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<sst xmlns="http://schemas.openxmlformats.org/spreadsheetml/2006/main" count="1126" uniqueCount="558">
  <si>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</si>
  <si>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</si>
  <si>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</si>
  <si>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</si>
  <si>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</si>
  <si>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</si>
  <si>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</si>
  <si>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</si>
  <si>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</si>
  <si>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</si>
  <si>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</si>
  <si>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</si>
  <si>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</si>
  <si>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</si>
  <si>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</si>
  <si>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</si>
  <si>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</si>
  <si>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</si>
  <si>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</si>
  <si>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</si>
  <si>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</si>
  <si>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</si>
  <si>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</si>
  <si>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</si>
  <si>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</si>
  <si>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</si>
  <si>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</si>
  <si>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</si>
  <si>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</si>
  <si>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</si>
  <si>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</si>
  <si>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</si>
  <si>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</si>
  <si>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</si>
  <si>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</si>
  <si>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</si>
  <si>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</si>
  <si>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</si>
  <si>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</si>
  <si>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</si>
  <si>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</si>
  <si>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</si>
  <si>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</si>
  <si>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</si>
  <si>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</si>
  <si>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</si>
  <si>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</si>
  <si>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</si>
  <si>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</si>
  <si>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</si>
  <si>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</si>
  <si>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</si>
  <si>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</si>
  <si>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</si>
  <si>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</si>
  <si>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</si>
  <si>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</si>
  <si>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</si>
  <si>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</si>
  <si>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</si>
  <si>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</si>
  <si>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</si>
  <si>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</si>
  <si>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</si>
  <si>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</si>
  <si>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</si>
  <si>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</si>
  <si>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</si>
  <si>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</si>
  <si>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</si>
  <si>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</si>
  <si>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</si>
  <si>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</si>
  <si>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</si>
  <si>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</si>
  <si>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</si>
  <si>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</si>
  <si>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</si>
  <si>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</si>
  <si>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</si>
  <si>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</si>
  <si>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</si>
  <si>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</si>
  <si>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</si>
  <si>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</si>
  <si>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</si>
  <si>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</si>
  <si>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</si>
  <si>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</si>
  <si>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</si>
  <si>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</si>
  <si>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</si>
  <si>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愛知県</t>
  </si>
  <si>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</si>
  <si>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</si>
  <si>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</si>
  <si>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</si>
  <si>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</si>
  <si>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</si>
  <si>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</si>
  <si>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</si>
  <si>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</si>
  <si>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</si>
  <si>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</si>
  <si>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</si>
  <si>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</si>
  <si>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</si>
  <si>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</si>
  <si>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</si>
  <si>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</si>
  <si>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</si>
  <si>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</si>
  <si>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</si>
  <si>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</si>
  <si>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</si>
  <si>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</si>
  <si>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</si>
  <si>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</si>
  <si>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</si>
  <si>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</si>
  <si>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</si>
  <si>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</si>
  <si>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</si>
  <si>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</si>
  <si>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愛知県後期高齢者医療広域連合(一
般会計)</t>
  </si>
  <si>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</si>
  <si>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</si>
  <si>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</si>
  <si>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</si>
  <si>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</si>
  <si>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</si>
  <si>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</si>
  <si>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</si>
  <si>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</si>
  <si>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</si>
  <si>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</si>
  <si>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</si>
  <si>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</si>
  <si>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</si>
  <si>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</si>
  <si>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　平成２９年度以降発行の地方債元金償還が令和２年度以降始まり、実質公債費率を上げている状況である。当市の財政運営ガイドラインにおいて、合併特例債と臨時財政対策債を除く地方債を借り入れる際に、交付税措置とのバランスを考慮した地方債発行の抑制を定めている。</t>
    <rPh sb="7" eb="9">
      <t>イコウ</t>
    </rPh>
    <rPh sb="12" eb="14">
      <t>チホウ</t>
    </rPh>
    <rPh sb="43" eb="45">
      <t>ジョウキョウ</t>
    </rPh>
    <rPh sb="49" eb="51">
      <t>トウシ</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</si>
  <si>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</si>
  <si>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</si>
  <si>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</si>
  <si>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</si>
  <si>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</si>
  <si>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</si>
  <si>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</si>
  <si>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</si>
  <si>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</si>
  <si>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</si>
  <si>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</si>
  <si>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</si>
  <si>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</si>
  <si>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</si>
  <si>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</si>
  <si>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</si>
  <si>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</si>
  <si>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</si>
  <si>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</si>
  <si>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</si>
  <si>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</si>
  <si>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新城市</t>
  </si>
  <si>
    <t>　法定目的税</t>
  </si>
  <si>
    <t>経常損益</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</si>
  <si>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</si>
  <si>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</si>
  <si>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</si>
  <si>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</si>
  <si>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　参考　）</t>
    <rPh sb="2" eb="4">
      <t>サンコウ</t>
    </rPh>
    <phoneticPr fontId="6"/>
  </si>
  <si>
    <t>-5.9</t>
  </si>
  <si>
    <t>会計名</t>
    <rPh sb="0" eb="2">
      <t>カイケイ</t>
    </rPh>
    <rPh sb="2" eb="3">
      <t>メイ</t>
    </rPh>
    <phoneticPr fontId="6"/>
  </si>
  <si>
    <t>(Ｅ)</t>
  </si>
  <si>
    <t>庁舎等建設基金</t>
    <rPh sb="0" eb="2">
      <t>チョウシャ</t>
    </rPh>
    <rPh sb="2" eb="3">
      <t>トウ</t>
    </rPh>
    <rPh sb="3" eb="5">
      <t>ケンセツ</t>
    </rPh>
    <rPh sb="5" eb="7">
      <t>キキン</t>
    </rPh>
    <phoneticPr fontId="6"/>
  </si>
  <si>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</si>
  <si>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</si>
  <si>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</si>
  <si>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</si>
  <si>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</si>
  <si>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</si>
  <si>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</si>
  <si>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</si>
  <si>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</si>
  <si>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</si>
  <si>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</si>
  <si>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</si>
  <si>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</si>
  <si>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</si>
  <si>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参考</t>
    <rPh sb="0" eb="2">
      <t>サンコウ</t>
    </rPh>
    <phoneticPr fontId="6"/>
  </si>
  <si>
    <t>○</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</si>
  <si>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</si>
  <si>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</si>
  <si>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</si>
  <si>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</si>
  <si>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</si>
  <si>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</si>
  <si>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</si>
  <si>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</si>
  <si>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</si>
  <si>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</si>
  <si>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</si>
  <si>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</si>
  <si>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</si>
  <si>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</si>
  <si>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</si>
  <si>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</si>
  <si>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</si>
  <si>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</si>
  <si>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</si>
  <si>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</si>
  <si>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新城市土地開発公社</t>
    <rPh sb="0" eb="3">
      <t>シンシロシ</t>
    </rPh>
    <rPh sb="3" eb="5">
      <t>トチ</t>
    </rPh>
    <rPh sb="5" eb="7">
      <t>カイハツ</t>
    </rPh>
    <rPh sb="7" eb="9">
      <t>コウシャ</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</si>
  <si>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</si>
  <si>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</si>
  <si>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</si>
  <si>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</si>
  <si>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</si>
  <si>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</si>
  <si>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</si>
  <si>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</si>
  <si>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</si>
  <si>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</si>
  <si>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</si>
  <si>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</si>
  <si>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</si>
  <si>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 0.67</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</si>
  <si>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</si>
  <si>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</si>
  <si>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</si>
  <si>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</si>
  <si>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</si>
  <si>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</si>
  <si>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</si>
  <si>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</si>
  <si>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-1.7</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</si>
  <si>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</si>
  <si>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</si>
  <si>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</si>
  <si>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</si>
  <si>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</si>
  <si>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</si>
  <si>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</si>
  <si>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</si>
  <si>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</si>
  <si>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</si>
  <si>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</si>
  <si>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</si>
  <si>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</si>
  <si>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愛知県新城市</t>
  </si>
  <si>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</si>
  <si>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</si>
  <si>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</si>
  <si>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</si>
  <si>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</si>
  <si>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</si>
  <si>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</si>
  <si>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</si>
  <si>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</si>
  <si>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</si>
  <si>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</si>
  <si>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</si>
  <si>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</si>
  <si>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</si>
  <si>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</si>
  <si>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</si>
  <si>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</si>
  <si>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工業用水道事業会計</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</si>
  <si>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</si>
  <si>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</si>
  <si>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</si>
  <si>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</si>
  <si>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</si>
  <si>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</si>
  <si>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</si>
  <si>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</si>
  <si>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</si>
  <si>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</si>
  <si>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</si>
  <si>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</si>
  <si>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</si>
  <si>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</si>
  <si>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</si>
  <si>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</si>
  <si>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</si>
  <si>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</si>
  <si>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</si>
  <si>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</si>
  <si>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</si>
  <si>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</si>
  <si>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</si>
  <si>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</si>
  <si>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新型コロナウイルス感染症対策基金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</si>
  <si>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</si>
  <si>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</si>
  <si>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</si>
  <si>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</si>
  <si>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</si>
  <si>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</si>
  <si>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</si>
  <si>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</si>
  <si>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</si>
  <si>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</si>
  <si>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</si>
  <si>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</si>
  <si>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</si>
  <si>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</si>
  <si>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</si>
  <si>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</si>
  <si>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</si>
  <si>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</si>
  <si>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新城北設楽交通災害共済組合</t>
    <rPh sb="11" eb="13">
      <t>クミアイ</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</si>
  <si>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</si>
  <si>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</si>
  <si>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</si>
  <si>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</si>
  <si>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</si>
  <si>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</si>
  <si>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</si>
  <si>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</si>
  <si>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</si>
  <si>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</si>
  <si>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</si>
  <si>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</si>
  <si>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</si>
  <si>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</si>
  <si>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</si>
  <si>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</si>
  <si>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</si>
  <si>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</si>
  <si>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</si>
  <si>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</si>
  <si>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</si>
  <si>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</si>
  <si>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</si>
  <si>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</si>
  <si>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</si>
  <si>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</si>
  <si>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</si>
  <si>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</si>
  <si>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</si>
  <si>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</si>
  <si>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</si>
  <si>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</si>
  <si>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</si>
  <si>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</si>
  <si>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</si>
  <si>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</si>
  <si>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</si>
  <si>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</si>
  <si>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</si>
  <si>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</si>
  <si>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</si>
  <si>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</si>
  <si>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</si>
  <si>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</si>
  <si>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</si>
  <si>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</si>
  <si>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</si>
  <si>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</si>
  <si>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</si>
  <si>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</si>
  <si>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</si>
  <si>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</si>
  <si>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</si>
  <si>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</si>
  <si>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</si>
  <si>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</si>
  <si>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</si>
  <si>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</si>
  <si>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</si>
  <si>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</si>
  <si>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</si>
  <si>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</si>
  <si>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</si>
  <si>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</si>
  <si>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</si>
  <si>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</si>
  <si>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</si>
  <si>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</si>
  <si>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</si>
  <si>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</si>
  <si>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</si>
  <si>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</si>
  <si>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</si>
  <si>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</si>
  <si>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</si>
  <si>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</si>
  <si>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</si>
  <si>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</si>
  <si>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</si>
  <si>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</si>
  <si>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</si>
  <si>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</si>
  <si>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</si>
  <si>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</si>
  <si>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</si>
  <si>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</si>
  <si>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</si>
  <si>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</si>
  <si>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</si>
  <si>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</si>
  <si>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</si>
  <si>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</si>
  <si>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</si>
  <si>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</si>
  <si>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</si>
  <si>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</si>
  <si>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</si>
  <si>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</si>
  <si>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</si>
  <si>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</si>
  <si>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</si>
  <si>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</si>
  <si>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</si>
  <si>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</si>
  <si>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</si>
  <si>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加入世帯数(世帯)</t>
  </si>
  <si>
    <t>　繰出金</t>
  </si>
  <si>
    <t>地方債</t>
  </si>
  <si>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</si>
  <si>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</si>
  <si>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</si>
  <si>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</si>
  <si>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</si>
  <si>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</si>
  <si>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介護サービス</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</si>
  <si>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</si>
  <si>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</si>
  <si>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</si>
  <si>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</si>
  <si>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</si>
  <si>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</si>
  <si>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</si>
  <si>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</si>
  <si>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</si>
  <si>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</si>
  <si>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</si>
  <si>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</si>
  <si>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</si>
  <si>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</si>
  <si>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</si>
  <si>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</si>
  <si>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</si>
  <si>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</si>
  <si>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</si>
  <si>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</si>
  <si>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</si>
  <si>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</si>
  <si>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</si>
  <si>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</si>
  <si>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</si>
  <si>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</si>
  <si>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</si>
  <si>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</si>
  <si>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</si>
  <si>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</si>
  <si>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</si>
  <si>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</si>
  <si>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</si>
  <si>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</si>
  <si>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</si>
  <si>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国民健康保険診療所特別会計</t>
  </si>
  <si>
    <t>水道事業会計</t>
  </si>
  <si>
    <t>法適用企業</t>
  </si>
  <si>
    <t>病院事業会計</t>
  </si>
  <si>
    <t>宅地造成事業特別会計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</si>
  <si>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</si>
  <si>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</si>
  <si>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</si>
  <si>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</si>
  <si>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</si>
  <si>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</si>
  <si>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</si>
  <si>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</si>
  <si>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</si>
  <si>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</si>
  <si>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</si>
  <si>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</si>
  <si>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</si>
  <si>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</si>
  <si>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</si>
  <si>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</si>
  <si>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</si>
  <si>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</si>
  <si>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</si>
  <si>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</si>
  <si>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</si>
  <si>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</si>
  <si>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</si>
  <si>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</si>
  <si>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</si>
  <si>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</si>
  <si>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42"/>
  </si>
  <si>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</si>
  <si>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</si>
  <si>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</si>
  <si>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</si>
  <si>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</si>
  <si>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</si>
  <si>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</si>
  <si>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</si>
  <si>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</si>
  <si>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</si>
  <si>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</si>
  <si>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</si>
  <si>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</si>
  <si>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</si>
  <si>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</si>
  <si>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</si>
  <si>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</si>
  <si>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</si>
  <si>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</si>
  <si>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</si>
  <si>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</si>
  <si>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</si>
  <si>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</si>
  <si>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</si>
  <si>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</si>
  <si>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</si>
  <si>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</si>
  <si>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</si>
  <si>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</si>
  <si>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</si>
  <si>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</si>
  <si>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</si>
  <si>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</si>
  <si>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</si>
  <si>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</si>
  <si>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</si>
  <si>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</si>
  <si>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1.30</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</si>
  <si>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</si>
  <si>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</si>
  <si>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</si>
  <si>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</si>
  <si>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</si>
  <si>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</si>
  <si>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2.05</t>
  </si>
  <si>
    <t>▲ 4.41</t>
  </si>
  <si>
    <t>その他会計（赤字）</t>
  </si>
  <si>
    <t>（百万円）</t>
  </si>
  <si>
    <t>H27末</t>
  </si>
  <si>
    <t>H28末</t>
  </si>
  <si>
    <t>農林業公社しんしろ</t>
    <rPh sb="0" eb="3">
      <t>ノウリンギョウ</t>
    </rPh>
    <rPh sb="3" eb="5">
      <t>コウシャ</t>
    </rPh>
    <phoneticPr fontId="6"/>
  </si>
  <si>
    <t>H29末</t>
  </si>
  <si>
    <t>H30末</t>
  </si>
  <si>
    <t>R01末</t>
  </si>
  <si>
    <t>－</t>
  </si>
  <si>
    <t>つくで手作り村</t>
    <rPh sb="3" eb="5">
      <t>テヅク</t>
    </rPh>
    <rPh sb="6" eb="7">
      <t>ムラ</t>
    </rPh>
    <phoneticPr fontId="6"/>
  </si>
  <si>
    <t>愛知県後期高齢者医療広域連合(後
期高齢者医療特別会計)</t>
  </si>
  <si>
    <t>東三河広域連合（一般会計）</t>
    <rPh sb="0" eb="3">
      <t>ヒガシミカワ</t>
    </rPh>
    <rPh sb="3" eb="5">
      <t>コウイキ</t>
    </rPh>
    <rPh sb="5" eb="7">
      <t>レンゴウ</t>
    </rPh>
    <rPh sb="8" eb="10">
      <t>イッパン</t>
    </rPh>
    <rPh sb="10" eb="12">
      <t>カイケイ</t>
    </rPh>
    <phoneticPr fontId="6"/>
  </si>
  <si>
    <t>東三河広域連合（介護保険事業特別会計）</t>
    <rPh sb="0" eb="3">
      <t>ヒガシミカワ</t>
    </rPh>
    <rPh sb="3" eb="5">
      <t>コウイキ</t>
    </rPh>
    <rPh sb="5" eb="7">
      <t>レンゴウ</t>
    </rPh>
    <rPh sb="8" eb="10">
      <t>カイゴ</t>
    </rPh>
    <rPh sb="10" eb="12">
      <t>ホケン</t>
    </rPh>
    <rPh sb="12" eb="14">
      <t>ジギョウ</t>
    </rPh>
    <rPh sb="14" eb="16">
      <t>トクベツ</t>
    </rPh>
    <rPh sb="16" eb="18">
      <t>カイケイ</t>
    </rPh>
    <phoneticPr fontId="6"/>
  </si>
  <si>
    <t>みんなのまちづくり基金</t>
    <rPh sb="9" eb="11">
      <t>キキン</t>
    </rPh>
    <phoneticPr fontId="6"/>
  </si>
  <si>
    <t>ゴルフ場開発地域振興基金</t>
    <rPh sb="3" eb="4">
      <t>ジョウ</t>
    </rPh>
    <rPh sb="4" eb="6">
      <t>カイハツ</t>
    </rPh>
    <rPh sb="6" eb="8">
      <t>チイキ</t>
    </rPh>
    <rPh sb="8" eb="10">
      <t>シンコウ</t>
    </rPh>
    <rPh sb="10" eb="12">
      <t>キキン</t>
    </rPh>
    <phoneticPr fontId="4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</si>
  <si>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</si>
  <si>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</si>
  <si>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</si>
  <si>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</si>
  <si>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r>
      <t xml:space="preserve">　将来負担比率、有形固定資産減価償却率ともに増加傾向であり、将来負担比率については類似団体内平均値と比較し高い水準に達している。
　特に平成３０年度以降の上昇が著しく、地方債の新規発行（公債費の増）の結果が大きな要因となっていることや、今後の人口減少に伴う標準財政規模の減少も懸念材料となっている。
また、有形固定資産減価償却率も毎年度微増となっているのは、具体的な更新、除却が進んでいないことが現状で数値に表れている。
</t>
    </r>
    <r>
      <rPr>
        <sz val="11"/>
        <color rgb="FFFF0000"/>
        <rFont val="ＭＳ Ｐゴシック"/>
        <family val="3"/>
        <charset val="128"/>
      </rPr>
      <t>　</t>
    </r>
    <r>
      <rPr>
        <sz val="11"/>
        <rFont val="ＭＳ Ｐゴシック"/>
        <family val="3"/>
        <charset val="128"/>
      </rPr>
      <t>新発債とのバランスを見据えた公共施設の抜本的な対応が今後の財政運営で必須となってくる。</t>
    </r>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ゾウカ</t>
    </rPh>
    <rPh sb="24" eb="26">
      <t>ケイコウ</t>
    </rPh>
    <rPh sb="30" eb="32">
      <t>ショウライ</t>
    </rPh>
    <rPh sb="32" eb="34">
      <t>フタン</t>
    </rPh>
    <rPh sb="34" eb="36">
      <t>ヒリツ</t>
    </rPh>
    <rPh sb="41" eb="43">
      <t>ルイジ</t>
    </rPh>
    <rPh sb="43" eb="45">
      <t>ダンタイ</t>
    </rPh>
    <rPh sb="45" eb="46">
      <t>ナイ</t>
    </rPh>
    <rPh sb="46" eb="49">
      <t>ヘイキンチ</t>
    </rPh>
    <rPh sb="50" eb="52">
      <t>ヒカク</t>
    </rPh>
    <rPh sb="53" eb="54">
      <t>タカ</t>
    </rPh>
    <rPh sb="55" eb="57">
      <t>スイジュン</t>
    </rPh>
    <rPh sb="58" eb="59">
      <t>タッ</t>
    </rPh>
    <rPh sb="66" eb="67">
      <t>トク</t>
    </rPh>
    <rPh sb="68" eb="70">
      <t>ヘイセイ</t>
    </rPh>
    <rPh sb="72" eb="74">
      <t>ネンド</t>
    </rPh>
    <rPh sb="74" eb="76">
      <t>イコウ</t>
    </rPh>
    <rPh sb="77" eb="79">
      <t>ジョウショウ</t>
    </rPh>
    <rPh sb="80" eb="81">
      <t>イチジル</t>
    </rPh>
    <rPh sb="84" eb="87">
      <t>チホウサイ</t>
    </rPh>
    <rPh sb="88" eb="90">
      <t>シンキ</t>
    </rPh>
    <rPh sb="90" eb="92">
      <t>ハッコウ</t>
    </rPh>
    <rPh sb="93" eb="96">
      <t>コウサイヒ</t>
    </rPh>
    <rPh sb="97" eb="98">
      <t>ゾウ</t>
    </rPh>
    <rPh sb="100" eb="102">
      <t>ケッカ</t>
    </rPh>
    <rPh sb="103" eb="104">
      <t>オオ</t>
    </rPh>
    <rPh sb="106" eb="108">
      <t>ヨウイン</t>
    </rPh>
    <rPh sb="118" eb="120">
      <t>コンゴ</t>
    </rPh>
    <rPh sb="135" eb="137">
      <t>ゲンショウ</t>
    </rPh>
    <rPh sb="138" eb="140">
      <t>ケネン</t>
    </rPh>
    <rPh sb="140" eb="142">
      <t>ザイリョウ</t>
    </rPh>
    <rPh sb="153" eb="155">
      <t>ユウケイ</t>
    </rPh>
    <rPh sb="155" eb="157">
      <t>コテイ</t>
    </rPh>
    <rPh sb="157" eb="159">
      <t>シサン</t>
    </rPh>
    <rPh sb="159" eb="161">
      <t>ゲンカ</t>
    </rPh>
    <rPh sb="161" eb="163">
      <t>ショウキャク</t>
    </rPh>
    <rPh sb="163" eb="164">
      <t>リツ</t>
    </rPh>
    <rPh sb="165" eb="167">
      <t>マイネン</t>
    </rPh>
    <rPh sb="167" eb="168">
      <t>ド</t>
    </rPh>
    <rPh sb="168" eb="170">
      <t>ビゾウ</t>
    </rPh>
    <rPh sb="179" eb="182">
      <t>グタイテキ</t>
    </rPh>
    <rPh sb="183" eb="185">
      <t>コウシン</t>
    </rPh>
    <rPh sb="186" eb="188">
      <t>ジョキャク</t>
    </rPh>
    <rPh sb="189" eb="190">
      <t>スス</t>
    </rPh>
    <rPh sb="198" eb="200">
      <t>ゲンジョウ</t>
    </rPh>
    <rPh sb="201" eb="203">
      <t>スウチ</t>
    </rPh>
    <rPh sb="204" eb="205">
      <t>アラワ</t>
    </rPh>
    <rPh sb="226" eb="228">
      <t>コウキョウ</t>
    </rPh>
    <rPh sb="228" eb="230">
      <t>シセツ</t>
    </rPh>
    <rPh sb="231" eb="234">
      <t>バッポンテキ</t>
    </rPh>
    <rPh sb="235" eb="237">
      <t>タイオウ</t>
    </rPh>
    <rPh sb="238" eb="240">
      <t>コンゴ</t>
    </rPh>
    <rPh sb="241" eb="243">
      <t>ザイセイ</t>
    </rPh>
    <rPh sb="243" eb="245">
      <t>ウンエイ</t>
    </rPh>
    <rPh sb="246" eb="248">
      <t>ヒッス</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</si>
</sst>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9"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6"/>
      <name val="游ゴシック"/>
      <family val="3"/>
      <scheme val="minor"/>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rgb="FFFF0000"/>
      <name val="ＭＳ Ｐゴシック"/>
      <family val="3"/>
      <charset val="128"/>
    </font>
    <font>
      <sz val="1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89D7-4441-A4F8-3385021B83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94691</c:v>
                </c:pt>
                <c:pt idx="1">
                  <c:v>95097</c:v>
                </c:pt>
                <c:pt idx="2">
                  <c:v>110832</c:v>
                </c:pt>
                <c:pt idx="3">
                  <c:v>80717</c:v>
                </c:pt>
                <c:pt idx="4">
                  <c:v>95432</c:v>
                </c:pt>
              </c:numCache>
            </c:numRef>
          </c:val>
          <c:smooth val="0"/>
          <c:extLst>
            <c:ext xmlns:c16="http://schemas.microsoft.com/office/drawing/2014/chart" uri="{C3380CC4-5D6E-409C-BE32-E72D297353CC}">
              <c16:uniqueId val="{00000001-89D7-4441-A4F8-3385021B83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5.41</c:v>
                </c:pt>
                <c:pt idx="1">
                  <c:v>3.47</c:v>
                </c:pt>
                <c:pt idx="2">
                  <c:v>5.93</c:v>
                </c:pt>
                <c:pt idx="3">
                  <c:v>5.21</c:v>
                </c:pt>
                <c:pt idx="4">
                  <c:v>5.42</c:v>
                </c:pt>
              </c:numCache>
            </c:numRef>
          </c:val>
          <c:extLst>
            <c:ext xmlns:c16="http://schemas.microsoft.com/office/drawing/2014/chart" uri="{C3380CC4-5D6E-409C-BE32-E72D297353CC}">
              <c16:uniqueId val="{00000000-2998-4FF6-BDDC-630FA44B45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c:v>
                </c:pt>
                <c:pt idx="1">
                  <c:v>21.59</c:v>
                </c:pt>
                <c:pt idx="2">
                  <c:v>18.45</c:v>
                </c:pt>
                <c:pt idx="3">
                  <c:v>14.79</c:v>
                </c:pt>
                <c:pt idx="4">
                  <c:v>12.47</c:v>
                </c:pt>
              </c:numCache>
            </c:numRef>
          </c:val>
          <c:extLst>
            <c:ext xmlns:c16="http://schemas.microsoft.com/office/drawing/2014/chart" uri="{C3380CC4-5D6E-409C-BE32-E72D297353CC}">
              <c16:uniqueId val="{00000001-2998-4FF6-BDDC-630FA44B457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0.74</c:v>
                </c:pt>
                <c:pt idx="1">
                  <c:v>-2.0499999999999998</c:v>
                </c:pt>
                <c:pt idx="2">
                  <c:v>-0.67</c:v>
                </c:pt>
                <c:pt idx="3">
                  <c:v>-4.41</c:v>
                </c:pt>
                <c:pt idx="4">
                  <c:v>-1.3</c:v>
                </c:pt>
              </c:numCache>
            </c:numRef>
          </c:val>
          <c:smooth val="0"/>
          <c:extLst>
            <c:ext xmlns:c16="http://schemas.microsoft.com/office/drawing/2014/chart" uri="{C3380CC4-5D6E-409C-BE32-E72D297353CC}">
              <c16:uniqueId val="{00000002-2998-4FF6-BDDC-630FA44B457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1.1200000000000001</c:v>
                </c:pt>
                <c:pt idx="2">
                  <c:v>#N/A</c:v>
                </c:pt>
                <c:pt idx="3">
                  <c:v>0.33</c:v>
                </c:pt>
                <c:pt idx="4">
                  <c:v>#N/A</c:v>
                </c:pt>
                <c:pt idx="5">
                  <c:v>0</c:v>
                </c:pt>
                <c:pt idx="6">
                  <c:v>#N/A</c:v>
                </c:pt>
                <c:pt idx="7">
                  <c:v>0</c:v>
                </c:pt>
                <c:pt idx="8">
                  <c:v>#N/A</c:v>
                </c:pt>
                <c:pt idx="9">
                  <c:v>0</c:v>
                </c:pt>
              </c:numCache>
            </c:numRef>
          </c:val>
          <c:extLst>
            <c:ext xmlns:c16="http://schemas.microsoft.com/office/drawing/2014/chart" uri="{C3380CC4-5D6E-409C-BE32-E72D297353CC}">
              <c16:uniqueId val="{00000000-3F85-4493-9F48-37FAA87B44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85-4493-9F48-37FAA87B4466}"/>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2-3F85-4493-9F48-37FAA87B44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0.11</c:v>
                </c:pt>
                <c:pt idx="4">
                  <c:v>#N/A</c:v>
                </c:pt>
                <c:pt idx="5">
                  <c:v>0.05</c:v>
                </c:pt>
                <c:pt idx="6">
                  <c:v>#N/A</c:v>
                </c:pt>
                <c:pt idx="7">
                  <c:v>0.11</c:v>
                </c:pt>
                <c:pt idx="8">
                  <c:v>#N/A</c:v>
                </c:pt>
                <c:pt idx="9">
                  <c:v>0.12</c:v>
                </c:pt>
              </c:numCache>
            </c:numRef>
          </c:val>
          <c:extLst>
            <c:ext xmlns:c16="http://schemas.microsoft.com/office/drawing/2014/chart" uri="{C3380CC4-5D6E-409C-BE32-E72D297353CC}">
              <c16:uniqueId val="{00000003-3F85-4493-9F48-37FAA87B446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2.62</c:v>
                </c:pt>
                <c:pt idx="2">
                  <c:v>#N/A</c:v>
                </c:pt>
                <c:pt idx="3">
                  <c:v>2.46</c:v>
                </c:pt>
                <c:pt idx="4">
                  <c:v>#N/A</c:v>
                </c:pt>
                <c:pt idx="5">
                  <c:v>0.66</c:v>
                </c:pt>
                <c:pt idx="6">
                  <c:v>#N/A</c:v>
                </c:pt>
                <c:pt idx="7">
                  <c:v>0.22</c:v>
                </c:pt>
                <c:pt idx="8">
                  <c:v>#N/A</c:v>
                </c:pt>
                <c:pt idx="9">
                  <c:v>0.22</c:v>
                </c:pt>
              </c:numCache>
            </c:numRef>
          </c:val>
          <c:extLst>
            <c:ext xmlns:c16="http://schemas.microsoft.com/office/drawing/2014/chart" uri="{C3380CC4-5D6E-409C-BE32-E72D297353CC}">
              <c16:uniqueId val="{00000004-3F85-4493-9F48-37FAA87B4466}"/>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0.39</c:v>
                </c:pt>
                <c:pt idx="4">
                  <c:v>#N/A</c:v>
                </c:pt>
                <c:pt idx="5">
                  <c:v>0.38</c:v>
                </c:pt>
                <c:pt idx="6">
                  <c:v>#N/A</c:v>
                </c:pt>
                <c:pt idx="7">
                  <c:v>0.41</c:v>
                </c:pt>
                <c:pt idx="8">
                  <c:v>#N/A</c:v>
                </c:pt>
                <c:pt idx="9">
                  <c:v>0.41</c:v>
                </c:pt>
              </c:numCache>
            </c:numRef>
          </c:val>
          <c:extLst>
            <c:ext xmlns:c16="http://schemas.microsoft.com/office/drawing/2014/chart" uri="{C3380CC4-5D6E-409C-BE32-E72D297353CC}">
              <c16:uniqueId val="{00000005-3F85-4493-9F48-37FAA87B446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0.59</c:v>
                </c:pt>
                <c:pt idx="2">
                  <c:v>#N/A</c:v>
                </c:pt>
                <c:pt idx="3">
                  <c:v>0.84</c:v>
                </c:pt>
                <c:pt idx="4">
                  <c:v>#N/A</c:v>
                </c:pt>
                <c:pt idx="5">
                  <c:v>1.05</c:v>
                </c:pt>
                <c:pt idx="6">
                  <c:v>#N/A</c:v>
                </c:pt>
                <c:pt idx="7">
                  <c:v>1.49</c:v>
                </c:pt>
                <c:pt idx="8">
                  <c:v>#N/A</c:v>
                </c:pt>
                <c:pt idx="9">
                  <c:v>2.3199999999999998</c:v>
                </c:pt>
              </c:numCache>
            </c:numRef>
          </c:val>
          <c:extLst>
            <c:ext xmlns:c16="http://schemas.microsoft.com/office/drawing/2014/chart" uri="{C3380CC4-5D6E-409C-BE32-E72D297353CC}">
              <c16:uniqueId val="{00000006-3F85-4493-9F48-37FAA87B446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2.76</c:v>
                </c:pt>
                <c:pt idx="2">
                  <c:v>#N/A</c:v>
                </c:pt>
                <c:pt idx="3">
                  <c:v>3.81</c:v>
                </c:pt>
                <c:pt idx="4">
                  <c:v>#N/A</c:v>
                </c:pt>
                <c:pt idx="5">
                  <c:v>4.43</c:v>
                </c:pt>
                <c:pt idx="6">
                  <c:v>#N/A</c:v>
                </c:pt>
                <c:pt idx="7">
                  <c:v>4.0999999999999996</c:v>
                </c:pt>
                <c:pt idx="8">
                  <c:v>#N/A</c:v>
                </c:pt>
                <c:pt idx="9">
                  <c:v>3.85</c:v>
                </c:pt>
              </c:numCache>
            </c:numRef>
          </c:val>
          <c:extLst>
            <c:ext xmlns:c16="http://schemas.microsoft.com/office/drawing/2014/chart" uri="{C3380CC4-5D6E-409C-BE32-E72D297353CC}">
              <c16:uniqueId val="{00000007-3F85-4493-9F48-37FAA87B44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c:v>
                </c:pt>
                <c:pt idx="2">
                  <c:v>#N/A</c:v>
                </c:pt>
                <c:pt idx="3">
                  <c:v>3.47</c:v>
                </c:pt>
                <c:pt idx="4">
                  <c:v>#N/A</c:v>
                </c:pt>
                <c:pt idx="5">
                  <c:v>5.93</c:v>
                </c:pt>
                <c:pt idx="6">
                  <c:v>#N/A</c:v>
                </c:pt>
                <c:pt idx="7">
                  <c:v>5.21</c:v>
                </c:pt>
                <c:pt idx="8">
                  <c:v>#N/A</c:v>
                </c:pt>
                <c:pt idx="9">
                  <c:v>5.42</c:v>
                </c:pt>
              </c:numCache>
            </c:numRef>
          </c:val>
          <c:extLst>
            <c:ext xmlns:c16="http://schemas.microsoft.com/office/drawing/2014/chart" uri="{C3380CC4-5D6E-409C-BE32-E72D297353CC}">
              <c16:uniqueId val="{00000008-3F85-4493-9F48-37FAA87B446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16.010000000000002</c:v>
                </c:pt>
                <c:pt idx="2">
                  <c:v>#N/A</c:v>
                </c:pt>
                <c:pt idx="3">
                  <c:v>16.239999999999998</c:v>
                </c:pt>
                <c:pt idx="4">
                  <c:v>#N/A</c:v>
                </c:pt>
                <c:pt idx="5">
                  <c:v>17.91</c:v>
                </c:pt>
                <c:pt idx="6">
                  <c:v>#N/A</c:v>
                </c:pt>
                <c:pt idx="7">
                  <c:v>17.89</c:v>
                </c:pt>
                <c:pt idx="8">
                  <c:v>#N/A</c:v>
                </c:pt>
                <c:pt idx="9">
                  <c:v>17.72</c:v>
                </c:pt>
              </c:numCache>
            </c:numRef>
          </c:val>
          <c:extLst>
            <c:ext xmlns:c16="http://schemas.microsoft.com/office/drawing/2014/chart" uri="{C3380CC4-5D6E-409C-BE32-E72D297353CC}">
              <c16:uniqueId val="{00000009-3F85-4493-9F48-37FAA87B446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2698</c:v>
                </c:pt>
                <c:pt idx="5">
                  <c:v>2596</c:v>
                </c:pt>
                <c:pt idx="8">
                  <c:v>2587</c:v>
                </c:pt>
                <c:pt idx="11">
                  <c:v>2696</c:v>
                </c:pt>
                <c:pt idx="14">
                  <c:v>2729</c:v>
                </c:pt>
              </c:numCache>
            </c:numRef>
          </c:val>
          <c:extLst>
            <c:ext xmlns:c16="http://schemas.microsoft.com/office/drawing/2014/chart" uri="{C3380CC4-5D6E-409C-BE32-E72D297353CC}">
              <c16:uniqueId val="{00000000-4DA2-4411-A2B9-54F6E7A481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A2-4411-A2B9-54F6E7A481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14</c:v>
                </c:pt>
                <c:pt idx="9">
                  <c:v>14</c:v>
                </c:pt>
                <c:pt idx="12">
                  <c:v>14</c:v>
                </c:pt>
              </c:numCache>
            </c:numRef>
          </c:val>
          <c:extLst>
            <c:ext xmlns:c16="http://schemas.microsoft.com/office/drawing/2014/chart" uri="{C3380CC4-5D6E-409C-BE32-E72D297353CC}">
              <c16:uniqueId val="{00000002-4DA2-4411-A2B9-54F6E7A481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A2-4411-A2B9-54F6E7A481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918</c:v>
                </c:pt>
                <c:pt idx="3">
                  <c:v>926</c:v>
                </c:pt>
                <c:pt idx="6">
                  <c:v>895</c:v>
                </c:pt>
                <c:pt idx="9">
                  <c:v>965</c:v>
                </c:pt>
                <c:pt idx="12">
                  <c:v>904</c:v>
                </c:pt>
              </c:numCache>
            </c:numRef>
          </c:val>
          <c:extLst>
            <c:ext xmlns:c16="http://schemas.microsoft.com/office/drawing/2014/chart" uri="{C3380CC4-5D6E-409C-BE32-E72D297353CC}">
              <c16:uniqueId val="{00000004-4DA2-4411-A2B9-54F6E7A481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A2-4411-A2B9-54F6E7A481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A2-4411-A2B9-54F6E7A481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2495</c:v>
                </c:pt>
                <c:pt idx="3">
                  <c:v>2328</c:v>
                </c:pt>
                <c:pt idx="6">
                  <c:v>2340</c:v>
                </c:pt>
                <c:pt idx="9">
                  <c:v>2559</c:v>
                </c:pt>
                <c:pt idx="12">
                  <c:v>2708</c:v>
                </c:pt>
              </c:numCache>
            </c:numRef>
          </c:val>
          <c:extLst>
            <c:ext xmlns:c16="http://schemas.microsoft.com/office/drawing/2014/chart" uri="{C3380CC4-5D6E-409C-BE32-E72D297353CC}">
              <c16:uniqueId val="{00000007-4DA2-4411-A2B9-54F6E7A4812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721</c:v>
                </c:pt>
                <c:pt idx="2">
                  <c:v>#N/A</c:v>
                </c:pt>
                <c:pt idx="3">
                  <c:v>#N/A</c:v>
                </c:pt>
                <c:pt idx="4">
                  <c:v>664</c:v>
                </c:pt>
                <c:pt idx="5">
                  <c:v>#N/A</c:v>
                </c:pt>
                <c:pt idx="6">
                  <c:v>#N/A</c:v>
                </c:pt>
                <c:pt idx="7">
                  <c:v>662</c:v>
                </c:pt>
                <c:pt idx="8">
                  <c:v>#N/A</c:v>
                </c:pt>
                <c:pt idx="9">
                  <c:v>#N/A</c:v>
                </c:pt>
                <c:pt idx="10">
                  <c:v>842</c:v>
                </c:pt>
                <c:pt idx="11">
                  <c:v>#N/A</c:v>
                </c:pt>
                <c:pt idx="12">
                  <c:v>#N/A</c:v>
                </c:pt>
                <c:pt idx="13">
                  <c:v>897</c:v>
                </c:pt>
                <c:pt idx="14">
                  <c:v>#N/A</c:v>
                </c:pt>
              </c:numCache>
            </c:numRef>
          </c:val>
          <c:smooth val="0"/>
          <c:extLst>
            <c:ext xmlns:c16="http://schemas.microsoft.com/office/drawing/2014/chart" uri="{C3380CC4-5D6E-409C-BE32-E72D297353CC}">
              <c16:uniqueId val="{00000008-4DA2-4411-A2B9-54F6E7A4812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24190</c:v>
                </c:pt>
                <c:pt idx="5">
                  <c:v>26025</c:v>
                </c:pt>
                <c:pt idx="8">
                  <c:v>27427</c:v>
                </c:pt>
                <c:pt idx="11">
                  <c:v>27258</c:v>
                </c:pt>
                <c:pt idx="14">
                  <c:v>26134</c:v>
                </c:pt>
              </c:numCache>
            </c:numRef>
          </c:val>
          <c:extLst>
            <c:ext xmlns:c16="http://schemas.microsoft.com/office/drawing/2014/chart" uri="{C3380CC4-5D6E-409C-BE32-E72D297353CC}">
              <c16:uniqueId val="{00000000-EF1C-4BFF-B372-3F668B2718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2814</c:v>
                </c:pt>
                <c:pt idx="5">
                  <c:v>2554</c:v>
                </c:pt>
                <c:pt idx="8">
                  <c:v>2612</c:v>
                </c:pt>
                <c:pt idx="11">
                  <c:v>2537</c:v>
                </c:pt>
                <c:pt idx="14">
                  <c:v>2403</c:v>
                </c:pt>
              </c:numCache>
            </c:numRef>
          </c:val>
          <c:extLst>
            <c:ext xmlns:c16="http://schemas.microsoft.com/office/drawing/2014/chart" uri="{C3380CC4-5D6E-409C-BE32-E72D297353CC}">
              <c16:uniqueId val="{00000001-EF1C-4BFF-B372-3F668B2718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6851</c:v>
                </c:pt>
                <c:pt idx="5">
                  <c:v>6746</c:v>
                </c:pt>
                <c:pt idx="8">
                  <c:v>6052</c:v>
                </c:pt>
                <c:pt idx="11">
                  <c:v>5322</c:v>
                </c:pt>
                <c:pt idx="14">
                  <c:v>5191</c:v>
                </c:pt>
              </c:numCache>
            </c:numRef>
          </c:val>
          <c:extLst>
            <c:ext xmlns:c16="http://schemas.microsoft.com/office/drawing/2014/chart" uri="{C3380CC4-5D6E-409C-BE32-E72D297353CC}">
              <c16:uniqueId val="{00000002-EF1C-4BFF-B372-3F668B2718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1C-4BFF-B372-3F668B2718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1C-4BFF-B372-3F668B2718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842</c:v>
                </c:pt>
                <c:pt idx="3">
                  <c:v>781</c:v>
                </c:pt>
                <c:pt idx="6">
                  <c:v>661</c:v>
                </c:pt>
                <c:pt idx="9">
                  <c:v>479</c:v>
                </c:pt>
                <c:pt idx="12">
                  <c:v>503</c:v>
                </c:pt>
              </c:numCache>
            </c:numRef>
          </c:val>
          <c:extLst>
            <c:ext xmlns:c16="http://schemas.microsoft.com/office/drawing/2014/chart" uri="{C3380CC4-5D6E-409C-BE32-E72D297353CC}">
              <c16:uniqueId val="{00000005-EF1C-4BFF-B372-3F668B2718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4378</c:v>
                </c:pt>
                <c:pt idx="3">
                  <c:v>4236</c:v>
                </c:pt>
                <c:pt idx="6">
                  <c:v>4163</c:v>
                </c:pt>
                <c:pt idx="9">
                  <c:v>4280</c:v>
                </c:pt>
                <c:pt idx="12">
                  <c:v>4312</c:v>
                </c:pt>
              </c:numCache>
            </c:numRef>
          </c:val>
          <c:extLst>
            <c:ext xmlns:c16="http://schemas.microsoft.com/office/drawing/2014/chart" uri="{C3380CC4-5D6E-409C-BE32-E72D297353CC}">
              <c16:uniqueId val="{00000006-EF1C-4BFF-B372-3F668B2718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F1C-4BFF-B372-3F668B2718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8589</c:v>
                </c:pt>
                <c:pt idx="3">
                  <c:v>8694</c:v>
                </c:pt>
                <c:pt idx="6">
                  <c:v>8655</c:v>
                </c:pt>
                <c:pt idx="9">
                  <c:v>7899</c:v>
                </c:pt>
                <c:pt idx="12">
                  <c:v>7626</c:v>
                </c:pt>
              </c:numCache>
            </c:numRef>
          </c:val>
          <c:extLst>
            <c:ext xmlns:c16="http://schemas.microsoft.com/office/drawing/2014/chart" uri="{C3380CC4-5D6E-409C-BE32-E72D297353CC}">
              <c16:uniqueId val="{00000008-EF1C-4BFF-B372-3F668B2718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201</c:v>
                </c:pt>
                <c:pt idx="3">
                  <c:v>177</c:v>
                </c:pt>
                <c:pt idx="6">
                  <c:v>166</c:v>
                </c:pt>
                <c:pt idx="9">
                  <c:v>154</c:v>
                </c:pt>
                <c:pt idx="12">
                  <c:v>141</c:v>
                </c:pt>
              </c:numCache>
            </c:numRef>
          </c:val>
          <c:extLst>
            <c:ext xmlns:c16="http://schemas.microsoft.com/office/drawing/2014/chart" uri="{C3380CC4-5D6E-409C-BE32-E72D297353CC}">
              <c16:uniqueId val="{00000009-EF1C-4BFF-B372-3F668B2718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23774</c:v>
                </c:pt>
                <c:pt idx="3">
                  <c:v>25413</c:v>
                </c:pt>
                <c:pt idx="6">
                  <c:v>27923</c:v>
                </c:pt>
                <c:pt idx="9">
                  <c:v>28324</c:v>
                </c:pt>
                <c:pt idx="12">
                  <c:v>28929</c:v>
                </c:pt>
              </c:numCache>
            </c:numRef>
          </c:val>
          <c:extLst>
            <c:ext xmlns:c16="http://schemas.microsoft.com/office/drawing/2014/chart" uri="{C3380CC4-5D6E-409C-BE32-E72D297353CC}">
              <c16:uniqueId val="{0000000A-EF1C-4BFF-B372-3F668B27187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3929</c:v>
                </c:pt>
                <c:pt idx="2">
                  <c:v>#N/A</c:v>
                </c:pt>
                <c:pt idx="3">
                  <c:v>#N/A</c:v>
                </c:pt>
                <c:pt idx="4">
                  <c:v>3979</c:v>
                </c:pt>
                <c:pt idx="5">
                  <c:v>#N/A</c:v>
                </c:pt>
                <c:pt idx="6">
                  <c:v>#N/A</c:v>
                </c:pt>
                <c:pt idx="7">
                  <c:v>5476</c:v>
                </c:pt>
                <c:pt idx="8">
                  <c:v>#N/A</c:v>
                </c:pt>
                <c:pt idx="9">
                  <c:v>#N/A</c:v>
                </c:pt>
                <c:pt idx="10">
                  <c:v>6019</c:v>
                </c:pt>
                <c:pt idx="11">
                  <c:v>#N/A</c:v>
                </c:pt>
                <c:pt idx="12">
                  <c:v>#N/A</c:v>
                </c:pt>
                <c:pt idx="13">
                  <c:v>7782</c:v>
                </c:pt>
                <c:pt idx="14">
                  <c:v>#N/A</c:v>
                </c:pt>
              </c:numCache>
            </c:numRef>
          </c:val>
          <c:smooth val="0"/>
          <c:extLst>
            <c:ext xmlns:c16="http://schemas.microsoft.com/office/drawing/2014/chart" uri="{C3380CC4-5D6E-409C-BE32-E72D297353CC}">
              <c16:uniqueId val="{0000000B-EF1C-4BFF-B372-3F668B27187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2645</c:v>
                </c:pt>
                <c:pt idx="1">
                  <c:v>2118</c:v>
                </c:pt>
                <c:pt idx="2">
                  <c:v>1861</c:v>
                </c:pt>
              </c:numCache>
            </c:numRef>
          </c:val>
          <c:extLst>
            <c:ext xmlns:c16="http://schemas.microsoft.com/office/drawing/2014/chart" uri="{C3380CC4-5D6E-409C-BE32-E72D297353CC}">
              <c16:uniqueId val="{00000000-E8E4-40BE-9039-99CE21A8AC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730</c:v>
                </c:pt>
                <c:pt idx="1">
                  <c:v>730</c:v>
                </c:pt>
                <c:pt idx="2">
                  <c:v>731</c:v>
                </c:pt>
              </c:numCache>
            </c:numRef>
          </c:val>
          <c:extLst>
            <c:ext xmlns:c16="http://schemas.microsoft.com/office/drawing/2014/chart" uri="{C3380CC4-5D6E-409C-BE32-E72D297353CC}">
              <c16:uniqueId val="{00000001-E8E4-40BE-9039-99CE21A8AC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2938</c:v>
                </c:pt>
                <c:pt idx="1">
                  <c:v>2710</c:v>
                </c:pt>
                <c:pt idx="2">
                  <c:v>2737</c:v>
                </c:pt>
              </c:numCache>
            </c:numRef>
          </c:val>
          <c:extLst>
            <c:ext xmlns:c16="http://schemas.microsoft.com/office/drawing/2014/chart" uri="{C3380CC4-5D6E-409C-BE32-E72D297353CC}">
              <c16:uniqueId val="{00000002-E8E4-40BE-9039-99CE21A8AC0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F85-4228-A12B-E4C74BC4AC7C}"/>
              </c:ext>
            </c:extLst>
          </c:dPt>
          <c:dPt>
            <c:idx val="1"/>
            <c:bubble3D val="0"/>
            <c:extLst>
              <c:ext xmlns:c16="http://schemas.microsoft.com/office/drawing/2014/chart" uri="{C3380CC4-5D6E-409C-BE32-E72D297353CC}">
                <c16:uniqueId val="{00000001-CF85-4228-A12B-E4C74BC4AC7C}"/>
              </c:ext>
            </c:extLst>
          </c:dPt>
          <c:dPt>
            <c:idx val="2"/>
            <c:bubble3D val="0"/>
            <c:extLst>
              <c:ext xmlns:c16="http://schemas.microsoft.com/office/drawing/2014/chart" uri="{C3380CC4-5D6E-409C-BE32-E72D297353CC}">
                <c16:uniqueId val="{00000002-CF85-4228-A12B-E4C74BC4AC7C}"/>
              </c:ext>
            </c:extLst>
          </c:dPt>
          <c:dPt>
            <c:idx val="3"/>
            <c:bubble3D val="0"/>
            <c:extLst>
              <c:ext xmlns:c16="http://schemas.microsoft.com/office/drawing/2014/chart" uri="{C3380CC4-5D6E-409C-BE32-E72D297353CC}">
                <c16:uniqueId val="{00000003-CF85-4228-A12B-E4C74BC4AC7C}"/>
              </c:ext>
            </c:extLst>
          </c:dPt>
          <c:dPt>
            <c:idx val="4"/>
            <c:bubble3D val="0"/>
            <c:extLst>
              <c:ext xmlns:c16="http://schemas.microsoft.com/office/drawing/2014/chart" uri="{C3380CC4-5D6E-409C-BE32-E72D297353CC}">
                <c16:uniqueId val="{00000004-CF85-4228-A12B-E4C74BC4AC7C}"/>
              </c:ext>
            </c:extLst>
          </c:dPt>
          <c:dPt>
            <c:idx val="8"/>
            <c:bubble3D val="0"/>
            <c:extLst>
              <c:ext xmlns:c16="http://schemas.microsoft.com/office/drawing/2014/chart" uri="{C3380CC4-5D6E-409C-BE32-E72D297353CC}">
                <c16:uniqueId val="{00000005-CF85-4228-A12B-E4C74BC4AC7C}"/>
              </c:ext>
            </c:extLst>
          </c:dPt>
          <c:dPt>
            <c:idx val="16"/>
            <c:bubble3D val="0"/>
            <c:extLst>
              <c:ext xmlns:c16="http://schemas.microsoft.com/office/drawing/2014/chart" uri="{C3380CC4-5D6E-409C-BE32-E72D297353CC}">
                <c16:uniqueId val="{00000006-CF85-4228-A12B-E4C74BC4AC7C}"/>
              </c:ext>
            </c:extLst>
          </c:dPt>
          <c:dPt>
            <c:idx val="24"/>
            <c:bubble3D val="0"/>
            <c:extLst>
              <c:ext xmlns:c16="http://schemas.microsoft.com/office/drawing/2014/chart" uri="{C3380CC4-5D6E-409C-BE32-E72D297353CC}">
                <c16:uniqueId val="{00000007-CF85-4228-A12B-E4C74BC4AC7C}"/>
              </c:ext>
            </c:extLst>
          </c:dPt>
          <c:dPt>
            <c:idx val="32"/>
            <c:bubble3D val="0"/>
            <c:extLst>
              <c:ext xmlns:c16="http://schemas.microsoft.com/office/drawing/2014/chart" uri="{C3380CC4-5D6E-409C-BE32-E72D297353CC}">
                <c16:uniqueId val="{00000008-CF85-4228-A12B-E4C74BC4AC7C}"/>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85-4228-A12B-E4C74BC4AC7C}"/>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CF85-4228-A12B-E4C74BC4AC7C}"/>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CF85-4228-A12B-E4C74BC4AC7C}"/>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CF85-4228-A12B-E4C74BC4AC7C}"/>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CF85-4228-A12B-E4C74BC4AC7C}"/>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85-4228-A12B-E4C74BC4AC7C}"/>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85-4228-A12B-E4C74BC4AC7C}"/>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F85-4228-A12B-E4C74BC4AC7C}"/>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F85-4228-A12B-E4C74BC4AC7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58.5</c:v>
                </c:pt>
                <c:pt idx="16">
                  <c:v>58.5</c:v>
                </c:pt>
                <c:pt idx="24">
                  <c:v>59.8</c:v>
                </c:pt>
                <c:pt idx="32">
                  <c:v>60.4</c:v>
                </c:pt>
              </c:numCache>
            </c:numRef>
          </c:xVal>
          <c:yVal>
            <c:numRef>
              <c:f>公会計指標分析・財政指標組合せ分析表!$BP$51:$DC$51</c:f>
              <c:numCache>
                <c:formatCode>#,##0.0;"▲ "#,##0.0</c:formatCode>
                <c:ptCount val="40"/>
                <c:pt idx="0">
                  <c:v>32.1</c:v>
                </c:pt>
                <c:pt idx="8">
                  <c:v>33.200000000000003</c:v>
                </c:pt>
                <c:pt idx="16">
                  <c:v>45.8</c:v>
                </c:pt>
                <c:pt idx="24">
                  <c:v>50.7</c:v>
                </c:pt>
                <c:pt idx="32">
                  <c:v>62.6</c:v>
                </c:pt>
              </c:numCache>
            </c:numRef>
          </c:yVal>
          <c:smooth val="0"/>
          <c:extLst>
            <c:ext xmlns:c16="http://schemas.microsoft.com/office/drawing/2014/chart" uri="{C3380CC4-5D6E-409C-BE32-E72D297353CC}">
              <c16:uniqueId val="{00000009-CF85-4228-A12B-E4C74BC4AC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CF85-4228-A12B-E4C74BC4AC7C}"/>
              </c:ext>
            </c:extLst>
          </c:dPt>
          <c:dPt>
            <c:idx val="1"/>
            <c:bubble3D val="0"/>
            <c:extLst>
              <c:ext xmlns:c16="http://schemas.microsoft.com/office/drawing/2014/chart" uri="{C3380CC4-5D6E-409C-BE32-E72D297353CC}">
                <c16:uniqueId val="{0000000B-CF85-4228-A12B-E4C74BC4AC7C}"/>
              </c:ext>
            </c:extLst>
          </c:dPt>
          <c:dPt>
            <c:idx val="2"/>
            <c:bubble3D val="0"/>
            <c:extLst>
              <c:ext xmlns:c16="http://schemas.microsoft.com/office/drawing/2014/chart" uri="{C3380CC4-5D6E-409C-BE32-E72D297353CC}">
                <c16:uniqueId val="{0000000C-CF85-4228-A12B-E4C74BC4AC7C}"/>
              </c:ext>
            </c:extLst>
          </c:dPt>
          <c:dPt>
            <c:idx val="3"/>
            <c:bubble3D val="0"/>
            <c:extLst>
              <c:ext xmlns:c16="http://schemas.microsoft.com/office/drawing/2014/chart" uri="{C3380CC4-5D6E-409C-BE32-E72D297353CC}">
                <c16:uniqueId val="{0000000D-CF85-4228-A12B-E4C74BC4AC7C}"/>
              </c:ext>
            </c:extLst>
          </c:dPt>
          <c:dPt>
            <c:idx val="4"/>
            <c:bubble3D val="0"/>
            <c:extLst>
              <c:ext xmlns:c16="http://schemas.microsoft.com/office/drawing/2014/chart" uri="{C3380CC4-5D6E-409C-BE32-E72D297353CC}">
                <c16:uniqueId val="{0000000E-CF85-4228-A12B-E4C74BC4AC7C}"/>
              </c:ext>
            </c:extLst>
          </c:dPt>
          <c:dPt>
            <c:idx val="8"/>
            <c:bubble3D val="0"/>
            <c:extLst>
              <c:ext xmlns:c16="http://schemas.microsoft.com/office/drawing/2014/chart" uri="{C3380CC4-5D6E-409C-BE32-E72D297353CC}">
                <c16:uniqueId val="{0000000F-CF85-4228-A12B-E4C74BC4AC7C}"/>
              </c:ext>
            </c:extLst>
          </c:dPt>
          <c:dPt>
            <c:idx val="16"/>
            <c:bubble3D val="0"/>
            <c:extLst>
              <c:ext xmlns:c16="http://schemas.microsoft.com/office/drawing/2014/chart" uri="{C3380CC4-5D6E-409C-BE32-E72D297353CC}">
                <c16:uniqueId val="{00000010-CF85-4228-A12B-E4C74BC4AC7C}"/>
              </c:ext>
            </c:extLst>
          </c:dPt>
          <c:dPt>
            <c:idx val="24"/>
            <c:bubble3D val="0"/>
            <c:extLst>
              <c:ext xmlns:c16="http://schemas.microsoft.com/office/drawing/2014/chart" uri="{C3380CC4-5D6E-409C-BE32-E72D297353CC}">
                <c16:uniqueId val="{00000011-CF85-4228-A12B-E4C74BC4AC7C}"/>
              </c:ext>
            </c:extLst>
          </c:dPt>
          <c:dPt>
            <c:idx val="32"/>
            <c:bubble3D val="0"/>
            <c:extLst>
              <c:ext xmlns:c16="http://schemas.microsoft.com/office/drawing/2014/chart" uri="{C3380CC4-5D6E-409C-BE32-E72D297353CC}">
                <c16:uniqueId val="{00000012-CF85-4228-A12B-E4C74BC4AC7C}"/>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F85-4228-A12B-E4C74BC4AC7C}"/>
                </c:ext>
              </c:extLst>
            </c:dLbl>
            <c:dLbl>
              <c:idx val="1"/>
              <c:delete val="1"/>
              <c:extLst>
                <c:ext xmlns:c15="http://schemas.microsoft.com/office/drawing/2012/chart" uri="{CE6537A1-D6FC-4f65-9D91-7224C49458BB}"/>
                <c:ext xmlns:c16="http://schemas.microsoft.com/office/drawing/2014/chart" uri="{C3380CC4-5D6E-409C-BE32-E72D297353CC}">
                  <c16:uniqueId val="{0000000B-CF85-4228-A12B-E4C74BC4AC7C}"/>
                </c:ext>
              </c:extLst>
            </c:dLbl>
            <c:dLbl>
              <c:idx val="2"/>
              <c:delete val="1"/>
              <c:extLst>
                <c:ext xmlns:c15="http://schemas.microsoft.com/office/drawing/2012/chart" uri="{CE6537A1-D6FC-4f65-9D91-7224C49458BB}"/>
                <c:ext xmlns:c16="http://schemas.microsoft.com/office/drawing/2014/chart" uri="{C3380CC4-5D6E-409C-BE32-E72D297353CC}">
                  <c16:uniqueId val="{0000000C-CF85-4228-A12B-E4C74BC4AC7C}"/>
                </c:ext>
              </c:extLst>
            </c:dLbl>
            <c:dLbl>
              <c:idx val="3"/>
              <c:delete val="1"/>
              <c:extLst>
                <c:ext xmlns:c15="http://schemas.microsoft.com/office/drawing/2012/chart" uri="{CE6537A1-D6FC-4f65-9D91-7224C49458BB}"/>
                <c:ext xmlns:c16="http://schemas.microsoft.com/office/drawing/2014/chart" uri="{C3380CC4-5D6E-409C-BE32-E72D297353CC}">
                  <c16:uniqueId val="{0000000D-CF85-4228-A12B-E4C74BC4AC7C}"/>
                </c:ext>
              </c:extLst>
            </c:dLbl>
            <c:dLbl>
              <c:idx val="4"/>
              <c:delete val="1"/>
              <c:extLst>
                <c:ext xmlns:c15="http://schemas.microsoft.com/office/drawing/2012/chart" uri="{CE6537A1-D6FC-4f65-9D91-7224C49458BB}"/>
                <c:ext xmlns:c16="http://schemas.microsoft.com/office/drawing/2014/chart" uri="{C3380CC4-5D6E-409C-BE32-E72D297353CC}">
                  <c16:uniqueId val="{0000000E-CF85-4228-A12B-E4C74BC4AC7C}"/>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F85-4228-A12B-E4C74BC4AC7C}"/>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F85-4228-A12B-E4C74BC4AC7C}"/>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F85-4228-A12B-E4C74BC4AC7C}"/>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F85-4228-A12B-E4C74BC4AC7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CF85-4228-A12B-E4C74BC4AC7C}"/>
            </c:ext>
          </c:extLst>
        </c:ser>
        <c:dLbls>
          <c:showLegendKey val="0"/>
          <c:showVal val="1"/>
          <c:showCatName val="0"/>
          <c:showSerName val="0"/>
          <c:showPercent val="0"/>
          <c:showBubbleSize val="0"/>
        </c:dLbls>
        <c:axId val="3"/>
        <c:axId val="2"/>
      </c:scatterChart>
      <c:valAx>
        <c:axId val="3"/>
        <c:scaling>
          <c:orientation val="maxMin"/>
          <c:max val="61"/>
          <c:min val="5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303625827934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2"/>
              <c:y val="0.2508808282621182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FEC-4CB4-BE0F-F6FA3C9A81D8}"/>
              </c:ext>
            </c:extLst>
          </c:dPt>
          <c:dPt>
            <c:idx val="1"/>
            <c:bubble3D val="0"/>
            <c:extLst>
              <c:ext xmlns:c16="http://schemas.microsoft.com/office/drawing/2014/chart" uri="{C3380CC4-5D6E-409C-BE32-E72D297353CC}">
                <c16:uniqueId val="{00000001-9FEC-4CB4-BE0F-F6FA3C9A81D8}"/>
              </c:ext>
            </c:extLst>
          </c:dPt>
          <c:dPt>
            <c:idx val="2"/>
            <c:bubble3D val="0"/>
            <c:extLst>
              <c:ext xmlns:c16="http://schemas.microsoft.com/office/drawing/2014/chart" uri="{C3380CC4-5D6E-409C-BE32-E72D297353CC}">
                <c16:uniqueId val="{00000002-9FEC-4CB4-BE0F-F6FA3C9A81D8}"/>
              </c:ext>
            </c:extLst>
          </c:dPt>
          <c:dPt>
            <c:idx val="3"/>
            <c:bubble3D val="0"/>
            <c:extLst>
              <c:ext xmlns:c16="http://schemas.microsoft.com/office/drawing/2014/chart" uri="{C3380CC4-5D6E-409C-BE32-E72D297353CC}">
                <c16:uniqueId val="{00000003-9FEC-4CB4-BE0F-F6FA3C9A81D8}"/>
              </c:ext>
            </c:extLst>
          </c:dPt>
          <c:dPt>
            <c:idx val="4"/>
            <c:bubble3D val="0"/>
            <c:extLst>
              <c:ext xmlns:c16="http://schemas.microsoft.com/office/drawing/2014/chart" uri="{C3380CC4-5D6E-409C-BE32-E72D297353CC}">
                <c16:uniqueId val="{00000004-9FEC-4CB4-BE0F-F6FA3C9A81D8}"/>
              </c:ext>
            </c:extLst>
          </c:dPt>
          <c:dPt>
            <c:idx val="8"/>
            <c:bubble3D val="0"/>
            <c:extLst>
              <c:ext xmlns:c16="http://schemas.microsoft.com/office/drawing/2014/chart" uri="{C3380CC4-5D6E-409C-BE32-E72D297353CC}">
                <c16:uniqueId val="{00000005-9FEC-4CB4-BE0F-F6FA3C9A81D8}"/>
              </c:ext>
            </c:extLst>
          </c:dPt>
          <c:dPt>
            <c:idx val="16"/>
            <c:bubble3D val="0"/>
            <c:extLst>
              <c:ext xmlns:c16="http://schemas.microsoft.com/office/drawing/2014/chart" uri="{C3380CC4-5D6E-409C-BE32-E72D297353CC}">
                <c16:uniqueId val="{00000006-9FEC-4CB4-BE0F-F6FA3C9A81D8}"/>
              </c:ext>
            </c:extLst>
          </c:dPt>
          <c:dPt>
            <c:idx val="24"/>
            <c:bubble3D val="0"/>
            <c:extLst>
              <c:ext xmlns:c16="http://schemas.microsoft.com/office/drawing/2014/chart" uri="{C3380CC4-5D6E-409C-BE32-E72D297353CC}">
                <c16:uniqueId val="{00000007-9FEC-4CB4-BE0F-F6FA3C9A81D8}"/>
              </c:ext>
            </c:extLst>
          </c:dPt>
          <c:dPt>
            <c:idx val="32"/>
            <c:bubble3D val="0"/>
            <c:extLst>
              <c:ext xmlns:c16="http://schemas.microsoft.com/office/drawing/2014/chart" uri="{C3380CC4-5D6E-409C-BE32-E72D297353CC}">
                <c16:uniqueId val="{00000008-9FEC-4CB4-BE0F-F6FA3C9A81D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EC-4CB4-BE0F-F6FA3C9A81D8}"/>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C-4CB4-BE0F-F6FA3C9A81D8}"/>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EC-4CB4-BE0F-F6FA3C9A81D8}"/>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EC-4CB4-BE0F-F6FA3C9A81D8}"/>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EC-4CB4-BE0F-F6FA3C9A81D8}"/>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EC-4CB4-BE0F-F6FA3C9A81D8}"/>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EC-4CB4-BE0F-F6FA3C9A81D8}"/>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EC-4CB4-BE0F-F6FA3C9A81D8}"/>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EC-4CB4-BE0F-F6FA3C9A81D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5.6</c:v>
                </c:pt>
                <c:pt idx="16">
                  <c:v>5.6</c:v>
                </c:pt>
                <c:pt idx="24">
                  <c:v>6</c:v>
                </c:pt>
                <c:pt idx="32">
                  <c:v>6.6</c:v>
                </c:pt>
              </c:numCache>
            </c:numRef>
          </c:xVal>
          <c:yVal>
            <c:numRef>
              <c:f>公会計指標分析・財政指標組合せ分析表!$BP$73:$DC$73</c:f>
              <c:numCache>
                <c:formatCode>#,##0.0;"▲ "#,##0.0</c:formatCode>
                <c:ptCount val="40"/>
                <c:pt idx="0">
                  <c:v>32.1</c:v>
                </c:pt>
                <c:pt idx="8">
                  <c:v>33.200000000000003</c:v>
                </c:pt>
                <c:pt idx="16">
                  <c:v>45.8</c:v>
                </c:pt>
                <c:pt idx="24">
                  <c:v>50.7</c:v>
                </c:pt>
                <c:pt idx="32">
                  <c:v>62.6</c:v>
                </c:pt>
              </c:numCache>
            </c:numRef>
          </c:yVal>
          <c:smooth val="0"/>
          <c:extLst>
            <c:ext xmlns:c16="http://schemas.microsoft.com/office/drawing/2014/chart" uri="{C3380CC4-5D6E-409C-BE32-E72D297353CC}">
              <c16:uniqueId val="{00000009-9FEC-4CB4-BE0F-F6FA3C9A81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FEC-4CB4-BE0F-F6FA3C9A81D8}"/>
              </c:ext>
            </c:extLst>
          </c:dPt>
          <c:dPt>
            <c:idx val="1"/>
            <c:bubble3D val="0"/>
            <c:extLst>
              <c:ext xmlns:c16="http://schemas.microsoft.com/office/drawing/2014/chart" uri="{C3380CC4-5D6E-409C-BE32-E72D297353CC}">
                <c16:uniqueId val="{0000000B-9FEC-4CB4-BE0F-F6FA3C9A81D8}"/>
              </c:ext>
            </c:extLst>
          </c:dPt>
          <c:dPt>
            <c:idx val="2"/>
            <c:bubble3D val="0"/>
            <c:extLst>
              <c:ext xmlns:c16="http://schemas.microsoft.com/office/drawing/2014/chart" uri="{C3380CC4-5D6E-409C-BE32-E72D297353CC}">
                <c16:uniqueId val="{0000000C-9FEC-4CB4-BE0F-F6FA3C9A81D8}"/>
              </c:ext>
            </c:extLst>
          </c:dPt>
          <c:dPt>
            <c:idx val="3"/>
            <c:bubble3D val="0"/>
            <c:extLst>
              <c:ext xmlns:c16="http://schemas.microsoft.com/office/drawing/2014/chart" uri="{C3380CC4-5D6E-409C-BE32-E72D297353CC}">
                <c16:uniqueId val="{0000000D-9FEC-4CB4-BE0F-F6FA3C9A81D8}"/>
              </c:ext>
            </c:extLst>
          </c:dPt>
          <c:dPt>
            <c:idx val="4"/>
            <c:bubble3D val="0"/>
            <c:extLst>
              <c:ext xmlns:c16="http://schemas.microsoft.com/office/drawing/2014/chart" uri="{C3380CC4-5D6E-409C-BE32-E72D297353CC}">
                <c16:uniqueId val="{0000000E-9FEC-4CB4-BE0F-F6FA3C9A81D8}"/>
              </c:ext>
            </c:extLst>
          </c:dPt>
          <c:dPt>
            <c:idx val="8"/>
            <c:bubble3D val="0"/>
            <c:extLst>
              <c:ext xmlns:c16="http://schemas.microsoft.com/office/drawing/2014/chart" uri="{C3380CC4-5D6E-409C-BE32-E72D297353CC}">
                <c16:uniqueId val="{0000000F-9FEC-4CB4-BE0F-F6FA3C9A81D8}"/>
              </c:ext>
            </c:extLst>
          </c:dPt>
          <c:dPt>
            <c:idx val="16"/>
            <c:bubble3D val="0"/>
            <c:extLst>
              <c:ext xmlns:c16="http://schemas.microsoft.com/office/drawing/2014/chart" uri="{C3380CC4-5D6E-409C-BE32-E72D297353CC}">
                <c16:uniqueId val="{00000010-9FEC-4CB4-BE0F-F6FA3C9A81D8}"/>
              </c:ext>
            </c:extLst>
          </c:dPt>
          <c:dPt>
            <c:idx val="24"/>
            <c:bubble3D val="0"/>
            <c:extLst>
              <c:ext xmlns:c16="http://schemas.microsoft.com/office/drawing/2014/chart" uri="{C3380CC4-5D6E-409C-BE32-E72D297353CC}">
                <c16:uniqueId val="{00000011-9FEC-4CB4-BE0F-F6FA3C9A81D8}"/>
              </c:ext>
            </c:extLst>
          </c:dPt>
          <c:dPt>
            <c:idx val="32"/>
            <c:bubble3D val="0"/>
            <c:extLst>
              <c:ext xmlns:c16="http://schemas.microsoft.com/office/drawing/2014/chart" uri="{C3380CC4-5D6E-409C-BE32-E72D297353CC}">
                <c16:uniqueId val="{00000012-9FEC-4CB4-BE0F-F6FA3C9A81D8}"/>
              </c:ext>
            </c:extLst>
          </c:dPt>
          <c:dLbls>
            <c:dLbl>
              <c:idx val="0"/>
              <c:layout>
                <c:manualLayout>
                  <c:x val="-3.4566143090820539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FEC-4CB4-BE0F-F6FA3C9A81D8}"/>
                </c:ext>
              </c:extLst>
            </c:dLbl>
            <c:dLbl>
              <c:idx val="1"/>
              <c:delete val="1"/>
              <c:extLst>
                <c:ext xmlns:c15="http://schemas.microsoft.com/office/drawing/2012/chart" uri="{CE6537A1-D6FC-4f65-9D91-7224C49458BB}"/>
                <c:ext xmlns:c16="http://schemas.microsoft.com/office/drawing/2014/chart" uri="{C3380CC4-5D6E-409C-BE32-E72D297353CC}">
                  <c16:uniqueId val="{0000000B-9FEC-4CB4-BE0F-F6FA3C9A81D8}"/>
                </c:ext>
              </c:extLst>
            </c:dLbl>
            <c:dLbl>
              <c:idx val="2"/>
              <c:delete val="1"/>
              <c:extLst>
                <c:ext xmlns:c15="http://schemas.microsoft.com/office/drawing/2012/chart" uri="{CE6537A1-D6FC-4f65-9D91-7224C49458BB}"/>
                <c:ext xmlns:c16="http://schemas.microsoft.com/office/drawing/2014/chart" uri="{C3380CC4-5D6E-409C-BE32-E72D297353CC}">
                  <c16:uniqueId val="{0000000C-9FEC-4CB4-BE0F-F6FA3C9A81D8}"/>
                </c:ext>
              </c:extLst>
            </c:dLbl>
            <c:dLbl>
              <c:idx val="3"/>
              <c:delete val="1"/>
              <c:extLst>
                <c:ext xmlns:c15="http://schemas.microsoft.com/office/drawing/2012/chart" uri="{CE6537A1-D6FC-4f65-9D91-7224C49458BB}"/>
                <c:ext xmlns:c16="http://schemas.microsoft.com/office/drawing/2014/chart" uri="{C3380CC4-5D6E-409C-BE32-E72D297353CC}">
                  <c16:uniqueId val="{0000000D-9FEC-4CB4-BE0F-F6FA3C9A81D8}"/>
                </c:ext>
              </c:extLst>
            </c:dLbl>
            <c:dLbl>
              <c:idx val="4"/>
              <c:delete val="1"/>
              <c:extLst>
                <c:ext xmlns:c15="http://schemas.microsoft.com/office/drawing/2012/chart" uri="{CE6537A1-D6FC-4f65-9D91-7224C49458BB}"/>
                <c:ext xmlns:c16="http://schemas.microsoft.com/office/drawing/2014/chart" uri="{C3380CC4-5D6E-409C-BE32-E72D297353CC}">
                  <c16:uniqueId val="{0000000E-9FEC-4CB4-BE0F-F6FA3C9A81D8}"/>
                </c:ext>
              </c:extLst>
            </c:dLbl>
            <c:dLbl>
              <c:idx val="8"/>
              <c:layout>
                <c:manualLayout>
                  <c:x val="-2.8829840147400764E-2"/>
                  <c:y val="-5.796636361083274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FEC-4CB4-BE0F-F6FA3C9A81D8}"/>
                </c:ext>
              </c:extLst>
            </c:dLbl>
            <c:dLbl>
              <c:idx val="16"/>
              <c:layout>
                <c:manualLayout>
                  <c:x val="-4.5096530706953748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FEC-4CB4-BE0F-F6FA3C9A81D8}"/>
                </c:ext>
              </c:extLst>
            </c:dLbl>
            <c:dLbl>
              <c:idx val="24"/>
              <c:layout>
                <c:manualLayout>
                  <c:x val="-1.8171803637232503E-2"/>
                  <c:y val="-4.794706101142061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FEC-4CB4-BE0F-F6FA3C9A81D8}"/>
                </c:ext>
              </c:extLst>
            </c:dLbl>
            <c:dLbl>
              <c:idx val="32"/>
              <c:layout>
                <c:manualLayout>
                  <c:x val="-3.1570342725075584E-2"/>
                  <c:y val="-8.133651664112850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FEC-4CB4-BE0F-F6FA3C9A81D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9FEC-4CB4-BE0F-F6FA3C9A81D8}"/>
            </c:ext>
          </c:extLst>
        </c:ser>
        <c:dLbls>
          <c:showLegendKey val="0"/>
          <c:showVal val="1"/>
          <c:showCatName val="0"/>
          <c:showSerName val="0"/>
          <c:showPercent val="0"/>
          <c:showBubbleSize val="0"/>
        </c:dLbls>
        <c:axId val="3"/>
        <c:axId val="2"/>
      </c:scatterChart>
      <c:valAx>
        <c:axId val="3"/>
        <c:scaling>
          <c:orientation val="maxMin"/>
          <c:max val="9"/>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380642557"/>
              <c:y val="0.8995691046640560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2"/>
              <c:y val="0.2511554872485858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794240" y="190500"/>
          <a:ext cx="223329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2418695" y="190500"/>
          <a:ext cx="337058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1808460" y="7600315"/>
          <a:ext cx="39916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274955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931015" y="7934325"/>
          <a:ext cx="372554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Ｐゴシック"/>
              <a:ea typeface="ＭＳ Ｐゴシック"/>
            </a:rPr>
            <a:t>地方債の発行が増加しているため元利償還金のうち元金償還金が増加していること、公営企業債の元利償還金に対する繰入金も増加に転じたことから、実質公債費比率の分子は増加した。算入公債費等のうち基準財政需要額に算入される額も増えているが、今後も市債の発行については、必要性や規模などを精査し、同時に本市の財政運営に有利な起債のメニューを選択していく。併せて、公営企業の健全化や財源の確保などにも努めていく。</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1808460" y="12115800"/>
          <a:ext cx="401764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Ｐゴシック"/>
              <a:ea typeface="ＭＳ Ｐゴシック"/>
            </a:rPr>
            <a:t>　満期一括償還地方債の償還財源として積み立てた額はない。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833120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9785350" y="238125"/>
          <a:ext cx="22828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865505</xdr:colOff>
      <xdr:row>5</xdr:row>
      <xdr:rowOff>133985</xdr:rowOff>
    </xdr:to>
    <xdr:sp macro="" textlink="">
      <xdr:nvSpPr>
        <xdr:cNvPr id="22" name="テキスト ボックス 6"/>
        <xdr:cNvSpPr txBox="1">
          <a:spLocks noChangeArrowheads="1"/>
        </xdr:cNvSpPr>
      </xdr:nvSpPr>
      <xdr:spPr>
        <a:xfrm>
          <a:off x="568960" y="705485"/>
          <a:ext cx="16160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市町村合併後、旧合併特例事業債を活用した大型建設事業に集中して取り組んでいることから、当該事業債を中心に地方債現在高の増加が続いている。令和２年度はこども園空調整備事業や鳳来総合支所等整備事業などの市債発行により地方債現在高は前年度対比６０５百万円の増加となっている。</a:t>
          </a:r>
        </a:p>
        <a:p>
          <a:r>
            <a:rPr kumimoji="1" lang="ja-JP" altLang="en-US" sz="1400">
              <a:latin typeface="ＭＳ ゴシック"/>
              <a:ea typeface="ＭＳ ゴシック"/>
            </a:rPr>
            <a:t>　市債発行の際には地方交付税措置のある起債</a:t>
          </a:r>
          <a:r>
            <a:rPr kumimoji="1" lang="ja-JP" altLang="en-US" sz="1400">
              <a:latin typeface="ＭＳ Ｐゴシック"/>
              <a:ea typeface="ＭＳ Ｐゴシック"/>
            </a:rPr>
            <a:t>メニューを選択し将来負担額の軽減に努めたが、基準財政需要額算入見込額は１，１２４百万円減少し、財源調整に伴う財政調整基金取り崩しにより充当可能基金が１３１百万円減少し、将来負担比率の分子の上昇原因となっている。</a:t>
          </a:r>
        </a:p>
        <a:p>
          <a:r>
            <a:rPr kumimoji="1" lang="ja-JP" altLang="en-US" sz="1400">
              <a:latin typeface="ＭＳ Ｐゴシック"/>
              <a:ea typeface="ＭＳ Ｐゴシック"/>
            </a:rPr>
            <a:t>　今後も市債発行の必要性を厳しく精査するとともに、基金残高にも注意を払い、将来負担の抑制に努めていく。</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341630</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419965" y="165100"/>
          <a:ext cx="35921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dr:col>0</xdr:col>
      <xdr:colOff>533400</xdr:colOff>
      <xdr:row>4</xdr:row>
      <xdr:rowOff>119380</xdr:rowOff>
    </xdr:from>
    <xdr:to>
      <xdr:col>2</xdr:col>
      <xdr:colOff>1008380</xdr:colOff>
      <xdr:row>6</xdr:row>
      <xdr:rowOff>185420</xdr:rowOff>
    </xdr:to>
    <xdr:sp macro="" textlink="">
      <xdr:nvSpPr>
        <xdr:cNvPr id="9" name="テキスト ボックス 6"/>
        <xdr:cNvSpPr txBox="1">
          <a:spLocks noChangeArrowheads="1"/>
        </xdr:cNvSpPr>
      </xdr:nvSpPr>
      <xdr:spPr>
        <a:xfrm>
          <a:off x="533400" y="957580"/>
          <a:ext cx="21634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341630</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419965" y="806450"/>
          <a:ext cx="10438765" cy="4331335"/>
        </a:xfrm>
        <a:prstGeom prst="rect">
          <a:avLst/>
        </a:prstGeom>
        <a:noFill/>
        <a:ln w="19050">
          <a:solidFill>
            <a:srgbClr val="000000"/>
          </a:solidFill>
          <a:miter lim="800000"/>
          <a:headEnd/>
          <a:tailEnd/>
        </a:ln>
      </xdr:spPr>
    </xdr:sp>
    <xdr:clientData/>
  </xdr:twoCellAnchor>
  <xdr:twoCellAnchor>
    <xdr:from>
      <xdr:col>8</xdr:col>
      <xdr:colOff>341630</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419965" y="1297305"/>
          <a:ext cx="1043749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・令和２年度末の基金残高は５，３２９百万円で、前年度から２２８百万円減少している。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これは令和２年度に新たに新型コロナウイルス感染症対策基金と新型コロナウイルス感染症対策利子補給基金を創設し、新型コロナウイルス感染症対策基金に財政調整基金からの振替により１００百万円、新型コロナウイルス感染症の影響により中止又は縮小した事業費を５５百万円を積んだことにより、その他特定目的基金全体で２７百万円の増加となった。一方、財政調整基金は２５７百万円減少したことにより基金全体では減少した。</a:t>
          </a:r>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前年度繰越金等を財源により可能な限り基金積立を行いたい。公共施設等総合管理計画に基づき今後、</a:t>
          </a:r>
          <a:r>
            <a:rPr kumimoji="1" lang="ja-JP" altLang="en-US" sz="1200">
              <a:latin typeface="ＭＳ Ｐゴシック"/>
              <a:ea typeface="ＭＳ Ｐゴシック"/>
            </a:rPr>
            <a:t>公共施設の維持管理経費が増加するが、</a:t>
          </a:r>
          <a:r>
            <a:rPr lang="ja-JP" altLang="en-US" sz="1200">
              <a:latin typeface="ＭＳ Ｐゴシック"/>
              <a:ea typeface="ＭＳ Ｐゴシック"/>
            </a:rPr>
            <a:t>財政調整基金を取り崩さない財政運営を図っていく。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4</xdr:row>
      <xdr:rowOff>73025</xdr:rowOff>
    </xdr:from>
    <xdr:to>
      <xdr:col>8</xdr:col>
      <xdr:colOff>1678305</xdr:colOff>
      <xdr:row>6</xdr:row>
      <xdr:rowOff>7620</xdr:rowOff>
    </xdr:to>
    <xdr:sp macro="" textlink="">
      <xdr:nvSpPr>
        <xdr:cNvPr id="13" name="Rectangle 7"/>
        <xdr:cNvSpPr>
          <a:spLocks noChangeArrowheads="1"/>
        </xdr:cNvSpPr>
      </xdr:nvSpPr>
      <xdr:spPr>
        <a:xfrm>
          <a:off x="1249997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341630</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419965" y="12463145"/>
          <a:ext cx="10438765" cy="5424805"/>
        </a:xfrm>
        <a:prstGeom prst="rect">
          <a:avLst/>
        </a:prstGeom>
        <a:noFill/>
        <a:ln w="19050">
          <a:solidFill>
            <a:srgbClr val="000000"/>
          </a:solidFill>
          <a:miter lim="800000"/>
          <a:headEnd/>
          <a:tailEnd/>
        </a:ln>
      </xdr:spPr>
    </xdr:sp>
    <xdr:clientData/>
  </xdr:twoCellAnchor>
  <xdr:twoCellAnchor>
    <xdr:from>
      <xdr:col>8</xdr:col>
      <xdr:colOff>341630</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419965" y="12928600"/>
          <a:ext cx="1043749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・みんなのまちづくり基金：市における地域住民の連帯の強化及び地域の振興を図るための事業を円滑に推進するための基金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・庁舎等建設基金：庁舎等建設のための基金</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ゴルフ場開発地域振興基金：合併前の作手村の区域(旧作手村)において行われたゴルフ場開発に関し、旧作手村と有楽観光開発株式会社との間で締結された協定書並びに契約書に基づく土地の保全及びコミュニティ活動の推進等地域の発展に寄与するための基金</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・地域福祉基金：市地域福祉の推進を図るための基金</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・新型コロナウイルス感染症対策基金：新型コロナウイルス感染症の影響による市民生活及び地域経済への対策を的確かつ迅速に実施するための基金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・みんなのまちづくり基金：2百万円の利子積立を行ったが高速バス運行事業をはじめ、地方創生事業費などにより、５０百万円取崩したため４８百万円減少した。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・庁舎等建設基金：１百万円の利子積立を行ったが東庁舎改修事業と鳳来総合支所等整備事業の財源に充てるため１５１百万円取崩したため１５０百万円減少した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・新型コロナウイルス感染症対策基金：財政調整基金から１００百万円、新型コロナウイルス感染症の影響により中止又は縮小した事業費５５百万円を積立て、１５５百万円皆増。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現時点では積極的に積み立てを行っている特定目的基金はないが、令和２年度に新たに設置した新型コロナウイルス感染症対策基金は、国の新型コロナウイルス感染症対応地方創生臨時交付金の対象とならない事業に対して市独自の支援策を進めるため事業に充当する。庁舎等建設基金は、令和２年度から鳳来総合支所建設事業に充当している。</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なお、みんなのまちづくり基金は新城版地方創生の原資であり、地方創生事業の積極的な推進により取崩しが進めば、再度積み立てを行う必要があるものと考えている。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2499975" y="12562840"/>
          <a:ext cx="231457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341630</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419965" y="5278755"/>
          <a:ext cx="10438765" cy="3450590"/>
        </a:xfrm>
        <a:prstGeom prst="rect">
          <a:avLst/>
        </a:prstGeom>
        <a:noFill/>
        <a:ln w="19050">
          <a:solidFill>
            <a:srgbClr val="000000"/>
          </a:solidFill>
          <a:miter lim="800000"/>
          <a:headEnd/>
          <a:tailEnd/>
        </a:ln>
      </xdr:spPr>
    </xdr:sp>
    <xdr:clientData/>
  </xdr:twoCellAnchor>
  <xdr:twoCellAnchor>
    <xdr:from>
      <xdr:col>8</xdr:col>
      <xdr:colOff>341630</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419965" y="5753100"/>
          <a:ext cx="1043749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200">
              <a:solidFill>
                <a:schemeClr val="dk1"/>
              </a:solidFill>
              <a:effectLst/>
              <a:latin typeface="ＭＳ Ｐゴシック"/>
              <a:ea typeface="ＭＳ Ｐゴシック"/>
              <a:cs typeface="+mn-cs"/>
            </a:rPr>
            <a:t>７９百万円の積立金及び利子積み立てを行ったが、</a:t>
          </a:r>
          <a:r>
            <a:rPr lang="ja-JP" altLang="en-US" sz="1200">
              <a:latin typeface="ＭＳ Ｐゴシック"/>
              <a:ea typeface="ＭＳ Ｐゴシック"/>
            </a:rPr>
            <a:t>新城インターチェンジ周辺整備事業に係る用地購入費に２３５百万円と新型コロナウイルス感染症対策基金を創設する財源として１００百万円の</a:t>
          </a:r>
          <a:r>
            <a:rPr kumimoji="1" lang="ja-JP" altLang="en-US" sz="1200">
              <a:solidFill>
                <a:schemeClr val="dk1"/>
              </a:solidFill>
              <a:effectLst/>
              <a:latin typeface="ＭＳ Ｐゴシック"/>
              <a:ea typeface="ＭＳ Ｐゴシック"/>
              <a:cs typeface="+mn-cs"/>
            </a:rPr>
            <a:t>３３５百万円の取り崩しを行ったため、基金残高は前年度と比較し２５７百万円の減少となった。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令和３年度に目標額を標準財政規模の２０％となる２９億円（財政調整基金と減債基金の計）と定め、実質収支額のうち６億円を超える部分を翌年度に積み立てることとする。また、可能な限り積み立てられる時には積立を行いたい。今後もやむを得ず財源調整のため</a:t>
          </a:r>
          <a:r>
            <a:rPr lang="ja-JP" altLang="en-US" sz="1200">
              <a:latin typeface="ＭＳ Ｐゴシック"/>
              <a:ea typeface="ＭＳ Ｐゴシック"/>
            </a:rPr>
            <a:t>財政調整基金を取り崩すことが想定されるが、財政調整基金の取り崩しは原則行わないことを基本路線とする財政運営に努めていく。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499975" y="5372735"/>
          <a:ext cx="185102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341630</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419965" y="8876665"/>
          <a:ext cx="10438765" cy="3448050"/>
        </a:xfrm>
        <a:prstGeom prst="rect">
          <a:avLst/>
        </a:prstGeom>
        <a:noFill/>
        <a:ln w="19050">
          <a:solidFill>
            <a:srgbClr val="000000"/>
          </a:solidFill>
          <a:miter lim="800000"/>
          <a:headEnd/>
          <a:tailEnd/>
        </a:ln>
      </xdr:spPr>
    </xdr:sp>
    <xdr:clientData/>
  </xdr:twoCellAnchor>
  <xdr:twoCellAnchor>
    <xdr:from>
      <xdr:col>8</xdr:col>
      <xdr:colOff>341630</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419965" y="9349740"/>
          <a:ext cx="1043749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取り崩しは行わず1百万円の利子積立のみ行った。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庁舎建設事業等による後年度の合併関連市債償還額の増加を考慮し、平成２５年度に３００</a:t>
          </a:r>
          <a:r>
            <a:rPr kumimoji="1" lang="ja-JP" altLang="en-US" sz="1200">
              <a:solidFill>
                <a:sysClr val="windowText" lastClr="000000"/>
              </a:solidFill>
              <a:effectLst/>
              <a:latin typeface="ＭＳ Ｐゴシック"/>
              <a:ea typeface="ＭＳ Ｐゴシック"/>
              <a:cs typeface="+mn-cs"/>
            </a:rPr>
            <a:t>百万円、平成２６年度に２００百万円</a:t>
          </a:r>
          <a:r>
            <a:rPr kumimoji="1" lang="ja-JP" altLang="en-US" sz="1200">
              <a:solidFill>
                <a:schemeClr val="dk1"/>
              </a:solidFill>
              <a:effectLst/>
              <a:latin typeface="ＭＳ Ｐゴシック"/>
              <a:ea typeface="ＭＳ Ｐゴシック"/>
              <a:cs typeface="+mn-cs"/>
            </a:rPr>
            <a:t>の積立を行ったが、平成２７年度からは利子積立のみとしている。令和４年度から公債費負担軽減のため減債基金の取り崩しを行うこととしている。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421640</xdr:colOff>
      <xdr:row>42</xdr:row>
      <xdr:rowOff>168275</xdr:rowOff>
    </xdr:from>
    <xdr:to>
      <xdr:col>8</xdr:col>
      <xdr:colOff>1678305</xdr:colOff>
      <xdr:row>44</xdr:row>
      <xdr:rowOff>91440</xdr:rowOff>
    </xdr:to>
    <xdr:sp macro="" textlink="">
      <xdr:nvSpPr>
        <xdr:cNvPr id="22" name="Rectangle 7"/>
        <xdr:cNvSpPr>
          <a:spLocks noChangeArrowheads="1"/>
        </xdr:cNvSpPr>
      </xdr:nvSpPr>
      <xdr:spPr>
        <a:xfrm>
          <a:off x="1249997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46990</xdr:rowOff>
    </xdr:from>
    <xdr:to>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171450</xdr:colOff>
      <xdr:row>0</xdr:row>
      <xdr:rowOff>215265</xdr:rowOff>
    </xdr:from>
    <xdr:to>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436880</xdr:colOff>
      <xdr:row>2</xdr:row>
      <xdr:rowOff>22860</xdr:rowOff>
    </xdr:from>
    <xdr:to>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171450</xdr:colOff>
      <xdr:row>2</xdr:row>
      <xdr:rowOff>86360</xdr:rowOff>
    </xdr:from>
    <xdr:to>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171450</xdr:colOff>
      <xdr:row>3</xdr:row>
      <xdr:rowOff>28575</xdr:rowOff>
    </xdr:from>
    <xdr:to>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171450</xdr:colOff>
      <xdr:row>5</xdr:row>
      <xdr:rowOff>28575</xdr:rowOff>
    </xdr:from>
    <xdr:to>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114935</xdr:rowOff>
    </xdr:from>
    <xdr:to>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93345</xdr:rowOff>
    </xdr:from>
    <xdr:to>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64770</xdr:rowOff>
    </xdr:from>
    <xdr:to>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34290</xdr:rowOff>
    </xdr:from>
    <xdr:ext cx="8891905" cy="248920"/>
    <xdr:sp macro="" textlink="">
      <xdr:nvSpPr>
        <xdr:cNvPr id="31" name="テキスト ボックス 30"/>
        <xdr:cNvSpPr txBox="1"/>
      </xdr:nvSpPr>
      <xdr:spPr>
        <a:xfrm>
          <a:off x="419100" y="2733675"/>
          <a:ext cx="88919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102870</xdr:rowOff>
    </xdr:from>
    <xdr:ext cx="6042025" cy="248920"/>
    <xdr:sp macro="" textlink="">
      <xdr:nvSpPr>
        <xdr:cNvPr id="32" name="テキスト ボックス 31"/>
        <xdr:cNvSpPr txBox="1"/>
      </xdr:nvSpPr>
      <xdr:spPr>
        <a:xfrm>
          <a:off x="419100" y="2969895"/>
          <a:ext cx="60420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27060" cy="253365"/>
    <xdr:sp macro="" textlink="">
      <xdr:nvSpPr>
        <xdr:cNvPr id="33" name="テキスト ボックス 32"/>
        <xdr:cNvSpPr txBox="1"/>
      </xdr:nvSpPr>
      <xdr:spPr>
        <a:xfrm>
          <a:off x="419100" y="3205480"/>
          <a:ext cx="82270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71755</xdr:rowOff>
    </xdr:from>
    <xdr:ext cx="10899140" cy="248920"/>
    <xdr:sp macro="" textlink="">
      <xdr:nvSpPr>
        <xdr:cNvPr id="34" name="テキスト ボックス 33"/>
        <xdr:cNvSpPr txBox="1"/>
      </xdr:nvSpPr>
      <xdr:spPr>
        <a:xfrm>
          <a:off x="419100" y="3441700"/>
          <a:ext cx="108991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140335</xdr:rowOff>
    </xdr:from>
    <xdr:ext cx="4429125" cy="248920"/>
    <xdr:sp macro="" textlink="">
      <xdr:nvSpPr>
        <xdr:cNvPr id="35" name="テキスト ボックス 34"/>
        <xdr:cNvSpPr txBox="1"/>
      </xdr:nvSpPr>
      <xdr:spPr>
        <a:xfrm>
          <a:off x="419100" y="3677920"/>
          <a:ext cx="4429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140335</xdr:rowOff>
    </xdr:from>
    <xdr:to>
      <xdr:col>27</xdr:col>
      <xdr:colOff>73025</xdr:colOff>
      <xdr:row>22</xdr:row>
      <xdr:rowOff>28575</xdr:rowOff>
    </xdr:to>
    <xdr:sp macro="" textlink="">
      <xdr:nvSpPr>
        <xdr:cNvPr id="36" name="正方形/長方形 3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79375</xdr:rowOff>
    </xdr:from>
    <xdr:to>
      <xdr:col>18</xdr:col>
      <xdr:colOff>4445</xdr:colOff>
      <xdr:row>24</xdr:row>
      <xdr:rowOff>13970</xdr:rowOff>
    </xdr:to>
    <xdr:sp macro="" textlink="">
      <xdr:nvSpPr>
        <xdr:cNvPr id="37" name="正方形/長方形 3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62865</xdr:rowOff>
    </xdr:from>
    <xdr:to>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53975</xdr:rowOff>
    </xdr:from>
    <xdr:to>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53975</xdr:rowOff>
    </xdr:from>
    <xdr:to>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53975</xdr:rowOff>
    </xdr:from>
    <xdr:to>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149225</xdr:colOff>
      <xdr:row>22</xdr:row>
      <xdr:rowOff>28575</xdr:rowOff>
    </xdr:from>
    <xdr:to>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64770</xdr:rowOff>
    </xdr:from>
    <xdr:to>
      <xdr:col>27</xdr:col>
      <xdr:colOff>73025</xdr:colOff>
      <xdr:row>36</xdr:row>
      <xdr:rowOff>164465</xdr:rowOff>
    </xdr:to>
    <xdr:sp macro="" textlink="">
      <xdr:nvSpPr>
        <xdr:cNvPr id="45" name="正方形/長方形 4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64770</xdr:rowOff>
    </xdr:from>
    <xdr:to>
      <xdr:col>53</xdr:col>
      <xdr:colOff>149225</xdr:colOff>
      <xdr:row>36</xdr:row>
      <xdr:rowOff>164465</xdr:rowOff>
    </xdr:to>
    <xdr:sp macro="" textlink="">
      <xdr:nvSpPr>
        <xdr:cNvPr id="46" name="正方形/長方形 4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127635</xdr:rowOff>
    </xdr:from>
    <xdr:to>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77470</xdr:rowOff>
    </xdr:to>
    <xdr:sp macro="" textlink="" fLocksText="0">
      <xdr:nvSpPr>
        <xdr:cNvPr id="48" name="テキスト ボックス 4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市では、平成２９年度に策定した公共施設等総合管理計画（令和３年度改訂）において、今後３０年間で建築物系施設に係る延床面積及び維持更新費用の３０％程度削減を目標に、老朽化した施設の除却を含めた統廃合、集約化、長寿命化進めている。</a:t>
          </a:r>
        </a:p>
        <a:p>
          <a:r>
            <a:rPr kumimoji="1" lang="ja-JP" altLang="en-US" sz="1100">
              <a:latin typeface="ＭＳ Ｐゴシック"/>
              <a:ea typeface="ＭＳ Ｐゴシック"/>
            </a:rPr>
            <a:t>　また、公共施設個別施設計画（第１期）（令和３年３月策定）を策定し、１期計画期間に建築物総量削減目標を１０％と掲げ、施設の維持管理を適正に進めている。</a:t>
          </a:r>
        </a:p>
      </xdr:txBody>
    </xdr:sp>
    <xdr:clientData/>
  </xdr:twoCellAnchor>
  <xdr:oneCellAnchor>
    <xdr:from>
      <xdr:col>4</xdr:col>
      <xdr:colOff>171450</xdr:colOff>
      <xdr:row>23</xdr:row>
      <xdr:rowOff>46990</xdr:rowOff>
    </xdr:from>
    <xdr:ext cx="349885" cy="215900"/>
    <xdr:sp macro="" textlink="">
      <xdr:nvSpPr>
        <xdr:cNvPr id="49" name="テキスト ボックス 48"/>
        <xdr:cNvSpPr txBox="1"/>
      </xdr:nvSpPr>
      <xdr:spPr>
        <a:xfrm>
          <a:off x="1122680" y="4666615"/>
          <a:ext cx="34988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164465</xdr:rowOff>
    </xdr:from>
    <xdr:to>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73025</xdr:rowOff>
    </xdr:from>
    <xdr:ext cx="406400" cy="216535"/>
    <xdr:sp macro="" textlink="">
      <xdr:nvSpPr>
        <xdr:cNvPr id="51" name="テキスト ボックス 50"/>
        <xdr:cNvSpPr txBox="1"/>
      </xdr:nvSpPr>
      <xdr:spPr>
        <a:xfrm>
          <a:off x="727710" y="6871970"/>
          <a:ext cx="4064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77470</xdr:rowOff>
    </xdr:from>
    <xdr:to>
      <xdr:col>27</xdr:col>
      <xdr:colOff>73025</xdr:colOff>
      <xdr:row>34</xdr:row>
      <xdr:rowOff>77470</xdr:rowOff>
    </xdr:to>
    <xdr:cxnSp macro="">
      <xdr:nvCxnSpPr>
        <xdr:cNvPr id="52" name="直線コネクタ 51"/>
        <xdr:cNvCxnSpPr/>
      </xdr:nvCxnSpPr>
      <xdr:spPr>
        <a:xfrm>
          <a:off x="1144905" y="65411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153035</xdr:rowOff>
    </xdr:from>
    <xdr:ext cx="406400" cy="220345"/>
    <xdr:sp macro="" textlink="">
      <xdr:nvSpPr>
        <xdr:cNvPr id="53" name="テキスト ボックス 52"/>
        <xdr:cNvSpPr txBox="1"/>
      </xdr:nvSpPr>
      <xdr:spPr>
        <a:xfrm>
          <a:off x="727710" y="6449060"/>
          <a:ext cx="4064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158750</xdr:rowOff>
    </xdr:from>
    <xdr:to>
      <xdr:col>27</xdr:col>
      <xdr:colOff>73025</xdr:colOff>
      <xdr:row>31</xdr:row>
      <xdr:rowOff>158750</xdr:rowOff>
    </xdr:to>
    <xdr:cxnSp macro="">
      <xdr:nvCxnSpPr>
        <xdr:cNvPr id="54" name="直線コネクタ 53"/>
        <xdr:cNvCxnSpPr/>
      </xdr:nvCxnSpPr>
      <xdr:spPr>
        <a:xfrm>
          <a:off x="1144905" y="61194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66675</xdr:rowOff>
    </xdr:from>
    <xdr:ext cx="354965" cy="215265"/>
    <xdr:sp macro="" textlink="">
      <xdr:nvSpPr>
        <xdr:cNvPr id="55" name="テキスト ボックス 54"/>
        <xdr:cNvSpPr txBox="1"/>
      </xdr:nvSpPr>
      <xdr:spPr>
        <a:xfrm>
          <a:off x="779145" y="6027420"/>
          <a:ext cx="35496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71755</xdr:rowOff>
    </xdr:from>
    <xdr:to>
      <xdr:col>27</xdr:col>
      <xdr:colOff>73025</xdr:colOff>
      <xdr:row>29</xdr:row>
      <xdr:rowOff>71755</xdr:rowOff>
    </xdr:to>
    <xdr:cxnSp macro="">
      <xdr:nvCxnSpPr>
        <xdr:cNvPr id="56" name="直線コネクタ 55"/>
        <xdr:cNvCxnSpPr/>
      </xdr:nvCxnSpPr>
      <xdr:spPr>
        <a:xfrm>
          <a:off x="1144905" y="56972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147320</xdr:rowOff>
    </xdr:from>
    <xdr:ext cx="354965" cy="216535"/>
    <xdr:sp macro="" textlink="">
      <xdr:nvSpPr>
        <xdr:cNvPr id="57" name="テキスト ボックス 56"/>
        <xdr:cNvSpPr txBox="1"/>
      </xdr:nvSpPr>
      <xdr:spPr>
        <a:xfrm>
          <a:off x="779145" y="5605145"/>
          <a:ext cx="35496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151765</xdr:rowOff>
    </xdr:from>
    <xdr:to>
      <xdr:col>27</xdr:col>
      <xdr:colOff>73025</xdr:colOff>
      <xdr:row>26</xdr:row>
      <xdr:rowOff>151765</xdr:rowOff>
    </xdr:to>
    <xdr:cxnSp macro="">
      <xdr:nvCxnSpPr>
        <xdr:cNvPr id="58" name="直線コネクタ 57"/>
        <xdr:cNvCxnSpPr/>
      </xdr:nvCxnSpPr>
      <xdr:spPr>
        <a:xfrm>
          <a:off x="1144905" y="52743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60325</xdr:rowOff>
    </xdr:from>
    <xdr:ext cx="354965" cy="220345"/>
    <xdr:sp macro="" textlink="">
      <xdr:nvSpPr>
        <xdr:cNvPr id="59" name="テキスト ボックス 58"/>
        <xdr:cNvSpPr txBox="1"/>
      </xdr:nvSpPr>
      <xdr:spPr>
        <a:xfrm>
          <a:off x="779145" y="5182870"/>
          <a:ext cx="3549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24</xdr:row>
      <xdr:rowOff>64770</xdr:rowOff>
    </xdr:to>
    <xdr:cxnSp macro="">
      <xdr:nvCxnSpPr>
        <xdr:cNvPr id="60" name="直線コネクタ 59"/>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140970</xdr:rowOff>
    </xdr:from>
    <xdr:ext cx="354965" cy="215900"/>
    <xdr:sp macro="" textlink="">
      <xdr:nvSpPr>
        <xdr:cNvPr id="61" name="テキスト ボックス 60"/>
        <xdr:cNvSpPr txBox="1"/>
      </xdr:nvSpPr>
      <xdr:spPr>
        <a:xfrm>
          <a:off x="779145" y="4760595"/>
          <a:ext cx="35496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64770</xdr:rowOff>
    </xdr:from>
    <xdr:to>
      <xdr:col>27</xdr:col>
      <xdr:colOff>73025</xdr:colOff>
      <xdr:row>36</xdr:row>
      <xdr:rowOff>164465</xdr:rowOff>
    </xdr:to>
    <xdr:sp macro="" textlink="">
      <xdr:nvSpPr>
        <xdr:cNvPr id="62"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50800</xdr:rowOff>
    </xdr:from>
    <xdr:to>
      <xdr:col>23</xdr:col>
      <xdr:colOff>85090</xdr:colOff>
      <xdr:row>32</xdr:row>
      <xdr:rowOff>105410</xdr:rowOff>
    </xdr:to>
    <xdr:cxnSp macro="">
      <xdr:nvCxnSpPr>
        <xdr:cNvPr id="63" name="直線コネクタ 62"/>
        <xdr:cNvCxnSpPr/>
      </xdr:nvCxnSpPr>
      <xdr:spPr>
        <a:xfrm flipV="1">
          <a:off x="4292600" y="5173345"/>
          <a:ext cx="127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108585</xdr:rowOff>
    </xdr:from>
    <xdr:ext cx="405130" cy="248920"/>
    <xdr:sp macro="" textlink="">
      <xdr:nvSpPr>
        <xdr:cNvPr id="64" name="有形固定資産減価償却率最小値テキスト"/>
        <xdr:cNvSpPr txBox="1"/>
      </xdr:nvSpPr>
      <xdr:spPr>
        <a:xfrm>
          <a:off x="4345305" y="62369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a:t>
          </a:r>
          <a:endParaRPr kumimoji="1" lang="ja-JP" altLang="en-US" sz="1000" b="1">
            <a:latin typeface="ＭＳ Ｐゴシック"/>
            <a:ea typeface="ＭＳ Ｐゴシック"/>
          </a:endParaRPr>
        </a:p>
      </xdr:txBody>
    </xdr:sp>
    <xdr:clientData/>
  </xdr:oneCellAnchor>
  <xdr:twoCellAnchor>
    <xdr:from>
      <xdr:col>22</xdr:col>
      <xdr:colOff>171450</xdr:colOff>
      <xdr:row>32</xdr:row>
      <xdr:rowOff>105410</xdr:rowOff>
    </xdr:from>
    <xdr:to>
      <xdr:col>23</xdr:col>
      <xdr:colOff>171450</xdr:colOff>
      <xdr:row>32</xdr:row>
      <xdr:rowOff>105410</xdr:rowOff>
    </xdr:to>
    <xdr:cxnSp macro="">
      <xdr:nvCxnSpPr>
        <xdr:cNvPr id="65" name="直線コネクタ 64"/>
        <xdr:cNvCxnSpPr/>
      </xdr:nvCxnSpPr>
      <xdr:spPr>
        <a:xfrm>
          <a:off x="4208780" y="623379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166370</xdr:rowOff>
    </xdr:from>
    <xdr:ext cx="405130" cy="253365"/>
    <xdr:sp macro="" textlink="">
      <xdr:nvSpPr>
        <xdr:cNvPr id="66" name="有形固定資産減価償却率最大値テキスト"/>
        <xdr:cNvSpPr txBox="1"/>
      </xdr:nvSpPr>
      <xdr:spPr>
        <a:xfrm>
          <a:off x="4345305" y="49536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22</xdr:col>
      <xdr:colOff>171450</xdr:colOff>
      <xdr:row>26</xdr:row>
      <xdr:rowOff>50800</xdr:rowOff>
    </xdr:from>
    <xdr:to>
      <xdr:col>23</xdr:col>
      <xdr:colOff>171450</xdr:colOff>
      <xdr:row>26</xdr:row>
      <xdr:rowOff>50800</xdr:rowOff>
    </xdr:to>
    <xdr:cxnSp macro="">
      <xdr:nvCxnSpPr>
        <xdr:cNvPr id="67" name="直線コネクタ 66"/>
        <xdr:cNvCxnSpPr/>
      </xdr:nvCxnSpPr>
      <xdr:spPr>
        <a:xfrm>
          <a:off x="4208780" y="517334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20955</xdr:rowOff>
    </xdr:from>
    <xdr:ext cx="405130" cy="253365"/>
    <xdr:sp macro="" textlink="">
      <xdr:nvSpPr>
        <xdr:cNvPr id="68" name="有形固定資産減価償却率平均値テキスト"/>
        <xdr:cNvSpPr txBox="1"/>
      </xdr:nvSpPr>
      <xdr:spPr>
        <a:xfrm>
          <a:off x="4345305" y="547878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28</xdr:row>
      <xdr:rowOff>166370</xdr:rowOff>
    </xdr:from>
    <xdr:to>
      <xdr:col>23</xdr:col>
      <xdr:colOff>136525</xdr:colOff>
      <xdr:row>29</xdr:row>
      <xdr:rowOff>97790</xdr:rowOff>
    </xdr:to>
    <xdr:sp macro="" textlink="">
      <xdr:nvSpPr>
        <xdr:cNvPr id="69" name="フローチャート: 判断 68"/>
        <xdr:cNvSpPr/>
      </xdr:nvSpPr>
      <xdr:spPr>
        <a:xfrm>
          <a:off x="4243705" y="5624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157480</xdr:rowOff>
    </xdr:from>
    <xdr:to>
      <xdr:col>19</xdr:col>
      <xdr:colOff>171450</xdr:colOff>
      <xdr:row>29</xdr:row>
      <xdr:rowOff>89535</xdr:rowOff>
    </xdr:to>
    <xdr:sp macro="" textlink="">
      <xdr:nvSpPr>
        <xdr:cNvPr id="70" name="フローチャート: 判断 69"/>
        <xdr:cNvSpPr/>
      </xdr:nvSpPr>
      <xdr:spPr>
        <a:xfrm>
          <a:off x="3608705" y="561530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136525</xdr:rowOff>
    </xdr:from>
    <xdr:to>
      <xdr:col>15</xdr:col>
      <xdr:colOff>171450</xdr:colOff>
      <xdr:row>29</xdr:row>
      <xdr:rowOff>68580</xdr:rowOff>
    </xdr:to>
    <xdr:sp macro="" textlink="">
      <xdr:nvSpPr>
        <xdr:cNvPr id="71" name="フローチャート: 判断 70"/>
        <xdr:cNvSpPr/>
      </xdr:nvSpPr>
      <xdr:spPr>
        <a:xfrm>
          <a:off x="2922905" y="559435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106680</xdr:rowOff>
    </xdr:from>
    <xdr:to>
      <xdr:col>11</xdr:col>
      <xdr:colOff>171450</xdr:colOff>
      <xdr:row>29</xdr:row>
      <xdr:rowOff>38735</xdr:rowOff>
    </xdr:to>
    <xdr:sp macro="" textlink="">
      <xdr:nvSpPr>
        <xdr:cNvPr id="72" name="フローチャート: 判断 71"/>
        <xdr:cNvSpPr/>
      </xdr:nvSpPr>
      <xdr:spPr>
        <a:xfrm>
          <a:off x="2237105" y="5564505"/>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53975</xdr:rowOff>
    </xdr:from>
    <xdr:to>
      <xdr:col>7</xdr:col>
      <xdr:colOff>171450</xdr:colOff>
      <xdr:row>28</xdr:row>
      <xdr:rowOff>153035</xdr:rowOff>
    </xdr:to>
    <xdr:sp macro="" textlink="">
      <xdr:nvSpPr>
        <xdr:cNvPr id="73" name="フローチャート: 判断 72"/>
        <xdr:cNvSpPr/>
      </xdr:nvSpPr>
      <xdr:spPr>
        <a:xfrm>
          <a:off x="1551305" y="551180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41275</xdr:rowOff>
    </xdr:from>
    <xdr:ext cx="757555" cy="220345"/>
    <xdr:sp macro="" textlink="">
      <xdr:nvSpPr>
        <xdr:cNvPr id="74" name="テキスト ボックス 73"/>
        <xdr:cNvSpPr txBox="1"/>
      </xdr:nvSpPr>
      <xdr:spPr>
        <a:xfrm>
          <a:off x="41357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41275</xdr:rowOff>
    </xdr:from>
    <xdr:ext cx="757555" cy="220345"/>
    <xdr:sp macro="" textlink="">
      <xdr:nvSpPr>
        <xdr:cNvPr id="75" name="テキスト ボックス 74"/>
        <xdr:cNvSpPr txBox="1"/>
      </xdr:nvSpPr>
      <xdr:spPr>
        <a:xfrm>
          <a:off x="35007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41275</xdr:rowOff>
    </xdr:from>
    <xdr:ext cx="757555" cy="220345"/>
    <xdr:sp macro="" textlink="">
      <xdr:nvSpPr>
        <xdr:cNvPr id="76" name="テキスト ボックス 75"/>
        <xdr:cNvSpPr txBox="1"/>
      </xdr:nvSpPr>
      <xdr:spPr>
        <a:xfrm>
          <a:off x="28149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41275</xdr:rowOff>
    </xdr:from>
    <xdr:ext cx="757555" cy="220345"/>
    <xdr:sp macro="" textlink="">
      <xdr:nvSpPr>
        <xdr:cNvPr id="77" name="テキスト ボックス 76"/>
        <xdr:cNvSpPr txBox="1"/>
      </xdr:nvSpPr>
      <xdr:spPr>
        <a:xfrm>
          <a:off x="21291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41275</xdr:rowOff>
    </xdr:from>
    <xdr:ext cx="757555" cy="220345"/>
    <xdr:sp macro="" textlink="">
      <xdr:nvSpPr>
        <xdr:cNvPr id="78" name="テキスト ボックス 77"/>
        <xdr:cNvSpPr txBox="1"/>
      </xdr:nvSpPr>
      <xdr:spPr>
        <a:xfrm>
          <a:off x="144335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29</xdr:row>
      <xdr:rowOff>30480</xdr:rowOff>
    </xdr:from>
    <xdr:to>
      <xdr:col>23</xdr:col>
      <xdr:colOff>136525</xdr:colOff>
      <xdr:row>29</xdr:row>
      <xdr:rowOff>129540</xdr:rowOff>
    </xdr:to>
    <xdr:sp macro="" textlink="">
      <xdr:nvSpPr>
        <xdr:cNvPr id="79" name="楕円 78"/>
        <xdr:cNvSpPr/>
      </xdr:nvSpPr>
      <xdr:spPr>
        <a:xfrm>
          <a:off x="4243705" y="5655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8890</xdr:rowOff>
    </xdr:from>
    <xdr:ext cx="405130" cy="253365"/>
    <xdr:sp macro="" textlink="">
      <xdr:nvSpPr>
        <xdr:cNvPr id="80" name="有形固定資産減価償却率該当値テキスト"/>
        <xdr:cNvSpPr txBox="1"/>
      </xdr:nvSpPr>
      <xdr:spPr>
        <a:xfrm>
          <a:off x="4345305" y="56343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17145</xdr:rowOff>
    </xdr:from>
    <xdr:to>
      <xdr:col>19</xdr:col>
      <xdr:colOff>171450</xdr:colOff>
      <xdr:row>29</xdr:row>
      <xdr:rowOff>116840</xdr:rowOff>
    </xdr:to>
    <xdr:sp macro="" textlink="">
      <xdr:nvSpPr>
        <xdr:cNvPr id="81" name="楕円 80"/>
        <xdr:cNvSpPr/>
      </xdr:nvSpPr>
      <xdr:spPr>
        <a:xfrm>
          <a:off x="3608705" y="564261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67310</xdr:rowOff>
    </xdr:from>
    <xdr:to>
      <xdr:col>23</xdr:col>
      <xdr:colOff>85725</xdr:colOff>
      <xdr:row>29</xdr:row>
      <xdr:rowOff>80010</xdr:rowOff>
    </xdr:to>
    <xdr:cxnSp macro="">
      <xdr:nvCxnSpPr>
        <xdr:cNvPr id="82" name="直線コネクタ 81"/>
        <xdr:cNvCxnSpPr/>
      </xdr:nvCxnSpPr>
      <xdr:spPr>
        <a:xfrm>
          <a:off x="3659505" y="5692775"/>
          <a:ext cx="635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157480</xdr:rowOff>
    </xdr:from>
    <xdr:to>
      <xdr:col>15</xdr:col>
      <xdr:colOff>171450</xdr:colOff>
      <xdr:row>29</xdr:row>
      <xdr:rowOff>89535</xdr:rowOff>
    </xdr:to>
    <xdr:sp macro="" textlink="">
      <xdr:nvSpPr>
        <xdr:cNvPr id="83" name="楕円 82"/>
        <xdr:cNvSpPr/>
      </xdr:nvSpPr>
      <xdr:spPr>
        <a:xfrm>
          <a:off x="2922905" y="561530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39370</xdr:rowOff>
    </xdr:from>
    <xdr:to>
      <xdr:col>19</xdr:col>
      <xdr:colOff>136525</xdr:colOff>
      <xdr:row>29</xdr:row>
      <xdr:rowOff>67310</xdr:rowOff>
    </xdr:to>
    <xdr:cxnSp macro="">
      <xdr:nvCxnSpPr>
        <xdr:cNvPr id="84" name="直線コネクタ 83"/>
        <xdr:cNvCxnSpPr/>
      </xdr:nvCxnSpPr>
      <xdr:spPr>
        <a:xfrm>
          <a:off x="2973705" y="5664835"/>
          <a:ext cx="685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157480</xdr:rowOff>
    </xdr:from>
    <xdr:to>
      <xdr:col>11</xdr:col>
      <xdr:colOff>171450</xdr:colOff>
      <xdr:row>29</xdr:row>
      <xdr:rowOff>89535</xdr:rowOff>
    </xdr:to>
    <xdr:sp macro="" textlink="">
      <xdr:nvSpPr>
        <xdr:cNvPr id="85" name="楕円 84"/>
        <xdr:cNvSpPr/>
      </xdr:nvSpPr>
      <xdr:spPr>
        <a:xfrm>
          <a:off x="2237105" y="5615305"/>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39370</xdr:rowOff>
    </xdr:from>
    <xdr:to>
      <xdr:col>15</xdr:col>
      <xdr:colOff>136525</xdr:colOff>
      <xdr:row>29</xdr:row>
      <xdr:rowOff>39370</xdr:rowOff>
    </xdr:to>
    <xdr:cxnSp macro="">
      <xdr:nvCxnSpPr>
        <xdr:cNvPr id="86" name="直線コネクタ 85"/>
        <xdr:cNvCxnSpPr/>
      </xdr:nvCxnSpPr>
      <xdr:spPr>
        <a:xfrm>
          <a:off x="2287905" y="5664835"/>
          <a:ext cx="685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124460</xdr:rowOff>
    </xdr:from>
    <xdr:to>
      <xdr:col>7</xdr:col>
      <xdr:colOff>171450</xdr:colOff>
      <xdr:row>29</xdr:row>
      <xdr:rowOff>55880</xdr:rowOff>
    </xdr:to>
    <xdr:sp macro="" textlink="">
      <xdr:nvSpPr>
        <xdr:cNvPr id="87" name="楕円 86"/>
        <xdr:cNvSpPr/>
      </xdr:nvSpPr>
      <xdr:spPr>
        <a:xfrm>
          <a:off x="1551305" y="558228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5715</xdr:rowOff>
    </xdr:from>
    <xdr:to>
      <xdr:col>11</xdr:col>
      <xdr:colOff>136525</xdr:colOff>
      <xdr:row>29</xdr:row>
      <xdr:rowOff>39370</xdr:rowOff>
    </xdr:to>
    <xdr:cxnSp macro="">
      <xdr:nvCxnSpPr>
        <xdr:cNvPr id="88" name="直線コネクタ 87"/>
        <xdr:cNvCxnSpPr/>
      </xdr:nvCxnSpPr>
      <xdr:spPr>
        <a:xfrm>
          <a:off x="1602105" y="5631180"/>
          <a:ext cx="685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27</xdr:row>
      <xdr:rowOff>106045</xdr:rowOff>
    </xdr:from>
    <xdr:ext cx="405130" cy="248920"/>
    <xdr:sp macro="" textlink="">
      <xdr:nvSpPr>
        <xdr:cNvPr id="89" name="n_1aveValue有形固定資産減価償却率"/>
        <xdr:cNvSpPr txBox="1"/>
      </xdr:nvSpPr>
      <xdr:spPr>
        <a:xfrm>
          <a:off x="3463290" y="53962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27</xdr:row>
      <xdr:rowOff>84455</xdr:rowOff>
    </xdr:from>
    <xdr:ext cx="405130" cy="248920"/>
    <xdr:sp macro="" textlink="">
      <xdr:nvSpPr>
        <xdr:cNvPr id="90" name="n_2aveValue有形固定資産減価償却率"/>
        <xdr:cNvSpPr txBox="1"/>
      </xdr:nvSpPr>
      <xdr:spPr>
        <a:xfrm>
          <a:off x="2790190" y="53746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54610</xdr:rowOff>
    </xdr:from>
    <xdr:ext cx="405130" cy="253365"/>
    <xdr:sp macro="" textlink="">
      <xdr:nvSpPr>
        <xdr:cNvPr id="91" name="n_3aveValue有形固定資産減価償却率"/>
        <xdr:cNvSpPr txBox="1"/>
      </xdr:nvSpPr>
      <xdr:spPr>
        <a:xfrm>
          <a:off x="2104390" y="53447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1905</xdr:rowOff>
    </xdr:from>
    <xdr:ext cx="405130" cy="253365"/>
    <xdr:sp macro="" textlink="">
      <xdr:nvSpPr>
        <xdr:cNvPr id="92" name="n_4aveValue有形固定資産減価償却率"/>
        <xdr:cNvSpPr txBox="1"/>
      </xdr:nvSpPr>
      <xdr:spPr>
        <a:xfrm>
          <a:off x="1418590" y="52920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107950</xdr:rowOff>
    </xdr:from>
    <xdr:ext cx="405130" cy="248920"/>
    <xdr:sp macro="" textlink="">
      <xdr:nvSpPr>
        <xdr:cNvPr id="93" name="n_1mainValue有形固定資産減価償却率"/>
        <xdr:cNvSpPr txBox="1"/>
      </xdr:nvSpPr>
      <xdr:spPr>
        <a:xfrm>
          <a:off x="3463290" y="57334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80645</xdr:rowOff>
    </xdr:from>
    <xdr:ext cx="405130" cy="253365"/>
    <xdr:sp macro="" textlink="">
      <xdr:nvSpPr>
        <xdr:cNvPr id="94" name="n_2mainValue有形固定資産減価償却率"/>
        <xdr:cNvSpPr txBox="1"/>
      </xdr:nvSpPr>
      <xdr:spPr>
        <a:xfrm>
          <a:off x="2790190" y="57061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80645</xdr:rowOff>
    </xdr:from>
    <xdr:ext cx="405130" cy="253365"/>
    <xdr:sp macro="" textlink="">
      <xdr:nvSpPr>
        <xdr:cNvPr id="95" name="n_3mainValue有形固定資産減価償却率"/>
        <xdr:cNvSpPr txBox="1"/>
      </xdr:nvSpPr>
      <xdr:spPr>
        <a:xfrm>
          <a:off x="2104390" y="57061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47625</xdr:rowOff>
    </xdr:from>
    <xdr:ext cx="405130" cy="248920"/>
    <xdr:sp macro="" textlink="">
      <xdr:nvSpPr>
        <xdr:cNvPr id="96" name="n_4mainValue有形固定資産減価償却率"/>
        <xdr:cNvSpPr txBox="1"/>
      </xdr:nvSpPr>
      <xdr:spPr>
        <a:xfrm>
          <a:off x="1418590" y="56730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140335</xdr:rowOff>
    </xdr:from>
    <xdr:to>
      <xdr:col>80</xdr:col>
      <xdr:colOff>9525</xdr:colOff>
      <xdr:row>22</xdr:row>
      <xdr:rowOff>28575</xdr:rowOff>
    </xdr:to>
    <xdr:sp macro="" textlink="">
      <xdr:nvSpPr>
        <xdr:cNvPr id="97" name="正方形/長方形 96"/>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79375</xdr:rowOff>
    </xdr:from>
    <xdr:to>
      <xdr:col>68</xdr:col>
      <xdr:colOff>158750</xdr:colOff>
      <xdr:row>24</xdr:row>
      <xdr:rowOff>13970</xdr:rowOff>
    </xdr:to>
    <xdr:sp macro="" textlink="">
      <xdr:nvSpPr>
        <xdr:cNvPr id="98" name="正方形/長方形 97"/>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171450</xdr:colOff>
      <xdr:row>22</xdr:row>
      <xdr:rowOff>62865</xdr:rowOff>
    </xdr:from>
    <xdr:to>
      <xdr:col>75</xdr:col>
      <xdr:colOff>171450</xdr:colOff>
      <xdr:row>24</xdr:row>
      <xdr:rowOff>29845</xdr:rowOff>
    </xdr:to>
    <xdr:sp macro="" textlink="">
      <xdr:nvSpPr>
        <xdr:cNvPr id="99" name="正方形/長方形 98"/>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[ 720.5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53975</xdr:rowOff>
    </xdr:from>
    <xdr:to>
      <xdr:col>87</xdr:col>
      <xdr:colOff>149225</xdr:colOff>
      <xdr:row>22</xdr:row>
      <xdr:rowOff>90170</xdr:rowOff>
    </xdr:to>
    <xdr:sp macro="" textlink="">
      <xdr:nvSpPr>
        <xdr:cNvPr id="100" name="正方形/長方形 99"/>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108585</xdr:rowOff>
    </xdr:to>
    <xdr:sp macro="" textlink="">
      <xdr:nvSpPr>
        <xdr:cNvPr id="101" name="正方形/長方形 100"/>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53975</xdr:rowOff>
    </xdr:from>
    <xdr:to>
      <xdr:col>95</xdr:col>
      <xdr:colOff>149225</xdr:colOff>
      <xdr:row>22</xdr:row>
      <xdr:rowOff>90170</xdr:rowOff>
    </xdr:to>
    <xdr:sp macro="" textlink="">
      <xdr:nvSpPr>
        <xdr:cNvPr id="102" name="正方形/長方形 101"/>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108585</xdr:rowOff>
    </xdr:to>
    <xdr:sp macro="" textlink="">
      <xdr:nvSpPr>
        <xdr:cNvPr id="103" name="正方形/長方形 102"/>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53975</xdr:rowOff>
    </xdr:from>
    <xdr:to>
      <xdr:col>104</xdr:col>
      <xdr:colOff>85725</xdr:colOff>
      <xdr:row>22</xdr:row>
      <xdr:rowOff>90170</xdr:rowOff>
    </xdr:to>
    <xdr:sp macro="" textlink="">
      <xdr:nvSpPr>
        <xdr:cNvPr id="104" name="正方形/長方形 103"/>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96</xdr:col>
      <xdr:colOff>85725</xdr:colOff>
      <xdr:row>22</xdr:row>
      <xdr:rowOff>28575</xdr:rowOff>
    </xdr:from>
    <xdr:to>
      <xdr:col>104</xdr:col>
      <xdr:colOff>85725</xdr:colOff>
      <xdr:row>23</xdr:row>
      <xdr:rowOff>108585</xdr:rowOff>
    </xdr:to>
    <xdr:sp macro="" textlink="">
      <xdr:nvSpPr>
        <xdr:cNvPr id="105" name="正方形/長方形 104"/>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64770</xdr:rowOff>
    </xdr:from>
    <xdr:to>
      <xdr:col>80</xdr:col>
      <xdr:colOff>9525</xdr:colOff>
      <xdr:row>36</xdr:row>
      <xdr:rowOff>164465</xdr:rowOff>
    </xdr:to>
    <xdr:sp macro="" textlink="">
      <xdr:nvSpPr>
        <xdr:cNvPr id="106" name="正方形/長方形 105"/>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64770</xdr:rowOff>
    </xdr:from>
    <xdr:to>
      <xdr:col>106</xdr:col>
      <xdr:colOff>85725</xdr:colOff>
      <xdr:row>36</xdr:row>
      <xdr:rowOff>164465</xdr:rowOff>
    </xdr:to>
    <xdr:sp macro="" textlink="">
      <xdr:nvSpPr>
        <xdr:cNvPr id="107" name="正方形/長方形 106"/>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127635</xdr:rowOff>
    </xdr:from>
    <xdr:to>
      <xdr:col>105</xdr:col>
      <xdr:colOff>85725</xdr:colOff>
      <xdr:row>26</xdr:row>
      <xdr:rowOff>40005</xdr:rowOff>
    </xdr:to>
    <xdr:sp macro="" textlink="">
      <xdr:nvSpPr>
        <xdr:cNvPr id="108" name="正方形/長方形 107"/>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77470</xdr:rowOff>
    </xdr:to>
    <xdr:sp macro="" textlink="" fLocksText="0">
      <xdr:nvSpPr>
        <xdr:cNvPr id="109" name="テキスト ボックス 108"/>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平成２８年度から平成３０年度にかけ、小学校建設、本庁舎建設、下水道投入施設整備など大規模事業に係る地方債の発行により、将来負担額が年々増加し、類似団体と比較しても高くなっている。</a:t>
          </a:r>
        </a:p>
        <a:p>
          <a:r>
            <a:rPr kumimoji="1" lang="ja-JP" altLang="en-US" sz="1100">
              <a:latin typeface="ＭＳ Ｐゴシック"/>
              <a:ea typeface="ＭＳ Ｐゴシック"/>
            </a:rPr>
            <a:t>　今後は、可能な限り新規発行債を抑制、交付税算入を考慮した地方債の「質」の向上により、実質的負担の減少に努めていく。</a:t>
          </a:r>
        </a:p>
      </xdr:txBody>
    </xdr:sp>
    <xdr:clientData/>
  </xdr:twoCellAnchor>
  <xdr:oneCellAnchor>
    <xdr:from>
      <xdr:col>57</xdr:col>
      <xdr:colOff>111125</xdr:colOff>
      <xdr:row>23</xdr:row>
      <xdr:rowOff>46990</xdr:rowOff>
    </xdr:from>
    <xdr:ext cx="345440" cy="215900"/>
    <xdr:sp macro="" textlink="">
      <xdr:nvSpPr>
        <xdr:cNvPr id="110" name="テキスト ボックス 109"/>
        <xdr:cNvSpPr txBox="1"/>
      </xdr:nvSpPr>
      <xdr:spPr>
        <a:xfrm>
          <a:off x="10149205" y="4666615"/>
          <a:ext cx="34544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164465</xdr:rowOff>
    </xdr:from>
    <xdr:to>
      <xdr:col>80</xdr:col>
      <xdr:colOff>9525</xdr:colOff>
      <xdr:row>36</xdr:row>
      <xdr:rowOff>164465</xdr:rowOff>
    </xdr:to>
    <xdr:cxnSp macro="">
      <xdr:nvCxnSpPr>
        <xdr:cNvPr id="111" name="直線コネクタ 110"/>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73025</xdr:rowOff>
    </xdr:from>
    <xdr:ext cx="482600" cy="216535"/>
    <xdr:sp macro="" textlink="">
      <xdr:nvSpPr>
        <xdr:cNvPr id="112" name="テキスト ボックス 111"/>
        <xdr:cNvSpPr txBox="1"/>
      </xdr:nvSpPr>
      <xdr:spPr>
        <a:xfrm>
          <a:off x="9695180" y="6871970"/>
          <a:ext cx="4826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30480</xdr:rowOff>
    </xdr:from>
    <xdr:to>
      <xdr:col>80</xdr:col>
      <xdr:colOff>9525</xdr:colOff>
      <xdr:row>35</xdr:row>
      <xdr:rowOff>30480</xdr:rowOff>
    </xdr:to>
    <xdr:cxnSp macro="">
      <xdr:nvCxnSpPr>
        <xdr:cNvPr id="113" name="直線コネクタ 112"/>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106680</xdr:rowOff>
    </xdr:from>
    <xdr:ext cx="482600" cy="219710"/>
    <xdr:sp macro="" textlink="">
      <xdr:nvSpPr>
        <xdr:cNvPr id="114" name="テキスト ボックス 113"/>
        <xdr:cNvSpPr txBox="1"/>
      </xdr:nvSpPr>
      <xdr:spPr>
        <a:xfrm>
          <a:off x="9695180" y="657034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64135</xdr:rowOff>
    </xdr:from>
    <xdr:to>
      <xdr:col>80</xdr:col>
      <xdr:colOff>9525</xdr:colOff>
      <xdr:row>33</xdr:row>
      <xdr:rowOff>64135</xdr:rowOff>
    </xdr:to>
    <xdr:cxnSp macro="">
      <xdr:nvCxnSpPr>
        <xdr:cNvPr id="115" name="直線コネクタ 114"/>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32</xdr:row>
      <xdr:rowOff>140335</xdr:rowOff>
    </xdr:from>
    <xdr:ext cx="482600" cy="215900"/>
    <xdr:sp macro="" textlink="">
      <xdr:nvSpPr>
        <xdr:cNvPr id="116" name="テキスト ボックス 115"/>
        <xdr:cNvSpPr txBox="1"/>
      </xdr:nvSpPr>
      <xdr:spPr>
        <a:xfrm>
          <a:off x="9695180" y="6268720"/>
          <a:ext cx="48260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97790</xdr:rowOff>
    </xdr:from>
    <xdr:to>
      <xdr:col>80</xdr:col>
      <xdr:colOff>9525</xdr:colOff>
      <xdr:row>31</xdr:row>
      <xdr:rowOff>97790</xdr:rowOff>
    </xdr:to>
    <xdr:cxnSp macro="">
      <xdr:nvCxnSpPr>
        <xdr:cNvPr id="117" name="直線コネクタ 116"/>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6400" cy="220345"/>
    <xdr:sp macro="" textlink="">
      <xdr:nvSpPr>
        <xdr:cNvPr id="118" name="テキスト ボックス 117"/>
        <xdr:cNvSpPr txBox="1"/>
      </xdr:nvSpPr>
      <xdr:spPr>
        <a:xfrm>
          <a:off x="9751060" y="5966460"/>
          <a:ext cx="4064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131445</xdr:rowOff>
    </xdr:from>
    <xdr:to>
      <xdr:col>80</xdr:col>
      <xdr:colOff>9525</xdr:colOff>
      <xdr:row>29</xdr:row>
      <xdr:rowOff>131445</xdr:rowOff>
    </xdr:to>
    <xdr:cxnSp macro="">
      <xdr:nvCxnSpPr>
        <xdr:cNvPr id="119" name="直線コネクタ 118"/>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39370</xdr:rowOff>
    </xdr:from>
    <xdr:ext cx="406400" cy="220345"/>
    <xdr:sp macro="" textlink="">
      <xdr:nvSpPr>
        <xdr:cNvPr id="120" name="テキスト ボックス 119"/>
        <xdr:cNvSpPr txBox="1"/>
      </xdr:nvSpPr>
      <xdr:spPr>
        <a:xfrm>
          <a:off x="9751060" y="5664835"/>
          <a:ext cx="4064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165100</xdr:rowOff>
    </xdr:from>
    <xdr:to>
      <xdr:col>80</xdr:col>
      <xdr:colOff>9525</xdr:colOff>
      <xdr:row>27</xdr:row>
      <xdr:rowOff>165100</xdr:rowOff>
    </xdr:to>
    <xdr:cxnSp macro="">
      <xdr:nvCxnSpPr>
        <xdr:cNvPr id="121" name="直線コネクタ 120"/>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73660</xdr:rowOff>
    </xdr:from>
    <xdr:ext cx="406400" cy="216535"/>
    <xdr:sp macro="" textlink="">
      <xdr:nvSpPr>
        <xdr:cNvPr id="122" name="テキスト ボックス 121"/>
        <xdr:cNvSpPr txBox="1"/>
      </xdr:nvSpPr>
      <xdr:spPr>
        <a:xfrm>
          <a:off x="9751060" y="5363845"/>
          <a:ext cx="40640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31750</xdr:rowOff>
    </xdr:from>
    <xdr:to>
      <xdr:col>80</xdr:col>
      <xdr:colOff>9525</xdr:colOff>
      <xdr:row>26</xdr:row>
      <xdr:rowOff>31750</xdr:rowOff>
    </xdr:to>
    <xdr:cxnSp macro="">
      <xdr:nvCxnSpPr>
        <xdr:cNvPr id="123" name="直線コネクタ 122"/>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107315</xdr:rowOff>
    </xdr:from>
    <xdr:ext cx="406400" cy="219075"/>
    <xdr:sp macro="" textlink="">
      <xdr:nvSpPr>
        <xdr:cNvPr id="124" name="テキスト ボックス 123"/>
        <xdr:cNvSpPr txBox="1"/>
      </xdr:nvSpPr>
      <xdr:spPr>
        <a:xfrm>
          <a:off x="9751060" y="5062220"/>
          <a:ext cx="4064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24</xdr:row>
      <xdr:rowOff>64770</xdr:rowOff>
    </xdr:to>
    <xdr:cxnSp macro="">
      <xdr:nvCxnSpPr>
        <xdr:cNvPr id="125" name="直線コネクタ 124"/>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140970</xdr:rowOff>
    </xdr:from>
    <xdr:ext cx="303530" cy="215900"/>
    <xdr:sp macro="" textlink="">
      <xdr:nvSpPr>
        <xdr:cNvPr id="126" name="テキスト ボックス 125"/>
        <xdr:cNvSpPr txBox="1"/>
      </xdr:nvSpPr>
      <xdr:spPr>
        <a:xfrm>
          <a:off x="9853930" y="4760595"/>
          <a:ext cx="30353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64770</xdr:rowOff>
    </xdr:from>
    <xdr:to>
      <xdr:col>80</xdr:col>
      <xdr:colOff>9525</xdr:colOff>
      <xdr:row>36</xdr:row>
      <xdr:rowOff>164465</xdr:rowOff>
    </xdr:to>
    <xdr:sp macro="" textlink="">
      <xdr:nvSpPr>
        <xdr:cNvPr id="127"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41275</xdr:rowOff>
    </xdr:from>
    <xdr:to>
      <xdr:col>76</xdr:col>
      <xdr:colOff>21590</xdr:colOff>
      <xdr:row>34</xdr:row>
      <xdr:rowOff>167005</xdr:rowOff>
    </xdr:to>
    <xdr:cxnSp macro="">
      <xdr:nvCxnSpPr>
        <xdr:cNvPr id="128" name="直線コネクタ 127"/>
        <xdr:cNvCxnSpPr/>
      </xdr:nvCxnSpPr>
      <xdr:spPr>
        <a:xfrm flipV="1">
          <a:off x="13315950" y="5163820"/>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3175</xdr:rowOff>
    </xdr:from>
    <xdr:ext cx="560705" cy="253365"/>
    <xdr:sp macro="" textlink="">
      <xdr:nvSpPr>
        <xdr:cNvPr id="129" name="債務償還比率最小値テキスト"/>
        <xdr:cNvSpPr txBox="1"/>
      </xdr:nvSpPr>
      <xdr:spPr>
        <a:xfrm>
          <a:off x="13368655" y="6634480"/>
          <a:ext cx="560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1,179.2</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167005</xdr:rowOff>
    </xdr:from>
    <xdr:to>
      <xdr:col>76</xdr:col>
      <xdr:colOff>111125</xdr:colOff>
      <xdr:row>34</xdr:row>
      <xdr:rowOff>167005</xdr:rowOff>
    </xdr:to>
    <xdr:cxnSp macro="">
      <xdr:nvCxnSpPr>
        <xdr:cNvPr id="130" name="直線コネクタ 129"/>
        <xdr:cNvCxnSpPr/>
      </xdr:nvCxnSpPr>
      <xdr:spPr>
        <a:xfrm>
          <a:off x="13248005" y="6630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156845</xdr:rowOff>
    </xdr:from>
    <xdr:ext cx="469900" cy="253365"/>
    <xdr:sp macro="" textlink="">
      <xdr:nvSpPr>
        <xdr:cNvPr id="131" name="債務償還比率最大値テキスト"/>
        <xdr:cNvSpPr txBox="1"/>
      </xdr:nvSpPr>
      <xdr:spPr>
        <a:xfrm>
          <a:off x="13368655" y="4944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206.5</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41275</xdr:rowOff>
    </xdr:from>
    <xdr:to>
      <xdr:col>76</xdr:col>
      <xdr:colOff>111125</xdr:colOff>
      <xdr:row>26</xdr:row>
      <xdr:rowOff>41275</xdr:rowOff>
    </xdr:to>
    <xdr:cxnSp macro="">
      <xdr:nvCxnSpPr>
        <xdr:cNvPr id="132" name="直線コネクタ 131"/>
        <xdr:cNvCxnSpPr/>
      </xdr:nvCxnSpPr>
      <xdr:spPr>
        <a:xfrm>
          <a:off x="13248005" y="5163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74295</xdr:rowOff>
    </xdr:from>
    <xdr:ext cx="469900" cy="252095"/>
    <xdr:sp macro="" textlink="">
      <xdr:nvSpPr>
        <xdr:cNvPr id="133" name="債務償還比率平均値テキスト"/>
        <xdr:cNvSpPr txBox="1"/>
      </xdr:nvSpPr>
      <xdr:spPr>
        <a:xfrm>
          <a:off x="13368655" y="553212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52070</xdr:rowOff>
    </xdr:from>
    <xdr:to>
      <xdr:col>76</xdr:col>
      <xdr:colOff>73025</xdr:colOff>
      <xdr:row>29</xdr:row>
      <xdr:rowOff>151130</xdr:rowOff>
    </xdr:to>
    <xdr:sp macro="" textlink="">
      <xdr:nvSpPr>
        <xdr:cNvPr id="134" name="フローチャート: 判断 133"/>
        <xdr:cNvSpPr/>
      </xdr:nvSpPr>
      <xdr:spPr>
        <a:xfrm>
          <a:off x="13286105" y="56775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93345</xdr:rowOff>
    </xdr:from>
    <xdr:to>
      <xdr:col>72</xdr:col>
      <xdr:colOff>123825</xdr:colOff>
      <xdr:row>30</xdr:row>
      <xdr:rowOff>24765</xdr:rowOff>
    </xdr:to>
    <xdr:sp macro="" textlink="">
      <xdr:nvSpPr>
        <xdr:cNvPr id="135" name="フローチャート: 判断 134"/>
        <xdr:cNvSpPr/>
      </xdr:nvSpPr>
      <xdr:spPr>
        <a:xfrm>
          <a:off x="12632055" y="5718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59690</xdr:rowOff>
    </xdr:from>
    <xdr:to>
      <xdr:col>68</xdr:col>
      <xdr:colOff>123825</xdr:colOff>
      <xdr:row>29</xdr:row>
      <xdr:rowOff>159385</xdr:rowOff>
    </xdr:to>
    <xdr:sp macro="" textlink="">
      <xdr:nvSpPr>
        <xdr:cNvPr id="136" name="フローチャート: 判断 135"/>
        <xdr:cNvSpPr/>
      </xdr:nvSpPr>
      <xdr:spPr>
        <a:xfrm>
          <a:off x="11946255" y="5685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39370</xdr:rowOff>
    </xdr:from>
    <xdr:to>
      <xdr:col>64</xdr:col>
      <xdr:colOff>123825</xdr:colOff>
      <xdr:row>29</xdr:row>
      <xdr:rowOff>138430</xdr:rowOff>
    </xdr:to>
    <xdr:sp macro="" textlink="">
      <xdr:nvSpPr>
        <xdr:cNvPr id="137" name="フローチャート: 判断 136"/>
        <xdr:cNvSpPr/>
      </xdr:nvSpPr>
      <xdr:spPr>
        <a:xfrm>
          <a:off x="11260455" y="5664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18415</xdr:rowOff>
    </xdr:from>
    <xdr:to>
      <xdr:col>60</xdr:col>
      <xdr:colOff>123825</xdr:colOff>
      <xdr:row>29</xdr:row>
      <xdr:rowOff>117475</xdr:rowOff>
    </xdr:to>
    <xdr:sp macro="" textlink="">
      <xdr:nvSpPr>
        <xdr:cNvPr id="138" name="フローチャート: 判断 137"/>
        <xdr:cNvSpPr/>
      </xdr:nvSpPr>
      <xdr:spPr>
        <a:xfrm>
          <a:off x="10574655" y="5643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41275</xdr:rowOff>
    </xdr:from>
    <xdr:ext cx="757555" cy="220345"/>
    <xdr:sp macro="" textlink="">
      <xdr:nvSpPr>
        <xdr:cNvPr id="139" name="テキスト ボックス 138"/>
        <xdr:cNvSpPr txBox="1"/>
      </xdr:nvSpPr>
      <xdr:spPr>
        <a:xfrm>
          <a:off x="13159105" y="7007860"/>
          <a:ext cx="75755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41275</xdr:rowOff>
    </xdr:from>
    <xdr:ext cx="762000" cy="220345"/>
    <xdr:sp macro="" textlink="">
      <xdr:nvSpPr>
        <xdr:cNvPr id="140" name="テキスト ボックス 139"/>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41275</xdr:rowOff>
    </xdr:from>
    <xdr:ext cx="762000" cy="220345"/>
    <xdr:sp macro="" textlink="">
      <xdr:nvSpPr>
        <xdr:cNvPr id="141" name="テキスト ボックス 140"/>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41275</xdr:rowOff>
    </xdr:from>
    <xdr:ext cx="762000" cy="220345"/>
    <xdr:sp macro="" textlink="">
      <xdr:nvSpPr>
        <xdr:cNvPr id="142" name="テキスト ボックス 141"/>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41275</xdr:rowOff>
    </xdr:from>
    <xdr:ext cx="762000" cy="220345"/>
    <xdr:sp macro="" textlink="">
      <xdr:nvSpPr>
        <xdr:cNvPr id="143" name="テキスト ボックス 142"/>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95885</xdr:rowOff>
    </xdr:from>
    <xdr:to>
      <xdr:col>76</xdr:col>
      <xdr:colOff>73025</xdr:colOff>
      <xdr:row>31</xdr:row>
      <xdr:rowOff>28575</xdr:rowOff>
    </xdr:to>
    <xdr:sp macro="" textlink="">
      <xdr:nvSpPr>
        <xdr:cNvPr id="144" name="楕円 143"/>
        <xdr:cNvSpPr/>
      </xdr:nvSpPr>
      <xdr:spPr>
        <a:xfrm>
          <a:off x="13286105" y="588899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74930</xdr:rowOff>
    </xdr:from>
    <xdr:ext cx="469900" cy="253365"/>
    <xdr:sp macro="" textlink="">
      <xdr:nvSpPr>
        <xdr:cNvPr id="145" name="債務償還比率該当値テキスト"/>
        <xdr:cNvSpPr txBox="1"/>
      </xdr:nvSpPr>
      <xdr:spPr>
        <a:xfrm>
          <a:off x="13368655" y="58680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81915</xdr:rowOff>
    </xdr:from>
    <xdr:to>
      <xdr:col>72</xdr:col>
      <xdr:colOff>123825</xdr:colOff>
      <xdr:row>31</xdr:row>
      <xdr:rowOff>13970</xdr:rowOff>
    </xdr:to>
    <xdr:sp macro="" textlink="">
      <xdr:nvSpPr>
        <xdr:cNvPr id="146" name="楕円 145"/>
        <xdr:cNvSpPr/>
      </xdr:nvSpPr>
      <xdr:spPr>
        <a:xfrm>
          <a:off x="12632055" y="58750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131445</xdr:rowOff>
    </xdr:from>
    <xdr:to>
      <xdr:col>76</xdr:col>
      <xdr:colOff>22225</xdr:colOff>
      <xdr:row>30</xdr:row>
      <xdr:rowOff>146050</xdr:rowOff>
    </xdr:to>
    <xdr:cxnSp macro="">
      <xdr:nvCxnSpPr>
        <xdr:cNvPr id="147" name="直線コネクタ 146"/>
        <xdr:cNvCxnSpPr/>
      </xdr:nvCxnSpPr>
      <xdr:spPr>
        <a:xfrm>
          <a:off x="12682855" y="5924550"/>
          <a:ext cx="635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127000</xdr:rowOff>
    </xdr:from>
    <xdr:to>
      <xdr:col>68</xdr:col>
      <xdr:colOff>123825</xdr:colOff>
      <xdr:row>31</xdr:row>
      <xdr:rowOff>58420</xdr:rowOff>
    </xdr:to>
    <xdr:sp macro="" textlink="">
      <xdr:nvSpPr>
        <xdr:cNvPr id="148" name="楕円 147"/>
        <xdr:cNvSpPr/>
      </xdr:nvSpPr>
      <xdr:spPr>
        <a:xfrm>
          <a:off x="11946255" y="59201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131445</xdr:rowOff>
    </xdr:from>
    <xdr:to>
      <xdr:col>72</xdr:col>
      <xdr:colOff>73025</xdr:colOff>
      <xdr:row>31</xdr:row>
      <xdr:rowOff>8255</xdr:rowOff>
    </xdr:to>
    <xdr:cxnSp macro="">
      <xdr:nvCxnSpPr>
        <xdr:cNvPr id="149" name="直線コネクタ 148"/>
        <xdr:cNvCxnSpPr/>
      </xdr:nvCxnSpPr>
      <xdr:spPr>
        <a:xfrm flipV="1">
          <a:off x="11997055" y="5924550"/>
          <a:ext cx="685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160020</xdr:rowOff>
    </xdr:from>
    <xdr:to>
      <xdr:col>64</xdr:col>
      <xdr:colOff>123825</xdr:colOff>
      <xdr:row>30</xdr:row>
      <xdr:rowOff>91440</xdr:rowOff>
    </xdr:to>
    <xdr:sp macro="" textlink="">
      <xdr:nvSpPr>
        <xdr:cNvPr id="150" name="楕円 149"/>
        <xdr:cNvSpPr/>
      </xdr:nvSpPr>
      <xdr:spPr>
        <a:xfrm>
          <a:off x="11260455" y="57854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41275</xdr:rowOff>
    </xdr:from>
    <xdr:to>
      <xdr:col>68</xdr:col>
      <xdr:colOff>73025</xdr:colOff>
      <xdr:row>31</xdr:row>
      <xdr:rowOff>8255</xdr:rowOff>
    </xdr:to>
    <xdr:cxnSp macro="">
      <xdr:nvCxnSpPr>
        <xdr:cNvPr id="151" name="直線コネクタ 150"/>
        <xdr:cNvCxnSpPr/>
      </xdr:nvCxnSpPr>
      <xdr:spPr>
        <a:xfrm>
          <a:off x="11311255" y="5834380"/>
          <a:ext cx="6858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37465</xdr:rowOff>
    </xdr:from>
    <xdr:to>
      <xdr:col>60</xdr:col>
      <xdr:colOff>123825</xdr:colOff>
      <xdr:row>29</xdr:row>
      <xdr:rowOff>136525</xdr:rowOff>
    </xdr:to>
    <xdr:sp macro="" textlink="">
      <xdr:nvSpPr>
        <xdr:cNvPr id="152" name="楕円 151"/>
        <xdr:cNvSpPr/>
      </xdr:nvSpPr>
      <xdr:spPr>
        <a:xfrm>
          <a:off x="10574655" y="56629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86995</xdr:rowOff>
    </xdr:from>
    <xdr:to>
      <xdr:col>64</xdr:col>
      <xdr:colOff>73025</xdr:colOff>
      <xdr:row>30</xdr:row>
      <xdr:rowOff>41275</xdr:rowOff>
    </xdr:to>
    <xdr:cxnSp macro="">
      <xdr:nvCxnSpPr>
        <xdr:cNvPr id="153" name="直線コネクタ 152"/>
        <xdr:cNvCxnSpPr/>
      </xdr:nvCxnSpPr>
      <xdr:spPr>
        <a:xfrm>
          <a:off x="10625455" y="5712460"/>
          <a:ext cx="6858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40640</xdr:rowOff>
    </xdr:from>
    <xdr:ext cx="469900" cy="253365"/>
    <xdr:sp macro="" textlink="">
      <xdr:nvSpPr>
        <xdr:cNvPr id="154" name="n_1aveValue債務償還比率"/>
        <xdr:cNvSpPr txBox="1"/>
      </xdr:nvSpPr>
      <xdr:spPr>
        <a:xfrm>
          <a:off x="12454255" y="54984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607.3</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6985</xdr:rowOff>
    </xdr:from>
    <xdr:ext cx="469900" cy="253365"/>
    <xdr:sp macro="" textlink="">
      <xdr:nvSpPr>
        <xdr:cNvPr id="155" name="n_2aveValue債務償還比率"/>
        <xdr:cNvSpPr txBox="1"/>
      </xdr:nvSpPr>
      <xdr:spPr>
        <a:xfrm>
          <a:off x="11781155" y="5464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27</xdr:row>
      <xdr:rowOff>154305</xdr:rowOff>
    </xdr:from>
    <xdr:ext cx="469900" cy="253365"/>
    <xdr:sp macro="" textlink="">
      <xdr:nvSpPr>
        <xdr:cNvPr id="156" name="n_3aveValue債務償還比率"/>
        <xdr:cNvSpPr txBox="1"/>
      </xdr:nvSpPr>
      <xdr:spPr>
        <a:xfrm>
          <a:off x="11095355" y="54444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27</xdr:row>
      <xdr:rowOff>133985</xdr:rowOff>
    </xdr:from>
    <xdr:ext cx="469900" cy="253365"/>
    <xdr:sp macro="" textlink="">
      <xdr:nvSpPr>
        <xdr:cNvPr id="157" name="n_4aveValue債務償還比率"/>
        <xdr:cNvSpPr txBox="1"/>
      </xdr:nvSpPr>
      <xdr:spPr>
        <a:xfrm>
          <a:off x="10409555" y="54241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557.8</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5080</xdr:rowOff>
    </xdr:from>
    <xdr:ext cx="469900" cy="253365"/>
    <xdr:sp macro="" textlink="">
      <xdr:nvSpPr>
        <xdr:cNvPr id="158" name="n_1mainValue債務償還比率"/>
        <xdr:cNvSpPr txBox="1"/>
      </xdr:nvSpPr>
      <xdr:spPr>
        <a:xfrm>
          <a:off x="12454255" y="59658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50165</xdr:rowOff>
    </xdr:from>
    <xdr:ext cx="469900" cy="248920"/>
    <xdr:sp macro="" textlink="">
      <xdr:nvSpPr>
        <xdr:cNvPr id="159" name="n_2mainValue債務償還比率"/>
        <xdr:cNvSpPr txBox="1"/>
      </xdr:nvSpPr>
      <xdr:spPr>
        <a:xfrm>
          <a:off x="11781155" y="60109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30</xdr:row>
      <xdr:rowOff>82550</xdr:rowOff>
    </xdr:from>
    <xdr:ext cx="469900" cy="253365"/>
    <xdr:sp macro="" textlink="">
      <xdr:nvSpPr>
        <xdr:cNvPr id="160" name="n_3mainValue債務償還比率"/>
        <xdr:cNvSpPr txBox="1"/>
      </xdr:nvSpPr>
      <xdr:spPr>
        <a:xfrm>
          <a:off x="11095355" y="58756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29</xdr:row>
      <xdr:rowOff>128905</xdr:rowOff>
    </xdr:from>
    <xdr:ext cx="469900" cy="253365"/>
    <xdr:sp macro="" textlink="">
      <xdr:nvSpPr>
        <xdr:cNvPr id="161" name="n_4mainValue債務償還比率"/>
        <xdr:cNvSpPr txBox="1"/>
      </xdr:nvSpPr>
      <xdr:spPr>
        <a:xfrm>
          <a:off x="10409555" y="57543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149225</xdr:rowOff>
    </xdr:from>
    <xdr:to>
      <xdr:col>36</xdr:col>
      <xdr:colOff>22225</xdr:colOff>
      <xdr:row>43</xdr:row>
      <xdr:rowOff>149225</xdr:rowOff>
    </xdr:to>
    <xdr:sp macro="" textlink="">
      <xdr:nvSpPr>
        <xdr:cNvPr id="162" name="正方形/長方形 161"/>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140335</xdr:rowOff>
    </xdr:from>
    <xdr:to>
      <xdr:col>36</xdr:col>
      <xdr:colOff>22225</xdr:colOff>
      <xdr:row>65</xdr:row>
      <xdr:rowOff>140335</xdr:rowOff>
    </xdr:to>
    <xdr:sp macro="" textlink="">
      <xdr:nvSpPr>
        <xdr:cNvPr id="163" name="正方形/長方形 162"/>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61595</xdr:rowOff>
    </xdr:from>
    <xdr:ext cx="365760" cy="236855"/>
    <xdr:sp macro="" textlink="">
      <xdr:nvSpPr>
        <xdr:cNvPr id="164" name="テキスト ボックス 163"/>
        <xdr:cNvSpPr txBox="1"/>
      </xdr:nvSpPr>
      <xdr:spPr>
        <a:xfrm>
          <a:off x="827405" y="8075930"/>
          <a:ext cx="36576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154940</xdr:rowOff>
    </xdr:from>
    <xdr:ext cx="370205" cy="236855"/>
    <xdr:sp macro="" textlink="">
      <xdr:nvSpPr>
        <xdr:cNvPr id="165" name="テキスト ボックス 164"/>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5760" cy="232410"/>
    <xdr:sp macro="" textlink="">
      <xdr:nvSpPr>
        <xdr:cNvPr id="166" name="テキスト ボックス 165"/>
        <xdr:cNvSpPr txBox="1"/>
      </xdr:nvSpPr>
      <xdr:spPr>
        <a:xfrm>
          <a:off x="827405" y="11772900"/>
          <a:ext cx="365760"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38735</xdr:rowOff>
    </xdr:from>
    <xdr:ext cx="370205" cy="225425"/>
    <xdr:sp macro="" textlink="">
      <xdr:nvSpPr>
        <xdr:cNvPr id="167" name="テキスト ボックス 166"/>
        <xdr:cNvSpPr txBox="1"/>
      </xdr:nvSpPr>
      <xdr:spPr>
        <a:xfrm>
          <a:off x="6288405" y="14465300"/>
          <a:ext cx="3702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48920"/>
    <xdr:sp macro="" textlink="">
      <xdr:nvSpPr>
        <xdr:cNvPr id="29" name="テキスト ボックス 28"/>
        <xdr:cNvSpPr txBox="1"/>
      </xdr:nvSpPr>
      <xdr:spPr>
        <a:xfrm>
          <a:off x="641350" y="2736215"/>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48920"/>
    <xdr:sp macro="" textlink="">
      <xdr:nvSpPr>
        <xdr:cNvPr id="32" name="テキスト ボックス 31"/>
        <xdr:cNvSpPr txBox="1"/>
      </xdr:nvSpPr>
      <xdr:spPr>
        <a:xfrm>
          <a:off x="641350" y="3667125"/>
          <a:ext cx="4433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0345"/>
    <xdr:sp macro="" textlink="">
      <xdr:nvSpPr>
        <xdr:cNvPr id="41" name="テキスト ボックス 40"/>
        <xdr:cNvSpPr txBox="1"/>
      </xdr:nvSpPr>
      <xdr:spPr>
        <a:xfrm>
          <a:off x="666750" y="5033010"/>
          <a:ext cx="2940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2915" cy="248920"/>
    <xdr:sp macro="" textlink="">
      <xdr:nvSpPr>
        <xdr:cNvPr id="43" name="テキスト ボックス 42"/>
        <xdr:cNvSpPr txBox="1"/>
      </xdr:nvSpPr>
      <xdr:spPr>
        <a:xfrm>
          <a:off x="275590" y="73158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66040</xdr:rowOff>
    </xdr:from>
    <xdr:ext cx="462915" cy="248920"/>
    <xdr:sp macro="" textlink="">
      <xdr:nvSpPr>
        <xdr:cNvPr id="45" name="テキスト ボックス 44"/>
        <xdr:cNvSpPr txBox="1"/>
      </xdr:nvSpPr>
      <xdr:spPr>
        <a:xfrm>
          <a:off x="275590" y="6943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28575</xdr:rowOff>
    </xdr:from>
    <xdr:ext cx="398780" cy="248920"/>
    <xdr:sp macro="" textlink="">
      <xdr:nvSpPr>
        <xdr:cNvPr id="47" name="テキスト ボックス 46"/>
        <xdr:cNvSpPr txBox="1"/>
      </xdr:nvSpPr>
      <xdr:spPr>
        <a:xfrm>
          <a:off x="339725" y="65703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130175</xdr:rowOff>
    </xdr:from>
    <xdr:to>
      <xdr:col>28</xdr:col>
      <xdr:colOff>114300</xdr:colOff>
      <xdr:row>37</xdr:row>
      <xdr:rowOff>130175</xdr:rowOff>
    </xdr:to>
    <xdr:cxnSp macro="">
      <xdr:nvCxnSpPr>
        <xdr:cNvPr id="48" name="直線コネクタ 47"/>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159385</xdr:rowOff>
    </xdr:from>
    <xdr:ext cx="398780" cy="248920"/>
    <xdr:sp macro="" textlink="">
      <xdr:nvSpPr>
        <xdr:cNvPr id="49" name="テキスト ボックス 48"/>
        <xdr:cNvSpPr txBox="1"/>
      </xdr:nvSpPr>
      <xdr:spPr>
        <a:xfrm>
          <a:off x="339725" y="61982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93345</xdr:rowOff>
    </xdr:from>
    <xdr:to>
      <xdr:col>28</xdr:col>
      <xdr:colOff>114300</xdr:colOff>
      <xdr:row>35</xdr:row>
      <xdr:rowOff>93345</xdr:rowOff>
    </xdr:to>
    <xdr:cxnSp macro="">
      <xdr:nvCxnSpPr>
        <xdr:cNvPr id="50" name="直線コネクタ 49"/>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121920</xdr:rowOff>
    </xdr:from>
    <xdr:ext cx="398780" cy="248920"/>
    <xdr:sp macro="" textlink="">
      <xdr:nvSpPr>
        <xdr:cNvPr id="51" name="テキスト ボックス 50"/>
        <xdr:cNvSpPr txBox="1"/>
      </xdr:nvSpPr>
      <xdr:spPr>
        <a:xfrm>
          <a:off x="339725" y="58254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55880</xdr:rowOff>
    </xdr:from>
    <xdr:to>
      <xdr:col>28</xdr:col>
      <xdr:colOff>114300</xdr:colOff>
      <xdr:row>33</xdr:row>
      <xdr:rowOff>55880</xdr:rowOff>
    </xdr:to>
    <xdr:cxnSp macro="">
      <xdr:nvCxnSpPr>
        <xdr:cNvPr id="52" name="直線コネクタ 51"/>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84455</xdr:rowOff>
    </xdr:from>
    <xdr:ext cx="398780" cy="248920"/>
    <xdr:sp macro="" textlink="">
      <xdr:nvSpPr>
        <xdr:cNvPr id="53" name="テキスト ボックス 52"/>
        <xdr:cNvSpPr txBox="1"/>
      </xdr:nvSpPr>
      <xdr:spPr>
        <a:xfrm>
          <a:off x="339725" y="54527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47625</xdr:rowOff>
    </xdr:from>
    <xdr:ext cx="334645" cy="248920"/>
    <xdr:sp macro="" textlink="">
      <xdr:nvSpPr>
        <xdr:cNvPr id="55" name="テキスト ボックス 54"/>
        <xdr:cNvSpPr txBox="1"/>
      </xdr:nvSpPr>
      <xdr:spPr>
        <a:xfrm>
          <a:off x="384810" y="5080635"/>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152400</xdr:colOff>
      <xdr:row>44</xdr:row>
      <xdr:rowOff>74295</xdr:rowOff>
    </xdr:to>
    <xdr:sp macro="" textlink="">
      <xdr:nvSpPr>
        <xdr:cNvPr id="56"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37465</xdr:rowOff>
    </xdr:from>
    <xdr:to>
      <xdr:col>24</xdr:col>
      <xdr:colOff>62865</xdr:colOff>
      <xdr:row>41</xdr:row>
      <xdr:rowOff>64770</xdr:rowOff>
    </xdr:to>
    <xdr:cxnSp macro="">
      <xdr:nvCxnSpPr>
        <xdr:cNvPr id="57" name="直線コネクタ 56"/>
        <xdr:cNvCxnSpPr/>
      </xdr:nvCxnSpPr>
      <xdr:spPr>
        <a:xfrm flipV="1">
          <a:off x="4177665" y="5741035"/>
          <a:ext cx="0" cy="1200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69215</xdr:rowOff>
    </xdr:from>
    <xdr:ext cx="400685" cy="248920"/>
    <xdr:sp macro="" textlink="">
      <xdr:nvSpPr>
        <xdr:cNvPr id="58" name="【道路】&#10;有形固定資産減価償却率最小値テキスト"/>
        <xdr:cNvSpPr txBox="1"/>
      </xdr:nvSpPr>
      <xdr:spPr>
        <a:xfrm>
          <a:off x="4216400" y="694626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9" name="直線コネクタ 58"/>
        <xdr:cNvCxnSpPr/>
      </xdr:nvCxnSpPr>
      <xdr:spPr>
        <a:xfrm>
          <a:off x="4108450" y="6941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152400</xdr:rowOff>
    </xdr:from>
    <xdr:ext cx="400685" cy="253365"/>
    <xdr:sp macro="" textlink="">
      <xdr:nvSpPr>
        <xdr:cNvPr id="60" name="【道路】&#10;有形固定資産減価償却率最大値テキスト"/>
        <xdr:cNvSpPr txBox="1"/>
      </xdr:nvSpPr>
      <xdr:spPr>
        <a:xfrm>
          <a:off x="4216400" y="552069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37465</xdr:rowOff>
    </xdr:from>
    <xdr:to>
      <xdr:col>24</xdr:col>
      <xdr:colOff>152400</xdr:colOff>
      <xdr:row>34</xdr:row>
      <xdr:rowOff>37465</xdr:rowOff>
    </xdr:to>
    <xdr:cxnSp macro="">
      <xdr:nvCxnSpPr>
        <xdr:cNvPr id="61" name="直線コネクタ 60"/>
        <xdr:cNvCxnSpPr/>
      </xdr:nvCxnSpPr>
      <xdr:spPr>
        <a:xfrm>
          <a:off x="4108450" y="5741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74930</xdr:rowOff>
    </xdr:from>
    <xdr:ext cx="400685" cy="253365"/>
    <xdr:sp macro="" textlink="">
      <xdr:nvSpPr>
        <xdr:cNvPr id="62" name="【道路】&#10;有形固定資産減価償却率平均値テキスト"/>
        <xdr:cNvSpPr txBox="1"/>
      </xdr:nvSpPr>
      <xdr:spPr>
        <a:xfrm>
          <a:off x="4216400" y="6113780"/>
          <a:ext cx="400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52705</xdr:rowOff>
    </xdr:from>
    <xdr:to>
      <xdr:col>24</xdr:col>
      <xdr:colOff>114300</xdr:colOff>
      <xdr:row>37</xdr:row>
      <xdr:rowOff>151765</xdr:rowOff>
    </xdr:to>
    <xdr:sp macro="" textlink="">
      <xdr:nvSpPr>
        <xdr:cNvPr id="63" name="フローチャート: 判断 62"/>
        <xdr:cNvSpPr/>
      </xdr:nvSpPr>
      <xdr:spPr>
        <a:xfrm>
          <a:off x="4127500" y="62591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41275</xdr:rowOff>
    </xdr:from>
    <xdr:to>
      <xdr:col>20</xdr:col>
      <xdr:colOff>38100</xdr:colOff>
      <xdr:row>37</xdr:row>
      <xdr:rowOff>140970</xdr:rowOff>
    </xdr:to>
    <xdr:sp macro="" textlink="">
      <xdr:nvSpPr>
        <xdr:cNvPr id="64" name="フローチャート: 判断 63"/>
        <xdr:cNvSpPr/>
      </xdr:nvSpPr>
      <xdr:spPr>
        <a:xfrm>
          <a:off x="3384550" y="62477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104140</xdr:rowOff>
    </xdr:to>
    <xdr:sp macro="" textlink="">
      <xdr:nvSpPr>
        <xdr:cNvPr id="65" name="フローチャート: 判断 64"/>
        <xdr:cNvSpPr/>
      </xdr:nvSpPr>
      <xdr:spPr>
        <a:xfrm>
          <a:off x="2571750" y="6210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132715</xdr:rowOff>
    </xdr:from>
    <xdr:to>
      <xdr:col>10</xdr:col>
      <xdr:colOff>165100</xdr:colOff>
      <xdr:row>37</xdr:row>
      <xdr:rowOff>64135</xdr:rowOff>
    </xdr:to>
    <xdr:sp macro="" textlink="">
      <xdr:nvSpPr>
        <xdr:cNvPr id="66" name="フローチャート: 判断 65"/>
        <xdr:cNvSpPr/>
      </xdr:nvSpPr>
      <xdr:spPr>
        <a:xfrm>
          <a:off x="1778000" y="61715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97155</xdr:rowOff>
    </xdr:from>
    <xdr:to>
      <xdr:col>6</xdr:col>
      <xdr:colOff>38100</xdr:colOff>
      <xdr:row>37</xdr:row>
      <xdr:rowOff>29210</xdr:rowOff>
    </xdr:to>
    <xdr:sp macro="" textlink="">
      <xdr:nvSpPr>
        <xdr:cNvPr id="67" name="フローチャート: 判断 66"/>
        <xdr:cNvSpPr/>
      </xdr:nvSpPr>
      <xdr:spPr>
        <a:xfrm>
          <a:off x="984250" y="61360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48920"/>
    <xdr:sp macro="" textlink="">
      <xdr:nvSpPr>
        <xdr:cNvPr id="68" name="テキスト ボックス 67"/>
        <xdr:cNvSpPr txBox="1"/>
      </xdr:nvSpPr>
      <xdr:spPr>
        <a:xfrm>
          <a:off x="40068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48920"/>
    <xdr:sp macro="" textlink="">
      <xdr:nvSpPr>
        <xdr:cNvPr id="69" name="テキスト ボックス 68"/>
        <xdr:cNvSpPr txBox="1"/>
      </xdr:nvSpPr>
      <xdr:spPr>
        <a:xfrm>
          <a:off x="32575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7555" cy="248920"/>
    <xdr:sp macro="" textlink="">
      <xdr:nvSpPr>
        <xdr:cNvPr id="70" name="テキスト ボックス 69"/>
        <xdr:cNvSpPr txBox="1"/>
      </xdr:nvSpPr>
      <xdr:spPr>
        <a:xfrm>
          <a:off x="24511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48920"/>
    <xdr:sp macro="" textlink="">
      <xdr:nvSpPr>
        <xdr:cNvPr id="71" name="テキスト ボックス 70"/>
        <xdr:cNvSpPr txBox="1"/>
      </xdr:nvSpPr>
      <xdr:spPr>
        <a:xfrm>
          <a:off x="16573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48920"/>
    <xdr:sp macro="" textlink="">
      <xdr:nvSpPr>
        <xdr:cNvPr id="72" name="テキスト ボックス 71"/>
        <xdr:cNvSpPr txBox="1"/>
      </xdr:nvSpPr>
      <xdr:spPr>
        <a:xfrm>
          <a:off x="857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136525</xdr:rowOff>
    </xdr:from>
    <xdr:to>
      <xdr:col>24</xdr:col>
      <xdr:colOff>114300</xdr:colOff>
      <xdr:row>38</xdr:row>
      <xdr:rowOff>68580</xdr:rowOff>
    </xdr:to>
    <xdr:sp macro="" textlink="">
      <xdr:nvSpPr>
        <xdr:cNvPr id="73" name="楕円 72"/>
        <xdr:cNvSpPr/>
      </xdr:nvSpPr>
      <xdr:spPr>
        <a:xfrm>
          <a:off x="4127500" y="6343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115570</xdr:rowOff>
    </xdr:from>
    <xdr:ext cx="400685" cy="253365"/>
    <xdr:sp macro="" textlink="">
      <xdr:nvSpPr>
        <xdr:cNvPr id="74" name="【道路】&#10;有形固定資産減価償却率該当値テキスト"/>
        <xdr:cNvSpPr txBox="1"/>
      </xdr:nvSpPr>
      <xdr:spPr>
        <a:xfrm>
          <a:off x="4216400" y="632206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127635</xdr:rowOff>
    </xdr:from>
    <xdr:to>
      <xdr:col>20</xdr:col>
      <xdr:colOff>38100</xdr:colOff>
      <xdr:row>38</xdr:row>
      <xdr:rowOff>59055</xdr:rowOff>
    </xdr:to>
    <xdr:sp macro="" textlink="">
      <xdr:nvSpPr>
        <xdr:cNvPr id="75" name="楕円 74"/>
        <xdr:cNvSpPr/>
      </xdr:nvSpPr>
      <xdr:spPr>
        <a:xfrm>
          <a:off x="3384550" y="6334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38</xdr:row>
      <xdr:rowOff>8890</xdr:rowOff>
    </xdr:from>
    <xdr:to>
      <xdr:col>24</xdr:col>
      <xdr:colOff>63500</xdr:colOff>
      <xdr:row>38</xdr:row>
      <xdr:rowOff>18415</xdr:rowOff>
    </xdr:to>
    <xdr:cxnSp macro="">
      <xdr:nvCxnSpPr>
        <xdr:cNvPr id="76" name="直線コネクタ 75"/>
        <xdr:cNvCxnSpPr/>
      </xdr:nvCxnSpPr>
      <xdr:spPr>
        <a:xfrm>
          <a:off x="3429000" y="6383020"/>
          <a:ext cx="7493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100965</xdr:rowOff>
    </xdr:from>
    <xdr:to>
      <xdr:col>15</xdr:col>
      <xdr:colOff>101600</xdr:colOff>
      <xdr:row>38</xdr:row>
      <xdr:rowOff>33020</xdr:rowOff>
    </xdr:to>
    <xdr:sp macro="" textlink="">
      <xdr:nvSpPr>
        <xdr:cNvPr id="77" name="楕円 76"/>
        <xdr:cNvSpPr/>
      </xdr:nvSpPr>
      <xdr:spPr>
        <a:xfrm>
          <a:off x="2571750" y="63074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151130</xdr:rowOff>
    </xdr:from>
    <xdr:to>
      <xdr:col>19</xdr:col>
      <xdr:colOff>171450</xdr:colOff>
      <xdr:row>38</xdr:row>
      <xdr:rowOff>8890</xdr:rowOff>
    </xdr:to>
    <xdr:cxnSp macro="">
      <xdr:nvCxnSpPr>
        <xdr:cNvPr id="78" name="直線コネクタ 77"/>
        <xdr:cNvCxnSpPr/>
      </xdr:nvCxnSpPr>
      <xdr:spPr>
        <a:xfrm>
          <a:off x="2622550" y="6357620"/>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69850</xdr:rowOff>
    </xdr:from>
    <xdr:to>
      <xdr:col>10</xdr:col>
      <xdr:colOff>165100</xdr:colOff>
      <xdr:row>38</xdr:row>
      <xdr:rowOff>1270</xdr:rowOff>
    </xdr:to>
    <xdr:sp macro="" textlink="">
      <xdr:nvSpPr>
        <xdr:cNvPr id="79" name="楕円 78"/>
        <xdr:cNvSpPr/>
      </xdr:nvSpPr>
      <xdr:spPr>
        <a:xfrm>
          <a:off x="1778000" y="6276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118745</xdr:rowOff>
    </xdr:from>
    <xdr:to>
      <xdr:col>15</xdr:col>
      <xdr:colOff>50800</xdr:colOff>
      <xdr:row>37</xdr:row>
      <xdr:rowOff>151130</xdr:rowOff>
    </xdr:to>
    <xdr:cxnSp macro="">
      <xdr:nvCxnSpPr>
        <xdr:cNvPr id="80" name="直線コネクタ 79"/>
        <xdr:cNvCxnSpPr/>
      </xdr:nvCxnSpPr>
      <xdr:spPr>
        <a:xfrm>
          <a:off x="1828800" y="632523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34290</xdr:rowOff>
    </xdr:from>
    <xdr:to>
      <xdr:col>6</xdr:col>
      <xdr:colOff>38100</xdr:colOff>
      <xdr:row>37</xdr:row>
      <xdr:rowOff>133350</xdr:rowOff>
    </xdr:to>
    <xdr:sp macro="" textlink="">
      <xdr:nvSpPr>
        <xdr:cNvPr id="81" name="楕円 80"/>
        <xdr:cNvSpPr/>
      </xdr:nvSpPr>
      <xdr:spPr>
        <a:xfrm>
          <a:off x="984250" y="62407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37</xdr:row>
      <xdr:rowOff>84455</xdr:rowOff>
    </xdr:from>
    <xdr:to>
      <xdr:col>10</xdr:col>
      <xdr:colOff>114300</xdr:colOff>
      <xdr:row>37</xdr:row>
      <xdr:rowOff>118745</xdr:rowOff>
    </xdr:to>
    <xdr:cxnSp macro="">
      <xdr:nvCxnSpPr>
        <xdr:cNvPr id="82" name="直線コネクタ 81"/>
        <xdr:cNvCxnSpPr/>
      </xdr:nvCxnSpPr>
      <xdr:spPr>
        <a:xfrm>
          <a:off x="1028700" y="6290945"/>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156845</xdr:rowOff>
    </xdr:from>
    <xdr:ext cx="400685" cy="253365"/>
    <xdr:sp macro="" textlink="">
      <xdr:nvSpPr>
        <xdr:cNvPr id="83" name="n_1aveValue【道路】&#10;有形固定資産減価償却率"/>
        <xdr:cNvSpPr txBox="1"/>
      </xdr:nvSpPr>
      <xdr:spPr>
        <a:xfrm>
          <a:off x="3239135" y="602805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119380</xdr:rowOff>
    </xdr:from>
    <xdr:ext cx="400685" cy="253365"/>
    <xdr:sp macro="" textlink="">
      <xdr:nvSpPr>
        <xdr:cNvPr id="84" name="n_2aveValue【道路】&#10;有形固定資産減価償却率"/>
        <xdr:cNvSpPr txBox="1"/>
      </xdr:nvSpPr>
      <xdr:spPr>
        <a:xfrm>
          <a:off x="2439035" y="599059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80645</xdr:rowOff>
    </xdr:from>
    <xdr:ext cx="400685" cy="253365"/>
    <xdr:sp macro="" textlink="">
      <xdr:nvSpPr>
        <xdr:cNvPr id="85" name="n_3aveValue【道路】&#10;有形固定資産減価償却率"/>
        <xdr:cNvSpPr txBox="1"/>
      </xdr:nvSpPr>
      <xdr:spPr>
        <a:xfrm>
          <a:off x="1645285" y="595185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45085</xdr:rowOff>
    </xdr:from>
    <xdr:ext cx="405130" cy="253365"/>
    <xdr:sp macro="" textlink="">
      <xdr:nvSpPr>
        <xdr:cNvPr id="86" name="n_4aveValue【道路】&#10;有形固定資産減価償却率"/>
        <xdr:cNvSpPr txBox="1"/>
      </xdr:nvSpPr>
      <xdr:spPr>
        <a:xfrm>
          <a:off x="851535" y="59162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50800</xdr:rowOff>
    </xdr:from>
    <xdr:ext cx="400685" cy="248920"/>
    <xdr:sp macro="" textlink="">
      <xdr:nvSpPr>
        <xdr:cNvPr id="87" name="n_1mainValue【道路】&#10;有形固定資産減価償却率"/>
        <xdr:cNvSpPr txBox="1"/>
      </xdr:nvSpPr>
      <xdr:spPr>
        <a:xfrm>
          <a:off x="3239135" y="642493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24130</xdr:rowOff>
    </xdr:from>
    <xdr:ext cx="400685" cy="253365"/>
    <xdr:sp macro="" textlink="">
      <xdr:nvSpPr>
        <xdr:cNvPr id="88" name="n_2mainValue【道路】&#10;有形固定資産減価償却率"/>
        <xdr:cNvSpPr txBox="1"/>
      </xdr:nvSpPr>
      <xdr:spPr>
        <a:xfrm>
          <a:off x="2439035" y="639826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160655</xdr:rowOff>
    </xdr:from>
    <xdr:ext cx="400685" cy="248920"/>
    <xdr:sp macro="" textlink="">
      <xdr:nvSpPr>
        <xdr:cNvPr id="89" name="n_3mainValue【道路】&#10;有形固定資産減価償却率"/>
        <xdr:cNvSpPr txBox="1"/>
      </xdr:nvSpPr>
      <xdr:spPr>
        <a:xfrm>
          <a:off x="1645285" y="636714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125095</xdr:rowOff>
    </xdr:from>
    <xdr:ext cx="405130" cy="248920"/>
    <xdr:sp macro="" textlink="">
      <xdr:nvSpPr>
        <xdr:cNvPr id="90" name="n_4mainValue【道路】&#10;有形固定資産減価償却率"/>
        <xdr:cNvSpPr txBox="1"/>
      </xdr:nvSpPr>
      <xdr:spPr>
        <a:xfrm>
          <a:off x="851535" y="63315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1" name="正方形/長方形 90"/>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2" name="正方形/長方形 91"/>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3" name="正方形/長方形 92"/>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4" name="正方形/長方形 93"/>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5" name="正方形/長方形 94"/>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6" name="正方形/長方形 95"/>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7" name="正方形/長方形 96"/>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8" name="正方形/長方形 97"/>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0345"/>
    <xdr:sp macro="" textlink="">
      <xdr:nvSpPr>
        <xdr:cNvPr id="99" name="テキスト ボックス 98"/>
        <xdr:cNvSpPr txBox="1"/>
      </xdr:nvSpPr>
      <xdr:spPr>
        <a:xfrm>
          <a:off x="5918200" y="5033010"/>
          <a:ext cx="33909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0" name="直線コネクタ 99"/>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1" name="直線コネクタ 100"/>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66040</xdr:rowOff>
    </xdr:from>
    <xdr:ext cx="462915" cy="248920"/>
    <xdr:sp macro="" textlink="">
      <xdr:nvSpPr>
        <xdr:cNvPr id="102" name="テキスト ボックス 101"/>
        <xdr:cNvSpPr txBox="1"/>
      </xdr:nvSpPr>
      <xdr:spPr>
        <a:xfrm>
          <a:off x="5527040" y="6943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28575</xdr:rowOff>
    </xdr:from>
    <xdr:ext cx="527050" cy="248920"/>
    <xdr:sp macro="" textlink="">
      <xdr:nvSpPr>
        <xdr:cNvPr id="104" name="テキスト ボックス 103"/>
        <xdr:cNvSpPr txBox="1"/>
      </xdr:nvSpPr>
      <xdr:spPr>
        <a:xfrm>
          <a:off x="5481955" y="657034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130175</xdr:rowOff>
    </xdr:from>
    <xdr:to>
      <xdr:col>59</xdr:col>
      <xdr:colOff>50800</xdr:colOff>
      <xdr:row>37</xdr:row>
      <xdr:rowOff>130175</xdr:rowOff>
    </xdr:to>
    <xdr:cxnSp macro="">
      <xdr:nvCxnSpPr>
        <xdr:cNvPr id="105" name="直線コネクタ 104"/>
        <xdr:cNvCxnSpPr/>
      </xdr:nvCxnSpPr>
      <xdr:spPr>
        <a:xfrm>
          <a:off x="5956300" y="6336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159385</xdr:rowOff>
    </xdr:from>
    <xdr:ext cx="527050" cy="248920"/>
    <xdr:sp macro="" textlink="">
      <xdr:nvSpPr>
        <xdr:cNvPr id="106" name="テキスト ボックス 105"/>
        <xdr:cNvSpPr txBox="1"/>
      </xdr:nvSpPr>
      <xdr:spPr>
        <a:xfrm>
          <a:off x="5481955" y="619823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93345</xdr:rowOff>
    </xdr:from>
    <xdr:to>
      <xdr:col>59</xdr:col>
      <xdr:colOff>50800</xdr:colOff>
      <xdr:row>35</xdr:row>
      <xdr:rowOff>93345</xdr:rowOff>
    </xdr:to>
    <xdr:cxnSp macro="">
      <xdr:nvCxnSpPr>
        <xdr:cNvPr id="107" name="直線コネクタ 106"/>
        <xdr:cNvCxnSpPr/>
      </xdr:nvCxnSpPr>
      <xdr:spPr>
        <a:xfrm>
          <a:off x="5956300" y="59645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121920</xdr:rowOff>
    </xdr:from>
    <xdr:ext cx="527050" cy="248920"/>
    <xdr:sp macro="" textlink="">
      <xdr:nvSpPr>
        <xdr:cNvPr id="108" name="テキスト ボックス 107"/>
        <xdr:cNvSpPr txBox="1"/>
      </xdr:nvSpPr>
      <xdr:spPr>
        <a:xfrm>
          <a:off x="5481955" y="582549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55880</xdr:rowOff>
    </xdr:from>
    <xdr:to>
      <xdr:col>59</xdr:col>
      <xdr:colOff>50800</xdr:colOff>
      <xdr:row>33</xdr:row>
      <xdr:rowOff>55880</xdr:rowOff>
    </xdr:to>
    <xdr:cxnSp macro="">
      <xdr:nvCxnSpPr>
        <xdr:cNvPr id="109" name="直線コネクタ 108"/>
        <xdr:cNvCxnSpPr/>
      </xdr:nvCxnSpPr>
      <xdr:spPr>
        <a:xfrm>
          <a:off x="5956300" y="5591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84455</xdr:rowOff>
    </xdr:from>
    <xdr:ext cx="527050" cy="248920"/>
    <xdr:sp macro="" textlink="">
      <xdr:nvSpPr>
        <xdr:cNvPr id="110" name="テキスト ボックス 109"/>
        <xdr:cNvSpPr txBox="1"/>
      </xdr:nvSpPr>
      <xdr:spPr>
        <a:xfrm>
          <a:off x="5481955" y="545274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1" name="直線コネクタ 110"/>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47625</xdr:rowOff>
    </xdr:from>
    <xdr:ext cx="595630" cy="248920"/>
    <xdr:sp macro="" textlink="">
      <xdr:nvSpPr>
        <xdr:cNvPr id="112" name="テキスト ボックス 111"/>
        <xdr:cNvSpPr txBox="1"/>
      </xdr:nvSpPr>
      <xdr:spPr>
        <a:xfrm>
          <a:off x="5417820" y="508063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3"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125730</xdr:rowOff>
    </xdr:from>
    <xdr:to>
      <xdr:col>54</xdr:col>
      <xdr:colOff>171450</xdr:colOff>
      <xdr:row>41</xdr:row>
      <xdr:rowOff>67310</xdr:rowOff>
    </xdr:to>
    <xdr:cxnSp macro="">
      <xdr:nvCxnSpPr>
        <xdr:cNvPr id="114" name="直線コネクタ 113"/>
        <xdr:cNvCxnSpPr/>
      </xdr:nvCxnSpPr>
      <xdr:spPr>
        <a:xfrm flipV="1">
          <a:off x="9429750" y="566166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71120</xdr:rowOff>
    </xdr:from>
    <xdr:ext cx="465455" cy="248920"/>
    <xdr:sp macro="" textlink="">
      <xdr:nvSpPr>
        <xdr:cNvPr id="115" name="【道路】&#10;一人当たり延長最小値テキスト"/>
        <xdr:cNvSpPr txBox="1"/>
      </xdr:nvSpPr>
      <xdr:spPr>
        <a:xfrm>
          <a:off x="9467850" y="694817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67310</xdr:rowOff>
    </xdr:from>
    <xdr:to>
      <xdr:col>55</xdr:col>
      <xdr:colOff>88900</xdr:colOff>
      <xdr:row>41</xdr:row>
      <xdr:rowOff>67310</xdr:rowOff>
    </xdr:to>
    <xdr:cxnSp macro="">
      <xdr:nvCxnSpPr>
        <xdr:cNvPr id="116" name="直線コネクタ 115"/>
        <xdr:cNvCxnSpPr/>
      </xdr:nvCxnSpPr>
      <xdr:spPr>
        <a:xfrm>
          <a:off x="9359900" y="6944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73025</xdr:rowOff>
    </xdr:from>
    <xdr:ext cx="530225" cy="253365"/>
    <xdr:sp macro="" textlink="">
      <xdr:nvSpPr>
        <xdr:cNvPr id="117" name="【道路】&#10;一人当たり延長最大値テキスト"/>
        <xdr:cNvSpPr txBox="1"/>
      </xdr:nvSpPr>
      <xdr:spPr>
        <a:xfrm>
          <a:off x="9467850" y="5441315"/>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76.268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8" name="直線コネクタ 117"/>
        <xdr:cNvCxnSpPr/>
      </xdr:nvCxnSpPr>
      <xdr:spPr>
        <a:xfrm>
          <a:off x="9359900" y="5661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36830</xdr:rowOff>
    </xdr:from>
    <xdr:ext cx="530225" cy="248920"/>
    <xdr:sp macro="" textlink="">
      <xdr:nvSpPr>
        <xdr:cNvPr id="119" name="【道路】&#10;一人当たり延長平均値テキスト"/>
        <xdr:cNvSpPr txBox="1"/>
      </xdr:nvSpPr>
      <xdr:spPr>
        <a:xfrm>
          <a:off x="9467850" y="6410960"/>
          <a:ext cx="53022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32.244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57785</xdr:rowOff>
    </xdr:from>
    <xdr:to>
      <xdr:col>55</xdr:col>
      <xdr:colOff>50800</xdr:colOff>
      <xdr:row>38</xdr:row>
      <xdr:rowOff>156845</xdr:rowOff>
    </xdr:to>
    <xdr:sp macro="" textlink="">
      <xdr:nvSpPr>
        <xdr:cNvPr id="120" name="フローチャート: 判断 119"/>
        <xdr:cNvSpPr/>
      </xdr:nvSpPr>
      <xdr:spPr>
        <a:xfrm>
          <a:off x="9398000" y="64319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85725</xdr:rowOff>
    </xdr:from>
    <xdr:to>
      <xdr:col>50</xdr:col>
      <xdr:colOff>165100</xdr:colOff>
      <xdr:row>39</xdr:row>
      <xdr:rowOff>17145</xdr:rowOff>
    </xdr:to>
    <xdr:sp macro="" textlink="">
      <xdr:nvSpPr>
        <xdr:cNvPr id="121" name="フローチャート: 判断 120"/>
        <xdr:cNvSpPr/>
      </xdr:nvSpPr>
      <xdr:spPr>
        <a:xfrm>
          <a:off x="8636000" y="64598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107315</xdr:rowOff>
    </xdr:from>
    <xdr:to>
      <xdr:col>46</xdr:col>
      <xdr:colOff>38100</xdr:colOff>
      <xdr:row>39</xdr:row>
      <xdr:rowOff>39370</xdr:rowOff>
    </xdr:to>
    <xdr:sp macro="" textlink="">
      <xdr:nvSpPr>
        <xdr:cNvPr id="122" name="フローチャート: 判断 121"/>
        <xdr:cNvSpPr/>
      </xdr:nvSpPr>
      <xdr:spPr>
        <a:xfrm>
          <a:off x="7842250" y="648144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129540</xdr:rowOff>
    </xdr:from>
    <xdr:to>
      <xdr:col>41</xdr:col>
      <xdr:colOff>101600</xdr:colOff>
      <xdr:row>39</xdr:row>
      <xdr:rowOff>61595</xdr:rowOff>
    </xdr:to>
    <xdr:sp macro="" textlink="">
      <xdr:nvSpPr>
        <xdr:cNvPr id="123" name="フローチャート: 判断 122"/>
        <xdr:cNvSpPr/>
      </xdr:nvSpPr>
      <xdr:spPr>
        <a:xfrm>
          <a:off x="7029450" y="6503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87630</xdr:rowOff>
    </xdr:from>
    <xdr:to>
      <xdr:col>36</xdr:col>
      <xdr:colOff>165100</xdr:colOff>
      <xdr:row>39</xdr:row>
      <xdr:rowOff>19050</xdr:rowOff>
    </xdr:to>
    <xdr:sp macro="" textlink="">
      <xdr:nvSpPr>
        <xdr:cNvPr id="124" name="フローチャート: 判断 123"/>
        <xdr:cNvSpPr/>
      </xdr:nvSpPr>
      <xdr:spPr>
        <a:xfrm>
          <a:off x="6235700" y="6461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48920"/>
    <xdr:sp macro="" textlink="">
      <xdr:nvSpPr>
        <xdr:cNvPr id="125" name="テキスト ボックス 124"/>
        <xdr:cNvSpPr txBox="1"/>
      </xdr:nvSpPr>
      <xdr:spPr>
        <a:xfrm>
          <a:off x="925830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48920"/>
    <xdr:sp macro="" textlink="">
      <xdr:nvSpPr>
        <xdr:cNvPr id="126" name="テキスト ボックス 125"/>
        <xdr:cNvSpPr txBox="1"/>
      </xdr:nvSpPr>
      <xdr:spPr>
        <a:xfrm>
          <a:off x="85153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48920"/>
    <xdr:sp macro="" textlink="">
      <xdr:nvSpPr>
        <xdr:cNvPr id="127" name="テキスト ボックス 126"/>
        <xdr:cNvSpPr txBox="1"/>
      </xdr:nvSpPr>
      <xdr:spPr>
        <a:xfrm>
          <a:off x="7715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7555" cy="248920"/>
    <xdr:sp macro="" textlink="">
      <xdr:nvSpPr>
        <xdr:cNvPr id="128" name="テキスト ボックス 127"/>
        <xdr:cNvSpPr txBox="1"/>
      </xdr:nvSpPr>
      <xdr:spPr>
        <a:xfrm>
          <a:off x="69088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48920"/>
    <xdr:sp macro="" textlink="">
      <xdr:nvSpPr>
        <xdr:cNvPr id="129" name="テキスト ボックス 128"/>
        <xdr:cNvSpPr txBox="1"/>
      </xdr:nvSpPr>
      <xdr:spPr>
        <a:xfrm>
          <a:off x="61150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5715</xdr:rowOff>
    </xdr:from>
    <xdr:to>
      <xdr:col>55</xdr:col>
      <xdr:colOff>50800</xdr:colOff>
      <xdr:row>38</xdr:row>
      <xdr:rowOff>106045</xdr:rowOff>
    </xdr:to>
    <xdr:sp macro="" textlink="">
      <xdr:nvSpPr>
        <xdr:cNvPr id="130" name="楕円 129"/>
        <xdr:cNvSpPr/>
      </xdr:nvSpPr>
      <xdr:spPr>
        <a:xfrm>
          <a:off x="9398000" y="63798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28575</xdr:rowOff>
    </xdr:from>
    <xdr:ext cx="530225" cy="248920"/>
    <xdr:sp macro="" textlink="">
      <xdr:nvSpPr>
        <xdr:cNvPr id="131" name="【道路】&#10;一人当たり延長該当値テキスト"/>
        <xdr:cNvSpPr txBox="1"/>
      </xdr:nvSpPr>
      <xdr:spPr>
        <a:xfrm>
          <a:off x="9467850" y="623506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26035</xdr:rowOff>
    </xdr:from>
    <xdr:to>
      <xdr:col>50</xdr:col>
      <xdr:colOff>165100</xdr:colOff>
      <xdr:row>38</xdr:row>
      <xdr:rowOff>125730</xdr:rowOff>
    </xdr:to>
    <xdr:sp macro="" textlink="">
      <xdr:nvSpPr>
        <xdr:cNvPr id="132" name="楕円 131"/>
        <xdr:cNvSpPr/>
      </xdr:nvSpPr>
      <xdr:spPr>
        <a:xfrm>
          <a:off x="8636000" y="6400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55880</xdr:rowOff>
    </xdr:from>
    <xdr:to>
      <xdr:col>55</xdr:col>
      <xdr:colOff>0</xdr:colOff>
      <xdr:row>38</xdr:row>
      <xdr:rowOff>75565</xdr:rowOff>
    </xdr:to>
    <xdr:cxnSp macro="">
      <xdr:nvCxnSpPr>
        <xdr:cNvPr id="133" name="直線コネクタ 132"/>
        <xdr:cNvCxnSpPr/>
      </xdr:nvCxnSpPr>
      <xdr:spPr>
        <a:xfrm flipV="1">
          <a:off x="8686800" y="6430010"/>
          <a:ext cx="7429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40005</xdr:rowOff>
    </xdr:from>
    <xdr:to>
      <xdr:col>46</xdr:col>
      <xdr:colOff>38100</xdr:colOff>
      <xdr:row>38</xdr:row>
      <xdr:rowOff>140335</xdr:rowOff>
    </xdr:to>
    <xdr:sp macro="" textlink="">
      <xdr:nvSpPr>
        <xdr:cNvPr id="134" name="楕円 133"/>
        <xdr:cNvSpPr/>
      </xdr:nvSpPr>
      <xdr:spPr>
        <a:xfrm>
          <a:off x="7842250" y="64141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75565</xdr:rowOff>
    </xdr:from>
    <xdr:to>
      <xdr:col>50</xdr:col>
      <xdr:colOff>114300</xdr:colOff>
      <xdr:row>38</xdr:row>
      <xdr:rowOff>90170</xdr:rowOff>
    </xdr:to>
    <xdr:cxnSp macro="">
      <xdr:nvCxnSpPr>
        <xdr:cNvPr id="135" name="直線コネクタ 134"/>
        <xdr:cNvCxnSpPr/>
      </xdr:nvCxnSpPr>
      <xdr:spPr>
        <a:xfrm flipV="1">
          <a:off x="7886700" y="644969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53340</xdr:rowOff>
    </xdr:from>
    <xdr:to>
      <xdr:col>41</xdr:col>
      <xdr:colOff>101600</xdr:colOff>
      <xdr:row>38</xdr:row>
      <xdr:rowOff>152400</xdr:rowOff>
    </xdr:to>
    <xdr:sp macro="" textlink="">
      <xdr:nvSpPr>
        <xdr:cNvPr id="136" name="楕円 135"/>
        <xdr:cNvSpPr/>
      </xdr:nvSpPr>
      <xdr:spPr>
        <a:xfrm>
          <a:off x="7029450" y="6427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90170</xdr:rowOff>
    </xdr:from>
    <xdr:to>
      <xdr:col>45</xdr:col>
      <xdr:colOff>171450</xdr:colOff>
      <xdr:row>38</xdr:row>
      <xdr:rowOff>103505</xdr:rowOff>
    </xdr:to>
    <xdr:cxnSp macro="">
      <xdr:nvCxnSpPr>
        <xdr:cNvPr id="137" name="直線コネクタ 136"/>
        <xdr:cNvCxnSpPr/>
      </xdr:nvCxnSpPr>
      <xdr:spPr>
        <a:xfrm flipV="1">
          <a:off x="7080250" y="646430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64770</xdr:rowOff>
    </xdr:from>
    <xdr:to>
      <xdr:col>36</xdr:col>
      <xdr:colOff>165100</xdr:colOff>
      <xdr:row>38</xdr:row>
      <xdr:rowOff>164465</xdr:rowOff>
    </xdr:to>
    <xdr:sp macro="" textlink="">
      <xdr:nvSpPr>
        <xdr:cNvPr id="138" name="楕円 137"/>
        <xdr:cNvSpPr/>
      </xdr:nvSpPr>
      <xdr:spPr>
        <a:xfrm>
          <a:off x="6235700" y="6438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103505</xdr:rowOff>
    </xdr:from>
    <xdr:to>
      <xdr:col>41</xdr:col>
      <xdr:colOff>50800</xdr:colOff>
      <xdr:row>38</xdr:row>
      <xdr:rowOff>114935</xdr:rowOff>
    </xdr:to>
    <xdr:cxnSp macro="">
      <xdr:nvCxnSpPr>
        <xdr:cNvPr id="139" name="直線コネクタ 138"/>
        <xdr:cNvCxnSpPr/>
      </xdr:nvCxnSpPr>
      <xdr:spPr>
        <a:xfrm flipV="1">
          <a:off x="6286500" y="647763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8255</xdr:rowOff>
    </xdr:from>
    <xdr:ext cx="534670" cy="253365"/>
    <xdr:sp macro="" textlink="">
      <xdr:nvSpPr>
        <xdr:cNvPr id="140" name="n_1aveValue【道路】&#10;一人当たり延長"/>
        <xdr:cNvSpPr txBox="1"/>
      </xdr:nvSpPr>
      <xdr:spPr>
        <a:xfrm>
          <a:off x="8425815" y="65500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30480</xdr:rowOff>
    </xdr:from>
    <xdr:ext cx="530225" cy="248920"/>
    <xdr:sp macro="" textlink="">
      <xdr:nvSpPr>
        <xdr:cNvPr id="141" name="n_2aveValue【道路】&#10;一人当たり延長"/>
        <xdr:cNvSpPr txBox="1"/>
      </xdr:nvSpPr>
      <xdr:spPr>
        <a:xfrm>
          <a:off x="7644765" y="657225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29.577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52705</xdr:rowOff>
    </xdr:from>
    <xdr:ext cx="530225" cy="248920"/>
    <xdr:sp macro="" textlink="">
      <xdr:nvSpPr>
        <xdr:cNvPr id="142" name="n_3aveValue【道路】&#10;一人当たり延長"/>
        <xdr:cNvSpPr txBox="1"/>
      </xdr:nvSpPr>
      <xdr:spPr>
        <a:xfrm>
          <a:off x="6851015" y="659447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28.365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10795</xdr:rowOff>
    </xdr:from>
    <xdr:ext cx="534670" cy="248285"/>
    <xdr:sp macro="" textlink="">
      <xdr:nvSpPr>
        <xdr:cNvPr id="143" name="n_4aveValue【道路】&#10;一人当たり延長"/>
        <xdr:cNvSpPr txBox="1"/>
      </xdr:nvSpPr>
      <xdr:spPr>
        <a:xfrm>
          <a:off x="6038215" y="65525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30.639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141605</xdr:rowOff>
    </xdr:from>
    <xdr:ext cx="534670" cy="248920"/>
    <xdr:sp macro="" textlink="">
      <xdr:nvSpPr>
        <xdr:cNvPr id="144" name="n_1mainValue【道路】&#10;一人当たり延長"/>
        <xdr:cNvSpPr txBox="1"/>
      </xdr:nvSpPr>
      <xdr:spPr>
        <a:xfrm>
          <a:off x="8425815" y="61804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155575</xdr:rowOff>
    </xdr:from>
    <xdr:ext cx="530225" cy="252730"/>
    <xdr:sp macro="" textlink="">
      <xdr:nvSpPr>
        <xdr:cNvPr id="145" name="n_2mainValue【道路】&#10;一人当たり延長"/>
        <xdr:cNvSpPr txBox="1"/>
      </xdr:nvSpPr>
      <xdr:spPr>
        <a:xfrm>
          <a:off x="7644765" y="619442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33.171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37</xdr:row>
      <xdr:rowOff>1270</xdr:rowOff>
    </xdr:from>
    <xdr:ext cx="530225" cy="253365"/>
    <xdr:sp macro="" textlink="">
      <xdr:nvSpPr>
        <xdr:cNvPr id="146" name="n_3mainValue【道路】&#10;一人当たり延長"/>
        <xdr:cNvSpPr txBox="1"/>
      </xdr:nvSpPr>
      <xdr:spPr>
        <a:xfrm>
          <a:off x="6851015" y="6207760"/>
          <a:ext cx="530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32.471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37</xdr:row>
      <xdr:rowOff>13335</xdr:rowOff>
    </xdr:from>
    <xdr:ext cx="534670" cy="248920"/>
    <xdr:sp macro="" textlink="">
      <xdr:nvSpPr>
        <xdr:cNvPr id="147" name="n_4mainValue【道路】&#10;一人当たり延長"/>
        <xdr:cNvSpPr txBox="1"/>
      </xdr:nvSpPr>
      <xdr:spPr>
        <a:xfrm>
          <a:off x="6038215" y="621982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48" name="正方形/長方形 147"/>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49" name="正方形/長方形 148"/>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0" name="正方形/長方形 149"/>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1" name="正方形/長方形 150"/>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2" name="正方形/長方形 151"/>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3" name="正方形/長方形 152"/>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4" name="正方形/長方形 153"/>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5" name="正方形/長方形 154"/>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4005" cy="220345"/>
    <xdr:sp macro="" textlink="">
      <xdr:nvSpPr>
        <xdr:cNvPr id="156" name="テキスト ボックス 155"/>
        <xdr:cNvSpPr txBox="1"/>
      </xdr:nvSpPr>
      <xdr:spPr>
        <a:xfrm>
          <a:off x="666750" y="8758555"/>
          <a:ext cx="2940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57" name="直線コネクタ 156"/>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2915" cy="248920"/>
    <xdr:sp macro="" textlink="">
      <xdr:nvSpPr>
        <xdr:cNvPr id="158" name="テキスト ボックス 157"/>
        <xdr:cNvSpPr txBox="1"/>
      </xdr:nvSpPr>
      <xdr:spPr>
        <a:xfrm>
          <a:off x="275590" y="11040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128270</xdr:rowOff>
    </xdr:from>
    <xdr:to>
      <xdr:col>28</xdr:col>
      <xdr:colOff>114300</xdr:colOff>
      <xdr:row>64</xdr:row>
      <xdr:rowOff>128270</xdr:rowOff>
    </xdr:to>
    <xdr:cxnSp macro="">
      <xdr:nvCxnSpPr>
        <xdr:cNvPr id="159" name="直線コネクタ 158"/>
        <xdr:cNvCxnSpPr/>
      </xdr:nvCxnSpPr>
      <xdr:spPr>
        <a:xfrm>
          <a:off x="6858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156210</xdr:rowOff>
    </xdr:from>
    <xdr:ext cx="462915" cy="253365"/>
    <xdr:sp macro="" textlink="">
      <xdr:nvSpPr>
        <xdr:cNvPr id="160" name="テキスト ボックス 159"/>
        <xdr:cNvSpPr txBox="1"/>
      </xdr:nvSpPr>
      <xdr:spPr>
        <a:xfrm>
          <a:off x="275590" y="1072134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143510</xdr:rowOff>
    </xdr:from>
    <xdr:to>
      <xdr:col>28</xdr:col>
      <xdr:colOff>114300</xdr:colOff>
      <xdr:row>62</xdr:row>
      <xdr:rowOff>143510</xdr:rowOff>
    </xdr:to>
    <xdr:cxnSp macro="">
      <xdr:nvCxnSpPr>
        <xdr:cNvPr id="161" name="直線コネクタ 160"/>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398780" cy="253365"/>
    <xdr:sp macro="" textlink="">
      <xdr:nvSpPr>
        <xdr:cNvPr id="162" name="テキスト ボックス 161"/>
        <xdr:cNvSpPr txBox="1"/>
      </xdr:nvSpPr>
      <xdr:spPr>
        <a:xfrm>
          <a:off x="339725" y="10401935"/>
          <a:ext cx="398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160020</xdr:rowOff>
    </xdr:from>
    <xdr:to>
      <xdr:col>28</xdr:col>
      <xdr:colOff>114300</xdr:colOff>
      <xdr:row>60</xdr:row>
      <xdr:rowOff>160020</xdr:rowOff>
    </xdr:to>
    <xdr:cxnSp macro="">
      <xdr:nvCxnSpPr>
        <xdr:cNvPr id="163" name="直線コネクタ 162"/>
        <xdr:cNvCxnSpPr/>
      </xdr:nvCxnSpPr>
      <xdr:spPr>
        <a:xfrm>
          <a:off x="6858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398780" cy="253365"/>
    <xdr:sp macro="" textlink="">
      <xdr:nvSpPr>
        <xdr:cNvPr id="164" name="テキスト ボックス 163"/>
        <xdr:cNvSpPr txBox="1"/>
      </xdr:nvSpPr>
      <xdr:spPr>
        <a:xfrm>
          <a:off x="339725" y="10082530"/>
          <a:ext cx="398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5" name="直線コネクタ 164"/>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36830</xdr:rowOff>
    </xdr:from>
    <xdr:ext cx="398780" cy="248920"/>
    <xdr:sp macro="" textlink="">
      <xdr:nvSpPr>
        <xdr:cNvPr id="166" name="テキスト ボックス 165"/>
        <xdr:cNvSpPr txBox="1"/>
      </xdr:nvSpPr>
      <xdr:spPr>
        <a:xfrm>
          <a:off x="339725" y="976376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7" name="直線コネクタ 166"/>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52705</xdr:rowOff>
    </xdr:from>
    <xdr:ext cx="398780" cy="248920"/>
    <xdr:sp macro="" textlink="">
      <xdr:nvSpPr>
        <xdr:cNvPr id="168" name="テキスト ボックス 167"/>
        <xdr:cNvSpPr txBox="1"/>
      </xdr:nvSpPr>
      <xdr:spPr>
        <a:xfrm>
          <a:off x="339725" y="944435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39370</xdr:rowOff>
    </xdr:from>
    <xdr:to>
      <xdr:col>28</xdr:col>
      <xdr:colOff>114300</xdr:colOff>
      <xdr:row>55</xdr:row>
      <xdr:rowOff>39370</xdr:rowOff>
    </xdr:to>
    <xdr:cxnSp macro="">
      <xdr:nvCxnSpPr>
        <xdr:cNvPr id="169" name="直線コネクタ 168"/>
        <xdr:cNvCxnSpPr/>
      </xdr:nvCxnSpPr>
      <xdr:spPr>
        <a:xfrm>
          <a:off x="6858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68580</xdr:rowOff>
    </xdr:from>
    <xdr:ext cx="334645" cy="248920"/>
    <xdr:sp macro="" textlink="">
      <xdr:nvSpPr>
        <xdr:cNvPr id="170" name="テキスト ボックス 169"/>
        <xdr:cNvSpPr txBox="1"/>
      </xdr:nvSpPr>
      <xdr:spPr>
        <a:xfrm>
          <a:off x="384810" y="9124950"/>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1" name="直線コネクタ 170"/>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72"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117475</xdr:rowOff>
    </xdr:from>
    <xdr:to>
      <xdr:col>24</xdr:col>
      <xdr:colOff>62865</xdr:colOff>
      <xdr:row>64</xdr:row>
      <xdr:rowOff>7620</xdr:rowOff>
    </xdr:to>
    <xdr:cxnSp macro="">
      <xdr:nvCxnSpPr>
        <xdr:cNvPr id="173" name="直線コネクタ 172"/>
        <xdr:cNvCxnSpPr/>
      </xdr:nvCxnSpPr>
      <xdr:spPr>
        <a:xfrm flipV="1">
          <a:off x="4177665" y="934148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12065</xdr:rowOff>
    </xdr:from>
    <xdr:ext cx="400685" cy="248920"/>
    <xdr:sp macro="" textlink="">
      <xdr:nvSpPr>
        <xdr:cNvPr id="174" name="【橋りょう・トンネル】&#10;有形固定資産減価償却率最小値テキスト"/>
        <xdr:cNvSpPr txBox="1"/>
      </xdr:nvSpPr>
      <xdr:spPr>
        <a:xfrm>
          <a:off x="4216400" y="1074483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5" name="直線コネクタ 174"/>
        <xdr:cNvCxnSpPr/>
      </xdr:nvCxnSpPr>
      <xdr:spPr>
        <a:xfrm>
          <a:off x="4108450" y="10740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66040</xdr:rowOff>
    </xdr:from>
    <xdr:ext cx="335915" cy="248920"/>
    <xdr:sp macro="" textlink="">
      <xdr:nvSpPr>
        <xdr:cNvPr id="176" name="【橋りょう・トンネル】&#10;有形固定資産減価償却率最大値テキスト"/>
        <xdr:cNvSpPr txBox="1"/>
      </xdr:nvSpPr>
      <xdr:spPr>
        <a:xfrm>
          <a:off x="4216400" y="9122410"/>
          <a:ext cx="335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117475</xdr:rowOff>
    </xdr:from>
    <xdr:to>
      <xdr:col>24</xdr:col>
      <xdr:colOff>152400</xdr:colOff>
      <xdr:row>55</xdr:row>
      <xdr:rowOff>117475</xdr:rowOff>
    </xdr:to>
    <xdr:cxnSp macro="">
      <xdr:nvCxnSpPr>
        <xdr:cNvPr id="177" name="直線コネクタ 176"/>
        <xdr:cNvCxnSpPr/>
      </xdr:nvCxnSpPr>
      <xdr:spPr>
        <a:xfrm>
          <a:off x="4108450" y="9341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141605</xdr:rowOff>
    </xdr:from>
    <xdr:ext cx="400685" cy="248920"/>
    <xdr:sp macro="" textlink="">
      <xdr:nvSpPr>
        <xdr:cNvPr id="178" name="【橋りょう・トンネル】&#10;有形固定資産減価償却率平均値テキスト"/>
        <xdr:cNvSpPr txBox="1"/>
      </xdr:nvSpPr>
      <xdr:spPr>
        <a:xfrm>
          <a:off x="4216400" y="10203815"/>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162560</xdr:rowOff>
    </xdr:from>
    <xdr:to>
      <xdr:col>24</xdr:col>
      <xdr:colOff>114300</xdr:colOff>
      <xdr:row>61</xdr:row>
      <xdr:rowOff>94615</xdr:rowOff>
    </xdr:to>
    <xdr:sp macro="" textlink="">
      <xdr:nvSpPr>
        <xdr:cNvPr id="179" name="フローチャート: 判断 178"/>
        <xdr:cNvSpPr/>
      </xdr:nvSpPr>
      <xdr:spPr>
        <a:xfrm>
          <a:off x="4127500" y="102247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74930</xdr:rowOff>
    </xdr:to>
    <xdr:sp macro="" textlink="">
      <xdr:nvSpPr>
        <xdr:cNvPr id="180" name="フローチャート: 判断 179"/>
        <xdr:cNvSpPr/>
      </xdr:nvSpPr>
      <xdr:spPr>
        <a:xfrm>
          <a:off x="3384550" y="102057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101600</xdr:rowOff>
    </xdr:from>
    <xdr:to>
      <xdr:col>15</xdr:col>
      <xdr:colOff>101600</xdr:colOff>
      <xdr:row>61</xdr:row>
      <xdr:rowOff>33655</xdr:rowOff>
    </xdr:to>
    <xdr:sp macro="" textlink="">
      <xdr:nvSpPr>
        <xdr:cNvPr id="181" name="フローチャート: 判断 180"/>
        <xdr:cNvSpPr/>
      </xdr:nvSpPr>
      <xdr:spPr>
        <a:xfrm>
          <a:off x="2571750" y="10163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105410</xdr:rowOff>
    </xdr:from>
    <xdr:to>
      <xdr:col>10</xdr:col>
      <xdr:colOff>165100</xdr:colOff>
      <xdr:row>61</xdr:row>
      <xdr:rowOff>36830</xdr:rowOff>
    </xdr:to>
    <xdr:sp macro="" textlink="">
      <xdr:nvSpPr>
        <xdr:cNvPr id="182" name="フローチャート: 判断 181"/>
        <xdr:cNvSpPr/>
      </xdr:nvSpPr>
      <xdr:spPr>
        <a:xfrm>
          <a:off x="1778000" y="10167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105410</xdr:rowOff>
    </xdr:from>
    <xdr:to>
      <xdr:col>6</xdr:col>
      <xdr:colOff>38100</xdr:colOff>
      <xdr:row>61</xdr:row>
      <xdr:rowOff>36830</xdr:rowOff>
    </xdr:to>
    <xdr:sp macro="" textlink="">
      <xdr:nvSpPr>
        <xdr:cNvPr id="183" name="フローチャート: 判断 182"/>
        <xdr:cNvSpPr/>
      </xdr:nvSpPr>
      <xdr:spPr>
        <a:xfrm>
          <a:off x="984250" y="10167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48920"/>
    <xdr:sp macro="" textlink="">
      <xdr:nvSpPr>
        <xdr:cNvPr id="184" name="テキスト ボックス 183"/>
        <xdr:cNvSpPr txBox="1"/>
      </xdr:nvSpPr>
      <xdr:spPr>
        <a:xfrm>
          <a:off x="40068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48920"/>
    <xdr:sp macro="" textlink="">
      <xdr:nvSpPr>
        <xdr:cNvPr id="185" name="テキスト ボックス 184"/>
        <xdr:cNvSpPr txBox="1"/>
      </xdr:nvSpPr>
      <xdr:spPr>
        <a:xfrm>
          <a:off x="32575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7555" cy="248920"/>
    <xdr:sp macro="" textlink="">
      <xdr:nvSpPr>
        <xdr:cNvPr id="186" name="テキスト ボックス 185"/>
        <xdr:cNvSpPr txBox="1"/>
      </xdr:nvSpPr>
      <xdr:spPr>
        <a:xfrm>
          <a:off x="24511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48920"/>
    <xdr:sp macro="" textlink="">
      <xdr:nvSpPr>
        <xdr:cNvPr id="187" name="テキスト ボックス 186"/>
        <xdr:cNvSpPr txBox="1"/>
      </xdr:nvSpPr>
      <xdr:spPr>
        <a:xfrm>
          <a:off x="16573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48920"/>
    <xdr:sp macro="" textlink="">
      <xdr:nvSpPr>
        <xdr:cNvPr id="188" name="テキスト ボックス 187"/>
        <xdr:cNvSpPr txBox="1"/>
      </xdr:nvSpPr>
      <xdr:spPr>
        <a:xfrm>
          <a:off x="857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148590</xdr:rowOff>
    </xdr:from>
    <xdr:to>
      <xdr:col>24</xdr:col>
      <xdr:colOff>114300</xdr:colOff>
      <xdr:row>61</xdr:row>
      <xdr:rowOff>80010</xdr:rowOff>
    </xdr:to>
    <xdr:sp macro="" textlink="">
      <xdr:nvSpPr>
        <xdr:cNvPr id="189" name="楕円 188"/>
        <xdr:cNvSpPr/>
      </xdr:nvSpPr>
      <xdr:spPr>
        <a:xfrm>
          <a:off x="4127500" y="102108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3175</xdr:rowOff>
    </xdr:from>
    <xdr:ext cx="400685" cy="253365"/>
    <xdr:sp macro="" textlink="">
      <xdr:nvSpPr>
        <xdr:cNvPr id="190" name="【橋りょう・トンネル】&#10;有形固定資産減価償却率該当値テキスト"/>
        <xdr:cNvSpPr txBox="1"/>
      </xdr:nvSpPr>
      <xdr:spPr>
        <a:xfrm>
          <a:off x="4216400" y="1006538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137160</xdr:rowOff>
    </xdr:from>
    <xdr:to>
      <xdr:col>20</xdr:col>
      <xdr:colOff>38100</xdr:colOff>
      <xdr:row>61</xdr:row>
      <xdr:rowOff>69215</xdr:rowOff>
    </xdr:to>
    <xdr:sp macro="" textlink="">
      <xdr:nvSpPr>
        <xdr:cNvPr id="191" name="楕円 190"/>
        <xdr:cNvSpPr/>
      </xdr:nvSpPr>
      <xdr:spPr>
        <a:xfrm>
          <a:off x="3384550" y="101993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61</xdr:row>
      <xdr:rowOff>19050</xdr:rowOff>
    </xdr:from>
    <xdr:to>
      <xdr:col>24</xdr:col>
      <xdr:colOff>63500</xdr:colOff>
      <xdr:row>61</xdr:row>
      <xdr:rowOff>30480</xdr:rowOff>
    </xdr:to>
    <xdr:cxnSp macro="">
      <xdr:nvCxnSpPr>
        <xdr:cNvPr id="192" name="直線コネクタ 191"/>
        <xdr:cNvCxnSpPr/>
      </xdr:nvCxnSpPr>
      <xdr:spPr>
        <a:xfrm>
          <a:off x="3429000" y="10248900"/>
          <a:ext cx="749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52705</xdr:rowOff>
    </xdr:to>
    <xdr:sp macro="" textlink="">
      <xdr:nvSpPr>
        <xdr:cNvPr id="193" name="楕円 192"/>
        <xdr:cNvSpPr/>
      </xdr:nvSpPr>
      <xdr:spPr>
        <a:xfrm>
          <a:off x="2571750" y="10182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3175</xdr:rowOff>
    </xdr:from>
    <xdr:to>
      <xdr:col>19</xdr:col>
      <xdr:colOff>171450</xdr:colOff>
      <xdr:row>61</xdr:row>
      <xdr:rowOff>19050</xdr:rowOff>
    </xdr:to>
    <xdr:cxnSp macro="">
      <xdr:nvCxnSpPr>
        <xdr:cNvPr id="194" name="直線コネクタ 193"/>
        <xdr:cNvCxnSpPr/>
      </xdr:nvCxnSpPr>
      <xdr:spPr>
        <a:xfrm>
          <a:off x="2622550" y="10233025"/>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95250</xdr:rowOff>
    </xdr:from>
    <xdr:to>
      <xdr:col>10</xdr:col>
      <xdr:colOff>165100</xdr:colOff>
      <xdr:row>61</xdr:row>
      <xdr:rowOff>27305</xdr:rowOff>
    </xdr:to>
    <xdr:sp macro="" textlink="">
      <xdr:nvSpPr>
        <xdr:cNvPr id="195" name="楕円 194"/>
        <xdr:cNvSpPr/>
      </xdr:nvSpPr>
      <xdr:spPr>
        <a:xfrm>
          <a:off x="1778000" y="10157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145415</xdr:rowOff>
    </xdr:from>
    <xdr:to>
      <xdr:col>15</xdr:col>
      <xdr:colOff>50800</xdr:colOff>
      <xdr:row>61</xdr:row>
      <xdr:rowOff>3175</xdr:rowOff>
    </xdr:to>
    <xdr:cxnSp macro="">
      <xdr:nvCxnSpPr>
        <xdr:cNvPr id="196" name="直線コネクタ 195"/>
        <xdr:cNvCxnSpPr/>
      </xdr:nvCxnSpPr>
      <xdr:spPr>
        <a:xfrm>
          <a:off x="1828800" y="1020762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71755</xdr:rowOff>
    </xdr:from>
    <xdr:to>
      <xdr:col>6</xdr:col>
      <xdr:colOff>38100</xdr:colOff>
      <xdr:row>61</xdr:row>
      <xdr:rowOff>3175</xdr:rowOff>
    </xdr:to>
    <xdr:sp macro="" textlink="">
      <xdr:nvSpPr>
        <xdr:cNvPr id="197" name="楕円 196"/>
        <xdr:cNvSpPr/>
      </xdr:nvSpPr>
      <xdr:spPr>
        <a:xfrm>
          <a:off x="984250" y="101339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60</xdr:row>
      <xdr:rowOff>120650</xdr:rowOff>
    </xdr:from>
    <xdr:to>
      <xdr:col>10</xdr:col>
      <xdr:colOff>114300</xdr:colOff>
      <xdr:row>60</xdr:row>
      <xdr:rowOff>145415</xdr:rowOff>
    </xdr:to>
    <xdr:cxnSp macro="">
      <xdr:nvCxnSpPr>
        <xdr:cNvPr id="198" name="直線コネクタ 197"/>
        <xdr:cNvCxnSpPr/>
      </xdr:nvCxnSpPr>
      <xdr:spPr>
        <a:xfrm>
          <a:off x="1028700" y="10182860"/>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66675</xdr:rowOff>
    </xdr:from>
    <xdr:ext cx="400685" cy="248285"/>
    <xdr:sp macro="" textlink="">
      <xdr:nvSpPr>
        <xdr:cNvPr id="199" name="n_1aveValue【橋りょう・トンネル】&#10;有形固定資産減価償却率"/>
        <xdr:cNvSpPr txBox="1"/>
      </xdr:nvSpPr>
      <xdr:spPr>
        <a:xfrm>
          <a:off x="3239135" y="10296525"/>
          <a:ext cx="4006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50165</xdr:rowOff>
    </xdr:from>
    <xdr:ext cx="400685" cy="248920"/>
    <xdr:sp macro="" textlink="">
      <xdr:nvSpPr>
        <xdr:cNvPr id="200" name="n_2aveValue【橋りょう・トンネル】&#10;有形固定資産減価償却率"/>
        <xdr:cNvSpPr txBox="1"/>
      </xdr:nvSpPr>
      <xdr:spPr>
        <a:xfrm>
          <a:off x="2439035" y="994473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28575</xdr:rowOff>
    </xdr:from>
    <xdr:ext cx="400685" cy="248920"/>
    <xdr:sp macro="" textlink="">
      <xdr:nvSpPr>
        <xdr:cNvPr id="201" name="n_3aveValue【橋りょう・トンネル】&#10;有形固定資産減価償却率"/>
        <xdr:cNvSpPr txBox="1"/>
      </xdr:nvSpPr>
      <xdr:spPr>
        <a:xfrm>
          <a:off x="1645285" y="1025842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28575</xdr:rowOff>
    </xdr:from>
    <xdr:ext cx="405130" cy="248920"/>
    <xdr:sp macro="" textlink="">
      <xdr:nvSpPr>
        <xdr:cNvPr id="202" name="n_4aveValue【橋りょう・トンネル】&#10;有形固定資産減価償却率"/>
        <xdr:cNvSpPr txBox="1"/>
      </xdr:nvSpPr>
      <xdr:spPr>
        <a:xfrm>
          <a:off x="851535" y="102584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85090</xdr:rowOff>
    </xdr:from>
    <xdr:ext cx="400685" cy="248920"/>
    <xdr:sp macro="" textlink="">
      <xdr:nvSpPr>
        <xdr:cNvPr id="203" name="n_1mainValue【橋りょう・トンネル】&#10;有形固定資産減価償却率"/>
        <xdr:cNvSpPr txBox="1"/>
      </xdr:nvSpPr>
      <xdr:spPr>
        <a:xfrm>
          <a:off x="3239135" y="997966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43815</xdr:rowOff>
    </xdr:from>
    <xdr:ext cx="400685" cy="252730"/>
    <xdr:sp macro="" textlink="">
      <xdr:nvSpPr>
        <xdr:cNvPr id="204" name="n_2mainValue【橋りょう・トンネル】&#10;有形固定資産減価償却率"/>
        <xdr:cNvSpPr txBox="1"/>
      </xdr:nvSpPr>
      <xdr:spPr>
        <a:xfrm>
          <a:off x="2439035" y="10273665"/>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43180</xdr:rowOff>
    </xdr:from>
    <xdr:ext cx="400685" cy="253365"/>
    <xdr:sp macro="" textlink="">
      <xdr:nvSpPr>
        <xdr:cNvPr id="205" name="n_3mainValue【橋りょう・トンネル】&#10;有形固定資産減価償却率"/>
        <xdr:cNvSpPr txBox="1"/>
      </xdr:nvSpPr>
      <xdr:spPr>
        <a:xfrm>
          <a:off x="1645285" y="993775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19050</xdr:rowOff>
    </xdr:from>
    <xdr:ext cx="405130" cy="253365"/>
    <xdr:sp macro="" textlink="">
      <xdr:nvSpPr>
        <xdr:cNvPr id="206" name="n_4mainValue【橋りょう・トンネル】&#10;有形固定資産減価償却率"/>
        <xdr:cNvSpPr txBox="1"/>
      </xdr:nvSpPr>
      <xdr:spPr>
        <a:xfrm>
          <a:off x="851535" y="99136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07" name="正方形/長方形 206"/>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08" name="正方形/長方形 207"/>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09" name="正方形/長方形 208"/>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10" name="正方形/長方形 209"/>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1" name="正方形/長方形 210"/>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2" name="正方形/長方形 211"/>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3" name="正方形/長方形 212"/>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4" name="正方形/長方形 213"/>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5440" cy="220345"/>
    <xdr:sp macro="" textlink="">
      <xdr:nvSpPr>
        <xdr:cNvPr id="215" name="テキスト ボックス 214"/>
        <xdr:cNvSpPr txBox="1"/>
      </xdr:nvSpPr>
      <xdr:spPr>
        <a:xfrm>
          <a:off x="5918200" y="875855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6" name="直線コネクタ 215"/>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28575</xdr:rowOff>
    </xdr:from>
    <xdr:ext cx="244475" cy="248920"/>
    <xdr:sp macro="" textlink="">
      <xdr:nvSpPr>
        <xdr:cNvPr id="218" name="テキスト ボックス 217"/>
        <xdr:cNvSpPr txBox="1"/>
      </xdr:nvSpPr>
      <xdr:spPr>
        <a:xfrm>
          <a:off x="5726430" y="10593705"/>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55880</xdr:rowOff>
    </xdr:from>
    <xdr:to>
      <xdr:col>59</xdr:col>
      <xdr:colOff>50800</xdr:colOff>
      <xdr:row>61</xdr:row>
      <xdr:rowOff>55880</xdr:rowOff>
    </xdr:to>
    <xdr:cxnSp macro="">
      <xdr:nvCxnSpPr>
        <xdr:cNvPr id="219" name="直線コネクタ 218"/>
        <xdr:cNvCxnSpPr/>
      </xdr:nvCxnSpPr>
      <xdr:spPr>
        <a:xfrm>
          <a:off x="5956300" y="102857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84455</xdr:rowOff>
    </xdr:from>
    <xdr:ext cx="595630" cy="248920"/>
    <xdr:sp macro="" textlink="">
      <xdr:nvSpPr>
        <xdr:cNvPr id="220" name="テキスト ボックス 219"/>
        <xdr:cNvSpPr txBox="1"/>
      </xdr:nvSpPr>
      <xdr:spPr>
        <a:xfrm>
          <a:off x="5417820" y="101466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111760</xdr:rowOff>
    </xdr:from>
    <xdr:to>
      <xdr:col>59</xdr:col>
      <xdr:colOff>50800</xdr:colOff>
      <xdr:row>58</xdr:row>
      <xdr:rowOff>111760</xdr:rowOff>
    </xdr:to>
    <xdr:cxnSp macro="">
      <xdr:nvCxnSpPr>
        <xdr:cNvPr id="221" name="直線コネクタ 220"/>
        <xdr:cNvCxnSpPr/>
      </xdr:nvCxnSpPr>
      <xdr:spPr>
        <a:xfrm>
          <a:off x="5956300" y="98386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140335</xdr:rowOff>
    </xdr:from>
    <xdr:ext cx="685800" cy="248920"/>
    <xdr:sp macro="" textlink="">
      <xdr:nvSpPr>
        <xdr:cNvPr id="222" name="テキスト ボックス 221"/>
        <xdr:cNvSpPr txBox="1"/>
      </xdr:nvSpPr>
      <xdr:spPr>
        <a:xfrm>
          <a:off x="5327650" y="9699625"/>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28575</xdr:rowOff>
    </xdr:from>
    <xdr:ext cx="685800" cy="248920"/>
    <xdr:sp macro="" textlink="">
      <xdr:nvSpPr>
        <xdr:cNvPr id="224" name="テキスト ボックス 223"/>
        <xdr:cNvSpPr txBox="1"/>
      </xdr:nvSpPr>
      <xdr:spPr>
        <a:xfrm>
          <a:off x="5327650" y="9252585"/>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25" name="直線コネクタ 224"/>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84455</xdr:rowOff>
    </xdr:from>
    <xdr:ext cx="685800" cy="248920"/>
    <xdr:sp macro="" textlink="">
      <xdr:nvSpPr>
        <xdr:cNvPr id="226" name="テキスト ボックス 225"/>
        <xdr:cNvSpPr txBox="1"/>
      </xdr:nvSpPr>
      <xdr:spPr>
        <a:xfrm>
          <a:off x="5327650" y="8805545"/>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27"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55</xdr:row>
      <xdr:rowOff>139065</xdr:rowOff>
    </xdr:from>
    <xdr:to>
      <xdr:col>54</xdr:col>
      <xdr:colOff>171450</xdr:colOff>
      <xdr:row>63</xdr:row>
      <xdr:rowOff>156845</xdr:rowOff>
    </xdr:to>
    <xdr:cxnSp macro="">
      <xdr:nvCxnSpPr>
        <xdr:cNvPr id="228" name="直線コネクタ 227"/>
        <xdr:cNvCxnSpPr/>
      </xdr:nvCxnSpPr>
      <xdr:spPr>
        <a:xfrm flipV="1">
          <a:off x="9429750" y="936307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161290</xdr:rowOff>
    </xdr:from>
    <xdr:ext cx="530225" cy="248920"/>
    <xdr:sp macro="" textlink="">
      <xdr:nvSpPr>
        <xdr:cNvPr id="229" name="【橋りょう・トンネル】&#10;一人当たり有形固定資産（償却資産）額最小値テキスト"/>
        <xdr:cNvSpPr txBox="1"/>
      </xdr:nvSpPr>
      <xdr:spPr>
        <a:xfrm>
          <a:off x="9467850" y="1072642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11,714</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156845</xdr:rowOff>
    </xdr:from>
    <xdr:to>
      <xdr:col>55</xdr:col>
      <xdr:colOff>88900</xdr:colOff>
      <xdr:row>63</xdr:row>
      <xdr:rowOff>156845</xdr:rowOff>
    </xdr:to>
    <xdr:cxnSp macro="">
      <xdr:nvCxnSpPr>
        <xdr:cNvPr id="230" name="直線コネクタ 229"/>
        <xdr:cNvCxnSpPr/>
      </xdr:nvCxnSpPr>
      <xdr:spPr>
        <a:xfrm>
          <a:off x="9359900" y="10721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86995</xdr:rowOff>
    </xdr:from>
    <xdr:ext cx="685800" cy="248920"/>
    <xdr:sp macro="" textlink="">
      <xdr:nvSpPr>
        <xdr:cNvPr id="231" name="【橋りょう・トンネル】&#10;一人当たり有形固定資産（償却資産）額最大値テキスト"/>
        <xdr:cNvSpPr txBox="1"/>
      </xdr:nvSpPr>
      <xdr:spPr>
        <a:xfrm>
          <a:off x="9467850" y="9143365"/>
          <a:ext cx="6858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1,531,648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139065</xdr:rowOff>
    </xdr:from>
    <xdr:to>
      <xdr:col>55</xdr:col>
      <xdr:colOff>88900</xdr:colOff>
      <xdr:row>55</xdr:row>
      <xdr:rowOff>139065</xdr:rowOff>
    </xdr:to>
    <xdr:cxnSp macro="">
      <xdr:nvCxnSpPr>
        <xdr:cNvPr id="232" name="直線コネクタ 231"/>
        <xdr:cNvCxnSpPr/>
      </xdr:nvCxnSpPr>
      <xdr:spPr>
        <a:xfrm>
          <a:off x="9359900" y="9363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2540</xdr:rowOff>
    </xdr:from>
    <xdr:ext cx="594360" cy="253365"/>
    <xdr:sp macro="" textlink="">
      <xdr:nvSpPr>
        <xdr:cNvPr id="233" name="【橋りょう・トンネル】&#10;一人当たり有形固定資産（償却資産）額平均値テキスト"/>
        <xdr:cNvSpPr txBox="1"/>
      </xdr:nvSpPr>
      <xdr:spPr>
        <a:xfrm>
          <a:off x="9467850" y="10232390"/>
          <a:ext cx="5943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341,435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147955</xdr:rowOff>
    </xdr:from>
    <xdr:to>
      <xdr:col>55</xdr:col>
      <xdr:colOff>50800</xdr:colOff>
      <xdr:row>62</xdr:row>
      <xdr:rowOff>79375</xdr:rowOff>
    </xdr:to>
    <xdr:sp macro="" textlink="">
      <xdr:nvSpPr>
        <xdr:cNvPr id="234" name="フローチャート: 判断 233"/>
        <xdr:cNvSpPr/>
      </xdr:nvSpPr>
      <xdr:spPr>
        <a:xfrm>
          <a:off x="9398000" y="10377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88265</xdr:rowOff>
    </xdr:to>
    <xdr:sp macro="" textlink="">
      <xdr:nvSpPr>
        <xdr:cNvPr id="235" name="フローチャート: 判断 234"/>
        <xdr:cNvSpPr/>
      </xdr:nvSpPr>
      <xdr:spPr>
        <a:xfrm>
          <a:off x="8636000" y="10386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11430</xdr:rowOff>
    </xdr:from>
    <xdr:to>
      <xdr:col>46</xdr:col>
      <xdr:colOff>38100</xdr:colOff>
      <xdr:row>62</xdr:row>
      <xdr:rowOff>110490</xdr:rowOff>
    </xdr:to>
    <xdr:sp macro="" textlink="">
      <xdr:nvSpPr>
        <xdr:cNvPr id="236" name="フローチャート: 判断 235"/>
        <xdr:cNvSpPr/>
      </xdr:nvSpPr>
      <xdr:spPr>
        <a:xfrm>
          <a:off x="7842250" y="104089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39370</xdr:rowOff>
    </xdr:from>
    <xdr:to>
      <xdr:col>41</xdr:col>
      <xdr:colOff>101600</xdr:colOff>
      <xdr:row>62</xdr:row>
      <xdr:rowOff>138430</xdr:rowOff>
    </xdr:to>
    <xdr:sp macro="" textlink="">
      <xdr:nvSpPr>
        <xdr:cNvPr id="237" name="フローチャート: 判断 236"/>
        <xdr:cNvSpPr/>
      </xdr:nvSpPr>
      <xdr:spPr>
        <a:xfrm>
          <a:off x="7029450" y="10436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21590</xdr:rowOff>
    </xdr:from>
    <xdr:to>
      <xdr:col>36</xdr:col>
      <xdr:colOff>165100</xdr:colOff>
      <xdr:row>62</xdr:row>
      <xdr:rowOff>120650</xdr:rowOff>
    </xdr:to>
    <xdr:sp macro="" textlink="">
      <xdr:nvSpPr>
        <xdr:cNvPr id="238" name="フローチャート: 判断 237"/>
        <xdr:cNvSpPr/>
      </xdr:nvSpPr>
      <xdr:spPr>
        <a:xfrm>
          <a:off x="6235700" y="10419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48920"/>
    <xdr:sp macro="" textlink="">
      <xdr:nvSpPr>
        <xdr:cNvPr id="239" name="テキスト ボックス 238"/>
        <xdr:cNvSpPr txBox="1"/>
      </xdr:nvSpPr>
      <xdr:spPr>
        <a:xfrm>
          <a:off x="925830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48920"/>
    <xdr:sp macro="" textlink="">
      <xdr:nvSpPr>
        <xdr:cNvPr id="240" name="テキスト ボックス 239"/>
        <xdr:cNvSpPr txBox="1"/>
      </xdr:nvSpPr>
      <xdr:spPr>
        <a:xfrm>
          <a:off x="85153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48920"/>
    <xdr:sp macro="" textlink="">
      <xdr:nvSpPr>
        <xdr:cNvPr id="241" name="テキスト ボックス 240"/>
        <xdr:cNvSpPr txBox="1"/>
      </xdr:nvSpPr>
      <xdr:spPr>
        <a:xfrm>
          <a:off x="7715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7555" cy="248920"/>
    <xdr:sp macro="" textlink="">
      <xdr:nvSpPr>
        <xdr:cNvPr id="242" name="テキスト ボックス 241"/>
        <xdr:cNvSpPr txBox="1"/>
      </xdr:nvSpPr>
      <xdr:spPr>
        <a:xfrm>
          <a:off x="69088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48920"/>
    <xdr:sp macro="" textlink="">
      <xdr:nvSpPr>
        <xdr:cNvPr id="243" name="テキスト ボックス 242"/>
        <xdr:cNvSpPr txBox="1"/>
      </xdr:nvSpPr>
      <xdr:spPr>
        <a:xfrm>
          <a:off x="61150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78105</xdr:rowOff>
    </xdr:from>
    <xdr:to>
      <xdr:col>55</xdr:col>
      <xdr:colOff>50800</xdr:colOff>
      <xdr:row>63</xdr:row>
      <xdr:rowOff>10160</xdr:rowOff>
    </xdr:to>
    <xdr:sp macro="" textlink="">
      <xdr:nvSpPr>
        <xdr:cNvPr id="244" name="楕円 243"/>
        <xdr:cNvSpPr/>
      </xdr:nvSpPr>
      <xdr:spPr>
        <a:xfrm>
          <a:off x="9398000" y="104755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57150</xdr:rowOff>
    </xdr:from>
    <xdr:ext cx="594360" cy="253365"/>
    <xdr:sp macro="" textlink="">
      <xdr:nvSpPr>
        <xdr:cNvPr id="245" name="【橋りょう・トンネル】&#10;一人当たり有形固定資産（償却資産）額該当値テキスト"/>
        <xdr:cNvSpPr txBox="1"/>
      </xdr:nvSpPr>
      <xdr:spPr>
        <a:xfrm>
          <a:off x="9467850" y="1045464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232,182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84455</xdr:rowOff>
    </xdr:from>
    <xdr:to>
      <xdr:col>50</xdr:col>
      <xdr:colOff>165100</xdr:colOff>
      <xdr:row>63</xdr:row>
      <xdr:rowOff>15875</xdr:rowOff>
    </xdr:to>
    <xdr:sp macro="" textlink="">
      <xdr:nvSpPr>
        <xdr:cNvPr id="246" name="楕円 245"/>
        <xdr:cNvSpPr/>
      </xdr:nvSpPr>
      <xdr:spPr>
        <a:xfrm>
          <a:off x="8636000" y="10481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128270</xdr:rowOff>
    </xdr:from>
    <xdr:to>
      <xdr:col>55</xdr:col>
      <xdr:colOff>0</xdr:colOff>
      <xdr:row>62</xdr:row>
      <xdr:rowOff>133350</xdr:rowOff>
    </xdr:to>
    <xdr:cxnSp macro="">
      <xdr:nvCxnSpPr>
        <xdr:cNvPr id="247" name="直線コネクタ 246"/>
        <xdr:cNvCxnSpPr/>
      </xdr:nvCxnSpPr>
      <xdr:spPr>
        <a:xfrm flipV="1">
          <a:off x="8686800" y="10525760"/>
          <a:ext cx="742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88900</xdr:rowOff>
    </xdr:from>
    <xdr:to>
      <xdr:col>46</xdr:col>
      <xdr:colOff>38100</xdr:colOff>
      <xdr:row>63</xdr:row>
      <xdr:rowOff>20320</xdr:rowOff>
    </xdr:to>
    <xdr:sp macro="" textlink="">
      <xdr:nvSpPr>
        <xdr:cNvPr id="248" name="楕円 247"/>
        <xdr:cNvSpPr/>
      </xdr:nvSpPr>
      <xdr:spPr>
        <a:xfrm>
          <a:off x="7842250" y="104863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62</xdr:row>
      <xdr:rowOff>133350</xdr:rowOff>
    </xdr:from>
    <xdr:to>
      <xdr:col>50</xdr:col>
      <xdr:colOff>114300</xdr:colOff>
      <xdr:row>62</xdr:row>
      <xdr:rowOff>138430</xdr:rowOff>
    </xdr:to>
    <xdr:cxnSp macro="">
      <xdr:nvCxnSpPr>
        <xdr:cNvPr id="249" name="直線コネクタ 248"/>
        <xdr:cNvCxnSpPr/>
      </xdr:nvCxnSpPr>
      <xdr:spPr>
        <a:xfrm flipV="1">
          <a:off x="7886700" y="1053084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91440</xdr:rowOff>
    </xdr:from>
    <xdr:to>
      <xdr:col>41</xdr:col>
      <xdr:colOff>101600</xdr:colOff>
      <xdr:row>63</xdr:row>
      <xdr:rowOff>22860</xdr:rowOff>
    </xdr:to>
    <xdr:sp macro="" textlink="">
      <xdr:nvSpPr>
        <xdr:cNvPr id="250" name="楕円 249"/>
        <xdr:cNvSpPr/>
      </xdr:nvSpPr>
      <xdr:spPr>
        <a:xfrm>
          <a:off x="7029450" y="104889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138430</xdr:rowOff>
    </xdr:from>
    <xdr:to>
      <xdr:col>45</xdr:col>
      <xdr:colOff>171450</xdr:colOff>
      <xdr:row>62</xdr:row>
      <xdr:rowOff>140970</xdr:rowOff>
    </xdr:to>
    <xdr:cxnSp macro="">
      <xdr:nvCxnSpPr>
        <xdr:cNvPr id="251" name="直線コネクタ 250"/>
        <xdr:cNvCxnSpPr/>
      </xdr:nvCxnSpPr>
      <xdr:spPr>
        <a:xfrm flipV="1">
          <a:off x="7080250" y="1053592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93980</xdr:rowOff>
    </xdr:from>
    <xdr:to>
      <xdr:col>36</xdr:col>
      <xdr:colOff>165100</xdr:colOff>
      <xdr:row>63</xdr:row>
      <xdr:rowOff>25400</xdr:rowOff>
    </xdr:to>
    <xdr:sp macro="" textlink="">
      <xdr:nvSpPr>
        <xdr:cNvPr id="252" name="楕円 251"/>
        <xdr:cNvSpPr/>
      </xdr:nvSpPr>
      <xdr:spPr>
        <a:xfrm>
          <a:off x="6235700" y="10491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140970</xdr:rowOff>
    </xdr:from>
    <xdr:to>
      <xdr:col>41</xdr:col>
      <xdr:colOff>50800</xdr:colOff>
      <xdr:row>62</xdr:row>
      <xdr:rowOff>143510</xdr:rowOff>
    </xdr:to>
    <xdr:cxnSp macro="">
      <xdr:nvCxnSpPr>
        <xdr:cNvPr id="253" name="直線コネクタ 252"/>
        <xdr:cNvCxnSpPr/>
      </xdr:nvCxnSpPr>
      <xdr:spPr>
        <a:xfrm flipV="1">
          <a:off x="6286500" y="1053846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171450</xdr:colOff>
      <xdr:row>60</xdr:row>
      <xdr:rowOff>104775</xdr:rowOff>
    </xdr:from>
    <xdr:ext cx="598805" cy="248920"/>
    <xdr:sp macro="" textlink="">
      <xdr:nvSpPr>
        <xdr:cNvPr id="254" name="n_1aveValue【橋りょう・トンネル】&#10;一人当たり有形固定資産（償却資産）額"/>
        <xdr:cNvSpPr txBox="1"/>
      </xdr:nvSpPr>
      <xdr:spPr>
        <a:xfrm>
          <a:off x="8401050" y="1016698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332,100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127000</xdr:rowOff>
    </xdr:from>
    <xdr:ext cx="594360" cy="248920"/>
    <xdr:sp macro="" textlink="">
      <xdr:nvSpPr>
        <xdr:cNvPr id="255" name="n_2aveValue【橋りょう・トンネル】&#10;一人当たり有形固定資産（償却資産）額"/>
        <xdr:cNvSpPr txBox="1"/>
      </xdr:nvSpPr>
      <xdr:spPr>
        <a:xfrm>
          <a:off x="7612380" y="1018921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307,228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154305</xdr:rowOff>
    </xdr:from>
    <xdr:ext cx="594360" cy="253365"/>
    <xdr:sp macro="" textlink="">
      <xdr:nvSpPr>
        <xdr:cNvPr id="256" name="n_3aveValue【橋りょう・トンネル】&#10;一人当たり有形固定資産（償却資産）額"/>
        <xdr:cNvSpPr txBox="1"/>
      </xdr:nvSpPr>
      <xdr:spPr>
        <a:xfrm>
          <a:off x="6818630" y="1021651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275,626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137160</xdr:rowOff>
    </xdr:from>
    <xdr:ext cx="594360" cy="253365"/>
    <xdr:sp macro="" textlink="">
      <xdr:nvSpPr>
        <xdr:cNvPr id="257" name="n_4aveValue【橋りょう・トンネル】&#10;一人当たり有形固定資産（償却資産）額"/>
        <xdr:cNvSpPr txBox="1"/>
      </xdr:nvSpPr>
      <xdr:spPr>
        <a:xfrm>
          <a:off x="6005830" y="10199370"/>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295,095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171450</xdr:colOff>
      <xdr:row>63</xdr:row>
      <xdr:rowOff>6350</xdr:rowOff>
    </xdr:from>
    <xdr:ext cx="598805" cy="253365"/>
    <xdr:sp macro="" textlink="">
      <xdr:nvSpPr>
        <xdr:cNvPr id="258" name="n_1mainValue【橋りょう・トンネル】&#10;一人当たり有形固定資産（償却資産）額"/>
        <xdr:cNvSpPr txBox="1"/>
      </xdr:nvSpPr>
      <xdr:spPr>
        <a:xfrm>
          <a:off x="8401050" y="105714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12065</xdr:rowOff>
    </xdr:from>
    <xdr:ext cx="594360" cy="248920"/>
    <xdr:sp macro="" textlink="">
      <xdr:nvSpPr>
        <xdr:cNvPr id="259" name="n_2mainValue【橋りょう・トンネル】&#10;一人当たり有形固定資産（償却資産）額"/>
        <xdr:cNvSpPr txBox="1"/>
      </xdr:nvSpPr>
      <xdr:spPr>
        <a:xfrm>
          <a:off x="7612380" y="10577195"/>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219,829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15240</xdr:rowOff>
    </xdr:from>
    <xdr:ext cx="594360" cy="248920"/>
    <xdr:sp macro="" textlink="">
      <xdr:nvSpPr>
        <xdr:cNvPr id="260" name="n_3mainValue【橋りょう・トンネル】&#10;一人当たり有形固定資産（償却資産）額"/>
        <xdr:cNvSpPr txBox="1"/>
      </xdr:nvSpPr>
      <xdr:spPr>
        <a:xfrm>
          <a:off x="6818630" y="1058037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217,020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17145</xdr:rowOff>
    </xdr:from>
    <xdr:ext cx="594360" cy="253365"/>
    <xdr:sp macro="" textlink="">
      <xdr:nvSpPr>
        <xdr:cNvPr id="261" name="n_4mainValue【橋りょう・トンネル】&#10;一人当たり有形固定資産（償却資産）額"/>
        <xdr:cNvSpPr txBox="1"/>
      </xdr:nvSpPr>
      <xdr:spPr>
        <a:xfrm>
          <a:off x="6005830" y="1058227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2" name="正方形/長方形 261"/>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63" name="正方形/長方形 262"/>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64" name="正方形/長方形 263"/>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65" name="正方形/長方形 264"/>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66" name="正方形/長方形 265"/>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67" name="正方形/長方形 266"/>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68" name="正方形/長方形 267"/>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69" name="正方形/長方形 268"/>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4005" cy="216535"/>
    <xdr:sp macro="" textlink="">
      <xdr:nvSpPr>
        <xdr:cNvPr id="270" name="テキスト ボックス 269"/>
        <xdr:cNvSpPr txBox="1"/>
      </xdr:nvSpPr>
      <xdr:spPr>
        <a:xfrm>
          <a:off x="666750" y="12483465"/>
          <a:ext cx="29400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1" name="直線コネクタ 270"/>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48920"/>
    <xdr:sp macro="" textlink="">
      <xdr:nvSpPr>
        <xdr:cNvPr id="272" name="テキスト ボックス 271"/>
        <xdr:cNvSpPr txBox="1"/>
      </xdr:nvSpPr>
      <xdr:spPr>
        <a:xfrm>
          <a:off x="275590" y="147662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73" name="直線コネクタ 272"/>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2915" cy="248920"/>
    <xdr:sp macro="" textlink="">
      <xdr:nvSpPr>
        <xdr:cNvPr id="274" name="テキスト ボックス 273"/>
        <xdr:cNvSpPr txBox="1"/>
      </xdr:nvSpPr>
      <xdr:spPr>
        <a:xfrm>
          <a:off x="275590" y="14393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75" name="直線コネクタ 274"/>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398780" cy="248920"/>
    <xdr:sp macro="" textlink="">
      <xdr:nvSpPr>
        <xdr:cNvPr id="276" name="テキスト ボックス 275"/>
        <xdr:cNvSpPr txBox="1"/>
      </xdr:nvSpPr>
      <xdr:spPr>
        <a:xfrm>
          <a:off x="339725" y="140214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77" name="直線コネクタ 276"/>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398780" cy="248920"/>
    <xdr:sp macro="" textlink="">
      <xdr:nvSpPr>
        <xdr:cNvPr id="278" name="テキスト ボックス 277"/>
        <xdr:cNvSpPr txBox="1"/>
      </xdr:nvSpPr>
      <xdr:spPr>
        <a:xfrm>
          <a:off x="339725" y="136486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398780" cy="248920"/>
    <xdr:sp macro="" textlink="">
      <xdr:nvSpPr>
        <xdr:cNvPr id="280" name="テキスト ボックス 279"/>
        <xdr:cNvSpPr txBox="1"/>
      </xdr:nvSpPr>
      <xdr:spPr>
        <a:xfrm>
          <a:off x="339725" y="132759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281" name="直線コネクタ 280"/>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398780" cy="248920"/>
    <xdr:sp macro="" textlink="">
      <xdr:nvSpPr>
        <xdr:cNvPr id="282" name="テキスト ボックス 281"/>
        <xdr:cNvSpPr txBox="1"/>
      </xdr:nvSpPr>
      <xdr:spPr>
        <a:xfrm>
          <a:off x="339725" y="129038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83" name="直線コネクタ 282"/>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4645" cy="248920"/>
    <xdr:sp macro="" textlink="">
      <xdr:nvSpPr>
        <xdr:cNvPr id="284" name="テキスト ボックス 283"/>
        <xdr:cNvSpPr txBox="1"/>
      </xdr:nvSpPr>
      <xdr:spPr>
        <a:xfrm>
          <a:off x="384810" y="12531090"/>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85"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78105</xdr:rowOff>
    </xdr:to>
    <xdr:cxnSp macro="">
      <xdr:nvCxnSpPr>
        <xdr:cNvPr id="286" name="直線コネクタ 285"/>
        <xdr:cNvCxnSpPr/>
      </xdr:nvCxnSpPr>
      <xdr:spPr>
        <a:xfrm flipV="1">
          <a:off x="4177665" y="1309116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81915</xdr:rowOff>
    </xdr:from>
    <xdr:ext cx="400685" cy="253365"/>
    <xdr:sp macro="" textlink="">
      <xdr:nvSpPr>
        <xdr:cNvPr id="287" name="【公営住宅】&#10;有形固定資産減価償却率最小値テキスト"/>
        <xdr:cNvSpPr txBox="1"/>
      </xdr:nvSpPr>
      <xdr:spPr>
        <a:xfrm>
          <a:off x="4216400" y="1450276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88" name="直線コネクタ 287"/>
        <xdr:cNvCxnSpPr/>
      </xdr:nvCxnSpPr>
      <xdr:spPr>
        <a:xfrm>
          <a:off x="4108450" y="14498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127000</xdr:rowOff>
    </xdr:from>
    <xdr:ext cx="400685" cy="248920"/>
    <xdr:sp macro="" textlink="">
      <xdr:nvSpPr>
        <xdr:cNvPr id="289" name="【公営住宅】&#10;有形固定資産減価償却率最大値テキスト"/>
        <xdr:cNvSpPr txBox="1"/>
      </xdr:nvSpPr>
      <xdr:spPr>
        <a:xfrm>
          <a:off x="4216400" y="1287145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108450" y="13091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123190</xdr:rowOff>
    </xdr:from>
    <xdr:ext cx="400685" cy="248920"/>
    <xdr:sp macro="" textlink="">
      <xdr:nvSpPr>
        <xdr:cNvPr id="291" name="【公営住宅】&#10;有形固定資産減価償却率平均値テキスト"/>
        <xdr:cNvSpPr txBox="1"/>
      </xdr:nvSpPr>
      <xdr:spPr>
        <a:xfrm>
          <a:off x="4216400" y="13873480"/>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144145</xdr:rowOff>
    </xdr:from>
    <xdr:to>
      <xdr:col>24</xdr:col>
      <xdr:colOff>114300</xdr:colOff>
      <xdr:row>83</xdr:row>
      <xdr:rowOff>75565</xdr:rowOff>
    </xdr:to>
    <xdr:sp macro="" textlink="">
      <xdr:nvSpPr>
        <xdr:cNvPr id="292" name="フローチャート: 判断 291"/>
        <xdr:cNvSpPr/>
      </xdr:nvSpPr>
      <xdr:spPr>
        <a:xfrm>
          <a:off x="4127500" y="13894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128905</xdr:rowOff>
    </xdr:from>
    <xdr:to>
      <xdr:col>20</xdr:col>
      <xdr:colOff>38100</xdr:colOff>
      <xdr:row>83</xdr:row>
      <xdr:rowOff>60960</xdr:rowOff>
    </xdr:to>
    <xdr:sp macro="" textlink="">
      <xdr:nvSpPr>
        <xdr:cNvPr id="293" name="フローチャート: 判断 292"/>
        <xdr:cNvSpPr/>
      </xdr:nvSpPr>
      <xdr:spPr>
        <a:xfrm>
          <a:off x="3384550" y="138791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5715</xdr:rowOff>
    </xdr:from>
    <xdr:to>
      <xdr:col>15</xdr:col>
      <xdr:colOff>101600</xdr:colOff>
      <xdr:row>83</xdr:row>
      <xdr:rowOff>106045</xdr:rowOff>
    </xdr:to>
    <xdr:sp macro="" textlink="">
      <xdr:nvSpPr>
        <xdr:cNvPr id="294" name="フローチャート: 判断 293"/>
        <xdr:cNvSpPr/>
      </xdr:nvSpPr>
      <xdr:spPr>
        <a:xfrm>
          <a:off x="2571750" y="13923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144145</xdr:rowOff>
    </xdr:from>
    <xdr:to>
      <xdr:col>10</xdr:col>
      <xdr:colOff>165100</xdr:colOff>
      <xdr:row>83</xdr:row>
      <xdr:rowOff>75565</xdr:rowOff>
    </xdr:to>
    <xdr:sp macro="" textlink="">
      <xdr:nvSpPr>
        <xdr:cNvPr id="295" name="フローチャート: 判断 294"/>
        <xdr:cNvSpPr/>
      </xdr:nvSpPr>
      <xdr:spPr>
        <a:xfrm>
          <a:off x="1778000" y="138944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114300</xdr:rowOff>
    </xdr:from>
    <xdr:to>
      <xdr:col>6</xdr:col>
      <xdr:colOff>38100</xdr:colOff>
      <xdr:row>83</xdr:row>
      <xdr:rowOff>45720</xdr:rowOff>
    </xdr:to>
    <xdr:sp macro="" textlink="">
      <xdr:nvSpPr>
        <xdr:cNvPr id="296" name="フローチャート: 判断 295"/>
        <xdr:cNvSpPr/>
      </xdr:nvSpPr>
      <xdr:spPr>
        <a:xfrm>
          <a:off x="984250" y="138645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48920"/>
    <xdr:sp macro="" textlink="">
      <xdr:nvSpPr>
        <xdr:cNvPr id="297" name="テキスト ボックス 296"/>
        <xdr:cNvSpPr txBox="1"/>
      </xdr:nvSpPr>
      <xdr:spPr>
        <a:xfrm>
          <a:off x="40068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48920"/>
    <xdr:sp macro="" textlink="">
      <xdr:nvSpPr>
        <xdr:cNvPr id="298" name="テキスト ボックス 297"/>
        <xdr:cNvSpPr txBox="1"/>
      </xdr:nvSpPr>
      <xdr:spPr>
        <a:xfrm>
          <a:off x="32575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7555" cy="248920"/>
    <xdr:sp macro="" textlink="">
      <xdr:nvSpPr>
        <xdr:cNvPr id="299" name="テキスト ボックス 298"/>
        <xdr:cNvSpPr txBox="1"/>
      </xdr:nvSpPr>
      <xdr:spPr>
        <a:xfrm>
          <a:off x="24511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48920"/>
    <xdr:sp macro="" textlink="">
      <xdr:nvSpPr>
        <xdr:cNvPr id="300" name="テキスト ボックス 299"/>
        <xdr:cNvSpPr txBox="1"/>
      </xdr:nvSpPr>
      <xdr:spPr>
        <a:xfrm>
          <a:off x="16573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48920"/>
    <xdr:sp macro="" textlink="">
      <xdr:nvSpPr>
        <xdr:cNvPr id="301" name="テキスト ボックス 300"/>
        <xdr:cNvSpPr txBox="1"/>
      </xdr:nvSpPr>
      <xdr:spPr>
        <a:xfrm>
          <a:off x="8572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30480</xdr:rowOff>
    </xdr:from>
    <xdr:to>
      <xdr:col>24</xdr:col>
      <xdr:colOff>114300</xdr:colOff>
      <xdr:row>82</xdr:row>
      <xdr:rowOff>129540</xdr:rowOff>
    </xdr:to>
    <xdr:sp macro="" textlink="">
      <xdr:nvSpPr>
        <xdr:cNvPr id="302" name="楕円 301"/>
        <xdr:cNvSpPr/>
      </xdr:nvSpPr>
      <xdr:spPr>
        <a:xfrm>
          <a:off x="4127500" y="137807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52705</xdr:rowOff>
    </xdr:from>
    <xdr:ext cx="400685" cy="248920"/>
    <xdr:sp macro="" textlink="">
      <xdr:nvSpPr>
        <xdr:cNvPr id="303" name="【公営住宅】&#10;有形固定資産減価償却率該当値テキスト"/>
        <xdr:cNvSpPr txBox="1"/>
      </xdr:nvSpPr>
      <xdr:spPr>
        <a:xfrm>
          <a:off x="4216400" y="1363535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154940</xdr:rowOff>
    </xdr:from>
    <xdr:to>
      <xdr:col>20</xdr:col>
      <xdr:colOff>38100</xdr:colOff>
      <xdr:row>82</xdr:row>
      <xdr:rowOff>86995</xdr:rowOff>
    </xdr:to>
    <xdr:sp macro="" textlink="">
      <xdr:nvSpPr>
        <xdr:cNvPr id="304" name="楕円 303"/>
        <xdr:cNvSpPr/>
      </xdr:nvSpPr>
      <xdr:spPr>
        <a:xfrm>
          <a:off x="3384550" y="137375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82</xdr:row>
      <xdr:rowOff>37465</xdr:rowOff>
    </xdr:from>
    <xdr:to>
      <xdr:col>24</xdr:col>
      <xdr:colOff>63500</xdr:colOff>
      <xdr:row>82</xdr:row>
      <xdr:rowOff>80010</xdr:rowOff>
    </xdr:to>
    <xdr:cxnSp macro="">
      <xdr:nvCxnSpPr>
        <xdr:cNvPr id="305" name="直線コネクタ 304"/>
        <xdr:cNvCxnSpPr/>
      </xdr:nvCxnSpPr>
      <xdr:spPr>
        <a:xfrm>
          <a:off x="3429000" y="13787755"/>
          <a:ext cx="7493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112395</xdr:rowOff>
    </xdr:from>
    <xdr:to>
      <xdr:col>15</xdr:col>
      <xdr:colOff>101600</xdr:colOff>
      <xdr:row>82</xdr:row>
      <xdr:rowOff>43815</xdr:rowOff>
    </xdr:to>
    <xdr:sp macro="" textlink="">
      <xdr:nvSpPr>
        <xdr:cNvPr id="306" name="楕円 305"/>
        <xdr:cNvSpPr/>
      </xdr:nvSpPr>
      <xdr:spPr>
        <a:xfrm>
          <a:off x="2571750" y="13695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162560</xdr:rowOff>
    </xdr:from>
    <xdr:to>
      <xdr:col>19</xdr:col>
      <xdr:colOff>171450</xdr:colOff>
      <xdr:row>82</xdr:row>
      <xdr:rowOff>37465</xdr:rowOff>
    </xdr:to>
    <xdr:cxnSp macro="">
      <xdr:nvCxnSpPr>
        <xdr:cNvPr id="307" name="直線コネクタ 306"/>
        <xdr:cNvCxnSpPr/>
      </xdr:nvCxnSpPr>
      <xdr:spPr>
        <a:xfrm>
          <a:off x="2622550" y="13745210"/>
          <a:ext cx="8064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74930</xdr:rowOff>
    </xdr:from>
    <xdr:to>
      <xdr:col>10</xdr:col>
      <xdr:colOff>165100</xdr:colOff>
      <xdr:row>82</xdr:row>
      <xdr:rowOff>6350</xdr:rowOff>
    </xdr:to>
    <xdr:sp macro="" textlink="">
      <xdr:nvSpPr>
        <xdr:cNvPr id="308" name="楕円 307"/>
        <xdr:cNvSpPr/>
      </xdr:nvSpPr>
      <xdr:spPr>
        <a:xfrm>
          <a:off x="1778000" y="13657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125095</xdr:rowOff>
    </xdr:from>
    <xdr:to>
      <xdr:col>15</xdr:col>
      <xdr:colOff>50800</xdr:colOff>
      <xdr:row>81</xdr:row>
      <xdr:rowOff>162560</xdr:rowOff>
    </xdr:to>
    <xdr:cxnSp macro="">
      <xdr:nvCxnSpPr>
        <xdr:cNvPr id="309" name="直線コネクタ 308"/>
        <xdr:cNvCxnSpPr/>
      </xdr:nvCxnSpPr>
      <xdr:spPr>
        <a:xfrm>
          <a:off x="1828800" y="13707745"/>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39370</xdr:rowOff>
    </xdr:from>
    <xdr:to>
      <xdr:col>6</xdr:col>
      <xdr:colOff>38100</xdr:colOff>
      <xdr:row>81</xdr:row>
      <xdr:rowOff>139065</xdr:rowOff>
    </xdr:to>
    <xdr:sp macro="" textlink="">
      <xdr:nvSpPr>
        <xdr:cNvPr id="310" name="楕円 309"/>
        <xdr:cNvSpPr/>
      </xdr:nvSpPr>
      <xdr:spPr>
        <a:xfrm>
          <a:off x="984250" y="136220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81</xdr:row>
      <xdr:rowOff>89535</xdr:rowOff>
    </xdr:from>
    <xdr:to>
      <xdr:col>10</xdr:col>
      <xdr:colOff>114300</xdr:colOff>
      <xdr:row>81</xdr:row>
      <xdr:rowOff>125095</xdr:rowOff>
    </xdr:to>
    <xdr:cxnSp macro="">
      <xdr:nvCxnSpPr>
        <xdr:cNvPr id="311" name="直線コネクタ 310"/>
        <xdr:cNvCxnSpPr/>
      </xdr:nvCxnSpPr>
      <xdr:spPr>
        <a:xfrm>
          <a:off x="1028700" y="13672185"/>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52070</xdr:rowOff>
    </xdr:from>
    <xdr:ext cx="400685" cy="248920"/>
    <xdr:sp macro="" textlink="">
      <xdr:nvSpPr>
        <xdr:cNvPr id="312" name="n_1aveValue【公営住宅】&#10;有形固定資産減価償却率"/>
        <xdr:cNvSpPr txBox="1"/>
      </xdr:nvSpPr>
      <xdr:spPr>
        <a:xfrm>
          <a:off x="3239135" y="1397000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96520</xdr:rowOff>
    </xdr:from>
    <xdr:ext cx="400685" cy="253365"/>
    <xdr:sp macro="" textlink="">
      <xdr:nvSpPr>
        <xdr:cNvPr id="313" name="n_2aveValue【公営住宅】&#10;有形固定資産減価償却率"/>
        <xdr:cNvSpPr txBox="1"/>
      </xdr:nvSpPr>
      <xdr:spPr>
        <a:xfrm>
          <a:off x="2439035" y="1401445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67310</xdr:rowOff>
    </xdr:from>
    <xdr:ext cx="400685" cy="248920"/>
    <xdr:sp macro="" textlink="">
      <xdr:nvSpPr>
        <xdr:cNvPr id="314" name="n_3aveValue【公営住宅】&#10;有形固定資産減価償却率"/>
        <xdr:cNvSpPr txBox="1"/>
      </xdr:nvSpPr>
      <xdr:spPr>
        <a:xfrm>
          <a:off x="1645285" y="1398524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37465</xdr:rowOff>
    </xdr:from>
    <xdr:ext cx="405130" cy="253365"/>
    <xdr:sp macro="" textlink="">
      <xdr:nvSpPr>
        <xdr:cNvPr id="315" name="n_4aveValue【公営住宅】&#10;有形固定資産減価償却率"/>
        <xdr:cNvSpPr txBox="1"/>
      </xdr:nvSpPr>
      <xdr:spPr>
        <a:xfrm>
          <a:off x="851535" y="139553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103505</xdr:rowOff>
    </xdr:from>
    <xdr:ext cx="400685" cy="248920"/>
    <xdr:sp macro="" textlink="">
      <xdr:nvSpPr>
        <xdr:cNvPr id="316" name="n_1mainValue【公営住宅】&#10;有形固定資産減価償却率"/>
        <xdr:cNvSpPr txBox="1"/>
      </xdr:nvSpPr>
      <xdr:spPr>
        <a:xfrm>
          <a:off x="3239135" y="135185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60325</xdr:rowOff>
    </xdr:from>
    <xdr:ext cx="400685" cy="253365"/>
    <xdr:sp macro="" textlink="">
      <xdr:nvSpPr>
        <xdr:cNvPr id="317" name="n_2mainValue【公営住宅】&#10;有形固定資産減価償却率"/>
        <xdr:cNvSpPr txBox="1"/>
      </xdr:nvSpPr>
      <xdr:spPr>
        <a:xfrm>
          <a:off x="2439035" y="1347533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22860</xdr:rowOff>
    </xdr:from>
    <xdr:ext cx="400685" cy="253365"/>
    <xdr:sp macro="" textlink="">
      <xdr:nvSpPr>
        <xdr:cNvPr id="318" name="n_3mainValue【公営住宅】&#10;有形固定資産減価償却率"/>
        <xdr:cNvSpPr txBox="1"/>
      </xdr:nvSpPr>
      <xdr:spPr>
        <a:xfrm>
          <a:off x="1645285" y="1343787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154940</xdr:rowOff>
    </xdr:from>
    <xdr:ext cx="405130" cy="253365"/>
    <xdr:sp macro="" textlink="">
      <xdr:nvSpPr>
        <xdr:cNvPr id="319" name="n_4mainValue【公営住宅】&#10;有形固定資産減価償却率"/>
        <xdr:cNvSpPr txBox="1"/>
      </xdr:nvSpPr>
      <xdr:spPr>
        <a:xfrm>
          <a:off x="851535" y="134023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20" name="正方形/長方形 319"/>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1" name="正方形/長方形 320"/>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2" name="正方形/長方形 321"/>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23" name="正方形/長方形 322"/>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24" name="正方形/長方形 323"/>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25" name="正方形/長方形 324"/>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26" name="正方形/長方形 325"/>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27" name="正方形/長方形 326"/>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5440" cy="216535"/>
    <xdr:sp macro="" textlink="">
      <xdr:nvSpPr>
        <xdr:cNvPr id="328" name="テキスト ボックス 327"/>
        <xdr:cNvSpPr txBox="1"/>
      </xdr:nvSpPr>
      <xdr:spPr>
        <a:xfrm>
          <a:off x="5918200" y="12483465"/>
          <a:ext cx="34544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29" name="直線コネクタ 328"/>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37465</xdr:rowOff>
    </xdr:from>
    <xdr:to>
      <xdr:col>59</xdr:col>
      <xdr:colOff>50800</xdr:colOff>
      <xdr:row>86</xdr:row>
      <xdr:rowOff>37465</xdr:rowOff>
    </xdr:to>
    <xdr:cxnSp macro="">
      <xdr:nvCxnSpPr>
        <xdr:cNvPr id="330" name="直線コネクタ 329"/>
        <xdr:cNvCxnSpPr/>
      </xdr:nvCxnSpPr>
      <xdr:spPr>
        <a:xfrm>
          <a:off x="5956300" y="14458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66040</xdr:rowOff>
    </xdr:from>
    <xdr:ext cx="462915" cy="248920"/>
    <xdr:sp macro="" textlink="">
      <xdr:nvSpPr>
        <xdr:cNvPr id="331" name="テキスト ボックス 330"/>
        <xdr:cNvSpPr txBox="1"/>
      </xdr:nvSpPr>
      <xdr:spPr>
        <a:xfrm>
          <a:off x="5527040" y="1431925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93345</xdr:rowOff>
    </xdr:from>
    <xdr:to>
      <xdr:col>59</xdr:col>
      <xdr:colOff>50800</xdr:colOff>
      <xdr:row>83</xdr:row>
      <xdr:rowOff>93345</xdr:rowOff>
    </xdr:to>
    <xdr:cxnSp macro="">
      <xdr:nvCxnSpPr>
        <xdr:cNvPr id="332" name="直線コネクタ 331"/>
        <xdr:cNvCxnSpPr/>
      </xdr:nvCxnSpPr>
      <xdr:spPr>
        <a:xfrm>
          <a:off x="5956300" y="140112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121920</xdr:rowOff>
    </xdr:from>
    <xdr:ext cx="462915" cy="248920"/>
    <xdr:sp macro="" textlink="">
      <xdr:nvSpPr>
        <xdr:cNvPr id="333" name="テキスト ボックス 332"/>
        <xdr:cNvSpPr txBox="1"/>
      </xdr:nvSpPr>
      <xdr:spPr>
        <a:xfrm>
          <a:off x="5527040" y="1387221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149225</xdr:rowOff>
    </xdr:from>
    <xdr:to>
      <xdr:col>59</xdr:col>
      <xdr:colOff>50800</xdr:colOff>
      <xdr:row>80</xdr:row>
      <xdr:rowOff>149225</xdr:rowOff>
    </xdr:to>
    <xdr:cxnSp macro="">
      <xdr:nvCxnSpPr>
        <xdr:cNvPr id="334" name="直線コネクタ 333"/>
        <xdr:cNvCxnSpPr/>
      </xdr:nvCxnSpPr>
      <xdr:spPr>
        <a:xfrm>
          <a:off x="5956300" y="135642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2915" cy="248920"/>
    <xdr:sp macro="" textlink="">
      <xdr:nvSpPr>
        <xdr:cNvPr id="335" name="テキスト ボックス 334"/>
        <xdr:cNvSpPr txBox="1"/>
      </xdr:nvSpPr>
      <xdr:spPr>
        <a:xfrm>
          <a:off x="5527040" y="1342517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37465</xdr:rowOff>
    </xdr:from>
    <xdr:to>
      <xdr:col>59</xdr:col>
      <xdr:colOff>50800</xdr:colOff>
      <xdr:row>78</xdr:row>
      <xdr:rowOff>37465</xdr:rowOff>
    </xdr:to>
    <xdr:cxnSp macro="">
      <xdr:nvCxnSpPr>
        <xdr:cNvPr id="336" name="直線コネクタ 335"/>
        <xdr:cNvCxnSpPr/>
      </xdr:nvCxnSpPr>
      <xdr:spPr>
        <a:xfrm>
          <a:off x="5956300" y="13117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66040</xdr:rowOff>
    </xdr:from>
    <xdr:ext cx="462915" cy="248920"/>
    <xdr:sp macro="" textlink="">
      <xdr:nvSpPr>
        <xdr:cNvPr id="337" name="テキスト ボックス 336"/>
        <xdr:cNvSpPr txBox="1"/>
      </xdr:nvSpPr>
      <xdr:spPr>
        <a:xfrm>
          <a:off x="5527040" y="1297813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38" name="直線コネクタ 337"/>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2915" cy="248920"/>
    <xdr:sp macro="" textlink="">
      <xdr:nvSpPr>
        <xdr:cNvPr id="339" name="テキスト ボックス 338"/>
        <xdr:cNvSpPr txBox="1"/>
      </xdr:nvSpPr>
      <xdr:spPr>
        <a:xfrm>
          <a:off x="5527040" y="12531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0"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156845</xdr:rowOff>
    </xdr:from>
    <xdr:to>
      <xdr:col>54</xdr:col>
      <xdr:colOff>171450</xdr:colOff>
      <xdr:row>85</xdr:row>
      <xdr:rowOff>163830</xdr:rowOff>
    </xdr:to>
    <xdr:cxnSp macro="">
      <xdr:nvCxnSpPr>
        <xdr:cNvPr id="341" name="直線コネクタ 340"/>
        <xdr:cNvCxnSpPr/>
      </xdr:nvCxnSpPr>
      <xdr:spPr>
        <a:xfrm flipV="1">
          <a:off x="9429750" y="13068935"/>
          <a:ext cx="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167640</xdr:rowOff>
    </xdr:from>
    <xdr:ext cx="465455" cy="253365"/>
    <xdr:sp macro="" textlink="">
      <xdr:nvSpPr>
        <xdr:cNvPr id="342" name="【公営住宅】&#10;一人当たり面積最小値テキスト"/>
        <xdr:cNvSpPr txBox="1"/>
      </xdr:nvSpPr>
      <xdr:spPr>
        <a:xfrm>
          <a:off x="9467850" y="1442085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43" name="直線コネクタ 342"/>
        <xdr:cNvCxnSpPr/>
      </xdr:nvCxnSpPr>
      <xdr:spPr>
        <a:xfrm>
          <a:off x="9359900" y="14417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105410</xdr:rowOff>
    </xdr:from>
    <xdr:ext cx="465455" cy="248920"/>
    <xdr:sp macro="" textlink="">
      <xdr:nvSpPr>
        <xdr:cNvPr id="344" name="【公営住宅】&#10;一人当たり面積最大値テキスト"/>
        <xdr:cNvSpPr txBox="1"/>
      </xdr:nvSpPr>
      <xdr:spPr>
        <a:xfrm>
          <a:off x="9467850" y="1284986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156845</xdr:rowOff>
    </xdr:from>
    <xdr:to>
      <xdr:col>55</xdr:col>
      <xdr:colOff>88900</xdr:colOff>
      <xdr:row>77</xdr:row>
      <xdr:rowOff>156845</xdr:rowOff>
    </xdr:to>
    <xdr:cxnSp macro="">
      <xdr:nvCxnSpPr>
        <xdr:cNvPr id="345" name="直線コネクタ 344"/>
        <xdr:cNvCxnSpPr/>
      </xdr:nvCxnSpPr>
      <xdr:spPr>
        <a:xfrm>
          <a:off x="9359900" y="13068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95885</xdr:rowOff>
    </xdr:from>
    <xdr:ext cx="465455" cy="253365"/>
    <xdr:sp macro="" textlink="">
      <xdr:nvSpPr>
        <xdr:cNvPr id="346" name="【公営住宅】&#10;一人当たり面積平均値テキスト"/>
        <xdr:cNvSpPr txBox="1"/>
      </xdr:nvSpPr>
      <xdr:spPr>
        <a:xfrm>
          <a:off x="9467850" y="13846175"/>
          <a:ext cx="4654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73660</xdr:rowOff>
    </xdr:from>
    <xdr:to>
      <xdr:col>55</xdr:col>
      <xdr:colOff>50800</xdr:colOff>
      <xdr:row>84</xdr:row>
      <xdr:rowOff>5715</xdr:rowOff>
    </xdr:to>
    <xdr:sp macro="" textlink="">
      <xdr:nvSpPr>
        <xdr:cNvPr id="347" name="フローチャート: 判断 346"/>
        <xdr:cNvSpPr/>
      </xdr:nvSpPr>
      <xdr:spPr>
        <a:xfrm>
          <a:off x="9398000" y="139915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62865</xdr:rowOff>
    </xdr:from>
    <xdr:to>
      <xdr:col>50</xdr:col>
      <xdr:colOff>165100</xdr:colOff>
      <xdr:row>83</xdr:row>
      <xdr:rowOff>162560</xdr:rowOff>
    </xdr:to>
    <xdr:sp macro="" textlink="">
      <xdr:nvSpPr>
        <xdr:cNvPr id="348" name="フローチャート: 判断 347"/>
        <xdr:cNvSpPr/>
      </xdr:nvSpPr>
      <xdr:spPr>
        <a:xfrm>
          <a:off x="8636000" y="13980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114300</xdr:rowOff>
    </xdr:from>
    <xdr:to>
      <xdr:col>46</xdr:col>
      <xdr:colOff>38100</xdr:colOff>
      <xdr:row>84</xdr:row>
      <xdr:rowOff>45720</xdr:rowOff>
    </xdr:to>
    <xdr:sp macro="" textlink="">
      <xdr:nvSpPr>
        <xdr:cNvPr id="349" name="フローチャート: 判断 348"/>
        <xdr:cNvSpPr/>
      </xdr:nvSpPr>
      <xdr:spPr>
        <a:xfrm>
          <a:off x="7842250" y="140322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109855</xdr:rowOff>
    </xdr:from>
    <xdr:to>
      <xdr:col>41</xdr:col>
      <xdr:colOff>101600</xdr:colOff>
      <xdr:row>84</xdr:row>
      <xdr:rowOff>41275</xdr:rowOff>
    </xdr:to>
    <xdr:sp macro="" textlink="">
      <xdr:nvSpPr>
        <xdr:cNvPr id="350" name="フローチャート: 判断 349"/>
        <xdr:cNvSpPr/>
      </xdr:nvSpPr>
      <xdr:spPr>
        <a:xfrm>
          <a:off x="7029450" y="140277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85725</xdr:rowOff>
    </xdr:from>
    <xdr:to>
      <xdr:col>36</xdr:col>
      <xdr:colOff>165100</xdr:colOff>
      <xdr:row>84</xdr:row>
      <xdr:rowOff>17145</xdr:rowOff>
    </xdr:to>
    <xdr:sp macro="" textlink="">
      <xdr:nvSpPr>
        <xdr:cNvPr id="351" name="フローチャート: 判断 350"/>
        <xdr:cNvSpPr/>
      </xdr:nvSpPr>
      <xdr:spPr>
        <a:xfrm>
          <a:off x="6235700" y="14003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48920"/>
    <xdr:sp macro="" textlink="">
      <xdr:nvSpPr>
        <xdr:cNvPr id="352" name="テキスト ボックス 351"/>
        <xdr:cNvSpPr txBox="1"/>
      </xdr:nvSpPr>
      <xdr:spPr>
        <a:xfrm>
          <a:off x="925830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48920"/>
    <xdr:sp macro="" textlink="">
      <xdr:nvSpPr>
        <xdr:cNvPr id="353" name="テキスト ボックス 352"/>
        <xdr:cNvSpPr txBox="1"/>
      </xdr:nvSpPr>
      <xdr:spPr>
        <a:xfrm>
          <a:off x="85153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48920"/>
    <xdr:sp macro="" textlink="">
      <xdr:nvSpPr>
        <xdr:cNvPr id="354" name="テキスト ボックス 353"/>
        <xdr:cNvSpPr txBox="1"/>
      </xdr:nvSpPr>
      <xdr:spPr>
        <a:xfrm>
          <a:off x="77152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7555" cy="248920"/>
    <xdr:sp macro="" textlink="">
      <xdr:nvSpPr>
        <xdr:cNvPr id="355" name="テキスト ボックス 354"/>
        <xdr:cNvSpPr txBox="1"/>
      </xdr:nvSpPr>
      <xdr:spPr>
        <a:xfrm>
          <a:off x="69088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48920"/>
    <xdr:sp macro="" textlink="">
      <xdr:nvSpPr>
        <xdr:cNvPr id="356" name="テキスト ボックス 355"/>
        <xdr:cNvSpPr txBox="1"/>
      </xdr:nvSpPr>
      <xdr:spPr>
        <a:xfrm>
          <a:off x="61150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117475</xdr:rowOff>
    </xdr:from>
    <xdr:to>
      <xdr:col>55</xdr:col>
      <xdr:colOff>50800</xdr:colOff>
      <xdr:row>85</xdr:row>
      <xdr:rowOff>50165</xdr:rowOff>
    </xdr:to>
    <xdr:sp macro="" textlink="">
      <xdr:nvSpPr>
        <xdr:cNvPr id="357" name="楕円 356"/>
        <xdr:cNvSpPr/>
      </xdr:nvSpPr>
      <xdr:spPr>
        <a:xfrm>
          <a:off x="9398000" y="142030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96520</xdr:rowOff>
    </xdr:from>
    <xdr:ext cx="465455" cy="253365"/>
    <xdr:sp macro="" textlink="">
      <xdr:nvSpPr>
        <xdr:cNvPr id="358" name="【公営住宅】&#10;一人当たり面積該当値テキスト"/>
        <xdr:cNvSpPr txBox="1"/>
      </xdr:nvSpPr>
      <xdr:spPr>
        <a:xfrm>
          <a:off x="9467850" y="1418209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121920</xdr:rowOff>
    </xdr:from>
    <xdr:to>
      <xdr:col>50</xdr:col>
      <xdr:colOff>165100</xdr:colOff>
      <xdr:row>85</xdr:row>
      <xdr:rowOff>53340</xdr:rowOff>
    </xdr:to>
    <xdr:sp macro="" textlink="">
      <xdr:nvSpPr>
        <xdr:cNvPr id="359" name="楕円 358"/>
        <xdr:cNvSpPr/>
      </xdr:nvSpPr>
      <xdr:spPr>
        <a:xfrm>
          <a:off x="8636000" y="14207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0</xdr:rowOff>
    </xdr:from>
    <xdr:to>
      <xdr:col>55</xdr:col>
      <xdr:colOff>0</xdr:colOff>
      <xdr:row>85</xdr:row>
      <xdr:rowOff>3810</xdr:rowOff>
    </xdr:to>
    <xdr:cxnSp macro="">
      <xdr:nvCxnSpPr>
        <xdr:cNvPr id="360" name="直線コネクタ 359"/>
        <xdr:cNvCxnSpPr/>
      </xdr:nvCxnSpPr>
      <xdr:spPr>
        <a:xfrm flipV="1">
          <a:off x="8686800" y="1425321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124460</xdr:rowOff>
    </xdr:from>
    <xdr:to>
      <xdr:col>46</xdr:col>
      <xdr:colOff>38100</xdr:colOff>
      <xdr:row>85</xdr:row>
      <xdr:rowOff>55880</xdr:rowOff>
    </xdr:to>
    <xdr:sp macro="" textlink="">
      <xdr:nvSpPr>
        <xdr:cNvPr id="361" name="楕円 360"/>
        <xdr:cNvSpPr/>
      </xdr:nvSpPr>
      <xdr:spPr>
        <a:xfrm>
          <a:off x="7842250" y="142100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85</xdr:row>
      <xdr:rowOff>3810</xdr:rowOff>
    </xdr:from>
    <xdr:to>
      <xdr:col>50</xdr:col>
      <xdr:colOff>114300</xdr:colOff>
      <xdr:row>85</xdr:row>
      <xdr:rowOff>5715</xdr:rowOff>
    </xdr:to>
    <xdr:cxnSp macro="">
      <xdr:nvCxnSpPr>
        <xdr:cNvPr id="362" name="直線コネクタ 361"/>
        <xdr:cNvCxnSpPr/>
      </xdr:nvCxnSpPr>
      <xdr:spPr>
        <a:xfrm flipV="1">
          <a:off x="7886700" y="1425702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127635</xdr:rowOff>
    </xdr:from>
    <xdr:to>
      <xdr:col>41</xdr:col>
      <xdr:colOff>101600</xdr:colOff>
      <xdr:row>85</xdr:row>
      <xdr:rowOff>59055</xdr:rowOff>
    </xdr:to>
    <xdr:sp macro="" textlink="">
      <xdr:nvSpPr>
        <xdr:cNvPr id="363" name="楕円 362"/>
        <xdr:cNvSpPr/>
      </xdr:nvSpPr>
      <xdr:spPr>
        <a:xfrm>
          <a:off x="7029450" y="14213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xdr:rowOff>
    </xdr:from>
    <xdr:to>
      <xdr:col>45</xdr:col>
      <xdr:colOff>171450</xdr:colOff>
      <xdr:row>85</xdr:row>
      <xdr:rowOff>8890</xdr:rowOff>
    </xdr:to>
    <xdr:cxnSp macro="">
      <xdr:nvCxnSpPr>
        <xdr:cNvPr id="364" name="直線コネクタ 363"/>
        <xdr:cNvCxnSpPr/>
      </xdr:nvCxnSpPr>
      <xdr:spPr>
        <a:xfrm flipV="1">
          <a:off x="7080250" y="1425892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129540</xdr:rowOff>
    </xdr:from>
    <xdr:to>
      <xdr:col>36</xdr:col>
      <xdr:colOff>165100</xdr:colOff>
      <xdr:row>85</xdr:row>
      <xdr:rowOff>61595</xdr:rowOff>
    </xdr:to>
    <xdr:sp macro="" textlink="">
      <xdr:nvSpPr>
        <xdr:cNvPr id="365" name="楕円 364"/>
        <xdr:cNvSpPr/>
      </xdr:nvSpPr>
      <xdr:spPr>
        <a:xfrm>
          <a:off x="6235700" y="142151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8890</xdr:rowOff>
    </xdr:from>
    <xdr:to>
      <xdr:col>41</xdr:col>
      <xdr:colOff>50800</xdr:colOff>
      <xdr:row>85</xdr:row>
      <xdr:rowOff>12065</xdr:rowOff>
    </xdr:to>
    <xdr:cxnSp macro="">
      <xdr:nvCxnSpPr>
        <xdr:cNvPr id="366" name="直線コネクタ 365"/>
        <xdr:cNvCxnSpPr/>
      </xdr:nvCxnSpPr>
      <xdr:spPr>
        <a:xfrm flipV="1">
          <a:off x="6286500" y="1426210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11430</xdr:rowOff>
    </xdr:from>
    <xdr:ext cx="469900" cy="248920"/>
    <xdr:sp macro="" textlink="">
      <xdr:nvSpPr>
        <xdr:cNvPr id="367" name="n_1aveValue【公営住宅】&#10;一人当たり面積"/>
        <xdr:cNvSpPr txBox="1"/>
      </xdr:nvSpPr>
      <xdr:spPr>
        <a:xfrm>
          <a:off x="8458200" y="137617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61595</xdr:rowOff>
    </xdr:from>
    <xdr:ext cx="469900" cy="253365"/>
    <xdr:sp macro="" textlink="">
      <xdr:nvSpPr>
        <xdr:cNvPr id="368" name="n_2aveValue【公営住宅】&#10;一人当たり面積"/>
        <xdr:cNvSpPr txBox="1"/>
      </xdr:nvSpPr>
      <xdr:spPr>
        <a:xfrm>
          <a:off x="7677150" y="13811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57785</xdr:rowOff>
    </xdr:from>
    <xdr:ext cx="469900" cy="253365"/>
    <xdr:sp macro="" textlink="">
      <xdr:nvSpPr>
        <xdr:cNvPr id="369" name="n_3aveValue【公営住宅】&#10;一人当たり面積"/>
        <xdr:cNvSpPr txBox="1"/>
      </xdr:nvSpPr>
      <xdr:spPr>
        <a:xfrm>
          <a:off x="6864350" y="138080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33655</xdr:rowOff>
    </xdr:from>
    <xdr:ext cx="469900" cy="248920"/>
    <xdr:sp macro="" textlink="">
      <xdr:nvSpPr>
        <xdr:cNvPr id="370" name="n_4aveValue【公営住宅】&#10;一人当たり面積"/>
        <xdr:cNvSpPr txBox="1"/>
      </xdr:nvSpPr>
      <xdr:spPr>
        <a:xfrm>
          <a:off x="6070600" y="137839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44450</xdr:rowOff>
    </xdr:from>
    <xdr:ext cx="469900" cy="253365"/>
    <xdr:sp macro="" textlink="">
      <xdr:nvSpPr>
        <xdr:cNvPr id="371" name="n_1mainValue【公営住宅】&#10;一人当たり面積"/>
        <xdr:cNvSpPr txBox="1"/>
      </xdr:nvSpPr>
      <xdr:spPr>
        <a:xfrm>
          <a:off x="8458200" y="14297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47625</xdr:rowOff>
    </xdr:from>
    <xdr:ext cx="469900" cy="248920"/>
    <xdr:sp macro="" textlink="">
      <xdr:nvSpPr>
        <xdr:cNvPr id="372" name="n_2mainValue【公営住宅】&#10;一人当たり面積"/>
        <xdr:cNvSpPr txBox="1"/>
      </xdr:nvSpPr>
      <xdr:spPr>
        <a:xfrm>
          <a:off x="7677150" y="143008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50800</xdr:rowOff>
    </xdr:from>
    <xdr:ext cx="469900" cy="248920"/>
    <xdr:sp macro="" textlink="">
      <xdr:nvSpPr>
        <xdr:cNvPr id="373" name="n_3mainValue【公営住宅】&#10;一人当たり面積"/>
        <xdr:cNvSpPr txBox="1"/>
      </xdr:nvSpPr>
      <xdr:spPr>
        <a:xfrm>
          <a:off x="6864350" y="143040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52705</xdr:rowOff>
    </xdr:from>
    <xdr:ext cx="469900" cy="248920"/>
    <xdr:sp macro="" textlink="">
      <xdr:nvSpPr>
        <xdr:cNvPr id="374" name="n_4mainValue【公営住宅】&#10;一人当たり面積"/>
        <xdr:cNvSpPr txBox="1"/>
      </xdr:nvSpPr>
      <xdr:spPr>
        <a:xfrm>
          <a:off x="6070600" y="143059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74295</xdr:rowOff>
    </xdr:from>
    <xdr:to>
      <xdr:col>90</xdr:col>
      <xdr:colOff>25400</xdr:colOff>
      <xdr:row>28</xdr:row>
      <xdr:rowOff>24765</xdr:rowOff>
    </xdr:to>
    <xdr:sp macro="" textlink="">
      <xdr:nvSpPr>
        <xdr:cNvPr id="391" name="正方形/長方形 390"/>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392" name="正方形/長方形 391"/>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393" name="正方形/長方形 392"/>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394" name="正方形/長方形 393"/>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395" name="正方形/長方形 394"/>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396" name="正方形/長方形 395"/>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397" name="正方形/長方形 396"/>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398" name="正方形/長方形 397"/>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399" name="テキスト ボックス 398"/>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400" name="直線コネクタ 399"/>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2915" cy="248920"/>
    <xdr:sp macro="" textlink="">
      <xdr:nvSpPr>
        <xdr:cNvPr id="401" name="テキスト ボックス 400"/>
        <xdr:cNvSpPr txBox="1"/>
      </xdr:nvSpPr>
      <xdr:spPr>
        <a:xfrm>
          <a:off x="10797540" y="73158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402" name="直線コネクタ 401"/>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2915" cy="248920"/>
    <xdr:sp macro="" textlink="">
      <xdr:nvSpPr>
        <xdr:cNvPr id="403" name="テキスト ボックス 402"/>
        <xdr:cNvSpPr txBox="1"/>
      </xdr:nvSpPr>
      <xdr:spPr>
        <a:xfrm>
          <a:off x="10797540" y="6943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404" name="直線コネクタ 403"/>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398780" cy="248920"/>
    <xdr:sp macro="" textlink="">
      <xdr:nvSpPr>
        <xdr:cNvPr id="405" name="テキスト ボックス 404"/>
        <xdr:cNvSpPr txBox="1"/>
      </xdr:nvSpPr>
      <xdr:spPr>
        <a:xfrm>
          <a:off x="10842625" y="65703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406" name="直線コネクタ 405"/>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398780" cy="248920"/>
    <xdr:sp macro="" textlink="">
      <xdr:nvSpPr>
        <xdr:cNvPr id="407" name="テキスト ボックス 406"/>
        <xdr:cNvSpPr txBox="1"/>
      </xdr:nvSpPr>
      <xdr:spPr>
        <a:xfrm>
          <a:off x="10842625" y="61982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408" name="直線コネクタ 407"/>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398780" cy="248920"/>
    <xdr:sp macro="" textlink="">
      <xdr:nvSpPr>
        <xdr:cNvPr id="409" name="テキスト ボックス 408"/>
        <xdr:cNvSpPr txBox="1"/>
      </xdr:nvSpPr>
      <xdr:spPr>
        <a:xfrm>
          <a:off x="10842625" y="58254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410" name="直線コネクタ 409"/>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398780" cy="248920"/>
    <xdr:sp macro="" textlink="">
      <xdr:nvSpPr>
        <xdr:cNvPr id="411" name="テキスト ボックス 410"/>
        <xdr:cNvSpPr txBox="1"/>
      </xdr:nvSpPr>
      <xdr:spPr>
        <a:xfrm>
          <a:off x="10842625" y="54527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412" name="直線コネクタ 411"/>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48920"/>
    <xdr:sp macro="" textlink="">
      <xdr:nvSpPr>
        <xdr:cNvPr id="413" name="テキスト ボックス 412"/>
        <xdr:cNvSpPr txBox="1"/>
      </xdr:nvSpPr>
      <xdr:spPr>
        <a:xfrm>
          <a:off x="10906760" y="50806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414"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130175</xdr:rowOff>
    </xdr:from>
    <xdr:to>
      <xdr:col>85</xdr:col>
      <xdr:colOff>126365</xdr:colOff>
      <xdr:row>42</xdr:row>
      <xdr:rowOff>37465</xdr:rowOff>
    </xdr:to>
    <xdr:cxnSp macro="">
      <xdr:nvCxnSpPr>
        <xdr:cNvPr id="415" name="直線コネクタ 414"/>
        <xdr:cNvCxnSpPr/>
      </xdr:nvCxnSpPr>
      <xdr:spPr>
        <a:xfrm flipV="1">
          <a:off x="14699615" y="5833745"/>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40640</xdr:rowOff>
    </xdr:from>
    <xdr:ext cx="465455" cy="253365"/>
    <xdr:sp macro="" textlink="">
      <xdr:nvSpPr>
        <xdr:cNvPr id="416" name="【認定こども園・幼稚園・保育所】&#10;有形固定資産減価償却率最小値テキスト"/>
        <xdr:cNvSpPr txBox="1"/>
      </xdr:nvSpPr>
      <xdr:spPr>
        <a:xfrm>
          <a:off x="14738350" y="708533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37465</xdr:rowOff>
    </xdr:from>
    <xdr:to>
      <xdr:col>86</xdr:col>
      <xdr:colOff>25400</xdr:colOff>
      <xdr:row>42</xdr:row>
      <xdr:rowOff>37465</xdr:rowOff>
    </xdr:to>
    <xdr:cxnSp macro="">
      <xdr:nvCxnSpPr>
        <xdr:cNvPr id="417" name="直線コネクタ 416"/>
        <xdr:cNvCxnSpPr/>
      </xdr:nvCxnSpPr>
      <xdr:spPr>
        <a:xfrm>
          <a:off x="14611350" y="70821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78105</xdr:rowOff>
    </xdr:from>
    <xdr:ext cx="400685" cy="253365"/>
    <xdr:sp macro="" textlink="">
      <xdr:nvSpPr>
        <xdr:cNvPr id="418" name="【認定こども園・幼稚園・保育所】&#10;有形固定資産減価償却率最大値テキスト"/>
        <xdr:cNvSpPr txBox="1"/>
      </xdr:nvSpPr>
      <xdr:spPr>
        <a:xfrm>
          <a:off x="14738350" y="561403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130175</xdr:rowOff>
    </xdr:from>
    <xdr:to>
      <xdr:col>86</xdr:col>
      <xdr:colOff>25400</xdr:colOff>
      <xdr:row>34</xdr:row>
      <xdr:rowOff>130175</xdr:rowOff>
    </xdr:to>
    <xdr:cxnSp macro="">
      <xdr:nvCxnSpPr>
        <xdr:cNvPr id="419" name="直線コネクタ 418"/>
        <xdr:cNvCxnSpPr/>
      </xdr:nvCxnSpPr>
      <xdr:spPr>
        <a:xfrm>
          <a:off x="14611350" y="5833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147955</xdr:rowOff>
    </xdr:from>
    <xdr:ext cx="400685" cy="248920"/>
    <xdr:sp macro="" textlink="">
      <xdr:nvSpPr>
        <xdr:cNvPr id="420" name="【認定こども園・幼稚園・保育所】&#10;有形固定資産減価償却率平均値テキスト"/>
        <xdr:cNvSpPr txBox="1"/>
      </xdr:nvSpPr>
      <xdr:spPr>
        <a:xfrm>
          <a:off x="14738350" y="6019165"/>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125730</xdr:rowOff>
    </xdr:from>
    <xdr:to>
      <xdr:col>85</xdr:col>
      <xdr:colOff>171450</xdr:colOff>
      <xdr:row>37</xdr:row>
      <xdr:rowOff>57150</xdr:rowOff>
    </xdr:to>
    <xdr:sp macro="" textlink="">
      <xdr:nvSpPr>
        <xdr:cNvPr id="421" name="フローチャート: 判断 420"/>
        <xdr:cNvSpPr/>
      </xdr:nvSpPr>
      <xdr:spPr>
        <a:xfrm>
          <a:off x="14649450" y="61645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138430</xdr:rowOff>
    </xdr:from>
    <xdr:to>
      <xdr:col>81</xdr:col>
      <xdr:colOff>101600</xdr:colOff>
      <xdr:row>37</xdr:row>
      <xdr:rowOff>70485</xdr:rowOff>
    </xdr:to>
    <xdr:sp macro="" textlink="">
      <xdr:nvSpPr>
        <xdr:cNvPr id="422" name="フローチャート: 判断 421"/>
        <xdr:cNvSpPr/>
      </xdr:nvSpPr>
      <xdr:spPr>
        <a:xfrm>
          <a:off x="13887450" y="6177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153035</xdr:rowOff>
    </xdr:from>
    <xdr:to>
      <xdr:col>76</xdr:col>
      <xdr:colOff>165100</xdr:colOff>
      <xdr:row>37</xdr:row>
      <xdr:rowOff>85090</xdr:rowOff>
    </xdr:to>
    <xdr:sp macro="" textlink="">
      <xdr:nvSpPr>
        <xdr:cNvPr id="423" name="フローチャート: 判断 422"/>
        <xdr:cNvSpPr/>
      </xdr:nvSpPr>
      <xdr:spPr>
        <a:xfrm>
          <a:off x="13093700" y="6191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134620</xdr:rowOff>
    </xdr:from>
    <xdr:to>
      <xdr:col>72</xdr:col>
      <xdr:colOff>38100</xdr:colOff>
      <xdr:row>37</xdr:row>
      <xdr:rowOff>66675</xdr:rowOff>
    </xdr:to>
    <xdr:sp macro="" textlink="">
      <xdr:nvSpPr>
        <xdr:cNvPr id="424" name="フローチャート: 判断 423"/>
        <xdr:cNvSpPr/>
      </xdr:nvSpPr>
      <xdr:spPr>
        <a:xfrm>
          <a:off x="12299950" y="61734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125730</xdr:rowOff>
    </xdr:from>
    <xdr:to>
      <xdr:col>67</xdr:col>
      <xdr:colOff>101600</xdr:colOff>
      <xdr:row>37</xdr:row>
      <xdr:rowOff>57150</xdr:rowOff>
    </xdr:to>
    <xdr:sp macro="" textlink="">
      <xdr:nvSpPr>
        <xdr:cNvPr id="425" name="フローチャート: 判断 424"/>
        <xdr:cNvSpPr/>
      </xdr:nvSpPr>
      <xdr:spPr>
        <a:xfrm>
          <a:off x="11487150" y="6164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48920"/>
    <xdr:sp macro="" textlink="">
      <xdr:nvSpPr>
        <xdr:cNvPr id="426" name="テキスト ボックス 425"/>
        <xdr:cNvSpPr txBox="1"/>
      </xdr:nvSpPr>
      <xdr:spPr>
        <a:xfrm>
          <a:off x="1452880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7555" cy="248920"/>
    <xdr:sp macro="" textlink="">
      <xdr:nvSpPr>
        <xdr:cNvPr id="427" name="テキスト ボックス 426"/>
        <xdr:cNvSpPr txBox="1"/>
      </xdr:nvSpPr>
      <xdr:spPr>
        <a:xfrm>
          <a:off x="137668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48920"/>
    <xdr:sp macro="" textlink="">
      <xdr:nvSpPr>
        <xdr:cNvPr id="428" name="テキスト ボックス 427"/>
        <xdr:cNvSpPr txBox="1"/>
      </xdr:nvSpPr>
      <xdr:spPr>
        <a:xfrm>
          <a:off x="129730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48920"/>
    <xdr:sp macro="" textlink="">
      <xdr:nvSpPr>
        <xdr:cNvPr id="429" name="テキスト ボックス 428"/>
        <xdr:cNvSpPr txBox="1"/>
      </xdr:nvSpPr>
      <xdr:spPr>
        <a:xfrm>
          <a:off x="121729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7555" cy="248920"/>
    <xdr:sp macro="" textlink="">
      <xdr:nvSpPr>
        <xdr:cNvPr id="430" name="テキスト ボックス 429"/>
        <xdr:cNvSpPr txBox="1"/>
      </xdr:nvSpPr>
      <xdr:spPr>
        <a:xfrm>
          <a:off x="113665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36195</xdr:rowOff>
    </xdr:from>
    <xdr:to>
      <xdr:col>85</xdr:col>
      <xdr:colOff>171450</xdr:colOff>
      <xdr:row>37</xdr:row>
      <xdr:rowOff>135255</xdr:rowOff>
    </xdr:to>
    <xdr:sp macro="" textlink="">
      <xdr:nvSpPr>
        <xdr:cNvPr id="431" name="楕円 430"/>
        <xdr:cNvSpPr/>
      </xdr:nvSpPr>
      <xdr:spPr>
        <a:xfrm>
          <a:off x="14649450" y="624268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15240</xdr:rowOff>
    </xdr:from>
    <xdr:ext cx="400685" cy="248920"/>
    <xdr:sp macro="" textlink="">
      <xdr:nvSpPr>
        <xdr:cNvPr id="432" name="【認定こども園・幼稚園・保育所】&#10;有形固定資産減価償却率該当値テキスト"/>
        <xdr:cNvSpPr txBox="1"/>
      </xdr:nvSpPr>
      <xdr:spPr>
        <a:xfrm>
          <a:off x="14738350" y="622173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149860</xdr:rowOff>
    </xdr:from>
    <xdr:to>
      <xdr:col>81</xdr:col>
      <xdr:colOff>101600</xdr:colOff>
      <xdr:row>37</xdr:row>
      <xdr:rowOff>81280</xdr:rowOff>
    </xdr:to>
    <xdr:sp macro="" textlink="">
      <xdr:nvSpPr>
        <xdr:cNvPr id="433" name="楕円 432"/>
        <xdr:cNvSpPr/>
      </xdr:nvSpPr>
      <xdr:spPr>
        <a:xfrm>
          <a:off x="13887450" y="61887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31750</xdr:rowOff>
    </xdr:from>
    <xdr:to>
      <xdr:col>85</xdr:col>
      <xdr:colOff>127000</xdr:colOff>
      <xdr:row>37</xdr:row>
      <xdr:rowOff>85725</xdr:rowOff>
    </xdr:to>
    <xdr:cxnSp macro="">
      <xdr:nvCxnSpPr>
        <xdr:cNvPr id="434" name="直線コネクタ 433"/>
        <xdr:cNvCxnSpPr/>
      </xdr:nvCxnSpPr>
      <xdr:spPr>
        <a:xfrm>
          <a:off x="13938250" y="623824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36830</xdr:rowOff>
    </xdr:to>
    <xdr:sp macro="" textlink="">
      <xdr:nvSpPr>
        <xdr:cNvPr id="435" name="楕円 434"/>
        <xdr:cNvSpPr/>
      </xdr:nvSpPr>
      <xdr:spPr>
        <a:xfrm>
          <a:off x="13093700" y="61442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154305</xdr:rowOff>
    </xdr:from>
    <xdr:to>
      <xdr:col>81</xdr:col>
      <xdr:colOff>50800</xdr:colOff>
      <xdr:row>37</xdr:row>
      <xdr:rowOff>31750</xdr:rowOff>
    </xdr:to>
    <xdr:cxnSp macro="">
      <xdr:nvCxnSpPr>
        <xdr:cNvPr id="436" name="直線コネクタ 435"/>
        <xdr:cNvCxnSpPr/>
      </xdr:nvCxnSpPr>
      <xdr:spPr>
        <a:xfrm>
          <a:off x="13144500" y="6193155"/>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78740</xdr:rowOff>
    </xdr:from>
    <xdr:to>
      <xdr:col>72</xdr:col>
      <xdr:colOff>38100</xdr:colOff>
      <xdr:row>37</xdr:row>
      <xdr:rowOff>10795</xdr:rowOff>
    </xdr:to>
    <xdr:sp macro="" textlink="">
      <xdr:nvSpPr>
        <xdr:cNvPr id="437" name="楕円 436"/>
        <xdr:cNvSpPr/>
      </xdr:nvSpPr>
      <xdr:spPr>
        <a:xfrm>
          <a:off x="12299950" y="61175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36</xdr:row>
      <xdr:rowOff>128905</xdr:rowOff>
    </xdr:from>
    <xdr:to>
      <xdr:col>76</xdr:col>
      <xdr:colOff>114300</xdr:colOff>
      <xdr:row>36</xdr:row>
      <xdr:rowOff>154305</xdr:rowOff>
    </xdr:to>
    <xdr:cxnSp macro="">
      <xdr:nvCxnSpPr>
        <xdr:cNvPr id="438" name="直線コネクタ 437"/>
        <xdr:cNvCxnSpPr/>
      </xdr:nvCxnSpPr>
      <xdr:spPr>
        <a:xfrm>
          <a:off x="12344400" y="6167755"/>
          <a:ext cx="8001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76835</xdr:rowOff>
    </xdr:from>
    <xdr:to>
      <xdr:col>67</xdr:col>
      <xdr:colOff>101600</xdr:colOff>
      <xdr:row>37</xdr:row>
      <xdr:rowOff>8255</xdr:rowOff>
    </xdr:to>
    <xdr:sp macro="" textlink="">
      <xdr:nvSpPr>
        <xdr:cNvPr id="439" name="楕円 438"/>
        <xdr:cNvSpPr/>
      </xdr:nvSpPr>
      <xdr:spPr>
        <a:xfrm>
          <a:off x="11487150" y="61156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127000</xdr:rowOff>
    </xdr:from>
    <xdr:to>
      <xdr:col>71</xdr:col>
      <xdr:colOff>171450</xdr:colOff>
      <xdr:row>36</xdr:row>
      <xdr:rowOff>128905</xdr:rowOff>
    </xdr:to>
    <xdr:cxnSp macro="">
      <xdr:nvCxnSpPr>
        <xdr:cNvPr id="440" name="直線コネクタ 439"/>
        <xdr:cNvCxnSpPr/>
      </xdr:nvCxnSpPr>
      <xdr:spPr>
        <a:xfrm>
          <a:off x="11537950" y="616585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86360</xdr:rowOff>
    </xdr:from>
    <xdr:ext cx="400685" cy="248920"/>
    <xdr:sp macro="" textlink="">
      <xdr:nvSpPr>
        <xdr:cNvPr id="441" name="n_1aveValue【認定こども園・幼稚園・保育所】&#10;有形固定資産減価償却率"/>
        <xdr:cNvSpPr txBox="1"/>
      </xdr:nvSpPr>
      <xdr:spPr>
        <a:xfrm>
          <a:off x="13742035" y="595757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76200</xdr:rowOff>
    </xdr:from>
    <xdr:ext cx="400685" cy="253365"/>
    <xdr:sp macro="" textlink="">
      <xdr:nvSpPr>
        <xdr:cNvPr id="442" name="n_2aveValue【認定こども園・幼稚園・保育所】&#10;有形固定資産減価償却率"/>
        <xdr:cNvSpPr txBox="1"/>
      </xdr:nvSpPr>
      <xdr:spPr>
        <a:xfrm>
          <a:off x="12960985" y="628269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57785</xdr:rowOff>
    </xdr:from>
    <xdr:ext cx="405130" cy="253365"/>
    <xdr:sp macro="" textlink="">
      <xdr:nvSpPr>
        <xdr:cNvPr id="443" name="n_3aveValue【認定こども園・幼稚園・保育所】&#10;有形固定資産減価償却率"/>
        <xdr:cNvSpPr txBox="1"/>
      </xdr:nvSpPr>
      <xdr:spPr>
        <a:xfrm>
          <a:off x="12167235" y="62642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48895</xdr:rowOff>
    </xdr:from>
    <xdr:ext cx="400685" cy="248920"/>
    <xdr:sp macro="" textlink="">
      <xdr:nvSpPr>
        <xdr:cNvPr id="444" name="n_4aveValue【認定こども園・幼稚園・保育所】&#10;有形固定資産減価償却率"/>
        <xdr:cNvSpPr txBox="1"/>
      </xdr:nvSpPr>
      <xdr:spPr>
        <a:xfrm>
          <a:off x="11354435" y="625538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73025</xdr:rowOff>
    </xdr:from>
    <xdr:ext cx="400685" cy="253365"/>
    <xdr:sp macro="" textlink="">
      <xdr:nvSpPr>
        <xdr:cNvPr id="445" name="n_1mainValue【認定こども園・幼稚園・保育所】&#10;有形固定資産減価償却率"/>
        <xdr:cNvSpPr txBox="1"/>
      </xdr:nvSpPr>
      <xdr:spPr>
        <a:xfrm>
          <a:off x="13742035" y="627951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52705</xdr:rowOff>
    </xdr:from>
    <xdr:ext cx="400685" cy="248920"/>
    <xdr:sp macro="" textlink="">
      <xdr:nvSpPr>
        <xdr:cNvPr id="446" name="n_2mainValue【認定こども園・幼稚園・保育所】&#10;有形固定資産減価償却率"/>
        <xdr:cNvSpPr txBox="1"/>
      </xdr:nvSpPr>
      <xdr:spPr>
        <a:xfrm>
          <a:off x="12960985" y="59239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26670</xdr:rowOff>
    </xdr:from>
    <xdr:ext cx="405130" cy="253365"/>
    <xdr:sp macro="" textlink="">
      <xdr:nvSpPr>
        <xdr:cNvPr id="447" name="n_3mainValue【認定こども園・幼稚園・保育所】&#10;有形固定資産減価償却率"/>
        <xdr:cNvSpPr txBox="1"/>
      </xdr:nvSpPr>
      <xdr:spPr>
        <a:xfrm>
          <a:off x="12167235" y="58978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24765</xdr:rowOff>
    </xdr:from>
    <xdr:ext cx="400685" cy="253365"/>
    <xdr:sp macro="" textlink="">
      <xdr:nvSpPr>
        <xdr:cNvPr id="448" name="n_4mainValue【認定こども園・幼稚園・保育所】&#10;有形固定資産減価償却率"/>
        <xdr:cNvSpPr txBox="1"/>
      </xdr:nvSpPr>
      <xdr:spPr>
        <a:xfrm>
          <a:off x="11354435" y="589597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449" name="正方形/長方形 448"/>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450" name="正方形/長方形 449"/>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451" name="正方形/長方形 450"/>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452" name="正方形/長方形 451"/>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453" name="正方形/長方形 452"/>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454" name="正方形/長方形 453"/>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455" name="正方形/長方形 454"/>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456" name="正方形/長方形 455"/>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0345"/>
    <xdr:sp macro="" textlink="">
      <xdr:nvSpPr>
        <xdr:cNvPr id="457" name="テキスト ボックス 456"/>
        <xdr:cNvSpPr txBox="1"/>
      </xdr:nvSpPr>
      <xdr:spPr>
        <a:xfrm>
          <a:off x="16440150" y="503301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458" name="直線コネクタ 457"/>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37465</xdr:rowOff>
    </xdr:from>
    <xdr:to>
      <xdr:col>120</xdr:col>
      <xdr:colOff>114300</xdr:colOff>
      <xdr:row>42</xdr:row>
      <xdr:rowOff>37465</xdr:rowOff>
    </xdr:to>
    <xdr:cxnSp macro="">
      <xdr:nvCxnSpPr>
        <xdr:cNvPr id="459" name="直線コネクタ 458"/>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66040</xdr:rowOff>
    </xdr:from>
    <xdr:ext cx="462915" cy="248920"/>
    <xdr:sp macro="" textlink="">
      <xdr:nvSpPr>
        <xdr:cNvPr id="460" name="テキスト ボックス 459"/>
        <xdr:cNvSpPr txBox="1"/>
      </xdr:nvSpPr>
      <xdr:spPr>
        <a:xfrm>
          <a:off x="16048990" y="6943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28575</xdr:rowOff>
    </xdr:from>
    <xdr:ext cx="462915" cy="248920"/>
    <xdr:sp macro="" textlink="">
      <xdr:nvSpPr>
        <xdr:cNvPr id="462" name="テキスト ボックス 461"/>
        <xdr:cNvSpPr txBox="1"/>
      </xdr:nvSpPr>
      <xdr:spPr>
        <a:xfrm>
          <a:off x="16048990" y="65703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130175</xdr:rowOff>
    </xdr:from>
    <xdr:to>
      <xdr:col>120</xdr:col>
      <xdr:colOff>114300</xdr:colOff>
      <xdr:row>37</xdr:row>
      <xdr:rowOff>130175</xdr:rowOff>
    </xdr:to>
    <xdr:cxnSp macro="">
      <xdr:nvCxnSpPr>
        <xdr:cNvPr id="463" name="直線コネクタ 462"/>
        <xdr:cNvCxnSpPr/>
      </xdr:nvCxnSpPr>
      <xdr:spPr>
        <a:xfrm>
          <a:off x="164592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159385</xdr:rowOff>
    </xdr:from>
    <xdr:ext cx="462915" cy="248920"/>
    <xdr:sp macro="" textlink="">
      <xdr:nvSpPr>
        <xdr:cNvPr id="464" name="テキスト ボックス 463"/>
        <xdr:cNvSpPr txBox="1"/>
      </xdr:nvSpPr>
      <xdr:spPr>
        <a:xfrm>
          <a:off x="16048990" y="61982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93345</xdr:rowOff>
    </xdr:from>
    <xdr:to>
      <xdr:col>120</xdr:col>
      <xdr:colOff>114300</xdr:colOff>
      <xdr:row>35</xdr:row>
      <xdr:rowOff>93345</xdr:rowOff>
    </xdr:to>
    <xdr:cxnSp macro="">
      <xdr:nvCxnSpPr>
        <xdr:cNvPr id="465" name="直線コネクタ 464"/>
        <xdr:cNvCxnSpPr/>
      </xdr:nvCxnSpPr>
      <xdr:spPr>
        <a:xfrm>
          <a:off x="164592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121920</xdr:rowOff>
    </xdr:from>
    <xdr:ext cx="462915" cy="248920"/>
    <xdr:sp macro="" textlink="">
      <xdr:nvSpPr>
        <xdr:cNvPr id="466" name="テキスト ボックス 465"/>
        <xdr:cNvSpPr txBox="1"/>
      </xdr:nvSpPr>
      <xdr:spPr>
        <a:xfrm>
          <a:off x="16048990" y="58254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55880</xdr:rowOff>
    </xdr:from>
    <xdr:to>
      <xdr:col>120</xdr:col>
      <xdr:colOff>114300</xdr:colOff>
      <xdr:row>33</xdr:row>
      <xdr:rowOff>55880</xdr:rowOff>
    </xdr:to>
    <xdr:cxnSp macro="">
      <xdr:nvCxnSpPr>
        <xdr:cNvPr id="467" name="直線コネクタ 466"/>
        <xdr:cNvCxnSpPr/>
      </xdr:nvCxnSpPr>
      <xdr:spPr>
        <a:xfrm>
          <a:off x="164592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84455</xdr:rowOff>
    </xdr:from>
    <xdr:ext cx="462915" cy="248920"/>
    <xdr:sp macro="" textlink="">
      <xdr:nvSpPr>
        <xdr:cNvPr id="468" name="テキスト ボックス 467"/>
        <xdr:cNvSpPr txBox="1"/>
      </xdr:nvSpPr>
      <xdr:spPr>
        <a:xfrm>
          <a:off x="16048990" y="5452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469" name="直線コネクタ 468"/>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2915" cy="248920"/>
    <xdr:sp macro="" textlink="">
      <xdr:nvSpPr>
        <xdr:cNvPr id="470" name="テキスト ボックス 469"/>
        <xdr:cNvSpPr txBox="1"/>
      </xdr:nvSpPr>
      <xdr:spPr>
        <a:xfrm>
          <a:off x="16048990" y="50806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471"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118745</xdr:rowOff>
    </xdr:from>
    <xdr:to>
      <xdr:col>116</xdr:col>
      <xdr:colOff>62865</xdr:colOff>
      <xdr:row>41</xdr:row>
      <xdr:rowOff>141605</xdr:rowOff>
    </xdr:to>
    <xdr:cxnSp macro="">
      <xdr:nvCxnSpPr>
        <xdr:cNvPr id="472" name="直線コネクタ 471"/>
        <xdr:cNvCxnSpPr/>
      </xdr:nvCxnSpPr>
      <xdr:spPr>
        <a:xfrm flipV="1">
          <a:off x="19951065" y="565467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145415</xdr:rowOff>
    </xdr:from>
    <xdr:ext cx="465455" cy="248920"/>
    <xdr:sp macro="" textlink="">
      <xdr:nvSpPr>
        <xdr:cNvPr id="473" name="【認定こども園・幼稚園・保育所】&#10;一人当たり面積最小値テキスト"/>
        <xdr:cNvSpPr txBox="1"/>
      </xdr:nvSpPr>
      <xdr:spPr>
        <a:xfrm>
          <a:off x="19989800" y="702246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141605</xdr:rowOff>
    </xdr:from>
    <xdr:to>
      <xdr:col>116</xdr:col>
      <xdr:colOff>152400</xdr:colOff>
      <xdr:row>41</xdr:row>
      <xdr:rowOff>141605</xdr:rowOff>
    </xdr:to>
    <xdr:cxnSp macro="">
      <xdr:nvCxnSpPr>
        <xdr:cNvPr id="474" name="直線コネクタ 473"/>
        <xdr:cNvCxnSpPr/>
      </xdr:nvCxnSpPr>
      <xdr:spPr>
        <a:xfrm>
          <a:off x="19881850" y="7018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67310</xdr:rowOff>
    </xdr:from>
    <xdr:ext cx="465455" cy="248920"/>
    <xdr:sp macro="" textlink="">
      <xdr:nvSpPr>
        <xdr:cNvPr id="475" name="【認定こども園・幼稚園・保育所】&#10;一人当たり面積最大値テキスト"/>
        <xdr:cNvSpPr txBox="1"/>
      </xdr:nvSpPr>
      <xdr:spPr>
        <a:xfrm>
          <a:off x="19989800" y="543560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118745</xdr:rowOff>
    </xdr:from>
    <xdr:to>
      <xdr:col>116</xdr:col>
      <xdr:colOff>152400</xdr:colOff>
      <xdr:row>33</xdr:row>
      <xdr:rowOff>118745</xdr:rowOff>
    </xdr:to>
    <xdr:cxnSp macro="">
      <xdr:nvCxnSpPr>
        <xdr:cNvPr id="476" name="直線コネクタ 475"/>
        <xdr:cNvCxnSpPr/>
      </xdr:nvCxnSpPr>
      <xdr:spPr>
        <a:xfrm>
          <a:off x="19881850" y="5654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6985</xdr:rowOff>
    </xdr:from>
    <xdr:ext cx="465455" cy="253365"/>
    <xdr:sp macro="" textlink="">
      <xdr:nvSpPr>
        <xdr:cNvPr id="477" name="【認定こども園・幼稚園・保育所】&#10;一人当たり面積平均値テキスト"/>
        <xdr:cNvSpPr txBox="1"/>
      </xdr:nvSpPr>
      <xdr:spPr>
        <a:xfrm>
          <a:off x="19989800" y="6381115"/>
          <a:ext cx="4654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28575</xdr:rowOff>
    </xdr:from>
    <xdr:to>
      <xdr:col>116</xdr:col>
      <xdr:colOff>114300</xdr:colOff>
      <xdr:row>38</xdr:row>
      <xdr:rowOff>128270</xdr:rowOff>
    </xdr:to>
    <xdr:sp macro="" textlink="">
      <xdr:nvSpPr>
        <xdr:cNvPr id="478" name="フローチャート: 判断 477"/>
        <xdr:cNvSpPr/>
      </xdr:nvSpPr>
      <xdr:spPr>
        <a:xfrm>
          <a:off x="19900900" y="64027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24765</xdr:rowOff>
    </xdr:from>
    <xdr:to>
      <xdr:col>112</xdr:col>
      <xdr:colOff>38100</xdr:colOff>
      <xdr:row>38</xdr:row>
      <xdr:rowOff>124460</xdr:rowOff>
    </xdr:to>
    <xdr:sp macro="" textlink="">
      <xdr:nvSpPr>
        <xdr:cNvPr id="479" name="フローチャート: 判断 478"/>
        <xdr:cNvSpPr/>
      </xdr:nvSpPr>
      <xdr:spPr>
        <a:xfrm>
          <a:off x="19157950" y="63988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43180</xdr:rowOff>
    </xdr:from>
    <xdr:to>
      <xdr:col>107</xdr:col>
      <xdr:colOff>101600</xdr:colOff>
      <xdr:row>38</xdr:row>
      <xdr:rowOff>142875</xdr:rowOff>
    </xdr:to>
    <xdr:sp macro="" textlink="">
      <xdr:nvSpPr>
        <xdr:cNvPr id="480" name="フローチャート: 判断 479"/>
        <xdr:cNvSpPr/>
      </xdr:nvSpPr>
      <xdr:spPr>
        <a:xfrm>
          <a:off x="18345150" y="64173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32385</xdr:rowOff>
    </xdr:from>
    <xdr:to>
      <xdr:col>102</xdr:col>
      <xdr:colOff>165100</xdr:colOff>
      <xdr:row>38</xdr:row>
      <xdr:rowOff>131445</xdr:rowOff>
    </xdr:to>
    <xdr:sp macro="" textlink="">
      <xdr:nvSpPr>
        <xdr:cNvPr id="481" name="フローチャート: 判断 480"/>
        <xdr:cNvSpPr/>
      </xdr:nvSpPr>
      <xdr:spPr>
        <a:xfrm>
          <a:off x="17551400" y="6406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162560</xdr:rowOff>
    </xdr:from>
    <xdr:to>
      <xdr:col>98</xdr:col>
      <xdr:colOff>38100</xdr:colOff>
      <xdr:row>38</xdr:row>
      <xdr:rowOff>94615</xdr:rowOff>
    </xdr:to>
    <xdr:sp macro="" textlink="">
      <xdr:nvSpPr>
        <xdr:cNvPr id="482" name="フローチャート: 判断 481"/>
        <xdr:cNvSpPr/>
      </xdr:nvSpPr>
      <xdr:spPr>
        <a:xfrm>
          <a:off x="16757650" y="63690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48920"/>
    <xdr:sp macro="" textlink="">
      <xdr:nvSpPr>
        <xdr:cNvPr id="483" name="テキスト ボックス 482"/>
        <xdr:cNvSpPr txBox="1"/>
      </xdr:nvSpPr>
      <xdr:spPr>
        <a:xfrm>
          <a:off x="19780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48920"/>
    <xdr:sp macro="" textlink="">
      <xdr:nvSpPr>
        <xdr:cNvPr id="484" name="テキスト ボックス 483"/>
        <xdr:cNvSpPr txBox="1"/>
      </xdr:nvSpPr>
      <xdr:spPr>
        <a:xfrm>
          <a:off x="190309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7555" cy="248920"/>
    <xdr:sp macro="" textlink="">
      <xdr:nvSpPr>
        <xdr:cNvPr id="485" name="テキスト ボックス 484"/>
        <xdr:cNvSpPr txBox="1"/>
      </xdr:nvSpPr>
      <xdr:spPr>
        <a:xfrm>
          <a:off x="182245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48920"/>
    <xdr:sp macro="" textlink="">
      <xdr:nvSpPr>
        <xdr:cNvPr id="486" name="テキスト ボックス 485"/>
        <xdr:cNvSpPr txBox="1"/>
      </xdr:nvSpPr>
      <xdr:spPr>
        <a:xfrm>
          <a:off x="174307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48920"/>
    <xdr:sp macro="" textlink="">
      <xdr:nvSpPr>
        <xdr:cNvPr id="487" name="テキスト ボックス 486"/>
        <xdr:cNvSpPr txBox="1"/>
      </xdr:nvSpPr>
      <xdr:spPr>
        <a:xfrm>
          <a:off x="166306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13970</xdr:rowOff>
    </xdr:from>
    <xdr:to>
      <xdr:col>116</xdr:col>
      <xdr:colOff>114300</xdr:colOff>
      <xdr:row>34</xdr:row>
      <xdr:rowOff>113030</xdr:rowOff>
    </xdr:to>
    <xdr:sp macro="" textlink="">
      <xdr:nvSpPr>
        <xdr:cNvPr id="488" name="楕円 487"/>
        <xdr:cNvSpPr/>
      </xdr:nvSpPr>
      <xdr:spPr>
        <a:xfrm>
          <a:off x="19900900" y="5717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97790</xdr:rowOff>
    </xdr:from>
    <xdr:ext cx="465455" cy="253365"/>
    <xdr:sp macro="" textlink="">
      <xdr:nvSpPr>
        <xdr:cNvPr id="489" name="【認定こども園・幼稚園・保育所】&#10;一人当たり面積該当値テキスト"/>
        <xdr:cNvSpPr txBox="1"/>
      </xdr:nvSpPr>
      <xdr:spPr>
        <a:xfrm>
          <a:off x="19989800" y="563372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36195</xdr:rowOff>
    </xdr:from>
    <xdr:to>
      <xdr:col>112</xdr:col>
      <xdr:colOff>38100</xdr:colOff>
      <xdr:row>34</xdr:row>
      <xdr:rowOff>135255</xdr:rowOff>
    </xdr:to>
    <xdr:sp macro="" textlink="">
      <xdr:nvSpPr>
        <xdr:cNvPr id="490" name="楕円 489"/>
        <xdr:cNvSpPr/>
      </xdr:nvSpPr>
      <xdr:spPr>
        <a:xfrm>
          <a:off x="19157950" y="57397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34</xdr:row>
      <xdr:rowOff>62865</xdr:rowOff>
    </xdr:from>
    <xdr:to>
      <xdr:col>116</xdr:col>
      <xdr:colOff>63500</xdr:colOff>
      <xdr:row>34</xdr:row>
      <xdr:rowOff>85725</xdr:rowOff>
    </xdr:to>
    <xdr:cxnSp macro="">
      <xdr:nvCxnSpPr>
        <xdr:cNvPr id="491" name="直線コネクタ 490"/>
        <xdr:cNvCxnSpPr/>
      </xdr:nvCxnSpPr>
      <xdr:spPr>
        <a:xfrm flipV="1">
          <a:off x="19202400" y="5766435"/>
          <a:ext cx="7493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43180</xdr:rowOff>
    </xdr:from>
    <xdr:to>
      <xdr:col>107</xdr:col>
      <xdr:colOff>101600</xdr:colOff>
      <xdr:row>34</xdr:row>
      <xdr:rowOff>142875</xdr:rowOff>
    </xdr:to>
    <xdr:sp macro="" textlink="">
      <xdr:nvSpPr>
        <xdr:cNvPr id="492" name="楕円 491"/>
        <xdr:cNvSpPr/>
      </xdr:nvSpPr>
      <xdr:spPr>
        <a:xfrm>
          <a:off x="18345150" y="57467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85725</xdr:rowOff>
    </xdr:from>
    <xdr:to>
      <xdr:col>111</xdr:col>
      <xdr:colOff>171450</xdr:colOff>
      <xdr:row>34</xdr:row>
      <xdr:rowOff>93345</xdr:rowOff>
    </xdr:to>
    <xdr:cxnSp macro="">
      <xdr:nvCxnSpPr>
        <xdr:cNvPr id="493" name="直線コネクタ 492"/>
        <xdr:cNvCxnSpPr/>
      </xdr:nvCxnSpPr>
      <xdr:spPr>
        <a:xfrm flipV="1">
          <a:off x="18395950" y="578929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2540</xdr:rowOff>
    </xdr:from>
    <xdr:to>
      <xdr:col>102</xdr:col>
      <xdr:colOff>165100</xdr:colOff>
      <xdr:row>34</xdr:row>
      <xdr:rowOff>101600</xdr:rowOff>
    </xdr:to>
    <xdr:sp macro="" textlink="">
      <xdr:nvSpPr>
        <xdr:cNvPr id="494" name="楕円 493"/>
        <xdr:cNvSpPr/>
      </xdr:nvSpPr>
      <xdr:spPr>
        <a:xfrm>
          <a:off x="17551400" y="570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52070</xdr:rowOff>
    </xdr:from>
    <xdr:to>
      <xdr:col>107</xdr:col>
      <xdr:colOff>50800</xdr:colOff>
      <xdr:row>34</xdr:row>
      <xdr:rowOff>93345</xdr:rowOff>
    </xdr:to>
    <xdr:cxnSp macro="">
      <xdr:nvCxnSpPr>
        <xdr:cNvPr id="495" name="直線コネクタ 494"/>
        <xdr:cNvCxnSpPr/>
      </xdr:nvCxnSpPr>
      <xdr:spPr>
        <a:xfrm>
          <a:off x="17602200" y="5755640"/>
          <a:ext cx="7937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117475</xdr:rowOff>
    </xdr:from>
    <xdr:to>
      <xdr:col>98</xdr:col>
      <xdr:colOff>38100</xdr:colOff>
      <xdr:row>34</xdr:row>
      <xdr:rowOff>50165</xdr:rowOff>
    </xdr:to>
    <xdr:sp macro="" textlink="">
      <xdr:nvSpPr>
        <xdr:cNvPr id="496" name="楕円 495"/>
        <xdr:cNvSpPr/>
      </xdr:nvSpPr>
      <xdr:spPr>
        <a:xfrm>
          <a:off x="16757650" y="56534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34</xdr:row>
      <xdr:rowOff>0</xdr:rowOff>
    </xdr:from>
    <xdr:to>
      <xdr:col>102</xdr:col>
      <xdr:colOff>114300</xdr:colOff>
      <xdr:row>34</xdr:row>
      <xdr:rowOff>52070</xdr:rowOff>
    </xdr:to>
    <xdr:cxnSp macro="">
      <xdr:nvCxnSpPr>
        <xdr:cNvPr id="497" name="直線コネクタ 496"/>
        <xdr:cNvCxnSpPr/>
      </xdr:nvCxnSpPr>
      <xdr:spPr>
        <a:xfrm>
          <a:off x="16802100" y="5703570"/>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115570</xdr:rowOff>
    </xdr:from>
    <xdr:ext cx="469900" cy="253365"/>
    <xdr:sp macro="" textlink="">
      <xdr:nvSpPr>
        <xdr:cNvPr id="498" name="n_1aveValue【認定こども園・幼稚園・保育所】&#10;一人当たり面積"/>
        <xdr:cNvSpPr txBox="1"/>
      </xdr:nvSpPr>
      <xdr:spPr>
        <a:xfrm>
          <a:off x="18980150" y="64897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133985</xdr:rowOff>
    </xdr:from>
    <xdr:ext cx="469900" cy="253365"/>
    <xdr:sp macro="" textlink="">
      <xdr:nvSpPr>
        <xdr:cNvPr id="499" name="n_2aveValue【認定こども園・幼稚園・保育所】&#10;一人当たり面積"/>
        <xdr:cNvSpPr txBox="1"/>
      </xdr:nvSpPr>
      <xdr:spPr>
        <a:xfrm>
          <a:off x="18180050" y="65081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123190</xdr:rowOff>
    </xdr:from>
    <xdr:ext cx="469900" cy="248920"/>
    <xdr:sp macro="" textlink="">
      <xdr:nvSpPr>
        <xdr:cNvPr id="500" name="n_3aveValue【認定こども園・幼稚園・保育所】&#10;一人当たり面積"/>
        <xdr:cNvSpPr txBox="1"/>
      </xdr:nvSpPr>
      <xdr:spPr>
        <a:xfrm>
          <a:off x="17386300" y="64973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85725</xdr:rowOff>
    </xdr:from>
    <xdr:ext cx="469900" cy="248920"/>
    <xdr:sp macro="" textlink="">
      <xdr:nvSpPr>
        <xdr:cNvPr id="501" name="n_4aveValue【認定こども園・幼稚園・保育所】&#10;一人当たり面積"/>
        <xdr:cNvSpPr txBox="1"/>
      </xdr:nvSpPr>
      <xdr:spPr>
        <a:xfrm>
          <a:off x="16592550" y="64598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32</xdr:row>
      <xdr:rowOff>151130</xdr:rowOff>
    </xdr:from>
    <xdr:ext cx="469900" cy="253365"/>
    <xdr:sp macro="" textlink="">
      <xdr:nvSpPr>
        <xdr:cNvPr id="502" name="n_1mainValue【認定こども園・幼稚園・保育所】&#10;一人当たり面積"/>
        <xdr:cNvSpPr txBox="1"/>
      </xdr:nvSpPr>
      <xdr:spPr>
        <a:xfrm>
          <a:off x="18980150" y="5519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32</xdr:row>
      <xdr:rowOff>159385</xdr:rowOff>
    </xdr:from>
    <xdr:ext cx="469900" cy="248920"/>
    <xdr:sp macro="" textlink="">
      <xdr:nvSpPr>
        <xdr:cNvPr id="503" name="n_2mainValue【認定こども園・幼稚園・保育所】&#10;一人当たり面積"/>
        <xdr:cNvSpPr txBox="1"/>
      </xdr:nvSpPr>
      <xdr:spPr>
        <a:xfrm>
          <a:off x="18180050" y="55276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32</xdr:row>
      <xdr:rowOff>117475</xdr:rowOff>
    </xdr:from>
    <xdr:ext cx="469900" cy="253365"/>
    <xdr:sp macro="" textlink="">
      <xdr:nvSpPr>
        <xdr:cNvPr id="504" name="n_3mainValue【認定こども園・幼稚園・保育所】&#10;一人当たり面積"/>
        <xdr:cNvSpPr txBox="1"/>
      </xdr:nvSpPr>
      <xdr:spPr>
        <a:xfrm>
          <a:off x="17386300" y="54857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32</xdr:row>
      <xdr:rowOff>66040</xdr:rowOff>
    </xdr:from>
    <xdr:ext cx="469900" cy="248920"/>
    <xdr:sp macro="" textlink="">
      <xdr:nvSpPr>
        <xdr:cNvPr id="505" name="n_4mainValue【認定こども園・幼稚園・保育所】&#10;一人当たり面積"/>
        <xdr:cNvSpPr txBox="1"/>
      </xdr:nvSpPr>
      <xdr:spPr>
        <a:xfrm>
          <a:off x="16592550" y="54343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506" name="正方形/長方形 505"/>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507" name="正方形/長方形 506"/>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508" name="正方形/長方形 507"/>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509" name="正方形/長方形 508"/>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510" name="正方形/長方形 509"/>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511" name="正方形/長方形 510"/>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512" name="正方形/長方形 511"/>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513" name="正方形/長方形 512"/>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514" name="テキスト ボックス 513"/>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515" name="直線コネクタ 514"/>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2915" cy="248920"/>
    <xdr:sp macro="" textlink="">
      <xdr:nvSpPr>
        <xdr:cNvPr id="516" name="テキスト ボックス 515"/>
        <xdr:cNvSpPr txBox="1"/>
      </xdr:nvSpPr>
      <xdr:spPr>
        <a:xfrm>
          <a:off x="10797540" y="11040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171450</xdr:colOff>
      <xdr:row>64</xdr:row>
      <xdr:rowOff>0</xdr:rowOff>
    </xdr:to>
    <xdr:cxnSp macro="">
      <xdr:nvCxnSpPr>
        <xdr:cNvPr id="517" name="直線コネクタ 516"/>
        <xdr:cNvCxnSpPr/>
      </xdr:nvCxnSpPr>
      <xdr:spPr>
        <a:xfrm>
          <a:off x="11207750" y="107327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28575</xdr:rowOff>
    </xdr:from>
    <xdr:ext cx="398780" cy="248920"/>
    <xdr:sp macro="" textlink="">
      <xdr:nvSpPr>
        <xdr:cNvPr id="518" name="テキスト ボックス 517"/>
        <xdr:cNvSpPr txBox="1"/>
      </xdr:nvSpPr>
      <xdr:spPr>
        <a:xfrm>
          <a:off x="10842625" y="1059370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55880</xdr:rowOff>
    </xdr:from>
    <xdr:to>
      <xdr:col>89</xdr:col>
      <xdr:colOff>171450</xdr:colOff>
      <xdr:row>61</xdr:row>
      <xdr:rowOff>55880</xdr:rowOff>
    </xdr:to>
    <xdr:cxnSp macro="">
      <xdr:nvCxnSpPr>
        <xdr:cNvPr id="519" name="直線コネクタ 518"/>
        <xdr:cNvCxnSpPr/>
      </xdr:nvCxnSpPr>
      <xdr:spPr>
        <a:xfrm>
          <a:off x="11207750" y="102857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84455</xdr:rowOff>
    </xdr:from>
    <xdr:ext cx="398780" cy="248920"/>
    <xdr:sp macro="" textlink="">
      <xdr:nvSpPr>
        <xdr:cNvPr id="520" name="テキスト ボックス 519"/>
        <xdr:cNvSpPr txBox="1"/>
      </xdr:nvSpPr>
      <xdr:spPr>
        <a:xfrm>
          <a:off x="10842625" y="1014666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111760</xdr:rowOff>
    </xdr:from>
    <xdr:to>
      <xdr:col>89</xdr:col>
      <xdr:colOff>171450</xdr:colOff>
      <xdr:row>58</xdr:row>
      <xdr:rowOff>111760</xdr:rowOff>
    </xdr:to>
    <xdr:cxnSp macro="">
      <xdr:nvCxnSpPr>
        <xdr:cNvPr id="521" name="直線コネクタ 520"/>
        <xdr:cNvCxnSpPr/>
      </xdr:nvCxnSpPr>
      <xdr:spPr>
        <a:xfrm>
          <a:off x="11207750" y="98386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140335</xdr:rowOff>
    </xdr:from>
    <xdr:ext cx="398780" cy="248920"/>
    <xdr:sp macro="" textlink="">
      <xdr:nvSpPr>
        <xdr:cNvPr id="522" name="テキスト ボックス 521"/>
        <xdr:cNvSpPr txBox="1"/>
      </xdr:nvSpPr>
      <xdr:spPr>
        <a:xfrm>
          <a:off x="10842625" y="969962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171450</xdr:colOff>
      <xdr:row>56</xdr:row>
      <xdr:rowOff>0</xdr:rowOff>
    </xdr:to>
    <xdr:cxnSp macro="">
      <xdr:nvCxnSpPr>
        <xdr:cNvPr id="523" name="直線コネクタ 522"/>
        <xdr:cNvCxnSpPr/>
      </xdr:nvCxnSpPr>
      <xdr:spPr>
        <a:xfrm>
          <a:off x="11207750" y="9391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28575</xdr:rowOff>
    </xdr:from>
    <xdr:ext cx="398780" cy="248920"/>
    <xdr:sp macro="" textlink="">
      <xdr:nvSpPr>
        <xdr:cNvPr id="524" name="テキスト ボックス 523"/>
        <xdr:cNvSpPr txBox="1"/>
      </xdr:nvSpPr>
      <xdr:spPr>
        <a:xfrm>
          <a:off x="10842625" y="925258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525" name="直線コネクタ 524"/>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84455</xdr:rowOff>
    </xdr:from>
    <xdr:ext cx="339090" cy="248920"/>
    <xdr:sp macro="" textlink="">
      <xdr:nvSpPr>
        <xdr:cNvPr id="526" name="テキスト ボックス 525"/>
        <xdr:cNvSpPr txBox="1"/>
      </xdr:nvSpPr>
      <xdr:spPr>
        <a:xfrm>
          <a:off x="10906760" y="880554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90</xdr:col>
      <xdr:colOff>25400</xdr:colOff>
      <xdr:row>66</xdr:row>
      <xdr:rowOff>111760</xdr:rowOff>
    </xdr:to>
    <xdr:sp macro="" textlink="">
      <xdr:nvSpPr>
        <xdr:cNvPr id="527"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92075</xdr:rowOff>
    </xdr:from>
    <xdr:to>
      <xdr:col>85</xdr:col>
      <xdr:colOff>126365</xdr:colOff>
      <xdr:row>64</xdr:row>
      <xdr:rowOff>67310</xdr:rowOff>
    </xdr:to>
    <xdr:cxnSp macro="">
      <xdr:nvCxnSpPr>
        <xdr:cNvPr id="528" name="直線コネクタ 527"/>
        <xdr:cNvCxnSpPr/>
      </xdr:nvCxnSpPr>
      <xdr:spPr>
        <a:xfrm flipV="1">
          <a:off x="14699615" y="9651365"/>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71120</xdr:rowOff>
    </xdr:from>
    <xdr:ext cx="400685" cy="248920"/>
    <xdr:sp macro="" textlink="">
      <xdr:nvSpPr>
        <xdr:cNvPr id="529" name="【学校施設】&#10;有形固定資産減価償却率最小値テキスト"/>
        <xdr:cNvSpPr txBox="1"/>
      </xdr:nvSpPr>
      <xdr:spPr>
        <a:xfrm>
          <a:off x="14738350" y="1080389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67310</xdr:rowOff>
    </xdr:from>
    <xdr:to>
      <xdr:col>86</xdr:col>
      <xdr:colOff>25400</xdr:colOff>
      <xdr:row>64</xdr:row>
      <xdr:rowOff>67310</xdr:rowOff>
    </xdr:to>
    <xdr:cxnSp macro="">
      <xdr:nvCxnSpPr>
        <xdr:cNvPr id="530" name="直線コネクタ 529"/>
        <xdr:cNvCxnSpPr/>
      </xdr:nvCxnSpPr>
      <xdr:spPr>
        <a:xfrm>
          <a:off x="14611350" y="10800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39370</xdr:rowOff>
    </xdr:from>
    <xdr:ext cx="400685" cy="253365"/>
    <xdr:sp macro="" textlink="">
      <xdr:nvSpPr>
        <xdr:cNvPr id="531" name="【学校施設】&#10;有形固定資産減価償却率最大値テキスト"/>
        <xdr:cNvSpPr txBox="1"/>
      </xdr:nvSpPr>
      <xdr:spPr>
        <a:xfrm>
          <a:off x="14738350" y="943102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92075</xdr:rowOff>
    </xdr:from>
    <xdr:to>
      <xdr:col>86</xdr:col>
      <xdr:colOff>25400</xdr:colOff>
      <xdr:row>57</xdr:row>
      <xdr:rowOff>92075</xdr:rowOff>
    </xdr:to>
    <xdr:cxnSp macro="">
      <xdr:nvCxnSpPr>
        <xdr:cNvPr id="532" name="直線コネクタ 531"/>
        <xdr:cNvCxnSpPr/>
      </xdr:nvCxnSpPr>
      <xdr:spPr>
        <a:xfrm>
          <a:off x="14611350" y="9651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90170</xdr:rowOff>
    </xdr:from>
    <xdr:ext cx="400685" cy="248920"/>
    <xdr:sp macro="" textlink="">
      <xdr:nvSpPr>
        <xdr:cNvPr id="533" name="【学校施設】&#10;有形固定資産減価償却率平均値テキスト"/>
        <xdr:cNvSpPr txBox="1"/>
      </xdr:nvSpPr>
      <xdr:spPr>
        <a:xfrm>
          <a:off x="14738350" y="10152380"/>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111125</xdr:rowOff>
    </xdr:from>
    <xdr:to>
      <xdr:col>85</xdr:col>
      <xdr:colOff>171450</xdr:colOff>
      <xdr:row>61</xdr:row>
      <xdr:rowOff>42545</xdr:rowOff>
    </xdr:to>
    <xdr:sp macro="" textlink="">
      <xdr:nvSpPr>
        <xdr:cNvPr id="534" name="フローチャート: 判断 533"/>
        <xdr:cNvSpPr/>
      </xdr:nvSpPr>
      <xdr:spPr>
        <a:xfrm>
          <a:off x="14649450" y="1017333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137795</xdr:rowOff>
    </xdr:from>
    <xdr:to>
      <xdr:col>81</xdr:col>
      <xdr:colOff>101600</xdr:colOff>
      <xdr:row>61</xdr:row>
      <xdr:rowOff>69850</xdr:rowOff>
    </xdr:to>
    <xdr:sp macro="" textlink="">
      <xdr:nvSpPr>
        <xdr:cNvPr id="535" name="フローチャート: 判断 534"/>
        <xdr:cNvSpPr/>
      </xdr:nvSpPr>
      <xdr:spPr>
        <a:xfrm>
          <a:off x="13887450" y="10200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8255</xdr:rowOff>
    </xdr:from>
    <xdr:to>
      <xdr:col>76</xdr:col>
      <xdr:colOff>165100</xdr:colOff>
      <xdr:row>61</xdr:row>
      <xdr:rowOff>107950</xdr:rowOff>
    </xdr:to>
    <xdr:sp macro="" textlink="">
      <xdr:nvSpPr>
        <xdr:cNvPr id="536" name="フローチャート: 判断 535"/>
        <xdr:cNvSpPr/>
      </xdr:nvSpPr>
      <xdr:spPr>
        <a:xfrm>
          <a:off x="13093700" y="10238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149225</xdr:rowOff>
    </xdr:from>
    <xdr:to>
      <xdr:col>72</xdr:col>
      <xdr:colOff>38100</xdr:colOff>
      <xdr:row>61</xdr:row>
      <xdr:rowOff>80645</xdr:rowOff>
    </xdr:to>
    <xdr:sp macro="" textlink="">
      <xdr:nvSpPr>
        <xdr:cNvPr id="537" name="フローチャート: 判断 536"/>
        <xdr:cNvSpPr/>
      </xdr:nvSpPr>
      <xdr:spPr>
        <a:xfrm>
          <a:off x="12299950" y="102114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99695</xdr:rowOff>
    </xdr:from>
    <xdr:to>
      <xdr:col>67</xdr:col>
      <xdr:colOff>101600</xdr:colOff>
      <xdr:row>61</xdr:row>
      <xdr:rowOff>31750</xdr:rowOff>
    </xdr:to>
    <xdr:sp macro="" textlink="">
      <xdr:nvSpPr>
        <xdr:cNvPr id="538" name="フローチャート: 判断 537"/>
        <xdr:cNvSpPr/>
      </xdr:nvSpPr>
      <xdr:spPr>
        <a:xfrm>
          <a:off x="11487150" y="101619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48920"/>
    <xdr:sp macro="" textlink="">
      <xdr:nvSpPr>
        <xdr:cNvPr id="539" name="テキスト ボックス 538"/>
        <xdr:cNvSpPr txBox="1"/>
      </xdr:nvSpPr>
      <xdr:spPr>
        <a:xfrm>
          <a:off x="1452880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7555" cy="248920"/>
    <xdr:sp macro="" textlink="">
      <xdr:nvSpPr>
        <xdr:cNvPr id="540" name="テキスト ボックス 539"/>
        <xdr:cNvSpPr txBox="1"/>
      </xdr:nvSpPr>
      <xdr:spPr>
        <a:xfrm>
          <a:off x="137668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48920"/>
    <xdr:sp macro="" textlink="">
      <xdr:nvSpPr>
        <xdr:cNvPr id="541" name="テキスト ボックス 540"/>
        <xdr:cNvSpPr txBox="1"/>
      </xdr:nvSpPr>
      <xdr:spPr>
        <a:xfrm>
          <a:off x="129730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48920"/>
    <xdr:sp macro="" textlink="">
      <xdr:nvSpPr>
        <xdr:cNvPr id="542" name="テキスト ボックス 541"/>
        <xdr:cNvSpPr txBox="1"/>
      </xdr:nvSpPr>
      <xdr:spPr>
        <a:xfrm>
          <a:off x="121729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7555" cy="248920"/>
    <xdr:sp macro="" textlink="">
      <xdr:nvSpPr>
        <xdr:cNvPr id="543" name="テキスト ボックス 542"/>
        <xdr:cNvSpPr txBox="1"/>
      </xdr:nvSpPr>
      <xdr:spPr>
        <a:xfrm>
          <a:off x="113665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73025</xdr:rowOff>
    </xdr:from>
    <xdr:to>
      <xdr:col>85</xdr:col>
      <xdr:colOff>171450</xdr:colOff>
      <xdr:row>61</xdr:row>
      <xdr:rowOff>5080</xdr:rowOff>
    </xdr:to>
    <xdr:sp macro="" textlink="">
      <xdr:nvSpPr>
        <xdr:cNvPr id="544" name="楕円 543"/>
        <xdr:cNvSpPr/>
      </xdr:nvSpPr>
      <xdr:spPr>
        <a:xfrm>
          <a:off x="14649450" y="1013523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95250</xdr:rowOff>
    </xdr:from>
    <xdr:ext cx="400685" cy="253365"/>
    <xdr:sp macro="" textlink="">
      <xdr:nvSpPr>
        <xdr:cNvPr id="545" name="【学校施設】&#10;有形固定資産減価償却率該当値テキスト"/>
        <xdr:cNvSpPr txBox="1"/>
      </xdr:nvSpPr>
      <xdr:spPr>
        <a:xfrm>
          <a:off x="14738350" y="998982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86995</xdr:rowOff>
    </xdr:from>
    <xdr:to>
      <xdr:col>81</xdr:col>
      <xdr:colOff>101600</xdr:colOff>
      <xdr:row>61</xdr:row>
      <xdr:rowOff>18415</xdr:rowOff>
    </xdr:to>
    <xdr:sp macro="" textlink="">
      <xdr:nvSpPr>
        <xdr:cNvPr id="546" name="楕円 545"/>
        <xdr:cNvSpPr/>
      </xdr:nvSpPr>
      <xdr:spPr>
        <a:xfrm>
          <a:off x="13887450" y="10149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123190</xdr:rowOff>
    </xdr:from>
    <xdr:to>
      <xdr:col>85</xdr:col>
      <xdr:colOff>127000</xdr:colOff>
      <xdr:row>60</xdr:row>
      <xdr:rowOff>136525</xdr:rowOff>
    </xdr:to>
    <xdr:cxnSp macro="">
      <xdr:nvCxnSpPr>
        <xdr:cNvPr id="547" name="直線コネクタ 546"/>
        <xdr:cNvCxnSpPr/>
      </xdr:nvCxnSpPr>
      <xdr:spPr>
        <a:xfrm flipV="1">
          <a:off x="13938250" y="1018540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162560</xdr:rowOff>
    </xdr:from>
    <xdr:to>
      <xdr:col>76</xdr:col>
      <xdr:colOff>165100</xdr:colOff>
      <xdr:row>61</xdr:row>
      <xdr:rowOff>94615</xdr:rowOff>
    </xdr:to>
    <xdr:sp macro="" textlink="">
      <xdr:nvSpPr>
        <xdr:cNvPr id="548" name="楕円 547"/>
        <xdr:cNvSpPr/>
      </xdr:nvSpPr>
      <xdr:spPr>
        <a:xfrm>
          <a:off x="13093700" y="102247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136525</xdr:rowOff>
    </xdr:from>
    <xdr:to>
      <xdr:col>81</xdr:col>
      <xdr:colOff>50800</xdr:colOff>
      <xdr:row>61</xdr:row>
      <xdr:rowOff>44450</xdr:rowOff>
    </xdr:to>
    <xdr:cxnSp macro="">
      <xdr:nvCxnSpPr>
        <xdr:cNvPr id="549" name="直線コネクタ 548"/>
        <xdr:cNvCxnSpPr/>
      </xdr:nvCxnSpPr>
      <xdr:spPr>
        <a:xfrm flipV="1">
          <a:off x="13144500" y="10198735"/>
          <a:ext cx="79375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133350</xdr:rowOff>
    </xdr:from>
    <xdr:to>
      <xdr:col>72</xdr:col>
      <xdr:colOff>38100</xdr:colOff>
      <xdr:row>61</xdr:row>
      <xdr:rowOff>64770</xdr:rowOff>
    </xdr:to>
    <xdr:sp macro="" textlink="">
      <xdr:nvSpPr>
        <xdr:cNvPr id="550" name="楕円 549"/>
        <xdr:cNvSpPr/>
      </xdr:nvSpPr>
      <xdr:spPr>
        <a:xfrm>
          <a:off x="12299950" y="10195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61</xdr:row>
      <xdr:rowOff>15875</xdr:rowOff>
    </xdr:from>
    <xdr:to>
      <xdr:col>76</xdr:col>
      <xdr:colOff>114300</xdr:colOff>
      <xdr:row>61</xdr:row>
      <xdr:rowOff>44450</xdr:rowOff>
    </xdr:to>
    <xdr:cxnSp macro="">
      <xdr:nvCxnSpPr>
        <xdr:cNvPr id="551" name="直線コネクタ 550"/>
        <xdr:cNvCxnSpPr/>
      </xdr:nvCxnSpPr>
      <xdr:spPr>
        <a:xfrm>
          <a:off x="12344400" y="10245725"/>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127000</xdr:rowOff>
    </xdr:from>
    <xdr:to>
      <xdr:col>67</xdr:col>
      <xdr:colOff>101600</xdr:colOff>
      <xdr:row>61</xdr:row>
      <xdr:rowOff>58420</xdr:rowOff>
    </xdr:to>
    <xdr:sp macro="" textlink="">
      <xdr:nvSpPr>
        <xdr:cNvPr id="552" name="楕円 551"/>
        <xdr:cNvSpPr/>
      </xdr:nvSpPr>
      <xdr:spPr>
        <a:xfrm>
          <a:off x="11487150" y="101892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8255</xdr:rowOff>
    </xdr:from>
    <xdr:to>
      <xdr:col>71</xdr:col>
      <xdr:colOff>171450</xdr:colOff>
      <xdr:row>61</xdr:row>
      <xdr:rowOff>15875</xdr:rowOff>
    </xdr:to>
    <xdr:cxnSp macro="">
      <xdr:nvCxnSpPr>
        <xdr:cNvPr id="553" name="直線コネクタ 552"/>
        <xdr:cNvCxnSpPr/>
      </xdr:nvCxnSpPr>
      <xdr:spPr>
        <a:xfrm>
          <a:off x="11537950" y="1023810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60960</xdr:rowOff>
    </xdr:from>
    <xdr:ext cx="400685" cy="253365"/>
    <xdr:sp macro="" textlink="">
      <xdr:nvSpPr>
        <xdr:cNvPr id="554" name="n_1aveValue【学校施設】&#10;有形固定資産減価償却率"/>
        <xdr:cNvSpPr txBox="1"/>
      </xdr:nvSpPr>
      <xdr:spPr>
        <a:xfrm>
          <a:off x="13742035" y="1029081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99060</xdr:rowOff>
    </xdr:from>
    <xdr:ext cx="400685" cy="253365"/>
    <xdr:sp macro="" textlink="">
      <xdr:nvSpPr>
        <xdr:cNvPr id="555" name="n_2aveValue【学校施設】&#10;有形固定資産減価償却率"/>
        <xdr:cNvSpPr txBox="1"/>
      </xdr:nvSpPr>
      <xdr:spPr>
        <a:xfrm>
          <a:off x="12960985" y="1032891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61</xdr:row>
      <xdr:rowOff>72390</xdr:rowOff>
    </xdr:from>
    <xdr:ext cx="405130" cy="248920"/>
    <xdr:sp macro="" textlink="">
      <xdr:nvSpPr>
        <xdr:cNvPr id="556" name="n_3aveValue【学校施設】&#10;有形固定資産減価償却率"/>
        <xdr:cNvSpPr txBox="1"/>
      </xdr:nvSpPr>
      <xdr:spPr>
        <a:xfrm>
          <a:off x="12167235" y="103022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48260</xdr:rowOff>
    </xdr:from>
    <xdr:ext cx="400685" cy="248920"/>
    <xdr:sp macro="" textlink="">
      <xdr:nvSpPr>
        <xdr:cNvPr id="557" name="n_4aveValue【学校施設】&#10;有形固定資産減価償却率"/>
        <xdr:cNvSpPr txBox="1"/>
      </xdr:nvSpPr>
      <xdr:spPr>
        <a:xfrm>
          <a:off x="11354435" y="994283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34925</xdr:rowOff>
    </xdr:from>
    <xdr:ext cx="400685" cy="248920"/>
    <xdr:sp macro="" textlink="">
      <xdr:nvSpPr>
        <xdr:cNvPr id="558" name="n_1mainValue【学校施設】&#10;有形固定資産減価償却率"/>
        <xdr:cNvSpPr txBox="1"/>
      </xdr:nvSpPr>
      <xdr:spPr>
        <a:xfrm>
          <a:off x="13742035" y="992949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110490</xdr:rowOff>
    </xdr:from>
    <xdr:ext cx="400685" cy="253365"/>
    <xdr:sp macro="" textlink="">
      <xdr:nvSpPr>
        <xdr:cNvPr id="559" name="n_2mainValue【学校施設】&#10;有形固定資産減価償却率"/>
        <xdr:cNvSpPr txBox="1"/>
      </xdr:nvSpPr>
      <xdr:spPr>
        <a:xfrm>
          <a:off x="12960985" y="1000506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81280</xdr:rowOff>
    </xdr:from>
    <xdr:ext cx="405130" cy="253365"/>
    <xdr:sp macro="" textlink="">
      <xdr:nvSpPr>
        <xdr:cNvPr id="560" name="n_3mainValue【学校施設】&#10;有形固定資産減価償却率"/>
        <xdr:cNvSpPr txBox="1"/>
      </xdr:nvSpPr>
      <xdr:spPr>
        <a:xfrm>
          <a:off x="12167235" y="99758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50165</xdr:rowOff>
    </xdr:from>
    <xdr:ext cx="400685" cy="248920"/>
    <xdr:sp macro="" textlink="">
      <xdr:nvSpPr>
        <xdr:cNvPr id="561" name="n_4mainValue【学校施設】&#10;有形固定資産減価償却率"/>
        <xdr:cNvSpPr txBox="1"/>
      </xdr:nvSpPr>
      <xdr:spPr>
        <a:xfrm>
          <a:off x="11354435" y="102800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562" name="正方形/長方形 561"/>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563" name="正方形/長方形 562"/>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564" name="正方形/長方形 563"/>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565" name="正方形/長方形 564"/>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566" name="正方形/長方形 565"/>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567" name="正方形/長方形 566"/>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568" name="正方形/長方形 567"/>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569" name="正方形/長方形 568"/>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5440" cy="220345"/>
    <xdr:sp macro="" textlink="">
      <xdr:nvSpPr>
        <xdr:cNvPr id="570" name="テキスト ボックス 569"/>
        <xdr:cNvSpPr txBox="1"/>
      </xdr:nvSpPr>
      <xdr:spPr>
        <a:xfrm>
          <a:off x="16440150" y="875855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571" name="直線コネクタ 570"/>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140335</xdr:rowOff>
    </xdr:from>
    <xdr:ext cx="462915" cy="248920"/>
    <xdr:sp macro="" textlink="">
      <xdr:nvSpPr>
        <xdr:cNvPr id="572" name="テキスト ボックス 571"/>
        <xdr:cNvSpPr txBox="1"/>
      </xdr:nvSpPr>
      <xdr:spPr>
        <a:xfrm>
          <a:off x="16048990" y="11040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74295</xdr:rowOff>
    </xdr:from>
    <xdr:to>
      <xdr:col>120</xdr:col>
      <xdr:colOff>114300</xdr:colOff>
      <xdr:row>64</xdr:row>
      <xdr:rowOff>74295</xdr:rowOff>
    </xdr:to>
    <xdr:cxnSp macro="">
      <xdr:nvCxnSpPr>
        <xdr:cNvPr id="573" name="直線コネクタ 572"/>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103505</xdr:rowOff>
    </xdr:from>
    <xdr:ext cx="462915" cy="248920"/>
    <xdr:sp macro="" textlink="">
      <xdr:nvSpPr>
        <xdr:cNvPr id="574" name="テキスト ボックス 573"/>
        <xdr:cNvSpPr txBox="1"/>
      </xdr:nvSpPr>
      <xdr:spPr>
        <a:xfrm>
          <a:off x="16048990" y="106686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575" name="直線コネクタ 574"/>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66040</xdr:rowOff>
    </xdr:from>
    <xdr:ext cx="462915" cy="248920"/>
    <xdr:sp macro="" textlink="">
      <xdr:nvSpPr>
        <xdr:cNvPr id="576" name="テキスト ボックス 575"/>
        <xdr:cNvSpPr txBox="1"/>
      </xdr:nvSpPr>
      <xdr:spPr>
        <a:xfrm>
          <a:off x="16048990" y="102958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28575</xdr:rowOff>
    </xdr:from>
    <xdr:ext cx="462915" cy="248920"/>
    <xdr:sp macro="" textlink="">
      <xdr:nvSpPr>
        <xdr:cNvPr id="578" name="テキスト ボックス 577"/>
        <xdr:cNvSpPr txBox="1"/>
      </xdr:nvSpPr>
      <xdr:spPr>
        <a:xfrm>
          <a:off x="16048990" y="99231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130175</xdr:rowOff>
    </xdr:from>
    <xdr:to>
      <xdr:col>120</xdr:col>
      <xdr:colOff>114300</xdr:colOff>
      <xdr:row>57</xdr:row>
      <xdr:rowOff>130175</xdr:rowOff>
    </xdr:to>
    <xdr:cxnSp macro="">
      <xdr:nvCxnSpPr>
        <xdr:cNvPr id="579" name="直線コネクタ 578"/>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159385</xdr:rowOff>
    </xdr:from>
    <xdr:ext cx="462915" cy="248920"/>
    <xdr:sp macro="" textlink="">
      <xdr:nvSpPr>
        <xdr:cNvPr id="580" name="テキスト ボックス 579"/>
        <xdr:cNvSpPr txBox="1"/>
      </xdr:nvSpPr>
      <xdr:spPr>
        <a:xfrm>
          <a:off x="16048990" y="95510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93345</xdr:rowOff>
    </xdr:from>
    <xdr:to>
      <xdr:col>120</xdr:col>
      <xdr:colOff>114300</xdr:colOff>
      <xdr:row>55</xdr:row>
      <xdr:rowOff>93345</xdr:rowOff>
    </xdr:to>
    <xdr:cxnSp macro="">
      <xdr:nvCxnSpPr>
        <xdr:cNvPr id="581" name="直線コネクタ 580"/>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121920</xdr:rowOff>
    </xdr:from>
    <xdr:ext cx="462915" cy="248920"/>
    <xdr:sp macro="" textlink="">
      <xdr:nvSpPr>
        <xdr:cNvPr id="582" name="テキスト ボックス 581"/>
        <xdr:cNvSpPr txBox="1"/>
      </xdr:nvSpPr>
      <xdr:spPr>
        <a:xfrm>
          <a:off x="16048990" y="91782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583" name="直線コネクタ 582"/>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2915" cy="248920"/>
    <xdr:sp macro="" textlink="">
      <xdr:nvSpPr>
        <xdr:cNvPr id="584" name="テキスト ボックス 583"/>
        <xdr:cNvSpPr txBox="1"/>
      </xdr:nvSpPr>
      <xdr:spPr>
        <a:xfrm>
          <a:off x="16048990" y="8805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585"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156210</xdr:rowOff>
    </xdr:from>
    <xdr:to>
      <xdr:col>116</xdr:col>
      <xdr:colOff>62865</xdr:colOff>
      <xdr:row>63</xdr:row>
      <xdr:rowOff>107950</xdr:rowOff>
    </xdr:to>
    <xdr:cxnSp macro="">
      <xdr:nvCxnSpPr>
        <xdr:cNvPr id="586" name="直線コネクタ 585"/>
        <xdr:cNvCxnSpPr/>
      </xdr:nvCxnSpPr>
      <xdr:spPr>
        <a:xfrm flipV="1">
          <a:off x="19951065" y="921258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111760</xdr:rowOff>
    </xdr:from>
    <xdr:ext cx="465455" cy="253365"/>
    <xdr:sp macro="" textlink="">
      <xdr:nvSpPr>
        <xdr:cNvPr id="587" name="【学校施設】&#10;一人当たり面積最小値テキスト"/>
        <xdr:cNvSpPr txBox="1"/>
      </xdr:nvSpPr>
      <xdr:spPr>
        <a:xfrm>
          <a:off x="19989800" y="1067689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107950</xdr:rowOff>
    </xdr:from>
    <xdr:to>
      <xdr:col>116</xdr:col>
      <xdr:colOff>152400</xdr:colOff>
      <xdr:row>63</xdr:row>
      <xdr:rowOff>107950</xdr:rowOff>
    </xdr:to>
    <xdr:cxnSp macro="">
      <xdr:nvCxnSpPr>
        <xdr:cNvPr id="588" name="直線コネクタ 587"/>
        <xdr:cNvCxnSpPr/>
      </xdr:nvCxnSpPr>
      <xdr:spPr>
        <a:xfrm>
          <a:off x="19881850" y="10673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104775</xdr:rowOff>
    </xdr:from>
    <xdr:ext cx="465455" cy="248920"/>
    <xdr:sp macro="" textlink="">
      <xdr:nvSpPr>
        <xdr:cNvPr id="589" name="【学校施設】&#10;一人当たり面積最大値テキスト"/>
        <xdr:cNvSpPr txBox="1"/>
      </xdr:nvSpPr>
      <xdr:spPr>
        <a:xfrm>
          <a:off x="19989800" y="899350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156210</xdr:rowOff>
    </xdr:from>
    <xdr:to>
      <xdr:col>116</xdr:col>
      <xdr:colOff>152400</xdr:colOff>
      <xdr:row>54</xdr:row>
      <xdr:rowOff>156210</xdr:rowOff>
    </xdr:to>
    <xdr:cxnSp macro="">
      <xdr:nvCxnSpPr>
        <xdr:cNvPr id="590" name="直線コネクタ 589"/>
        <xdr:cNvCxnSpPr/>
      </xdr:nvCxnSpPr>
      <xdr:spPr>
        <a:xfrm>
          <a:off x="19881850" y="9212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14605</xdr:rowOff>
    </xdr:from>
    <xdr:ext cx="465455" cy="248920"/>
    <xdr:sp macro="" textlink="">
      <xdr:nvSpPr>
        <xdr:cNvPr id="591" name="【学校施設】&#10;一人当たり面積平均値テキスト"/>
        <xdr:cNvSpPr txBox="1"/>
      </xdr:nvSpPr>
      <xdr:spPr>
        <a:xfrm>
          <a:off x="19989800" y="10244455"/>
          <a:ext cx="4654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35560</xdr:rowOff>
    </xdr:from>
    <xdr:to>
      <xdr:col>116</xdr:col>
      <xdr:colOff>114300</xdr:colOff>
      <xdr:row>61</xdr:row>
      <xdr:rowOff>134620</xdr:rowOff>
    </xdr:to>
    <xdr:sp macro="" textlink="">
      <xdr:nvSpPr>
        <xdr:cNvPr id="592" name="フローチャート: 判断 591"/>
        <xdr:cNvSpPr/>
      </xdr:nvSpPr>
      <xdr:spPr>
        <a:xfrm>
          <a:off x="19900900" y="102654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38735</xdr:rowOff>
    </xdr:from>
    <xdr:to>
      <xdr:col>112</xdr:col>
      <xdr:colOff>38100</xdr:colOff>
      <xdr:row>61</xdr:row>
      <xdr:rowOff>137795</xdr:rowOff>
    </xdr:to>
    <xdr:sp macro="" textlink="">
      <xdr:nvSpPr>
        <xdr:cNvPr id="593" name="フローチャート: 判断 592"/>
        <xdr:cNvSpPr/>
      </xdr:nvSpPr>
      <xdr:spPr>
        <a:xfrm>
          <a:off x="19157950" y="102685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73025</xdr:rowOff>
    </xdr:from>
    <xdr:to>
      <xdr:col>107</xdr:col>
      <xdr:colOff>101600</xdr:colOff>
      <xdr:row>62</xdr:row>
      <xdr:rowOff>4445</xdr:rowOff>
    </xdr:to>
    <xdr:sp macro="" textlink="">
      <xdr:nvSpPr>
        <xdr:cNvPr id="594" name="フローチャート: 判断 593"/>
        <xdr:cNvSpPr/>
      </xdr:nvSpPr>
      <xdr:spPr>
        <a:xfrm>
          <a:off x="18345150" y="10302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90170</xdr:rowOff>
    </xdr:from>
    <xdr:to>
      <xdr:col>102</xdr:col>
      <xdr:colOff>165100</xdr:colOff>
      <xdr:row>62</xdr:row>
      <xdr:rowOff>21590</xdr:rowOff>
    </xdr:to>
    <xdr:sp macro="" textlink="">
      <xdr:nvSpPr>
        <xdr:cNvPr id="595" name="フローチャート: 判断 594"/>
        <xdr:cNvSpPr/>
      </xdr:nvSpPr>
      <xdr:spPr>
        <a:xfrm>
          <a:off x="17551400" y="103200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111760</xdr:rowOff>
    </xdr:from>
    <xdr:to>
      <xdr:col>98</xdr:col>
      <xdr:colOff>38100</xdr:colOff>
      <xdr:row>62</xdr:row>
      <xdr:rowOff>43180</xdr:rowOff>
    </xdr:to>
    <xdr:sp macro="" textlink="">
      <xdr:nvSpPr>
        <xdr:cNvPr id="596" name="フローチャート: 判断 595"/>
        <xdr:cNvSpPr/>
      </xdr:nvSpPr>
      <xdr:spPr>
        <a:xfrm>
          <a:off x="16757650" y="103416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48920"/>
    <xdr:sp macro="" textlink="">
      <xdr:nvSpPr>
        <xdr:cNvPr id="597" name="テキスト ボックス 596"/>
        <xdr:cNvSpPr txBox="1"/>
      </xdr:nvSpPr>
      <xdr:spPr>
        <a:xfrm>
          <a:off x="19780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48920"/>
    <xdr:sp macro="" textlink="">
      <xdr:nvSpPr>
        <xdr:cNvPr id="598" name="テキスト ボックス 597"/>
        <xdr:cNvSpPr txBox="1"/>
      </xdr:nvSpPr>
      <xdr:spPr>
        <a:xfrm>
          <a:off x="190309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7555" cy="248920"/>
    <xdr:sp macro="" textlink="">
      <xdr:nvSpPr>
        <xdr:cNvPr id="599" name="テキスト ボックス 598"/>
        <xdr:cNvSpPr txBox="1"/>
      </xdr:nvSpPr>
      <xdr:spPr>
        <a:xfrm>
          <a:off x="182245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48920"/>
    <xdr:sp macro="" textlink="">
      <xdr:nvSpPr>
        <xdr:cNvPr id="600" name="テキスト ボックス 599"/>
        <xdr:cNvSpPr txBox="1"/>
      </xdr:nvSpPr>
      <xdr:spPr>
        <a:xfrm>
          <a:off x="174307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48920"/>
    <xdr:sp macro="" textlink="">
      <xdr:nvSpPr>
        <xdr:cNvPr id="601" name="テキスト ボックス 600"/>
        <xdr:cNvSpPr txBox="1"/>
      </xdr:nvSpPr>
      <xdr:spPr>
        <a:xfrm>
          <a:off x="166306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141605</xdr:rowOff>
    </xdr:from>
    <xdr:to>
      <xdr:col>116</xdr:col>
      <xdr:colOff>114300</xdr:colOff>
      <xdr:row>61</xdr:row>
      <xdr:rowOff>73025</xdr:rowOff>
    </xdr:to>
    <xdr:sp macro="" textlink="">
      <xdr:nvSpPr>
        <xdr:cNvPr id="602" name="楕円 601"/>
        <xdr:cNvSpPr/>
      </xdr:nvSpPr>
      <xdr:spPr>
        <a:xfrm>
          <a:off x="19900900" y="102038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163830</xdr:rowOff>
    </xdr:from>
    <xdr:ext cx="465455" cy="248920"/>
    <xdr:sp macro="" textlink="">
      <xdr:nvSpPr>
        <xdr:cNvPr id="603" name="【学校施設】&#10;一人当たり面積該当値テキスト"/>
        <xdr:cNvSpPr txBox="1"/>
      </xdr:nvSpPr>
      <xdr:spPr>
        <a:xfrm>
          <a:off x="19989800" y="1005840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157480</xdr:rowOff>
    </xdr:from>
    <xdr:to>
      <xdr:col>112</xdr:col>
      <xdr:colOff>38100</xdr:colOff>
      <xdr:row>61</xdr:row>
      <xdr:rowOff>89535</xdr:rowOff>
    </xdr:to>
    <xdr:sp macro="" textlink="">
      <xdr:nvSpPr>
        <xdr:cNvPr id="604" name="楕円 603"/>
        <xdr:cNvSpPr/>
      </xdr:nvSpPr>
      <xdr:spPr>
        <a:xfrm>
          <a:off x="19157950" y="102196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61</xdr:row>
      <xdr:rowOff>23495</xdr:rowOff>
    </xdr:from>
    <xdr:to>
      <xdr:col>116</xdr:col>
      <xdr:colOff>63500</xdr:colOff>
      <xdr:row>61</xdr:row>
      <xdr:rowOff>39370</xdr:rowOff>
    </xdr:to>
    <xdr:cxnSp macro="">
      <xdr:nvCxnSpPr>
        <xdr:cNvPr id="605" name="直線コネクタ 604"/>
        <xdr:cNvCxnSpPr/>
      </xdr:nvCxnSpPr>
      <xdr:spPr>
        <a:xfrm flipV="1">
          <a:off x="19202400" y="10253345"/>
          <a:ext cx="7493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67310</xdr:rowOff>
    </xdr:from>
    <xdr:to>
      <xdr:col>107</xdr:col>
      <xdr:colOff>101600</xdr:colOff>
      <xdr:row>60</xdr:row>
      <xdr:rowOff>166370</xdr:rowOff>
    </xdr:to>
    <xdr:sp macro="" textlink="">
      <xdr:nvSpPr>
        <xdr:cNvPr id="606" name="楕円 605"/>
        <xdr:cNvSpPr/>
      </xdr:nvSpPr>
      <xdr:spPr>
        <a:xfrm>
          <a:off x="18345150" y="10129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116840</xdr:rowOff>
    </xdr:from>
    <xdr:to>
      <xdr:col>111</xdr:col>
      <xdr:colOff>171450</xdr:colOff>
      <xdr:row>61</xdr:row>
      <xdr:rowOff>39370</xdr:rowOff>
    </xdr:to>
    <xdr:cxnSp macro="">
      <xdr:nvCxnSpPr>
        <xdr:cNvPr id="607" name="直線コネクタ 606"/>
        <xdr:cNvCxnSpPr/>
      </xdr:nvCxnSpPr>
      <xdr:spPr>
        <a:xfrm>
          <a:off x="18395950" y="10179050"/>
          <a:ext cx="80645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55245</xdr:rowOff>
    </xdr:from>
    <xdr:to>
      <xdr:col>102</xdr:col>
      <xdr:colOff>165100</xdr:colOff>
      <xdr:row>61</xdr:row>
      <xdr:rowOff>154305</xdr:rowOff>
    </xdr:to>
    <xdr:sp macro="" textlink="">
      <xdr:nvSpPr>
        <xdr:cNvPr id="608" name="楕円 607"/>
        <xdr:cNvSpPr/>
      </xdr:nvSpPr>
      <xdr:spPr>
        <a:xfrm>
          <a:off x="17551400" y="10285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116840</xdr:rowOff>
    </xdr:from>
    <xdr:to>
      <xdr:col>107</xdr:col>
      <xdr:colOff>50800</xdr:colOff>
      <xdr:row>61</xdr:row>
      <xdr:rowOff>105410</xdr:rowOff>
    </xdr:to>
    <xdr:cxnSp macro="">
      <xdr:nvCxnSpPr>
        <xdr:cNvPr id="609" name="直線コネクタ 608"/>
        <xdr:cNvCxnSpPr/>
      </xdr:nvCxnSpPr>
      <xdr:spPr>
        <a:xfrm flipV="1">
          <a:off x="17602200" y="10179050"/>
          <a:ext cx="79375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64770</xdr:rowOff>
    </xdr:from>
    <xdr:to>
      <xdr:col>98</xdr:col>
      <xdr:colOff>38100</xdr:colOff>
      <xdr:row>61</xdr:row>
      <xdr:rowOff>164465</xdr:rowOff>
    </xdr:to>
    <xdr:sp macro="" textlink="">
      <xdr:nvSpPr>
        <xdr:cNvPr id="610" name="楕円 609"/>
        <xdr:cNvSpPr/>
      </xdr:nvSpPr>
      <xdr:spPr>
        <a:xfrm>
          <a:off x="16757650" y="102946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61</xdr:row>
      <xdr:rowOff>105410</xdr:rowOff>
    </xdr:from>
    <xdr:to>
      <xdr:col>102</xdr:col>
      <xdr:colOff>114300</xdr:colOff>
      <xdr:row>61</xdr:row>
      <xdr:rowOff>114935</xdr:rowOff>
    </xdr:to>
    <xdr:cxnSp macro="">
      <xdr:nvCxnSpPr>
        <xdr:cNvPr id="611" name="直線コネクタ 610"/>
        <xdr:cNvCxnSpPr/>
      </xdr:nvCxnSpPr>
      <xdr:spPr>
        <a:xfrm flipV="1">
          <a:off x="16802100" y="1033526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128905</xdr:rowOff>
    </xdr:from>
    <xdr:ext cx="469900" cy="253365"/>
    <xdr:sp macro="" textlink="">
      <xdr:nvSpPr>
        <xdr:cNvPr id="612" name="n_1aveValue【学校施設】&#10;一人当たり面積"/>
        <xdr:cNvSpPr txBox="1"/>
      </xdr:nvSpPr>
      <xdr:spPr>
        <a:xfrm>
          <a:off x="18980150" y="103587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163195</xdr:rowOff>
    </xdr:from>
    <xdr:ext cx="469900" cy="248920"/>
    <xdr:sp macro="" textlink="">
      <xdr:nvSpPr>
        <xdr:cNvPr id="613" name="n_2aveValue【学校施設】&#10;一人当たり面積"/>
        <xdr:cNvSpPr txBox="1"/>
      </xdr:nvSpPr>
      <xdr:spPr>
        <a:xfrm>
          <a:off x="18180050" y="103930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13335</xdr:rowOff>
    </xdr:from>
    <xdr:ext cx="469900" cy="248920"/>
    <xdr:sp macro="" textlink="">
      <xdr:nvSpPr>
        <xdr:cNvPr id="614" name="n_3aveValue【学校施設】&#10;一人当たり面積"/>
        <xdr:cNvSpPr txBox="1"/>
      </xdr:nvSpPr>
      <xdr:spPr>
        <a:xfrm>
          <a:off x="17386300" y="104108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34925</xdr:rowOff>
    </xdr:from>
    <xdr:ext cx="469900" cy="248920"/>
    <xdr:sp macro="" textlink="">
      <xdr:nvSpPr>
        <xdr:cNvPr id="615" name="n_4aveValue【学校施設】&#10;一人当たり面積"/>
        <xdr:cNvSpPr txBox="1"/>
      </xdr:nvSpPr>
      <xdr:spPr>
        <a:xfrm>
          <a:off x="16592550" y="104324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106045</xdr:rowOff>
    </xdr:from>
    <xdr:ext cx="469900" cy="248920"/>
    <xdr:sp macro="" textlink="">
      <xdr:nvSpPr>
        <xdr:cNvPr id="616" name="n_1mainValue【学校施設】&#10;一人当たり面積"/>
        <xdr:cNvSpPr txBox="1"/>
      </xdr:nvSpPr>
      <xdr:spPr>
        <a:xfrm>
          <a:off x="18980150" y="100006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15240</xdr:rowOff>
    </xdr:from>
    <xdr:ext cx="469900" cy="248920"/>
    <xdr:sp macro="" textlink="">
      <xdr:nvSpPr>
        <xdr:cNvPr id="617" name="n_2mainValue【学校施設】&#10;一人当たり面積"/>
        <xdr:cNvSpPr txBox="1"/>
      </xdr:nvSpPr>
      <xdr:spPr>
        <a:xfrm>
          <a:off x="18180050" y="99098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3175</xdr:rowOff>
    </xdr:from>
    <xdr:ext cx="469900" cy="253365"/>
    <xdr:sp macro="" textlink="">
      <xdr:nvSpPr>
        <xdr:cNvPr id="618" name="n_3mainValue【学校施設】&#10;一人当たり面積"/>
        <xdr:cNvSpPr txBox="1"/>
      </xdr:nvSpPr>
      <xdr:spPr>
        <a:xfrm>
          <a:off x="17386300" y="100653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13335</xdr:rowOff>
    </xdr:from>
    <xdr:ext cx="469900" cy="248920"/>
    <xdr:sp macro="" textlink="">
      <xdr:nvSpPr>
        <xdr:cNvPr id="619" name="n_4mainValue【学校施設】&#10;一人当たり面積"/>
        <xdr:cNvSpPr txBox="1"/>
      </xdr:nvSpPr>
      <xdr:spPr>
        <a:xfrm>
          <a:off x="16592550" y="100755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620" name="正方形/長方形 619"/>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621" name="正方形/長方形 620"/>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622" name="正方形/長方形 621"/>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623" name="正方形/長方形 622"/>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624" name="正方形/長方形 623"/>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625" name="正方形/長方形 624"/>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626" name="正方形/長方形 625"/>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627" name="正方形/長方形 626"/>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6535"/>
    <xdr:sp macro="" textlink="">
      <xdr:nvSpPr>
        <xdr:cNvPr id="628" name="テキスト ボックス 627"/>
        <xdr:cNvSpPr txBox="1"/>
      </xdr:nvSpPr>
      <xdr:spPr>
        <a:xfrm>
          <a:off x="11169650" y="1248346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629" name="直線コネクタ 628"/>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48920"/>
    <xdr:sp macro="" textlink="">
      <xdr:nvSpPr>
        <xdr:cNvPr id="630" name="テキスト ボックス 629"/>
        <xdr:cNvSpPr txBox="1"/>
      </xdr:nvSpPr>
      <xdr:spPr>
        <a:xfrm>
          <a:off x="10797540" y="147662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111760</xdr:rowOff>
    </xdr:from>
    <xdr:to>
      <xdr:col>89</xdr:col>
      <xdr:colOff>171450</xdr:colOff>
      <xdr:row>86</xdr:row>
      <xdr:rowOff>111760</xdr:rowOff>
    </xdr:to>
    <xdr:cxnSp macro="">
      <xdr:nvCxnSpPr>
        <xdr:cNvPr id="631" name="直線コネクタ 630"/>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140335</xdr:rowOff>
    </xdr:from>
    <xdr:ext cx="462915" cy="248920"/>
    <xdr:sp macro="" textlink="">
      <xdr:nvSpPr>
        <xdr:cNvPr id="632" name="テキスト ボックス 631"/>
        <xdr:cNvSpPr txBox="1"/>
      </xdr:nvSpPr>
      <xdr:spPr>
        <a:xfrm>
          <a:off x="10797540" y="14393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74295</xdr:rowOff>
    </xdr:from>
    <xdr:to>
      <xdr:col>89</xdr:col>
      <xdr:colOff>171450</xdr:colOff>
      <xdr:row>84</xdr:row>
      <xdr:rowOff>74295</xdr:rowOff>
    </xdr:to>
    <xdr:cxnSp macro="">
      <xdr:nvCxnSpPr>
        <xdr:cNvPr id="633" name="直線コネクタ 632"/>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103505</xdr:rowOff>
    </xdr:from>
    <xdr:ext cx="398780" cy="248920"/>
    <xdr:sp macro="" textlink="">
      <xdr:nvSpPr>
        <xdr:cNvPr id="634" name="テキスト ボックス 633"/>
        <xdr:cNvSpPr txBox="1"/>
      </xdr:nvSpPr>
      <xdr:spPr>
        <a:xfrm>
          <a:off x="10842625" y="140214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37465</xdr:rowOff>
    </xdr:from>
    <xdr:to>
      <xdr:col>89</xdr:col>
      <xdr:colOff>171450</xdr:colOff>
      <xdr:row>82</xdr:row>
      <xdr:rowOff>37465</xdr:rowOff>
    </xdr:to>
    <xdr:cxnSp macro="">
      <xdr:nvCxnSpPr>
        <xdr:cNvPr id="635" name="直線コネクタ 634"/>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66040</xdr:rowOff>
    </xdr:from>
    <xdr:ext cx="398780" cy="248920"/>
    <xdr:sp macro="" textlink="">
      <xdr:nvSpPr>
        <xdr:cNvPr id="636" name="テキスト ボックス 635"/>
        <xdr:cNvSpPr txBox="1"/>
      </xdr:nvSpPr>
      <xdr:spPr>
        <a:xfrm>
          <a:off x="10842625" y="136486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171450</xdr:colOff>
      <xdr:row>80</xdr:row>
      <xdr:rowOff>0</xdr:rowOff>
    </xdr:to>
    <xdr:cxnSp macro="">
      <xdr:nvCxnSpPr>
        <xdr:cNvPr id="637" name="直線コネクタ 636"/>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28575</xdr:rowOff>
    </xdr:from>
    <xdr:ext cx="398780" cy="248920"/>
    <xdr:sp macro="" textlink="">
      <xdr:nvSpPr>
        <xdr:cNvPr id="638" name="テキスト ボックス 637"/>
        <xdr:cNvSpPr txBox="1"/>
      </xdr:nvSpPr>
      <xdr:spPr>
        <a:xfrm>
          <a:off x="10842625" y="132759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130175</xdr:rowOff>
    </xdr:from>
    <xdr:to>
      <xdr:col>89</xdr:col>
      <xdr:colOff>171450</xdr:colOff>
      <xdr:row>77</xdr:row>
      <xdr:rowOff>130175</xdr:rowOff>
    </xdr:to>
    <xdr:cxnSp macro="">
      <xdr:nvCxnSpPr>
        <xdr:cNvPr id="639" name="直線コネクタ 638"/>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159385</xdr:rowOff>
    </xdr:from>
    <xdr:ext cx="398780" cy="248920"/>
    <xdr:sp macro="" textlink="">
      <xdr:nvSpPr>
        <xdr:cNvPr id="640" name="テキスト ボックス 639"/>
        <xdr:cNvSpPr txBox="1"/>
      </xdr:nvSpPr>
      <xdr:spPr>
        <a:xfrm>
          <a:off x="10842625" y="129038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641" name="直線コネクタ 640"/>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121920</xdr:rowOff>
    </xdr:from>
    <xdr:ext cx="339090" cy="248920"/>
    <xdr:sp macro="" textlink="">
      <xdr:nvSpPr>
        <xdr:cNvPr id="642" name="テキスト ボックス 641"/>
        <xdr:cNvSpPr txBox="1"/>
      </xdr:nvSpPr>
      <xdr:spPr>
        <a:xfrm>
          <a:off x="10906760" y="1253109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90</xdr:col>
      <xdr:colOff>25400</xdr:colOff>
      <xdr:row>88</xdr:row>
      <xdr:rowOff>149225</xdr:rowOff>
    </xdr:to>
    <xdr:sp macro="" textlink="">
      <xdr:nvSpPr>
        <xdr:cNvPr id="643"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147320</xdr:rowOff>
    </xdr:from>
    <xdr:to>
      <xdr:col>85</xdr:col>
      <xdr:colOff>126365</xdr:colOff>
      <xdr:row>86</xdr:row>
      <xdr:rowOff>111760</xdr:rowOff>
    </xdr:to>
    <xdr:cxnSp macro="">
      <xdr:nvCxnSpPr>
        <xdr:cNvPr id="644" name="直線コネクタ 643"/>
        <xdr:cNvCxnSpPr/>
      </xdr:nvCxnSpPr>
      <xdr:spPr>
        <a:xfrm flipV="1">
          <a:off x="14699615" y="1305941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115570</xdr:rowOff>
    </xdr:from>
    <xdr:ext cx="465455" cy="253365"/>
    <xdr:sp macro="" textlink="">
      <xdr:nvSpPr>
        <xdr:cNvPr id="645" name="【児童館】&#10;有形固定資産減価償却率最小値テキスト"/>
        <xdr:cNvSpPr txBox="1"/>
      </xdr:nvSpPr>
      <xdr:spPr>
        <a:xfrm>
          <a:off x="14738350" y="1453642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111760</xdr:rowOff>
    </xdr:from>
    <xdr:to>
      <xdr:col>86</xdr:col>
      <xdr:colOff>25400</xdr:colOff>
      <xdr:row>86</xdr:row>
      <xdr:rowOff>111760</xdr:rowOff>
    </xdr:to>
    <xdr:cxnSp macro="">
      <xdr:nvCxnSpPr>
        <xdr:cNvPr id="646" name="直線コネクタ 645"/>
        <xdr:cNvCxnSpPr/>
      </xdr:nvCxnSpPr>
      <xdr:spPr>
        <a:xfrm>
          <a:off x="146113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95250</xdr:rowOff>
    </xdr:from>
    <xdr:ext cx="400685" cy="253365"/>
    <xdr:sp macro="" textlink="">
      <xdr:nvSpPr>
        <xdr:cNvPr id="647" name="【児童館】&#10;有形固定資産減価償却率最大値テキスト"/>
        <xdr:cNvSpPr txBox="1"/>
      </xdr:nvSpPr>
      <xdr:spPr>
        <a:xfrm>
          <a:off x="14738350" y="1283970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147320</xdr:rowOff>
    </xdr:from>
    <xdr:to>
      <xdr:col>86</xdr:col>
      <xdr:colOff>25400</xdr:colOff>
      <xdr:row>77</xdr:row>
      <xdr:rowOff>147320</xdr:rowOff>
    </xdr:to>
    <xdr:cxnSp macro="">
      <xdr:nvCxnSpPr>
        <xdr:cNvPr id="648" name="直線コネクタ 647"/>
        <xdr:cNvCxnSpPr/>
      </xdr:nvCxnSpPr>
      <xdr:spPr>
        <a:xfrm>
          <a:off x="14611350" y="13059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58420</xdr:rowOff>
    </xdr:from>
    <xdr:ext cx="400685" cy="253365"/>
    <xdr:sp macro="" textlink="">
      <xdr:nvSpPr>
        <xdr:cNvPr id="649" name="【児童館】&#10;有形固定資産減価償却率平均値テキスト"/>
        <xdr:cNvSpPr txBox="1"/>
      </xdr:nvSpPr>
      <xdr:spPr>
        <a:xfrm>
          <a:off x="14738350" y="13641070"/>
          <a:ext cx="400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36195</xdr:rowOff>
    </xdr:from>
    <xdr:to>
      <xdr:col>85</xdr:col>
      <xdr:colOff>171450</xdr:colOff>
      <xdr:row>82</xdr:row>
      <xdr:rowOff>135255</xdr:rowOff>
    </xdr:to>
    <xdr:sp macro="" textlink="">
      <xdr:nvSpPr>
        <xdr:cNvPr id="650" name="フローチャート: 判断 649"/>
        <xdr:cNvSpPr/>
      </xdr:nvSpPr>
      <xdr:spPr>
        <a:xfrm>
          <a:off x="14649450" y="1378648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34290</xdr:rowOff>
    </xdr:from>
    <xdr:to>
      <xdr:col>81</xdr:col>
      <xdr:colOff>101600</xdr:colOff>
      <xdr:row>82</xdr:row>
      <xdr:rowOff>133350</xdr:rowOff>
    </xdr:to>
    <xdr:sp macro="" textlink="">
      <xdr:nvSpPr>
        <xdr:cNvPr id="651" name="フローチャート: 判断 650"/>
        <xdr:cNvSpPr/>
      </xdr:nvSpPr>
      <xdr:spPr>
        <a:xfrm>
          <a:off x="13887450" y="13784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130810</xdr:rowOff>
    </xdr:from>
    <xdr:to>
      <xdr:col>76</xdr:col>
      <xdr:colOff>165100</xdr:colOff>
      <xdr:row>82</xdr:row>
      <xdr:rowOff>62230</xdr:rowOff>
    </xdr:to>
    <xdr:sp macro="" textlink="">
      <xdr:nvSpPr>
        <xdr:cNvPr id="652" name="フローチャート: 判断 651"/>
        <xdr:cNvSpPr/>
      </xdr:nvSpPr>
      <xdr:spPr>
        <a:xfrm>
          <a:off x="13093700" y="13713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76835</xdr:rowOff>
    </xdr:from>
    <xdr:to>
      <xdr:col>72</xdr:col>
      <xdr:colOff>38100</xdr:colOff>
      <xdr:row>82</xdr:row>
      <xdr:rowOff>8255</xdr:rowOff>
    </xdr:to>
    <xdr:sp macro="" textlink="">
      <xdr:nvSpPr>
        <xdr:cNvPr id="653" name="フローチャート: 判断 652"/>
        <xdr:cNvSpPr/>
      </xdr:nvSpPr>
      <xdr:spPr>
        <a:xfrm>
          <a:off x="12299950" y="136594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78740</xdr:rowOff>
    </xdr:from>
    <xdr:to>
      <xdr:col>67</xdr:col>
      <xdr:colOff>101600</xdr:colOff>
      <xdr:row>82</xdr:row>
      <xdr:rowOff>10795</xdr:rowOff>
    </xdr:to>
    <xdr:sp macro="" textlink="">
      <xdr:nvSpPr>
        <xdr:cNvPr id="654" name="フローチャート: 判断 653"/>
        <xdr:cNvSpPr/>
      </xdr:nvSpPr>
      <xdr:spPr>
        <a:xfrm>
          <a:off x="11487150" y="13661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48920"/>
    <xdr:sp macro="" textlink="">
      <xdr:nvSpPr>
        <xdr:cNvPr id="655" name="テキスト ボックス 654"/>
        <xdr:cNvSpPr txBox="1"/>
      </xdr:nvSpPr>
      <xdr:spPr>
        <a:xfrm>
          <a:off x="1452880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7555" cy="248920"/>
    <xdr:sp macro="" textlink="">
      <xdr:nvSpPr>
        <xdr:cNvPr id="656" name="テキスト ボックス 655"/>
        <xdr:cNvSpPr txBox="1"/>
      </xdr:nvSpPr>
      <xdr:spPr>
        <a:xfrm>
          <a:off x="137668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48920"/>
    <xdr:sp macro="" textlink="">
      <xdr:nvSpPr>
        <xdr:cNvPr id="657" name="テキスト ボックス 656"/>
        <xdr:cNvSpPr txBox="1"/>
      </xdr:nvSpPr>
      <xdr:spPr>
        <a:xfrm>
          <a:off x="129730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48920"/>
    <xdr:sp macro="" textlink="">
      <xdr:nvSpPr>
        <xdr:cNvPr id="658" name="テキスト ボックス 657"/>
        <xdr:cNvSpPr txBox="1"/>
      </xdr:nvSpPr>
      <xdr:spPr>
        <a:xfrm>
          <a:off x="121729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7555" cy="248920"/>
    <xdr:sp macro="" textlink="">
      <xdr:nvSpPr>
        <xdr:cNvPr id="659" name="テキスト ボックス 658"/>
        <xdr:cNvSpPr txBox="1"/>
      </xdr:nvSpPr>
      <xdr:spPr>
        <a:xfrm>
          <a:off x="113665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10160</xdr:rowOff>
    </xdr:from>
    <xdr:to>
      <xdr:col>85</xdr:col>
      <xdr:colOff>171450</xdr:colOff>
      <xdr:row>83</xdr:row>
      <xdr:rowOff>109220</xdr:rowOff>
    </xdr:to>
    <xdr:sp macro="" textlink="">
      <xdr:nvSpPr>
        <xdr:cNvPr id="660" name="楕円 659"/>
        <xdr:cNvSpPr/>
      </xdr:nvSpPr>
      <xdr:spPr>
        <a:xfrm>
          <a:off x="14649450" y="139280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156210</xdr:rowOff>
    </xdr:from>
    <xdr:ext cx="400685" cy="253365"/>
    <xdr:sp macro="" textlink="">
      <xdr:nvSpPr>
        <xdr:cNvPr id="661" name="【児童館】&#10;有形固定資産減価償却率該当値テキスト"/>
        <xdr:cNvSpPr txBox="1"/>
      </xdr:nvSpPr>
      <xdr:spPr>
        <a:xfrm>
          <a:off x="14738350" y="1390650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110490</xdr:rowOff>
    </xdr:from>
    <xdr:to>
      <xdr:col>81</xdr:col>
      <xdr:colOff>101600</xdr:colOff>
      <xdr:row>83</xdr:row>
      <xdr:rowOff>41910</xdr:rowOff>
    </xdr:to>
    <xdr:sp macro="" textlink="">
      <xdr:nvSpPr>
        <xdr:cNvPr id="662" name="楕円 661"/>
        <xdr:cNvSpPr/>
      </xdr:nvSpPr>
      <xdr:spPr>
        <a:xfrm>
          <a:off x="13887450" y="13860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160655</xdr:rowOff>
    </xdr:from>
    <xdr:to>
      <xdr:col>85</xdr:col>
      <xdr:colOff>127000</xdr:colOff>
      <xdr:row>83</xdr:row>
      <xdr:rowOff>59690</xdr:rowOff>
    </xdr:to>
    <xdr:cxnSp macro="">
      <xdr:nvCxnSpPr>
        <xdr:cNvPr id="663" name="直線コネクタ 662"/>
        <xdr:cNvCxnSpPr/>
      </xdr:nvCxnSpPr>
      <xdr:spPr>
        <a:xfrm>
          <a:off x="13938250" y="13910945"/>
          <a:ext cx="762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49530</xdr:rowOff>
    </xdr:from>
    <xdr:to>
      <xdr:col>76</xdr:col>
      <xdr:colOff>165100</xdr:colOff>
      <xdr:row>82</xdr:row>
      <xdr:rowOff>148590</xdr:rowOff>
    </xdr:to>
    <xdr:sp macro="" textlink="">
      <xdr:nvSpPr>
        <xdr:cNvPr id="664" name="楕円 663"/>
        <xdr:cNvSpPr/>
      </xdr:nvSpPr>
      <xdr:spPr>
        <a:xfrm>
          <a:off x="13093700" y="137998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98425</xdr:rowOff>
    </xdr:from>
    <xdr:to>
      <xdr:col>81</xdr:col>
      <xdr:colOff>50800</xdr:colOff>
      <xdr:row>82</xdr:row>
      <xdr:rowOff>160655</xdr:rowOff>
    </xdr:to>
    <xdr:cxnSp macro="">
      <xdr:nvCxnSpPr>
        <xdr:cNvPr id="665" name="直線コネクタ 664"/>
        <xdr:cNvCxnSpPr/>
      </xdr:nvCxnSpPr>
      <xdr:spPr>
        <a:xfrm>
          <a:off x="13144500" y="13848715"/>
          <a:ext cx="7937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19050</xdr:rowOff>
    </xdr:from>
    <xdr:to>
      <xdr:col>72</xdr:col>
      <xdr:colOff>38100</xdr:colOff>
      <xdr:row>82</xdr:row>
      <xdr:rowOff>118110</xdr:rowOff>
    </xdr:to>
    <xdr:sp macro="" textlink="">
      <xdr:nvSpPr>
        <xdr:cNvPr id="666" name="楕円 665"/>
        <xdr:cNvSpPr/>
      </xdr:nvSpPr>
      <xdr:spPr>
        <a:xfrm>
          <a:off x="12299950" y="137693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82</xdr:row>
      <xdr:rowOff>69215</xdr:rowOff>
    </xdr:from>
    <xdr:to>
      <xdr:col>76</xdr:col>
      <xdr:colOff>114300</xdr:colOff>
      <xdr:row>82</xdr:row>
      <xdr:rowOff>98425</xdr:rowOff>
    </xdr:to>
    <xdr:cxnSp macro="">
      <xdr:nvCxnSpPr>
        <xdr:cNvPr id="667" name="直線コネクタ 666"/>
        <xdr:cNvCxnSpPr/>
      </xdr:nvCxnSpPr>
      <xdr:spPr>
        <a:xfrm>
          <a:off x="12344400" y="13819505"/>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121920</xdr:rowOff>
    </xdr:from>
    <xdr:to>
      <xdr:col>67</xdr:col>
      <xdr:colOff>101600</xdr:colOff>
      <xdr:row>82</xdr:row>
      <xdr:rowOff>53340</xdr:rowOff>
    </xdr:to>
    <xdr:sp macro="" textlink="">
      <xdr:nvSpPr>
        <xdr:cNvPr id="668" name="楕円 667"/>
        <xdr:cNvSpPr/>
      </xdr:nvSpPr>
      <xdr:spPr>
        <a:xfrm>
          <a:off x="11487150" y="13704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xdr:rowOff>
    </xdr:from>
    <xdr:to>
      <xdr:col>71</xdr:col>
      <xdr:colOff>171450</xdr:colOff>
      <xdr:row>82</xdr:row>
      <xdr:rowOff>69215</xdr:rowOff>
    </xdr:to>
    <xdr:cxnSp macro="">
      <xdr:nvCxnSpPr>
        <xdr:cNvPr id="669" name="直線コネクタ 668"/>
        <xdr:cNvCxnSpPr/>
      </xdr:nvCxnSpPr>
      <xdr:spPr>
        <a:xfrm>
          <a:off x="11537950" y="13754100"/>
          <a:ext cx="8064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149860</xdr:rowOff>
    </xdr:from>
    <xdr:ext cx="400685" cy="253365"/>
    <xdr:sp macro="" textlink="">
      <xdr:nvSpPr>
        <xdr:cNvPr id="670" name="n_1aveValue【児童館】&#10;有形固定資産減価償却率"/>
        <xdr:cNvSpPr txBox="1"/>
      </xdr:nvSpPr>
      <xdr:spPr>
        <a:xfrm>
          <a:off x="13742035" y="1356487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78740</xdr:rowOff>
    </xdr:from>
    <xdr:ext cx="400685" cy="253365"/>
    <xdr:sp macro="" textlink="">
      <xdr:nvSpPr>
        <xdr:cNvPr id="671" name="n_2aveValue【児童館】&#10;有形固定資産減価償却率"/>
        <xdr:cNvSpPr txBox="1"/>
      </xdr:nvSpPr>
      <xdr:spPr>
        <a:xfrm>
          <a:off x="12960985" y="1349375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24765</xdr:rowOff>
    </xdr:from>
    <xdr:ext cx="405130" cy="253365"/>
    <xdr:sp macro="" textlink="">
      <xdr:nvSpPr>
        <xdr:cNvPr id="672" name="n_3aveValue【児童館】&#10;有形固定資産減価償却率"/>
        <xdr:cNvSpPr txBox="1"/>
      </xdr:nvSpPr>
      <xdr:spPr>
        <a:xfrm>
          <a:off x="12167235" y="134397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26670</xdr:rowOff>
    </xdr:from>
    <xdr:ext cx="400685" cy="253365"/>
    <xdr:sp macro="" textlink="">
      <xdr:nvSpPr>
        <xdr:cNvPr id="673" name="n_4aveValue【児童館】&#10;有形固定資産減価償却率"/>
        <xdr:cNvSpPr txBox="1"/>
      </xdr:nvSpPr>
      <xdr:spPr>
        <a:xfrm>
          <a:off x="11354435" y="1344168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33655</xdr:rowOff>
    </xdr:from>
    <xdr:ext cx="400685" cy="248920"/>
    <xdr:sp macro="" textlink="">
      <xdr:nvSpPr>
        <xdr:cNvPr id="674" name="n_1mainValue【児童館】&#10;有形固定資産減価償却率"/>
        <xdr:cNvSpPr txBox="1"/>
      </xdr:nvSpPr>
      <xdr:spPr>
        <a:xfrm>
          <a:off x="13742035" y="1395158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140335</xdr:rowOff>
    </xdr:from>
    <xdr:ext cx="400685" cy="248920"/>
    <xdr:sp macro="" textlink="">
      <xdr:nvSpPr>
        <xdr:cNvPr id="675" name="n_2mainValue【児童館】&#10;有形固定資産減価償却率"/>
        <xdr:cNvSpPr txBox="1"/>
      </xdr:nvSpPr>
      <xdr:spPr>
        <a:xfrm>
          <a:off x="12960985" y="1389062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109855</xdr:rowOff>
    </xdr:from>
    <xdr:ext cx="405130" cy="248920"/>
    <xdr:sp macro="" textlink="">
      <xdr:nvSpPr>
        <xdr:cNvPr id="676" name="n_3mainValue【児童館】&#10;有形固定資産減価償却率"/>
        <xdr:cNvSpPr txBox="1"/>
      </xdr:nvSpPr>
      <xdr:spPr>
        <a:xfrm>
          <a:off x="12167235" y="138601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44450</xdr:rowOff>
    </xdr:from>
    <xdr:ext cx="400685" cy="253365"/>
    <xdr:sp macro="" textlink="">
      <xdr:nvSpPr>
        <xdr:cNvPr id="677" name="n_4mainValue【児童館】&#10;有形固定資産減価償却率"/>
        <xdr:cNvSpPr txBox="1"/>
      </xdr:nvSpPr>
      <xdr:spPr>
        <a:xfrm>
          <a:off x="11354435" y="1379474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678" name="正方形/長方形 677"/>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679" name="正方形/長方形 678"/>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680" name="正方形/長方形 679"/>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681" name="正方形/長方形 680"/>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682" name="正方形/長方形 681"/>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683" name="正方形/長方形 682"/>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684" name="正方形/長方形 683"/>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685" name="正方形/長方形 684"/>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5440" cy="216535"/>
    <xdr:sp macro="" textlink="">
      <xdr:nvSpPr>
        <xdr:cNvPr id="686" name="テキスト ボックス 685"/>
        <xdr:cNvSpPr txBox="1"/>
      </xdr:nvSpPr>
      <xdr:spPr>
        <a:xfrm>
          <a:off x="16440150" y="12483465"/>
          <a:ext cx="34544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687" name="直線コネクタ 686"/>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165100</xdr:rowOff>
    </xdr:from>
    <xdr:to>
      <xdr:col>120</xdr:col>
      <xdr:colOff>114300</xdr:colOff>
      <xdr:row>86</xdr:row>
      <xdr:rowOff>165100</xdr:rowOff>
    </xdr:to>
    <xdr:cxnSp macro="">
      <xdr:nvCxnSpPr>
        <xdr:cNvPr id="688" name="直線コネクタ 687"/>
        <xdr:cNvCxnSpPr/>
      </xdr:nvCxnSpPr>
      <xdr:spPr>
        <a:xfrm>
          <a:off x="164592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26035</xdr:rowOff>
    </xdr:from>
    <xdr:ext cx="462915" cy="253365"/>
    <xdr:sp macro="" textlink="">
      <xdr:nvSpPr>
        <xdr:cNvPr id="689" name="テキスト ボックス 688"/>
        <xdr:cNvSpPr txBox="1"/>
      </xdr:nvSpPr>
      <xdr:spPr>
        <a:xfrm>
          <a:off x="16048990" y="1444688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90" name="直線コネクタ 689"/>
        <xdr:cNvCxnSpPr/>
      </xdr:nvCxnSpPr>
      <xdr:spPr>
        <a:xfrm>
          <a:off x="164592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41275</xdr:rowOff>
    </xdr:from>
    <xdr:ext cx="462915" cy="253365"/>
    <xdr:sp macro="" textlink="">
      <xdr:nvSpPr>
        <xdr:cNvPr id="691" name="テキスト ボックス 690"/>
        <xdr:cNvSpPr txBox="1"/>
      </xdr:nvSpPr>
      <xdr:spPr>
        <a:xfrm>
          <a:off x="16048990" y="1412684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29210</xdr:rowOff>
    </xdr:from>
    <xdr:to>
      <xdr:col>120</xdr:col>
      <xdr:colOff>114300</xdr:colOff>
      <xdr:row>83</xdr:row>
      <xdr:rowOff>29210</xdr:rowOff>
    </xdr:to>
    <xdr:cxnSp macro="">
      <xdr:nvCxnSpPr>
        <xdr:cNvPr id="692" name="直線コネクタ 691"/>
        <xdr:cNvCxnSpPr/>
      </xdr:nvCxnSpPr>
      <xdr:spPr>
        <a:xfrm>
          <a:off x="164592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57785</xdr:rowOff>
    </xdr:from>
    <xdr:ext cx="462915" cy="253365"/>
    <xdr:sp macro="" textlink="">
      <xdr:nvSpPr>
        <xdr:cNvPr id="693" name="テキスト ボックス 692"/>
        <xdr:cNvSpPr txBox="1"/>
      </xdr:nvSpPr>
      <xdr:spPr>
        <a:xfrm>
          <a:off x="16048990" y="1380807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45085</xdr:rowOff>
    </xdr:from>
    <xdr:to>
      <xdr:col>120</xdr:col>
      <xdr:colOff>114300</xdr:colOff>
      <xdr:row>81</xdr:row>
      <xdr:rowOff>45085</xdr:rowOff>
    </xdr:to>
    <xdr:cxnSp macro="">
      <xdr:nvCxnSpPr>
        <xdr:cNvPr id="694" name="直線コネクタ 693"/>
        <xdr:cNvCxnSpPr/>
      </xdr:nvCxnSpPr>
      <xdr:spPr>
        <a:xfrm>
          <a:off x="164592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73660</xdr:rowOff>
    </xdr:from>
    <xdr:ext cx="462915" cy="252730"/>
    <xdr:sp macro="" textlink="">
      <xdr:nvSpPr>
        <xdr:cNvPr id="695" name="テキスト ボックス 694"/>
        <xdr:cNvSpPr txBox="1"/>
      </xdr:nvSpPr>
      <xdr:spPr>
        <a:xfrm>
          <a:off x="16048990" y="13488670"/>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61595</xdr:rowOff>
    </xdr:from>
    <xdr:to>
      <xdr:col>120</xdr:col>
      <xdr:colOff>114300</xdr:colOff>
      <xdr:row>79</xdr:row>
      <xdr:rowOff>61595</xdr:rowOff>
    </xdr:to>
    <xdr:cxnSp macro="">
      <xdr:nvCxnSpPr>
        <xdr:cNvPr id="696" name="直線コネクタ 695"/>
        <xdr:cNvCxnSpPr/>
      </xdr:nvCxnSpPr>
      <xdr:spPr>
        <a:xfrm>
          <a:off x="164592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90170</xdr:rowOff>
    </xdr:from>
    <xdr:ext cx="462915" cy="248920"/>
    <xdr:sp macro="" textlink="">
      <xdr:nvSpPr>
        <xdr:cNvPr id="697" name="テキスト ボックス 696"/>
        <xdr:cNvSpPr txBox="1"/>
      </xdr:nvSpPr>
      <xdr:spPr>
        <a:xfrm>
          <a:off x="16048990" y="1316990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76835</xdr:rowOff>
    </xdr:from>
    <xdr:to>
      <xdr:col>120</xdr:col>
      <xdr:colOff>114300</xdr:colOff>
      <xdr:row>77</xdr:row>
      <xdr:rowOff>76835</xdr:rowOff>
    </xdr:to>
    <xdr:cxnSp macro="">
      <xdr:nvCxnSpPr>
        <xdr:cNvPr id="698" name="直線コネクタ 697"/>
        <xdr:cNvCxnSpPr/>
      </xdr:nvCxnSpPr>
      <xdr:spPr>
        <a:xfrm>
          <a:off x="164592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106045</xdr:rowOff>
    </xdr:from>
    <xdr:ext cx="462915" cy="248920"/>
    <xdr:sp macro="" textlink="">
      <xdr:nvSpPr>
        <xdr:cNvPr id="699" name="テキスト ボックス 698"/>
        <xdr:cNvSpPr txBox="1"/>
      </xdr:nvSpPr>
      <xdr:spPr>
        <a:xfrm>
          <a:off x="16048990" y="1285049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700" name="直線コネクタ 699"/>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2915" cy="248920"/>
    <xdr:sp macro="" textlink="">
      <xdr:nvSpPr>
        <xdr:cNvPr id="701" name="テキスト ボックス 700"/>
        <xdr:cNvSpPr txBox="1"/>
      </xdr:nvSpPr>
      <xdr:spPr>
        <a:xfrm>
          <a:off x="16048990" y="12531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702"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53340</xdr:rowOff>
    </xdr:from>
    <xdr:to>
      <xdr:col>116</xdr:col>
      <xdr:colOff>62865</xdr:colOff>
      <xdr:row>86</xdr:row>
      <xdr:rowOff>132715</xdr:rowOff>
    </xdr:to>
    <xdr:cxnSp macro="">
      <xdr:nvCxnSpPr>
        <xdr:cNvPr id="703" name="直線コネクタ 702"/>
        <xdr:cNvCxnSpPr/>
      </xdr:nvCxnSpPr>
      <xdr:spPr>
        <a:xfrm flipV="1">
          <a:off x="19951065" y="1313307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136525</xdr:rowOff>
    </xdr:from>
    <xdr:ext cx="465455" cy="253365"/>
    <xdr:sp macro="" textlink="">
      <xdr:nvSpPr>
        <xdr:cNvPr id="704" name="【児童館】&#10;一人当たり面積最小値テキスト"/>
        <xdr:cNvSpPr txBox="1"/>
      </xdr:nvSpPr>
      <xdr:spPr>
        <a:xfrm>
          <a:off x="19989800" y="1455737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132715</xdr:rowOff>
    </xdr:from>
    <xdr:to>
      <xdr:col>116</xdr:col>
      <xdr:colOff>152400</xdr:colOff>
      <xdr:row>86</xdr:row>
      <xdr:rowOff>132715</xdr:rowOff>
    </xdr:to>
    <xdr:cxnSp macro="">
      <xdr:nvCxnSpPr>
        <xdr:cNvPr id="705" name="直線コネクタ 704"/>
        <xdr:cNvCxnSpPr/>
      </xdr:nvCxnSpPr>
      <xdr:spPr>
        <a:xfrm>
          <a:off x="19881850" y="14553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xdr:rowOff>
    </xdr:from>
    <xdr:ext cx="465455" cy="253365"/>
    <xdr:sp macro="" textlink="">
      <xdr:nvSpPr>
        <xdr:cNvPr id="706" name="【児童館】&#10;一人当たり面積最大値テキスト"/>
        <xdr:cNvSpPr txBox="1"/>
      </xdr:nvSpPr>
      <xdr:spPr>
        <a:xfrm>
          <a:off x="19989800" y="1291336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53340</xdr:rowOff>
    </xdr:from>
    <xdr:to>
      <xdr:col>116</xdr:col>
      <xdr:colOff>152400</xdr:colOff>
      <xdr:row>78</xdr:row>
      <xdr:rowOff>53340</xdr:rowOff>
    </xdr:to>
    <xdr:cxnSp macro="">
      <xdr:nvCxnSpPr>
        <xdr:cNvPr id="707" name="直線コネクタ 706"/>
        <xdr:cNvCxnSpPr/>
      </xdr:nvCxnSpPr>
      <xdr:spPr>
        <a:xfrm>
          <a:off x="19881850" y="13133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106045</xdr:rowOff>
    </xdr:from>
    <xdr:ext cx="465455" cy="248920"/>
    <xdr:sp macro="" textlink="">
      <xdr:nvSpPr>
        <xdr:cNvPr id="708" name="【児童館】&#10;一人当たり面積平均値テキスト"/>
        <xdr:cNvSpPr txBox="1"/>
      </xdr:nvSpPr>
      <xdr:spPr>
        <a:xfrm>
          <a:off x="19989800" y="14023975"/>
          <a:ext cx="4654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83185</xdr:rowOff>
    </xdr:from>
    <xdr:to>
      <xdr:col>116</xdr:col>
      <xdr:colOff>114300</xdr:colOff>
      <xdr:row>85</xdr:row>
      <xdr:rowOff>15240</xdr:rowOff>
    </xdr:to>
    <xdr:sp macro="" textlink="">
      <xdr:nvSpPr>
        <xdr:cNvPr id="709" name="フローチャート: 判断 708"/>
        <xdr:cNvSpPr/>
      </xdr:nvSpPr>
      <xdr:spPr>
        <a:xfrm>
          <a:off x="19900900" y="141687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99060</xdr:rowOff>
    </xdr:from>
    <xdr:to>
      <xdr:col>112</xdr:col>
      <xdr:colOff>38100</xdr:colOff>
      <xdr:row>85</xdr:row>
      <xdr:rowOff>31115</xdr:rowOff>
    </xdr:to>
    <xdr:sp macro="" textlink="">
      <xdr:nvSpPr>
        <xdr:cNvPr id="710" name="フローチャート: 判断 709"/>
        <xdr:cNvSpPr/>
      </xdr:nvSpPr>
      <xdr:spPr>
        <a:xfrm>
          <a:off x="19157950" y="141846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67945</xdr:rowOff>
    </xdr:from>
    <xdr:to>
      <xdr:col>107</xdr:col>
      <xdr:colOff>101600</xdr:colOff>
      <xdr:row>84</xdr:row>
      <xdr:rowOff>167005</xdr:rowOff>
    </xdr:to>
    <xdr:sp macro="" textlink="">
      <xdr:nvSpPr>
        <xdr:cNvPr id="711" name="フローチャート: 判断 710"/>
        <xdr:cNvSpPr/>
      </xdr:nvSpPr>
      <xdr:spPr>
        <a:xfrm>
          <a:off x="18345150" y="14153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154940</xdr:rowOff>
    </xdr:from>
    <xdr:to>
      <xdr:col>102</xdr:col>
      <xdr:colOff>165100</xdr:colOff>
      <xdr:row>84</xdr:row>
      <xdr:rowOff>86995</xdr:rowOff>
    </xdr:to>
    <xdr:sp macro="" textlink="">
      <xdr:nvSpPr>
        <xdr:cNvPr id="712" name="フローチャート: 判断 711"/>
        <xdr:cNvSpPr/>
      </xdr:nvSpPr>
      <xdr:spPr>
        <a:xfrm>
          <a:off x="17551400" y="140728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19050</xdr:rowOff>
    </xdr:from>
    <xdr:to>
      <xdr:col>98</xdr:col>
      <xdr:colOff>38100</xdr:colOff>
      <xdr:row>84</xdr:row>
      <xdr:rowOff>118110</xdr:rowOff>
    </xdr:to>
    <xdr:sp macro="" textlink="">
      <xdr:nvSpPr>
        <xdr:cNvPr id="713" name="フローチャート: 判断 712"/>
        <xdr:cNvSpPr/>
      </xdr:nvSpPr>
      <xdr:spPr>
        <a:xfrm>
          <a:off x="16757650" y="14104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48920"/>
    <xdr:sp macro="" textlink="">
      <xdr:nvSpPr>
        <xdr:cNvPr id="714" name="テキスト ボックス 713"/>
        <xdr:cNvSpPr txBox="1"/>
      </xdr:nvSpPr>
      <xdr:spPr>
        <a:xfrm>
          <a:off x="197802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48920"/>
    <xdr:sp macro="" textlink="">
      <xdr:nvSpPr>
        <xdr:cNvPr id="715" name="テキスト ボックス 714"/>
        <xdr:cNvSpPr txBox="1"/>
      </xdr:nvSpPr>
      <xdr:spPr>
        <a:xfrm>
          <a:off x="190309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7555" cy="248920"/>
    <xdr:sp macro="" textlink="">
      <xdr:nvSpPr>
        <xdr:cNvPr id="716" name="テキスト ボックス 715"/>
        <xdr:cNvSpPr txBox="1"/>
      </xdr:nvSpPr>
      <xdr:spPr>
        <a:xfrm>
          <a:off x="182245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48920"/>
    <xdr:sp macro="" textlink="">
      <xdr:nvSpPr>
        <xdr:cNvPr id="717" name="テキスト ボックス 716"/>
        <xdr:cNvSpPr txBox="1"/>
      </xdr:nvSpPr>
      <xdr:spPr>
        <a:xfrm>
          <a:off x="174307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48920"/>
    <xdr:sp macro="" textlink="">
      <xdr:nvSpPr>
        <xdr:cNvPr id="718" name="テキスト ボックス 717"/>
        <xdr:cNvSpPr txBox="1"/>
      </xdr:nvSpPr>
      <xdr:spPr>
        <a:xfrm>
          <a:off x="166306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163195</xdr:rowOff>
    </xdr:from>
    <xdr:to>
      <xdr:col>116</xdr:col>
      <xdr:colOff>114300</xdr:colOff>
      <xdr:row>85</xdr:row>
      <xdr:rowOff>95250</xdr:rowOff>
    </xdr:to>
    <xdr:sp macro="" textlink="">
      <xdr:nvSpPr>
        <xdr:cNvPr id="719" name="楕円 718"/>
        <xdr:cNvSpPr/>
      </xdr:nvSpPr>
      <xdr:spPr>
        <a:xfrm>
          <a:off x="19900900" y="142487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142240</xdr:rowOff>
    </xdr:from>
    <xdr:ext cx="465455" cy="248920"/>
    <xdr:sp macro="" textlink="">
      <xdr:nvSpPr>
        <xdr:cNvPr id="720" name="【児童館】&#10;一人当たり面積該当値テキスト"/>
        <xdr:cNvSpPr txBox="1"/>
      </xdr:nvSpPr>
      <xdr:spPr>
        <a:xfrm>
          <a:off x="19989800" y="1422781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12065</xdr:rowOff>
    </xdr:from>
    <xdr:to>
      <xdr:col>112</xdr:col>
      <xdr:colOff>38100</xdr:colOff>
      <xdr:row>85</xdr:row>
      <xdr:rowOff>111125</xdr:rowOff>
    </xdr:to>
    <xdr:sp macro="" textlink="">
      <xdr:nvSpPr>
        <xdr:cNvPr id="721" name="楕円 720"/>
        <xdr:cNvSpPr/>
      </xdr:nvSpPr>
      <xdr:spPr>
        <a:xfrm>
          <a:off x="19157950" y="142652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85</xdr:row>
      <xdr:rowOff>45085</xdr:rowOff>
    </xdr:from>
    <xdr:to>
      <xdr:col>116</xdr:col>
      <xdr:colOff>63500</xdr:colOff>
      <xdr:row>85</xdr:row>
      <xdr:rowOff>61595</xdr:rowOff>
    </xdr:to>
    <xdr:cxnSp macro="">
      <xdr:nvCxnSpPr>
        <xdr:cNvPr id="722" name="直線コネクタ 721"/>
        <xdr:cNvCxnSpPr/>
      </xdr:nvCxnSpPr>
      <xdr:spPr>
        <a:xfrm flipV="1">
          <a:off x="19202400" y="14298295"/>
          <a:ext cx="7493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xdr:rowOff>
    </xdr:from>
    <xdr:to>
      <xdr:col>107</xdr:col>
      <xdr:colOff>101600</xdr:colOff>
      <xdr:row>85</xdr:row>
      <xdr:rowOff>111125</xdr:rowOff>
    </xdr:to>
    <xdr:sp macro="" textlink="">
      <xdr:nvSpPr>
        <xdr:cNvPr id="723" name="楕円 722"/>
        <xdr:cNvSpPr/>
      </xdr:nvSpPr>
      <xdr:spPr>
        <a:xfrm>
          <a:off x="18345150" y="142652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61595</xdr:rowOff>
    </xdr:from>
    <xdr:to>
      <xdr:col>111</xdr:col>
      <xdr:colOff>171450</xdr:colOff>
      <xdr:row>85</xdr:row>
      <xdr:rowOff>61595</xdr:rowOff>
    </xdr:to>
    <xdr:cxnSp macro="">
      <xdr:nvCxnSpPr>
        <xdr:cNvPr id="724" name="直線コネクタ 723"/>
        <xdr:cNvCxnSpPr/>
      </xdr:nvCxnSpPr>
      <xdr:spPr>
        <a:xfrm>
          <a:off x="18395950" y="143148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xdr:rowOff>
    </xdr:from>
    <xdr:to>
      <xdr:col>102</xdr:col>
      <xdr:colOff>165100</xdr:colOff>
      <xdr:row>85</xdr:row>
      <xdr:rowOff>111125</xdr:rowOff>
    </xdr:to>
    <xdr:sp macro="" textlink="">
      <xdr:nvSpPr>
        <xdr:cNvPr id="725" name="楕円 724"/>
        <xdr:cNvSpPr/>
      </xdr:nvSpPr>
      <xdr:spPr>
        <a:xfrm>
          <a:off x="17551400" y="142652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61595</xdr:rowOff>
    </xdr:from>
    <xdr:to>
      <xdr:col>107</xdr:col>
      <xdr:colOff>50800</xdr:colOff>
      <xdr:row>85</xdr:row>
      <xdr:rowOff>61595</xdr:rowOff>
    </xdr:to>
    <xdr:cxnSp macro="">
      <xdr:nvCxnSpPr>
        <xdr:cNvPr id="726" name="直線コネクタ 725"/>
        <xdr:cNvCxnSpPr/>
      </xdr:nvCxnSpPr>
      <xdr:spPr>
        <a:xfrm>
          <a:off x="17602200" y="143148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xdr:rowOff>
    </xdr:from>
    <xdr:to>
      <xdr:col>98</xdr:col>
      <xdr:colOff>38100</xdr:colOff>
      <xdr:row>85</xdr:row>
      <xdr:rowOff>111125</xdr:rowOff>
    </xdr:to>
    <xdr:sp macro="" textlink="">
      <xdr:nvSpPr>
        <xdr:cNvPr id="727" name="楕円 726"/>
        <xdr:cNvSpPr/>
      </xdr:nvSpPr>
      <xdr:spPr>
        <a:xfrm>
          <a:off x="16757650" y="142652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85</xdr:row>
      <xdr:rowOff>61595</xdr:rowOff>
    </xdr:from>
    <xdr:to>
      <xdr:col>102</xdr:col>
      <xdr:colOff>114300</xdr:colOff>
      <xdr:row>85</xdr:row>
      <xdr:rowOff>61595</xdr:rowOff>
    </xdr:to>
    <xdr:cxnSp macro="">
      <xdr:nvCxnSpPr>
        <xdr:cNvPr id="728" name="直線コネクタ 727"/>
        <xdr:cNvCxnSpPr/>
      </xdr:nvCxnSpPr>
      <xdr:spPr>
        <a:xfrm>
          <a:off x="16802100" y="143148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47625</xdr:rowOff>
    </xdr:from>
    <xdr:ext cx="469900" cy="248920"/>
    <xdr:sp macro="" textlink="">
      <xdr:nvSpPr>
        <xdr:cNvPr id="729" name="n_1aveValue【児童館】&#10;一人当たり面積"/>
        <xdr:cNvSpPr txBox="1"/>
      </xdr:nvSpPr>
      <xdr:spPr>
        <a:xfrm>
          <a:off x="18980150" y="139655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15875</xdr:rowOff>
    </xdr:from>
    <xdr:ext cx="469900" cy="248920"/>
    <xdr:sp macro="" textlink="">
      <xdr:nvSpPr>
        <xdr:cNvPr id="730" name="n_2aveValue【児童館】&#10;一人当たり面積"/>
        <xdr:cNvSpPr txBox="1"/>
      </xdr:nvSpPr>
      <xdr:spPr>
        <a:xfrm>
          <a:off x="18180050" y="139338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103505</xdr:rowOff>
    </xdr:from>
    <xdr:ext cx="469900" cy="248920"/>
    <xdr:sp macro="" textlink="">
      <xdr:nvSpPr>
        <xdr:cNvPr id="731" name="n_3aveValue【児童館】&#10;一人当たり面積"/>
        <xdr:cNvSpPr txBox="1"/>
      </xdr:nvSpPr>
      <xdr:spPr>
        <a:xfrm>
          <a:off x="17386300" y="138537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134620</xdr:rowOff>
    </xdr:from>
    <xdr:ext cx="469900" cy="253365"/>
    <xdr:sp macro="" textlink="">
      <xdr:nvSpPr>
        <xdr:cNvPr id="732" name="n_4aveValue【児童館】&#10;一人当たり面積"/>
        <xdr:cNvSpPr txBox="1"/>
      </xdr:nvSpPr>
      <xdr:spPr>
        <a:xfrm>
          <a:off x="16592550" y="13884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102870</xdr:rowOff>
    </xdr:from>
    <xdr:ext cx="469900" cy="248920"/>
    <xdr:sp macro="" textlink="">
      <xdr:nvSpPr>
        <xdr:cNvPr id="733" name="n_1mainValue【児童館】&#10;一人当たり面積"/>
        <xdr:cNvSpPr txBox="1"/>
      </xdr:nvSpPr>
      <xdr:spPr>
        <a:xfrm>
          <a:off x="18980150" y="143560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102870</xdr:rowOff>
    </xdr:from>
    <xdr:ext cx="469900" cy="248920"/>
    <xdr:sp macro="" textlink="">
      <xdr:nvSpPr>
        <xdr:cNvPr id="734" name="n_2mainValue【児童館】&#10;一人当たり面積"/>
        <xdr:cNvSpPr txBox="1"/>
      </xdr:nvSpPr>
      <xdr:spPr>
        <a:xfrm>
          <a:off x="18180050" y="143560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102870</xdr:rowOff>
    </xdr:from>
    <xdr:ext cx="469900" cy="248920"/>
    <xdr:sp macro="" textlink="">
      <xdr:nvSpPr>
        <xdr:cNvPr id="735" name="n_3mainValue【児童館】&#10;一人当たり面積"/>
        <xdr:cNvSpPr txBox="1"/>
      </xdr:nvSpPr>
      <xdr:spPr>
        <a:xfrm>
          <a:off x="17386300" y="143560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102870</xdr:rowOff>
    </xdr:from>
    <xdr:ext cx="469900" cy="248920"/>
    <xdr:sp macro="" textlink="">
      <xdr:nvSpPr>
        <xdr:cNvPr id="736" name="n_4mainValue【児童館】&#10;一人当たり面積"/>
        <xdr:cNvSpPr txBox="1"/>
      </xdr:nvSpPr>
      <xdr:spPr>
        <a:xfrm>
          <a:off x="16592550" y="143560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745" name="テキスト ボックス 744"/>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746" name="直線コネクタ 745"/>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747" name="テキスト ボックス 746"/>
        <xdr:cNvSpPr txBox="1"/>
      </xdr:nvSpPr>
      <xdr:spPr>
        <a:xfrm>
          <a:off x="10797540" y="18564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171450</xdr:colOff>
      <xdr:row>108</xdr:row>
      <xdr:rowOff>152400</xdr:rowOff>
    </xdr:to>
    <xdr:cxnSp macro="">
      <xdr:nvCxnSpPr>
        <xdr:cNvPr id="748" name="直線コネクタ 747"/>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2915" cy="259080"/>
    <xdr:sp macro="" textlink="">
      <xdr:nvSpPr>
        <xdr:cNvPr id="749" name="テキスト ボックス 748"/>
        <xdr:cNvSpPr txBox="1"/>
      </xdr:nvSpPr>
      <xdr:spPr>
        <a:xfrm>
          <a:off x="10797540" y="18183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171450</xdr:colOff>
      <xdr:row>106</xdr:row>
      <xdr:rowOff>114300</xdr:rowOff>
    </xdr:to>
    <xdr:cxnSp macro="">
      <xdr:nvCxnSpPr>
        <xdr:cNvPr id="750" name="直線コネクタ 749"/>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398780" cy="254635"/>
    <xdr:sp macro="" textlink="">
      <xdr:nvSpPr>
        <xdr:cNvPr id="751" name="テキスト ボックス 750"/>
        <xdr:cNvSpPr txBox="1"/>
      </xdr:nvSpPr>
      <xdr:spPr>
        <a:xfrm>
          <a:off x="10842625" y="17802860"/>
          <a:ext cx="3987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171450</xdr:colOff>
      <xdr:row>104</xdr:row>
      <xdr:rowOff>76200</xdr:rowOff>
    </xdr:to>
    <xdr:cxnSp macro="">
      <xdr:nvCxnSpPr>
        <xdr:cNvPr id="752" name="直線コネクタ 751"/>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398780" cy="259080"/>
    <xdr:sp macro="" textlink="">
      <xdr:nvSpPr>
        <xdr:cNvPr id="753" name="テキスト ボックス 752"/>
        <xdr:cNvSpPr txBox="1"/>
      </xdr:nvSpPr>
      <xdr:spPr>
        <a:xfrm>
          <a:off x="10842625" y="1742186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171450</xdr:colOff>
      <xdr:row>102</xdr:row>
      <xdr:rowOff>38100</xdr:rowOff>
    </xdr:to>
    <xdr:cxnSp macro="">
      <xdr:nvCxnSpPr>
        <xdr:cNvPr id="754" name="直線コネクタ 753"/>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398780" cy="259080"/>
    <xdr:sp macro="" textlink="">
      <xdr:nvSpPr>
        <xdr:cNvPr id="755" name="テキスト ボックス 754"/>
        <xdr:cNvSpPr txBox="1"/>
      </xdr:nvSpPr>
      <xdr:spPr>
        <a:xfrm>
          <a:off x="10842625" y="1704086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171450</xdr:colOff>
      <xdr:row>100</xdr:row>
      <xdr:rowOff>0</xdr:rowOff>
    </xdr:to>
    <xdr:cxnSp macro="">
      <xdr:nvCxnSpPr>
        <xdr:cNvPr id="756" name="直線コネクタ 755"/>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398780" cy="254635"/>
    <xdr:sp macro="" textlink="">
      <xdr:nvSpPr>
        <xdr:cNvPr id="757" name="テキスト ボックス 756"/>
        <xdr:cNvSpPr txBox="1"/>
      </xdr:nvSpPr>
      <xdr:spPr>
        <a:xfrm>
          <a:off x="10842625" y="16659860"/>
          <a:ext cx="3987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758" name="直線コネクタ 757"/>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9090" cy="259080"/>
    <xdr:sp macro="" textlink="">
      <xdr:nvSpPr>
        <xdr:cNvPr id="759" name="テキスト ボックス 758"/>
        <xdr:cNvSpPr txBox="1"/>
      </xdr:nvSpPr>
      <xdr:spPr>
        <a:xfrm>
          <a:off x="10906760" y="16278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139065</xdr:rowOff>
    </xdr:from>
    <xdr:to>
      <xdr:col>85</xdr:col>
      <xdr:colOff>126365</xdr:colOff>
      <xdr:row>108</xdr:row>
      <xdr:rowOff>45720</xdr:rowOff>
    </xdr:to>
    <xdr:cxnSp macro="">
      <xdr:nvCxnSpPr>
        <xdr:cNvPr id="761" name="直線コネクタ 760"/>
        <xdr:cNvCxnSpPr/>
      </xdr:nvCxnSpPr>
      <xdr:spPr>
        <a:xfrm flipV="1">
          <a:off x="14699615" y="16941165"/>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49530</xdr:rowOff>
    </xdr:from>
    <xdr:ext cx="400685" cy="259080"/>
    <xdr:sp macro="" textlink="">
      <xdr:nvSpPr>
        <xdr:cNvPr id="762" name="【公民館】&#10;有形固定資産減価償却率最小値テキスト"/>
        <xdr:cNvSpPr txBox="1"/>
      </xdr:nvSpPr>
      <xdr:spPr>
        <a:xfrm>
          <a:off x="14738350" y="18223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63" name="直線コネクタ 762"/>
        <xdr:cNvCxnSpPr/>
      </xdr:nvCxnSpPr>
      <xdr:spPr>
        <a:xfrm>
          <a:off x="14611350" y="18219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86360</xdr:rowOff>
    </xdr:from>
    <xdr:ext cx="400685" cy="254635"/>
    <xdr:sp macro="" textlink="">
      <xdr:nvSpPr>
        <xdr:cNvPr id="764" name="【公民館】&#10;有形固定資産減価償却率最大値テキスト"/>
        <xdr:cNvSpPr txBox="1"/>
      </xdr:nvSpPr>
      <xdr:spPr>
        <a:xfrm>
          <a:off x="14738350" y="167170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139065</xdr:rowOff>
    </xdr:from>
    <xdr:to>
      <xdr:col>86</xdr:col>
      <xdr:colOff>25400</xdr:colOff>
      <xdr:row>100</xdr:row>
      <xdr:rowOff>139065</xdr:rowOff>
    </xdr:to>
    <xdr:cxnSp macro="">
      <xdr:nvCxnSpPr>
        <xdr:cNvPr id="765" name="直線コネクタ 764"/>
        <xdr:cNvCxnSpPr/>
      </xdr:nvCxnSpPr>
      <xdr:spPr>
        <a:xfrm>
          <a:off x="14611350" y="16941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30480</xdr:rowOff>
    </xdr:from>
    <xdr:ext cx="400685" cy="254635"/>
    <xdr:sp macro="" textlink="">
      <xdr:nvSpPr>
        <xdr:cNvPr id="766" name="【公民館】&#10;有形固定資産減価償却率平均値テキスト"/>
        <xdr:cNvSpPr txBox="1"/>
      </xdr:nvSpPr>
      <xdr:spPr>
        <a:xfrm>
          <a:off x="14738350" y="17518380"/>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52070</xdr:rowOff>
    </xdr:from>
    <xdr:to>
      <xdr:col>85</xdr:col>
      <xdr:colOff>171450</xdr:colOff>
      <xdr:row>104</xdr:row>
      <xdr:rowOff>153670</xdr:rowOff>
    </xdr:to>
    <xdr:sp macro="" textlink="">
      <xdr:nvSpPr>
        <xdr:cNvPr id="767" name="フローチャート: 判断 766"/>
        <xdr:cNvSpPr/>
      </xdr:nvSpPr>
      <xdr:spPr>
        <a:xfrm>
          <a:off x="14649450" y="175399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8" name="フローチャート: 判断 767"/>
        <xdr:cNvSpPr/>
      </xdr:nvSpPr>
      <xdr:spPr>
        <a:xfrm>
          <a:off x="13887450" y="1755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9" name="フローチャート: 判断 768"/>
        <xdr:cNvSpPr/>
      </xdr:nvSpPr>
      <xdr:spPr>
        <a:xfrm>
          <a:off x="130937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70" name="フローチャート: 判断 769"/>
        <xdr:cNvSpPr/>
      </xdr:nvSpPr>
      <xdr:spPr>
        <a:xfrm>
          <a:off x="12299950" y="17749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71" name="フローチャート: 判断 770"/>
        <xdr:cNvSpPr/>
      </xdr:nvSpPr>
      <xdr:spPr>
        <a:xfrm>
          <a:off x="1148715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2" name="テキスト ボックス 771"/>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7555" cy="259080"/>
    <xdr:sp macro="" textlink="">
      <xdr:nvSpPr>
        <xdr:cNvPr id="773" name="テキスト ボックス 772"/>
        <xdr:cNvSpPr txBox="1"/>
      </xdr:nvSpPr>
      <xdr:spPr>
        <a:xfrm>
          <a:off x="137668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4" name="テキスト ボックス 773"/>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775" name="テキスト ボックス 774"/>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7555" cy="259080"/>
    <xdr:sp macro="" textlink="">
      <xdr:nvSpPr>
        <xdr:cNvPr id="776" name="テキスト ボックス 775"/>
        <xdr:cNvSpPr txBox="1"/>
      </xdr:nvSpPr>
      <xdr:spPr>
        <a:xfrm>
          <a:off x="113665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44450</xdr:rowOff>
    </xdr:from>
    <xdr:to>
      <xdr:col>85</xdr:col>
      <xdr:colOff>171450</xdr:colOff>
      <xdr:row>104</xdr:row>
      <xdr:rowOff>146050</xdr:rowOff>
    </xdr:to>
    <xdr:sp macro="" textlink="">
      <xdr:nvSpPr>
        <xdr:cNvPr id="777" name="楕円 776"/>
        <xdr:cNvSpPr/>
      </xdr:nvSpPr>
      <xdr:spPr>
        <a:xfrm>
          <a:off x="14649450" y="175323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67310</xdr:rowOff>
    </xdr:from>
    <xdr:ext cx="400685" cy="259080"/>
    <xdr:sp macro="" textlink="">
      <xdr:nvSpPr>
        <xdr:cNvPr id="778" name="【公民館】&#10;有形固定資産減価償却率該当値テキスト"/>
        <xdr:cNvSpPr txBox="1"/>
      </xdr:nvSpPr>
      <xdr:spPr>
        <a:xfrm>
          <a:off x="14738350" y="1738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2540</xdr:rowOff>
    </xdr:from>
    <xdr:to>
      <xdr:col>81</xdr:col>
      <xdr:colOff>101600</xdr:colOff>
      <xdr:row>104</xdr:row>
      <xdr:rowOff>104140</xdr:rowOff>
    </xdr:to>
    <xdr:sp macro="" textlink="">
      <xdr:nvSpPr>
        <xdr:cNvPr id="779" name="楕円 778"/>
        <xdr:cNvSpPr/>
      </xdr:nvSpPr>
      <xdr:spPr>
        <a:xfrm>
          <a:off x="1388745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53340</xdr:rowOff>
    </xdr:from>
    <xdr:to>
      <xdr:col>85</xdr:col>
      <xdr:colOff>127000</xdr:colOff>
      <xdr:row>104</xdr:row>
      <xdr:rowOff>95250</xdr:rowOff>
    </xdr:to>
    <xdr:cxnSp macro="">
      <xdr:nvCxnSpPr>
        <xdr:cNvPr id="780" name="直線コネクタ 779"/>
        <xdr:cNvCxnSpPr/>
      </xdr:nvCxnSpPr>
      <xdr:spPr>
        <a:xfrm>
          <a:off x="13938250" y="17541240"/>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135890</xdr:rowOff>
    </xdr:from>
    <xdr:to>
      <xdr:col>76</xdr:col>
      <xdr:colOff>165100</xdr:colOff>
      <xdr:row>104</xdr:row>
      <xdr:rowOff>66040</xdr:rowOff>
    </xdr:to>
    <xdr:sp macro="" textlink="">
      <xdr:nvSpPr>
        <xdr:cNvPr id="781" name="楕円 780"/>
        <xdr:cNvSpPr/>
      </xdr:nvSpPr>
      <xdr:spPr>
        <a:xfrm>
          <a:off x="1309370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xdr:rowOff>
    </xdr:from>
    <xdr:to>
      <xdr:col>81</xdr:col>
      <xdr:colOff>50800</xdr:colOff>
      <xdr:row>104</xdr:row>
      <xdr:rowOff>53340</xdr:rowOff>
    </xdr:to>
    <xdr:cxnSp macro="">
      <xdr:nvCxnSpPr>
        <xdr:cNvPr id="782" name="直線コネクタ 781"/>
        <xdr:cNvCxnSpPr/>
      </xdr:nvCxnSpPr>
      <xdr:spPr>
        <a:xfrm>
          <a:off x="13144500" y="17503140"/>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154940</xdr:rowOff>
    </xdr:from>
    <xdr:to>
      <xdr:col>72</xdr:col>
      <xdr:colOff>38100</xdr:colOff>
      <xdr:row>104</xdr:row>
      <xdr:rowOff>85090</xdr:rowOff>
    </xdr:to>
    <xdr:sp macro="" textlink="">
      <xdr:nvSpPr>
        <xdr:cNvPr id="783" name="楕円 782"/>
        <xdr:cNvSpPr/>
      </xdr:nvSpPr>
      <xdr:spPr>
        <a:xfrm>
          <a:off x="12299950" y="17471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104</xdr:row>
      <xdr:rowOff>15240</xdr:rowOff>
    </xdr:from>
    <xdr:to>
      <xdr:col>76</xdr:col>
      <xdr:colOff>114300</xdr:colOff>
      <xdr:row>104</xdr:row>
      <xdr:rowOff>34290</xdr:rowOff>
    </xdr:to>
    <xdr:cxnSp macro="">
      <xdr:nvCxnSpPr>
        <xdr:cNvPr id="784" name="直線コネクタ 783"/>
        <xdr:cNvCxnSpPr/>
      </xdr:nvCxnSpPr>
      <xdr:spPr>
        <a:xfrm flipV="1">
          <a:off x="12344400" y="1750314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114935</xdr:rowOff>
    </xdr:from>
    <xdr:to>
      <xdr:col>67</xdr:col>
      <xdr:colOff>101600</xdr:colOff>
      <xdr:row>104</xdr:row>
      <xdr:rowOff>45085</xdr:rowOff>
    </xdr:to>
    <xdr:sp macro="" textlink="">
      <xdr:nvSpPr>
        <xdr:cNvPr id="785" name="楕円 784"/>
        <xdr:cNvSpPr/>
      </xdr:nvSpPr>
      <xdr:spPr>
        <a:xfrm>
          <a:off x="11487150" y="174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166370</xdr:rowOff>
    </xdr:from>
    <xdr:to>
      <xdr:col>71</xdr:col>
      <xdr:colOff>171450</xdr:colOff>
      <xdr:row>104</xdr:row>
      <xdr:rowOff>34290</xdr:rowOff>
    </xdr:to>
    <xdr:cxnSp macro="">
      <xdr:nvCxnSpPr>
        <xdr:cNvPr id="786" name="直線コネクタ 785"/>
        <xdr:cNvCxnSpPr/>
      </xdr:nvCxnSpPr>
      <xdr:spPr>
        <a:xfrm>
          <a:off x="11537950" y="17482820"/>
          <a:ext cx="8064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158115</xdr:rowOff>
    </xdr:from>
    <xdr:ext cx="400685" cy="254635"/>
    <xdr:sp macro="" textlink="">
      <xdr:nvSpPr>
        <xdr:cNvPr id="787" name="n_1aveValue【公民館】&#10;有形固定資産減価償却率"/>
        <xdr:cNvSpPr txBox="1"/>
      </xdr:nvSpPr>
      <xdr:spPr>
        <a:xfrm>
          <a:off x="13742035" y="176460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3810</xdr:rowOff>
    </xdr:from>
    <xdr:ext cx="400685" cy="259080"/>
    <xdr:sp macro="" textlink="">
      <xdr:nvSpPr>
        <xdr:cNvPr id="788" name="n_2aveValue【公民館】&#10;有形固定資産減価償却率"/>
        <xdr:cNvSpPr txBox="1"/>
      </xdr:nvSpPr>
      <xdr:spPr>
        <a:xfrm>
          <a:off x="12960985" y="176631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11430</xdr:rowOff>
    </xdr:from>
    <xdr:ext cx="405130" cy="259080"/>
    <xdr:sp macro="" textlink="">
      <xdr:nvSpPr>
        <xdr:cNvPr id="789" name="n_3aveValue【公民館】&#10;有形固定資産減価償却率"/>
        <xdr:cNvSpPr txBox="1"/>
      </xdr:nvSpPr>
      <xdr:spPr>
        <a:xfrm>
          <a:off x="12167235" y="17842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118110</xdr:rowOff>
    </xdr:from>
    <xdr:ext cx="400685" cy="259080"/>
    <xdr:sp macro="" textlink="">
      <xdr:nvSpPr>
        <xdr:cNvPr id="790" name="n_4aveValue【公民館】&#10;有形固定資産減価償却率"/>
        <xdr:cNvSpPr txBox="1"/>
      </xdr:nvSpPr>
      <xdr:spPr>
        <a:xfrm>
          <a:off x="11354435" y="176060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120650</xdr:rowOff>
    </xdr:from>
    <xdr:ext cx="400685" cy="254635"/>
    <xdr:sp macro="" textlink="">
      <xdr:nvSpPr>
        <xdr:cNvPr id="791" name="n_1mainValue【公民館】&#10;有形固定資産減価償却率"/>
        <xdr:cNvSpPr txBox="1"/>
      </xdr:nvSpPr>
      <xdr:spPr>
        <a:xfrm>
          <a:off x="13742035" y="172656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82550</xdr:rowOff>
    </xdr:from>
    <xdr:ext cx="400685" cy="259080"/>
    <xdr:sp macro="" textlink="">
      <xdr:nvSpPr>
        <xdr:cNvPr id="792" name="n_2mainValue【公民館】&#10;有形固定資産減価償却率"/>
        <xdr:cNvSpPr txBox="1"/>
      </xdr:nvSpPr>
      <xdr:spPr>
        <a:xfrm>
          <a:off x="12960985" y="172275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101600</xdr:rowOff>
    </xdr:from>
    <xdr:ext cx="405130" cy="259080"/>
    <xdr:sp macro="" textlink="">
      <xdr:nvSpPr>
        <xdr:cNvPr id="793" name="n_3mainValue【公民館】&#10;有形固定資産減価償却率"/>
        <xdr:cNvSpPr txBox="1"/>
      </xdr:nvSpPr>
      <xdr:spPr>
        <a:xfrm>
          <a:off x="12167235" y="1724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61595</xdr:rowOff>
    </xdr:from>
    <xdr:ext cx="400685" cy="259080"/>
    <xdr:sp macro="" textlink="">
      <xdr:nvSpPr>
        <xdr:cNvPr id="794" name="n_4mainValue【公民館】&#10;有形固定資産減価償却率"/>
        <xdr:cNvSpPr txBox="1"/>
      </xdr:nvSpPr>
      <xdr:spPr>
        <a:xfrm>
          <a:off x="11354435" y="172065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803" name="テキスト ボックス 802"/>
        <xdr:cNvSpPr txBox="1"/>
      </xdr:nvSpPr>
      <xdr:spPr>
        <a:xfrm>
          <a:off x="16440150" y="162306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5" name="直線コネクタ 804"/>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806" name="テキスト ボックス 805"/>
        <xdr:cNvSpPr txBox="1"/>
      </xdr:nvSpPr>
      <xdr:spPr>
        <a:xfrm>
          <a:off x="16048990" y="182384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7" name="直線コネクタ 806"/>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808" name="テキスト ボックス 807"/>
        <xdr:cNvSpPr txBox="1"/>
      </xdr:nvSpPr>
      <xdr:spPr>
        <a:xfrm>
          <a:off x="16048990" y="179114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9" name="直線コネクタ 808"/>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810" name="テキスト ボックス 809"/>
        <xdr:cNvSpPr txBox="1"/>
      </xdr:nvSpPr>
      <xdr:spPr>
        <a:xfrm>
          <a:off x="16048990" y="175856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1" name="直線コネクタ 810"/>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812" name="テキスト ボックス 811"/>
        <xdr:cNvSpPr txBox="1"/>
      </xdr:nvSpPr>
      <xdr:spPr>
        <a:xfrm>
          <a:off x="16048990" y="172586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3" name="直線コネクタ 812"/>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814" name="テキスト ボックス 813"/>
        <xdr:cNvSpPr txBox="1"/>
      </xdr:nvSpPr>
      <xdr:spPr>
        <a:xfrm>
          <a:off x="16048990" y="169322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5" name="直線コネクタ 814"/>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816" name="テキスト ボックス 815"/>
        <xdr:cNvSpPr txBox="1"/>
      </xdr:nvSpPr>
      <xdr:spPr>
        <a:xfrm>
          <a:off x="16048990" y="166052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818" name="テキスト ボックス 817"/>
        <xdr:cNvSpPr txBox="1"/>
      </xdr:nvSpPr>
      <xdr:spPr>
        <a:xfrm>
          <a:off x="16048990" y="16278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162560</xdr:rowOff>
    </xdr:from>
    <xdr:to>
      <xdr:col>116</xdr:col>
      <xdr:colOff>62865</xdr:colOff>
      <xdr:row>109</xdr:row>
      <xdr:rowOff>26670</xdr:rowOff>
    </xdr:to>
    <xdr:cxnSp macro="">
      <xdr:nvCxnSpPr>
        <xdr:cNvPr id="820" name="直線コネクタ 819"/>
        <xdr:cNvCxnSpPr/>
      </xdr:nvCxnSpPr>
      <xdr:spPr>
        <a:xfrm flipV="1">
          <a:off x="19951065" y="16793210"/>
          <a:ext cx="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30480</xdr:rowOff>
    </xdr:from>
    <xdr:ext cx="465455" cy="254635"/>
    <xdr:sp macro="" textlink="">
      <xdr:nvSpPr>
        <xdr:cNvPr id="821" name="【公民館】&#10;一人当たり面積最小値テキスト"/>
        <xdr:cNvSpPr txBox="1"/>
      </xdr:nvSpPr>
      <xdr:spPr>
        <a:xfrm>
          <a:off x="19989800" y="183756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2" name="直線コネクタ 821"/>
        <xdr:cNvCxnSpPr/>
      </xdr:nvCxnSpPr>
      <xdr:spPr>
        <a:xfrm>
          <a:off x="19881850" y="18371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109220</xdr:rowOff>
    </xdr:from>
    <xdr:ext cx="465455" cy="254635"/>
    <xdr:sp macro="" textlink="">
      <xdr:nvSpPr>
        <xdr:cNvPr id="823" name="【公民館】&#10;一人当たり面積最大値テキスト"/>
        <xdr:cNvSpPr txBox="1"/>
      </xdr:nvSpPr>
      <xdr:spPr>
        <a:xfrm>
          <a:off x="19989800" y="165684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1.458</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162560</xdr:rowOff>
    </xdr:from>
    <xdr:to>
      <xdr:col>116</xdr:col>
      <xdr:colOff>152400</xdr:colOff>
      <xdr:row>99</xdr:row>
      <xdr:rowOff>162560</xdr:rowOff>
    </xdr:to>
    <xdr:cxnSp macro="">
      <xdr:nvCxnSpPr>
        <xdr:cNvPr id="824" name="直線コネクタ 823"/>
        <xdr:cNvCxnSpPr/>
      </xdr:nvCxnSpPr>
      <xdr:spPr>
        <a:xfrm>
          <a:off x="19881850" y="16793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88265</xdr:rowOff>
    </xdr:from>
    <xdr:ext cx="465455" cy="254635"/>
    <xdr:sp macro="" textlink="">
      <xdr:nvSpPr>
        <xdr:cNvPr id="825" name="【公民館】&#10;一人当たり面積平均値テキスト"/>
        <xdr:cNvSpPr txBox="1"/>
      </xdr:nvSpPr>
      <xdr:spPr>
        <a:xfrm>
          <a:off x="19989800" y="17919065"/>
          <a:ext cx="4654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65405</xdr:rowOff>
    </xdr:from>
    <xdr:to>
      <xdr:col>116</xdr:col>
      <xdr:colOff>114300</xdr:colOff>
      <xdr:row>107</xdr:row>
      <xdr:rowOff>167005</xdr:rowOff>
    </xdr:to>
    <xdr:sp macro="" textlink="">
      <xdr:nvSpPr>
        <xdr:cNvPr id="826" name="フローチャート: 判断 825"/>
        <xdr:cNvSpPr/>
      </xdr:nvSpPr>
      <xdr:spPr>
        <a:xfrm>
          <a:off x="199009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47625</xdr:rowOff>
    </xdr:from>
    <xdr:to>
      <xdr:col>112</xdr:col>
      <xdr:colOff>38100</xdr:colOff>
      <xdr:row>107</xdr:row>
      <xdr:rowOff>149225</xdr:rowOff>
    </xdr:to>
    <xdr:sp macro="" textlink="">
      <xdr:nvSpPr>
        <xdr:cNvPr id="827" name="フローチャート: 判断 826"/>
        <xdr:cNvSpPr/>
      </xdr:nvSpPr>
      <xdr:spPr>
        <a:xfrm>
          <a:off x="19157950" y="18049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59690</xdr:rowOff>
    </xdr:from>
    <xdr:to>
      <xdr:col>107</xdr:col>
      <xdr:colOff>101600</xdr:colOff>
      <xdr:row>107</xdr:row>
      <xdr:rowOff>161290</xdr:rowOff>
    </xdr:to>
    <xdr:sp macro="" textlink="">
      <xdr:nvSpPr>
        <xdr:cNvPr id="828" name="フローチャート: 判断 827"/>
        <xdr:cNvSpPr/>
      </xdr:nvSpPr>
      <xdr:spPr>
        <a:xfrm>
          <a:off x="1834515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55245</xdr:rowOff>
    </xdr:from>
    <xdr:to>
      <xdr:col>102</xdr:col>
      <xdr:colOff>165100</xdr:colOff>
      <xdr:row>107</xdr:row>
      <xdr:rowOff>156845</xdr:rowOff>
    </xdr:to>
    <xdr:sp macro="" textlink="">
      <xdr:nvSpPr>
        <xdr:cNvPr id="829" name="フローチャート: 判断 828"/>
        <xdr:cNvSpPr/>
      </xdr:nvSpPr>
      <xdr:spPr>
        <a:xfrm>
          <a:off x="17551400" y="1805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58420</xdr:rowOff>
    </xdr:from>
    <xdr:to>
      <xdr:col>98</xdr:col>
      <xdr:colOff>38100</xdr:colOff>
      <xdr:row>107</xdr:row>
      <xdr:rowOff>160020</xdr:rowOff>
    </xdr:to>
    <xdr:sp macro="" textlink="">
      <xdr:nvSpPr>
        <xdr:cNvPr id="830" name="フローチャート: 判断 829"/>
        <xdr:cNvSpPr/>
      </xdr:nvSpPr>
      <xdr:spPr>
        <a:xfrm>
          <a:off x="16757650" y="18060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832" name="テキスト ボックス 831"/>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7555" cy="259080"/>
    <xdr:sp macro="" textlink="">
      <xdr:nvSpPr>
        <xdr:cNvPr id="833" name="テキスト ボックス 832"/>
        <xdr:cNvSpPr txBox="1"/>
      </xdr:nvSpPr>
      <xdr:spPr>
        <a:xfrm>
          <a:off x="182245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835" name="テキスト ボックス 834"/>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72390</xdr:rowOff>
    </xdr:from>
    <xdr:to>
      <xdr:col>116</xdr:col>
      <xdr:colOff>114300</xdr:colOff>
      <xdr:row>109</xdr:row>
      <xdr:rowOff>2540</xdr:rowOff>
    </xdr:to>
    <xdr:sp macro="" textlink="">
      <xdr:nvSpPr>
        <xdr:cNvPr id="836" name="楕円 835"/>
        <xdr:cNvSpPr/>
      </xdr:nvSpPr>
      <xdr:spPr>
        <a:xfrm>
          <a:off x="19900900" y="182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158750</xdr:rowOff>
    </xdr:from>
    <xdr:ext cx="465455" cy="259080"/>
    <xdr:sp macro="" textlink="">
      <xdr:nvSpPr>
        <xdr:cNvPr id="837" name="【公民館】&#10;一人当たり面積該当値テキスト"/>
        <xdr:cNvSpPr txBox="1"/>
      </xdr:nvSpPr>
      <xdr:spPr>
        <a:xfrm>
          <a:off x="19989800" y="181610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73025</xdr:rowOff>
    </xdr:from>
    <xdr:to>
      <xdr:col>112</xdr:col>
      <xdr:colOff>38100</xdr:colOff>
      <xdr:row>109</xdr:row>
      <xdr:rowOff>3175</xdr:rowOff>
    </xdr:to>
    <xdr:sp macro="" textlink="">
      <xdr:nvSpPr>
        <xdr:cNvPr id="838" name="楕円 837"/>
        <xdr:cNvSpPr/>
      </xdr:nvSpPr>
      <xdr:spPr>
        <a:xfrm>
          <a:off x="19157950" y="18246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108</xdr:row>
      <xdr:rowOff>123190</xdr:rowOff>
    </xdr:from>
    <xdr:to>
      <xdr:col>116</xdr:col>
      <xdr:colOff>63500</xdr:colOff>
      <xdr:row>108</xdr:row>
      <xdr:rowOff>123825</xdr:rowOff>
    </xdr:to>
    <xdr:cxnSp macro="">
      <xdr:nvCxnSpPr>
        <xdr:cNvPr id="839" name="直線コネクタ 838"/>
        <xdr:cNvCxnSpPr/>
      </xdr:nvCxnSpPr>
      <xdr:spPr>
        <a:xfrm flipV="1">
          <a:off x="19202400" y="18296890"/>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67945</xdr:rowOff>
    </xdr:from>
    <xdr:to>
      <xdr:col>107</xdr:col>
      <xdr:colOff>101600</xdr:colOff>
      <xdr:row>108</xdr:row>
      <xdr:rowOff>169545</xdr:rowOff>
    </xdr:to>
    <xdr:sp macro="" textlink="">
      <xdr:nvSpPr>
        <xdr:cNvPr id="840" name="楕円 839"/>
        <xdr:cNvSpPr/>
      </xdr:nvSpPr>
      <xdr:spPr>
        <a:xfrm>
          <a:off x="18345150" y="182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118745</xdr:rowOff>
    </xdr:from>
    <xdr:to>
      <xdr:col>111</xdr:col>
      <xdr:colOff>171450</xdr:colOff>
      <xdr:row>108</xdr:row>
      <xdr:rowOff>123825</xdr:rowOff>
    </xdr:to>
    <xdr:cxnSp macro="">
      <xdr:nvCxnSpPr>
        <xdr:cNvPr id="841" name="直線コネクタ 840"/>
        <xdr:cNvCxnSpPr/>
      </xdr:nvCxnSpPr>
      <xdr:spPr>
        <a:xfrm>
          <a:off x="18395950" y="1829244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34925</xdr:rowOff>
    </xdr:from>
    <xdr:to>
      <xdr:col>102</xdr:col>
      <xdr:colOff>165100</xdr:colOff>
      <xdr:row>108</xdr:row>
      <xdr:rowOff>136525</xdr:rowOff>
    </xdr:to>
    <xdr:sp macro="" textlink="">
      <xdr:nvSpPr>
        <xdr:cNvPr id="842" name="楕円 841"/>
        <xdr:cNvSpPr/>
      </xdr:nvSpPr>
      <xdr:spPr>
        <a:xfrm>
          <a:off x="175514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86360</xdr:rowOff>
    </xdr:from>
    <xdr:to>
      <xdr:col>107</xdr:col>
      <xdr:colOff>50800</xdr:colOff>
      <xdr:row>108</xdr:row>
      <xdr:rowOff>118745</xdr:rowOff>
    </xdr:to>
    <xdr:cxnSp macro="">
      <xdr:nvCxnSpPr>
        <xdr:cNvPr id="843" name="直線コネクタ 842"/>
        <xdr:cNvCxnSpPr/>
      </xdr:nvCxnSpPr>
      <xdr:spPr>
        <a:xfrm>
          <a:off x="17602200" y="1826006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34290</xdr:rowOff>
    </xdr:from>
    <xdr:to>
      <xdr:col>98</xdr:col>
      <xdr:colOff>38100</xdr:colOff>
      <xdr:row>108</xdr:row>
      <xdr:rowOff>135890</xdr:rowOff>
    </xdr:to>
    <xdr:sp macro="" textlink="">
      <xdr:nvSpPr>
        <xdr:cNvPr id="844" name="楕円 843"/>
        <xdr:cNvSpPr/>
      </xdr:nvSpPr>
      <xdr:spPr>
        <a:xfrm>
          <a:off x="16757650" y="182079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108</xdr:row>
      <xdr:rowOff>85090</xdr:rowOff>
    </xdr:from>
    <xdr:to>
      <xdr:col>102</xdr:col>
      <xdr:colOff>114300</xdr:colOff>
      <xdr:row>108</xdr:row>
      <xdr:rowOff>86360</xdr:rowOff>
    </xdr:to>
    <xdr:cxnSp macro="">
      <xdr:nvCxnSpPr>
        <xdr:cNvPr id="845" name="直線コネクタ 844"/>
        <xdr:cNvCxnSpPr/>
      </xdr:nvCxnSpPr>
      <xdr:spPr>
        <a:xfrm>
          <a:off x="16802100" y="1825879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166370</xdr:rowOff>
    </xdr:from>
    <xdr:ext cx="469900" cy="254635"/>
    <xdr:sp macro="" textlink="">
      <xdr:nvSpPr>
        <xdr:cNvPr id="846" name="n_1aveValue【公民館】&#10;一人当たり面積"/>
        <xdr:cNvSpPr txBox="1"/>
      </xdr:nvSpPr>
      <xdr:spPr>
        <a:xfrm>
          <a:off x="18980150" y="17825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6350</xdr:rowOff>
    </xdr:from>
    <xdr:ext cx="469900" cy="254635"/>
    <xdr:sp macro="" textlink="">
      <xdr:nvSpPr>
        <xdr:cNvPr id="847" name="n_2aveValue【公民館】&#10;一人当たり面積"/>
        <xdr:cNvSpPr txBox="1"/>
      </xdr:nvSpPr>
      <xdr:spPr>
        <a:xfrm>
          <a:off x="18180050" y="178371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1905</xdr:rowOff>
    </xdr:from>
    <xdr:ext cx="469900" cy="259080"/>
    <xdr:sp macro="" textlink="">
      <xdr:nvSpPr>
        <xdr:cNvPr id="848" name="n_3aveValue【公民館】&#10;一人当たり面積"/>
        <xdr:cNvSpPr txBox="1"/>
      </xdr:nvSpPr>
      <xdr:spPr>
        <a:xfrm>
          <a:off x="17386300" y="17832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5080</xdr:rowOff>
    </xdr:from>
    <xdr:ext cx="469900" cy="259080"/>
    <xdr:sp macro="" textlink="">
      <xdr:nvSpPr>
        <xdr:cNvPr id="849" name="n_4aveValue【公民館】&#10;一人当たり面積"/>
        <xdr:cNvSpPr txBox="1"/>
      </xdr:nvSpPr>
      <xdr:spPr>
        <a:xfrm>
          <a:off x="16592550" y="17835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166370</xdr:rowOff>
    </xdr:from>
    <xdr:ext cx="469900" cy="254635"/>
    <xdr:sp macro="" textlink="">
      <xdr:nvSpPr>
        <xdr:cNvPr id="850" name="n_1mainValue【公民館】&#10;一人当たり面積"/>
        <xdr:cNvSpPr txBox="1"/>
      </xdr:nvSpPr>
      <xdr:spPr>
        <a:xfrm>
          <a:off x="18980150" y="183400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160655</xdr:rowOff>
    </xdr:from>
    <xdr:ext cx="469900" cy="259080"/>
    <xdr:sp macro="" textlink="">
      <xdr:nvSpPr>
        <xdr:cNvPr id="851" name="n_2mainValue【公民館】&#10;一人当たり面積"/>
        <xdr:cNvSpPr txBox="1"/>
      </xdr:nvSpPr>
      <xdr:spPr>
        <a:xfrm>
          <a:off x="18180050" y="18334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127635</xdr:rowOff>
    </xdr:from>
    <xdr:ext cx="469900" cy="259080"/>
    <xdr:sp macro="" textlink="">
      <xdr:nvSpPr>
        <xdr:cNvPr id="852" name="n_3mainValue【公民館】&#10;一人当たり面積"/>
        <xdr:cNvSpPr txBox="1"/>
      </xdr:nvSpPr>
      <xdr:spPr>
        <a:xfrm>
          <a:off x="17386300" y="18301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127000</xdr:rowOff>
    </xdr:from>
    <xdr:ext cx="469900" cy="259080"/>
    <xdr:sp macro="" textlink="">
      <xdr:nvSpPr>
        <xdr:cNvPr id="853" name="n_4mainValue【公民館】&#10;一人当たり面積"/>
        <xdr:cNvSpPr txBox="1"/>
      </xdr:nvSpPr>
      <xdr:spPr>
        <a:xfrm>
          <a:off x="16592550" y="1830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類型全体的には、有形固定資産減価償却率に大きな差はないが、建築物としてこども園（保育園）や児童館が類似団体と比較し高くなっている。</a:t>
          </a:r>
        </a:p>
        <a:p>
          <a:r>
            <a:rPr kumimoji="1" lang="ja-JP" altLang="en-US" sz="1300">
              <a:latin typeface="ＭＳ Ｐゴシック"/>
              <a:ea typeface="ＭＳ Ｐゴシック"/>
            </a:rPr>
            <a:t>　少子化に歯止めがかからない中、１５園あるこども園のうち半数以上が築３０年以上を迎え、そのような老朽化した園の統合や除却が進んでいない現状が大きく反映されている。</a:t>
          </a:r>
        </a:p>
        <a:p>
          <a:r>
            <a:rPr kumimoji="1" lang="ja-JP" altLang="en-US" sz="1300">
              <a:latin typeface="ＭＳ Ｐゴシック"/>
              <a:ea typeface="ＭＳ Ｐゴシック"/>
            </a:rPr>
            <a:t>策定した個別施設計画や今後の人口推移に基づき、統廃合を踏まえた施設の維持、長寿命化を進めていかなければならない。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117475</xdr:rowOff>
    </xdr:to>
    <xdr:sp macro="" textlink="">
      <xdr:nvSpPr>
        <xdr:cNvPr id="17" name="正方形/長方形 16"/>
        <xdr:cNvSpPr/>
      </xdr:nvSpPr>
      <xdr:spPr>
        <a:xfrm>
          <a:off x="6470650" y="1680210"/>
          <a:ext cx="30861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31115</xdr:rowOff>
    </xdr:from>
    <xdr:to>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130175</xdr:rowOff>
    </xdr:from>
    <xdr:to>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55880</xdr:rowOff>
    </xdr:from>
    <xdr:to>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149225</xdr:rowOff>
    </xdr:from>
    <xdr:to>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48920"/>
    <xdr:sp macro="" textlink="">
      <xdr:nvSpPr>
        <xdr:cNvPr id="29" name="テキスト ボックス 28"/>
        <xdr:cNvSpPr txBox="1"/>
      </xdr:nvSpPr>
      <xdr:spPr>
        <a:xfrm>
          <a:off x="641350" y="2736215"/>
          <a:ext cx="88963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3365"/>
    <xdr:sp macro="" textlink="">
      <xdr:nvSpPr>
        <xdr:cNvPr id="31" name="テキスト ボックス 30"/>
        <xdr:cNvSpPr txBox="1"/>
      </xdr:nvSpPr>
      <xdr:spPr>
        <a:xfrm>
          <a:off x="641350" y="335661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142875</xdr:rowOff>
    </xdr:from>
    <xdr:ext cx="4433570" cy="248920"/>
    <xdr:sp macro="" textlink="">
      <xdr:nvSpPr>
        <xdr:cNvPr id="32" name="テキスト ボックス 31"/>
        <xdr:cNvSpPr txBox="1"/>
      </xdr:nvSpPr>
      <xdr:spPr>
        <a:xfrm>
          <a:off x="641350" y="3667125"/>
          <a:ext cx="44335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74295</xdr:rowOff>
    </xdr:from>
    <xdr:to>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80645</xdr:rowOff>
    </xdr:from>
    <xdr:to>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80645</xdr:rowOff>
    </xdr:from>
    <xdr:to>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80645</xdr:rowOff>
    </xdr:from>
    <xdr:to>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0345"/>
    <xdr:sp macro="" textlink="">
      <xdr:nvSpPr>
        <xdr:cNvPr id="41" name="テキスト ボックス 40"/>
        <xdr:cNvSpPr txBox="1"/>
      </xdr:nvSpPr>
      <xdr:spPr>
        <a:xfrm>
          <a:off x="666750" y="5033010"/>
          <a:ext cx="2940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74295</xdr:rowOff>
    </xdr:from>
    <xdr:to>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103505</xdr:rowOff>
    </xdr:from>
    <xdr:ext cx="462915" cy="248920"/>
    <xdr:sp macro="" textlink="">
      <xdr:nvSpPr>
        <xdr:cNvPr id="43" name="テキスト ボックス 42"/>
        <xdr:cNvSpPr txBox="1"/>
      </xdr:nvSpPr>
      <xdr:spPr>
        <a:xfrm>
          <a:off x="275590" y="73158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90805</xdr:rowOff>
    </xdr:from>
    <xdr:to>
      <xdr:col>28</xdr:col>
      <xdr:colOff>114300</xdr:colOff>
      <xdr:row>42</xdr:row>
      <xdr:rowOff>90805</xdr:rowOff>
    </xdr:to>
    <xdr:cxnSp macro="">
      <xdr:nvCxnSpPr>
        <xdr:cNvPr id="44" name="直線コネクタ 43"/>
        <xdr:cNvCxnSpPr/>
      </xdr:nvCxnSpPr>
      <xdr:spPr>
        <a:xfrm>
          <a:off x="685800" y="7135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118745</xdr:rowOff>
    </xdr:from>
    <xdr:ext cx="462915" cy="253365"/>
    <xdr:sp macro="" textlink="">
      <xdr:nvSpPr>
        <xdr:cNvPr id="45" name="テキスト ボックス 44"/>
        <xdr:cNvSpPr txBox="1"/>
      </xdr:nvSpPr>
      <xdr:spPr>
        <a:xfrm>
          <a:off x="275590" y="699579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106680</xdr:rowOff>
    </xdr:from>
    <xdr:to>
      <xdr:col>28</xdr:col>
      <xdr:colOff>114300</xdr:colOff>
      <xdr:row>40</xdr:row>
      <xdr:rowOff>106680</xdr:rowOff>
    </xdr:to>
    <xdr:cxnSp macro="">
      <xdr:nvCxnSpPr>
        <xdr:cNvPr id="46" name="直線コネクタ 45"/>
        <xdr:cNvCxnSpPr/>
      </xdr:nvCxnSpPr>
      <xdr:spPr>
        <a:xfrm>
          <a:off x="685800" y="6816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134620</xdr:rowOff>
    </xdr:from>
    <xdr:ext cx="398780" cy="253365"/>
    <xdr:sp macro="" textlink="">
      <xdr:nvSpPr>
        <xdr:cNvPr id="47" name="テキスト ボックス 46"/>
        <xdr:cNvSpPr txBox="1"/>
      </xdr:nvSpPr>
      <xdr:spPr>
        <a:xfrm>
          <a:off x="339725" y="6676390"/>
          <a:ext cx="398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122555</xdr:rowOff>
    </xdr:from>
    <xdr:to>
      <xdr:col>28</xdr:col>
      <xdr:colOff>114300</xdr:colOff>
      <xdr:row>38</xdr:row>
      <xdr:rowOff>122555</xdr:rowOff>
    </xdr:to>
    <xdr:cxnSp macro="">
      <xdr:nvCxnSpPr>
        <xdr:cNvPr id="48" name="直線コネクタ 47"/>
        <xdr:cNvCxnSpPr/>
      </xdr:nvCxnSpPr>
      <xdr:spPr>
        <a:xfrm>
          <a:off x="685800" y="6496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151130</xdr:rowOff>
    </xdr:from>
    <xdr:ext cx="398780" cy="253365"/>
    <xdr:sp macro="" textlink="">
      <xdr:nvSpPr>
        <xdr:cNvPr id="49" name="テキスト ボックス 48"/>
        <xdr:cNvSpPr txBox="1"/>
      </xdr:nvSpPr>
      <xdr:spPr>
        <a:xfrm>
          <a:off x="339725" y="6357620"/>
          <a:ext cx="398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138430</xdr:rowOff>
    </xdr:from>
    <xdr:to>
      <xdr:col>28</xdr:col>
      <xdr:colOff>114300</xdr:colOff>
      <xdr:row>36</xdr:row>
      <xdr:rowOff>138430</xdr:rowOff>
    </xdr:to>
    <xdr:cxnSp macro="">
      <xdr:nvCxnSpPr>
        <xdr:cNvPr id="50" name="直線コネクタ 49"/>
        <xdr:cNvCxnSpPr/>
      </xdr:nvCxnSpPr>
      <xdr:spPr>
        <a:xfrm>
          <a:off x="685800" y="6177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167005</xdr:rowOff>
    </xdr:from>
    <xdr:ext cx="398780" cy="252730"/>
    <xdr:sp macro="" textlink="">
      <xdr:nvSpPr>
        <xdr:cNvPr id="51" name="テキスト ボックス 50"/>
        <xdr:cNvSpPr txBox="1"/>
      </xdr:nvSpPr>
      <xdr:spPr>
        <a:xfrm>
          <a:off x="339725" y="6038215"/>
          <a:ext cx="3987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154305</xdr:rowOff>
    </xdr:from>
    <xdr:to>
      <xdr:col>28</xdr:col>
      <xdr:colOff>114300</xdr:colOff>
      <xdr:row>34</xdr:row>
      <xdr:rowOff>154305</xdr:rowOff>
    </xdr:to>
    <xdr:cxnSp macro="">
      <xdr:nvCxnSpPr>
        <xdr:cNvPr id="52" name="直線コネクタ 51"/>
        <xdr:cNvCxnSpPr/>
      </xdr:nvCxnSpPr>
      <xdr:spPr>
        <a:xfrm>
          <a:off x="685800" y="5857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398780" cy="248920"/>
    <xdr:sp macro="" textlink="">
      <xdr:nvSpPr>
        <xdr:cNvPr id="53" name="テキスト ボックス 52"/>
        <xdr:cNvSpPr txBox="1"/>
      </xdr:nvSpPr>
      <xdr:spPr>
        <a:xfrm>
          <a:off x="339725" y="57194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31115</xdr:rowOff>
    </xdr:from>
    <xdr:ext cx="334645" cy="248920"/>
    <xdr:sp macro="" textlink="">
      <xdr:nvSpPr>
        <xdr:cNvPr id="55" name="テキスト ボックス 54"/>
        <xdr:cNvSpPr txBox="1"/>
      </xdr:nvSpPr>
      <xdr:spPr>
        <a:xfrm>
          <a:off x="384810" y="5399405"/>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74295</xdr:rowOff>
    </xdr:to>
    <xdr:sp macro="" textlink="">
      <xdr:nvSpPr>
        <xdr:cNvPr id="57" name="【図書館】&#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111125</xdr:rowOff>
    </xdr:from>
    <xdr:to>
      <xdr:col>24</xdr:col>
      <xdr:colOff>62865</xdr:colOff>
      <xdr:row>42</xdr:row>
      <xdr:rowOff>90805</xdr:rowOff>
    </xdr:to>
    <xdr:cxnSp macro="">
      <xdr:nvCxnSpPr>
        <xdr:cNvPr id="58" name="直線コネクタ 57"/>
        <xdr:cNvCxnSpPr/>
      </xdr:nvCxnSpPr>
      <xdr:spPr>
        <a:xfrm flipV="1">
          <a:off x="4177665" y="5647055"/>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94615</xdr:rowOff>
    </xdr:from>
    <xdr:ext cx="465455" cy="253365"/>
    <xdr:sp macro="" textlink="">
      <xdr:nvSpPr>
        <xdr:cNvPr id="59" name="【図書館】&#10;有形固定資産減価償却率最小値テキスト"/>
        <xdr:cNvSpPr txBox="1"/>
      </xdr:nvSpPr>
      <xdr:spPr>
        <a:xfrm>
          <a:off x="4216400" y="713930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90805</xdr:rowOff>
    </xdr:from>
    <xdr:to>
      <xdr:col>24</xdr:col>
      <xdr:colOff>152400</xdr:colOff>
      <xdr:row>42</xdr:row>
      <xdr:rowOff>90805</xdr:rowOff>
    </xdr:to>
    <xdr:cxnSp macro="">
      <xdr:nvCxnSpPr>
        <xdr:cNvPr id="60" name="直線コネクタ 59"/>
        <xdr:cNvCxnSpPr/>
      </xdr:nvCxnSpPr>
      <xdr:spPr>
        <a:xfrm>
          <a:off x="4108450" y="71354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59055</xdr:rowOff>
    </xdr:from>
    <xdr:ext cx="335915" cy="253365"/>
    <xdr:sp macro="" textlink="">
      <xdr:nvSpPr>
        <xdr:cNvPr id="61" name="【図書館】&#10;有形固定資産減価償却率最大値テキスト"/>
        <xdr:cNvSpPr txBox="1"/>
      </xdr:nvSpPr>
      <xdr:spPr>
        <a:xfrm>
          <a:off x="4216400" y="5427345"/>
          <a:ext cx="335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111125</xdr:rowOff>
    </xdr:from>
    <xdr:to>
      <xdr:col>24</xdr:col>
      <xdr:colOff>152400</xdr:colOff>
      <xdr:row>33</xdr:row>
      <xdr:rowOff>111125</xdr:rowOff>
    </xdr:to>
    <xdr:cxnSp macro="">
      <xdr:nvCxnSpPr>
        <xdr:cNvPr id="62" name="直線コネクタ 61"/>
        <xdr:cNvCxnSpPr/>
      </xdr:nvCxnSpPr>
      <xdr:spPr>
        <a:xfrm>
          <a:off x="4108450" y="5647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67945</xdr:rowOff>
    </xdr:from>
    <xdr:ext cx="400685" cy="248920"/>
    <xdr:sp macro="" textlink="">
      <xdr:nvSpPr>
        <xdr:cNvPr id="63" name="【図書館】&#10;有形固定資産減価償却率平均値テキスト"/>
        <xdr:cNvSpPr txBox="1"/>
      </xdr:nvSpPr>
      <xdr:spPr>
        <a:xfrm>
          <a:off x="4216400" y="6106795"/>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45085</xdr:rowOff>
    </xdr:from>
    <xdr:to>
      <xdr:col>24</xdr:col>
      <xdr:colOff>114300</xdr:colOff>
      <xdr:row>37</xdr:row>
      <xdr:rowOff>144780</xdr:rowOff>
    </xdr:to>
    <xdr:sp macro="" textlink="">
      <xdr:nvSpPr>
        <xdr:cNvPr id="64" name="フローチャート: 判断 63"/>
        <xdr:cNvSpPr/>
      </xdr:nvSpPr>
      <xdr:spPr>
        <a:xfrm>
          <a:off x="4127500" y="62515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167005</xdr:rowOff>
    </xdr:from>
    <xdr:to>
      <xdr:col>20</xdr:col>
      <xdr:colOff>38100</xdr:colOff>
      <xdr:row>37</xdr:row>
      <xdr:rowOff>98425</xdr:rowOff>
    </xdr:to>
    <xdr:sp macro="" textlink="">
      <xdr:nvSpPr>
        <xdr:cNvPr id="65" name="フローチャート: 判断 64"/>
        <xdr:cNvSpPr/>
      </xdr:nvSpPr>
      <xdr:spPr>
        <a:xfrm>
          <a:off x="3384550" y="62058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17145</xdr:rowOff>
    </xdr:from>
    <xdr:to>
      <xdr:col>15</xdr:col>
      <xdr:colOff>101600</xdr:colOff>
      <xdr:row>37</xdr:row>
      <xdr:rowOff>116205</xdr:rowOff>
    </xdr:to>
    <xdr:sp macro="" textlink="">
      <xdr:nvSpPr>
        <xdr:cNvPr id="66" name="フローチャート: 判断 65"/>
        <xdr:cNvSpPr/>
      </xdr:nvSpPr>
      <xdr:spPr>
        <a:xfrm>
          <a:off x="2571750" y="6223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147955</xdr:rowOff>
    </xdr:from>
    <xdr:to>
      <xdr:col>10</xdr:col>
      <xdr:colOff>165100</xdr:colOff>
      <xdr:row>37</xdr:row>
      <xdr:rowOff>79375</xdr:rowOff>
    </xdr:to>
    <xdr:sp macro="" textlink="">
      <xdr:nvSpPr>
        <xdr:cNvPr id="67" name="フローチャート: 判断 66"/>
        <xdr:cNvSpPr/>
      </xdr:nvSpPr>
      <xdr:spPr>
        <a:xfrm>
          <a:off x="1778000" y="61868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34290</xdr:rowOff>
    </xdr:from>
    <xdr:to>
      <xdr:col>6</xdr:col>
      <xdr:colOff>38100</xdr:colOff>
      <xdr:row>35</xdr:row>
      <xdr:rowOff>133350</xdr:rowOff>
    </xdr:to>
    <xdr:sp macro="" textlink="">
      <xdr:nvSpPr>
        <xdr:cNvPr id="68" name="フローチャート: 判断 67"/>
        <xdr:cNvSpPr/>
      </xdr:nvSpPr>
      <xdr:spPr>
        <a:xfrm>
          <a:off x="984250" y="59055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72390</xdr:rowOff>
    </xdr:from>
    <xdr:ext cx="762000" cy="248920"/>
    <xdr:sp macro="" textlink="">
      <xdr:nvSpPr>
        <xdr:cNvPr id="69" name="テキスト ボックス 68"/>
        <xdr:cNvSpPr txBox="1"/>
      </xdr:nvSpPr>
      <xdr:spPr>
        <a:xfrm>
          <a:off x="40068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72390</xdr:rowOff>
    </xdr:from>
    <xdr:ext cx="762000" cy="248920"/>
    <xdr:sp macro="" textlink="">
      <xdr:nvSpPr>
        <xdr:cNvPr id="70" name="テキスト ボックス 69"/>
        <xdr:cNvSpPr txBox="1"/>
      </xdr:nvSpPr>
      <xdr:spPr>
        <a:xfrm>
          <a:off x="32575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72390</xdr:rowOff>
    </xdr:from>
    <xdr:ext cx="757555" cy="248920"/>
    <xdr:sp macro="" textlink="">
      <xdr:nvSpPr>
        <xdr:cNvPr id="71" name="テキスト ボックス 70"/>
        <xdr:cNvSpPr txBox="1"/>
      </xdr:nvSpPr>
      <xdr:spPr>
        <a:xfrm>
          <a:off x="24511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72390</xdr:rowOff>
    </xdr:from>
    <xdr:ext cx="762000" cy="248920"/>
    <xdr:sp macro="" textlink="">
      <xdr:nvSpPr>
        <xdr:cNvPr id="72" name="テキスト ボックス 71"/>
        <xdr:cNvSpPr txBox="1"/>
      </xdr:nvSpPr>
      <xdr:spPr>
        <a:xfrm>
          <a:off x="16573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44</xdr:row>
      <xdr:rowOff>72390</xdr:rowOff>
    </xdr:from>
    <xdr:ext cx="762000" cy="248920"/>
    <xdr:sp macro="" textlink="">
      <xdr:nvSpPr>
        <xdr:cNvPr id="73" name="テキスト ボックス 72"/>
        <xdr:cNvSpPr txBox="1"/>
      </xdr:nvSpPr>
      <xdr:spPr>
        <a:xfrm>
          <a:off x="857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167005</xdr:rowOff>
    </xdr:from>
    <xdr:to>
      <xdr:col>24</xdr:col>
      <xdr:colOff>114300</xdr:colOff>
      <xdr:row>39</xdr:row>
      <xdr:rowOff>98425</xdr:rowOff>
    </xdr:to>
    <xdr:sp macro="" textlink="">
      <xdr:nvSpPr>
        <xdr:cNvPr id="74" name="楕円 73"/>
        <xdr:cNvSpPr/>
      </xdr:nvSpPr>
      <xdr:spPr>
        <a:xfrm>
          <a:off x="4127500" y="6541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146050</xdr:rowOff>
    </xdr:from>
    <xdr:ext cx="400685" cy="248920"/>
    <xdr:sp macro="" textlink="">
      <xdr:nvSpPr>
        <xdr:cNvPr id="75" name="【図書館】&#10;有形固定資産減価償却率該当値テキスト"/>
        <xdr:cNvSpPr txBox="1"/>
      </xdr:nvSpPr>
      <xdr:spPr>
        <a:xfrm>
          <a:off x="4216400" y="652018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134620</xdr:rowOff>
    </xdr:from>
    <xdr:to>
      <xdr:col>20</xdr:col>
      <xdr:colOff>38100</xdr:colOff>
      <xdr:row>39</xdr:row>
      <xdr:rowOff>66675</xdr:rowOff>
    </xdr:to>
    <xdr:sp macro="" textlink="">
      <xdr:nvSpPr>
        <xdr:cNvPr id="76" name="楕円 75"/>
        <xdr:cNvSpPr/>
      </xdr:nvSpPr>
      <xdr:spPr>
        <a:xfrm>
          <a:off x="3384550" y="65087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39</xdr:row>
      <xdr:rowOff>17145</xdr:rowOff>
    </xdr:from>
    <xdr:to>
      <xdr:col>24</xdr:col>
      <xdr:colOff>63500</xdr:colOff>
      <xdr:row>39</xdr:row>
      <xdr:rowOff>49530</xdr:rowOff>
    </xdr:to>
    <xdr:cxnSp macro="">
      <xdr:nvCxnSpPr>
        <xdr:cNvPr id="77" name="直線コネクタ 76"/>
        <xdr:cNvCxnSpPr/>
      </xdr:nvCxnSpPr>
      <xdr:spPr>
        <a:xfrm>
          <a:off x="3429000" y="6558915"/>
          <a:ext cx="7493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34925</xdr:rowOff>
    </xdr:to>
    <xdr:sp macro="" textlink="">
      <xdr:nvSpPr>
        <xdr:cNvPr id="78" name="楕円 77"/>
        <xdr:cNvSpPr/>
      </xdr:nvSpPr>
      <xdr:spPr>
        <a:xfrm>
          <a:off x="2571750" y="6477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171450</xdr:colOff>
      <xdr:row>39</xdr:row>
      <xdr:rowOff>17145</xdr:rowOff>
    </xdr:to>
    <xdr:cxnSp macro="">
      <xdr:nvCxnSpPr>
        <xdr:cNvPr id="79" name="直線コネクタ 78"/>
        <xdr:cNvCxnSpPr/>
      </xdr:nvCxnSpPr>
      <xdr:spPr>
        <a:xfrm>
          <a:off x="2622550" y="652653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67945</xdr:rowOff>
    </xdr:from>
    <xdr:to>
      <xdr:col>10</xdr:col>
      <xdr:colOff>165100</xdr:colOff>
      <xdr:row>38</xdr:row>
      <xdr:rowOff>167005</xdr:rowOff>
    </xdr:to>
    <xdr:sp macro="" textlink="">
      <xdr:nvSpPr>
        <xdr:cNvPr id="80" name="楕円 79"/>
        <xdr:cNvSpPr/>
      </xdr:nvSpPr>
      <xdr:spPr>
        <a:xfrm>
          <a:off x="1778000" y="6442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117475</xdr:rowOff>
    </xdr:from>
    <xdr:to>
      <xdr:col>15</xdr:col>
      <xdr:colOff>50800</xdr:colOff>
      <xdr:row>38</xdr:row>
      <xdr:rowOff>152400</xdr:rowOff>
    </xdr:to>
    <xdr:cxnSp macro="">
      <xdr:nvCxnSpPr>
        <xdr:cNvPr id="81" name="直線コネクタ 80"/>
        <xdr:cNvCxnSpPr/>
      </xdr:nvCxnSpPr>
      <xdr:spPr>
        <a:xfrm>
          <a:off x="1828800" y="6491605"/>
          <a:ext cx="7937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62865</xdr:rowOff>
    </xdr:from>
    <xdr:to>
      <xdr:col>6</xdr:col>
      <xdr:colOff>38100</xdr:colOff>
      <xdr:row>38</xdr:row>
      <xdr:rowOff>162560</xdr:rowOff>
    </xdr:to>
    <xdr:sp macro="" textlink="">
      <xdr:nvSpPr>
        <xdr:cNvPr id="82" name="楕円 81"/>
        <xdr:cNvSpPr/>
      </xdr:nvSpPr>
      <xdr:spPr>
        <a:xfrm>
          <a:off x="984250" y="64369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38</xdr:row>
      <xdr:rowOff>113030</xdr:rowOff>
    </xdr:from>
    <xdr:to>
      <xdr:col>10</xdr:col>
      <xdr:colOff>114300</xdr:colOff>
      <xdr:row>38</xdr:row>
      <xdr:rowOff>117475</xdr:rowOff>
    </xdr:to>
    <xdr:cxnSp macro="">
      <xdr:nvCxnSpPr>
        <xdr:cNvPr id="83" name="直線コネクタ 82"/>
        <xdr:cNvCxnSpPr/>
      </xdr:nvCxnSpPr>
      <xdr:spPr>
        <a:xfrm>
          <a:off x="1028700" y="648716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114935</xdr:rowOff>
    </xdr:from>
    <xdr:ext cx="400685" cy="253365"/>
    <xdr:sp macro="" textlink="">
      <xdr:nvSpPr>
        <xdr:cNvPr id="84" name="n_1aveValue【図書館】&#10;有形固定資産減価償却率"/>
        <xdr:cNvSpPr txBox="1"/>
      </xdr:nvSpPr>
      <xdr:spPr>
        <a:xfrm>
          <a:off x="3239135" y="598614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132080</xdr:rowOff>
    </xdr:from>
    <xdr:ext cx="400685" cy="253365"/>
    <xdr:sp macro="" textlink="">
      <xdr:nvSpPr>
        <xdr:cNvPr id="85" name="n_2aveValue【図書館】&#10;有形固定資産減価償却率"/>
        <xdr:cNvSpPr txBox="1"/>
      </xdr:nvSpPr>
      <xdr:spPr>
        <a:xfrm>
          <a:off x="2439035" y="600329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95250</xdr:rowOff>
    </xdr:from>
    <xdr:ext cx="400685" cy="253365"/>
    <xdr:sp macro="" textlink="">
      <xdr:nvSpPr>
        <xdr:cNvPr id="86" name="n_3aveValue【図書館】&#10;有形固定資産減価償却率"/>
        <xdr:cNvSpPr txBox="1"/>
      </xdr:nvSpPr>
      <xdr:spPr>
        <a:xfrm>
          <a:off x="1645285" y="596646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33</xdr:row>
      <xdr:rowOff>149860</xdr:rowOff>
    </xdr:from>
    <xdr:ext cx="405130" cy="253365"/>
    <xdr:sp macro="" textlink="">
      <xdr:nvSpPr>
        <xdr:cNvPr id="87" name="n_4aveValue【図書館】&#10;有形固定資産減価償却率"/>
        <xdr:cNvSpPr txBox="1"/>
      </xdr:nvSpPr>
      <xdr:spPr>
        <a:xfrm>
          <a:off x="851535" y="56857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57785</xdr:rowOff>
    </xdr:from>
    <xdr:ext cx="400685" cy="253365"/>
    <xdr:sp macro="" textlink="">
      <xdr:nvSpPr>
        <xdr:cNvPr id="88" name="n_1mainValue【図書館】&#10;有形固定資産減価償却率"/>
        <xdr:cNvSpPr txBox="1"/>
      </xdr:nvSpPr>
      <xdr:spPr>
        <a:xfrm>
          <a:off x="3239135" y="659955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26035</xdr:rowOff>
    </xdr:from>
    <xdr:ext cx="400685" cy="253365"/>
    <xdr:sp macro="" textlink="">
      <xdr:nvSpPr>
        <xdr:cNvPr id="89" name="n_2mainValue【図書館】&#10;有形固定資産減価償却率"/>
        <xdr:cNvSpPr txBox="1"/>
      </xdr:nvSpPr>
      <xdr:spPr>
        <a:xfrm>
          <a:off x="2439035" y="656780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158750</xdr:rowOff>
    </xdr:from>
    <xdr:ext cx="400685" cy="248920"/>
    <xdr:sp macro="" textlink="">
      <xdr:nvSpPr>
        <xdr:cNvPr id="90" name="n_3mainValue【図書館】&#10;有形固定資産減価償却率"/>
        <xdr:cNvSpPr txBox="1"/>
      </xdr:nvSpPr>
      <xdr:spPr>
        <a:xfrm>
          <a:off x="1645285" y="653288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153670</xdr:rowOff>
    </xdr:from>
    <xdr:ext cx="405130" cy="253365"/>
    <xdr:sp macro="" textlink="">
      <xdr:nvSpPr>
        <xdr:cNvPr id="91" name="n_4mainValue【図書館】&#10;有形固定資産減価償却率"/>
        <xdr:cNvSpPr txBox="1"/>
      </xdr:nvSpPr>
      <xdr:spPr>
        <a:xfrm>
          <a:off x="851535" y="65278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74295</xdr:rowOff>
    </xdr:from>
    <xdr:to>
      <xdr:col>59</xdr:col>
      <xdr:colOff>88900</xdr:colOff>
      <xdr:row>28</xdr:row>
      <xdr:rowOff>24765</xdr:rowOff>
    </xdr:to>
    <xdr:sp macro="" textlink="">
      <xdr:nvSpPr>
        <xdr:cNvPr id="92" name="正方形/長方形 91"/>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130175</xdr:rowOff>
    </xdr:to>
    <xdr:sp macro="" textlink="">
      <xdr:nvSpPr>
        <xdr:cNvPr id="93" name="正方形/長方形 92"/>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80645</xdr:rowOff>
    </xdr:from>
    <xdr:to>
      <xdr:col>43</xdr:col>
      <xdr:colOff>63500</xdr:colOff>
      <xdr:row>30</xdr:row>
      <xdr:rowOff>161925</xdr:rowOff>
    </xdr:to>
    <xdr:sp macro="" textlink="">
      <xdr:nvSpPr>
        <xdr:cNvPr id="94" name="正方形/長方形 93"/>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130175</xdr:rowOff>
    </xdr:to>
    <xdr:sp macro="" textlink="">
      <xdr:nvSpPr>
        <xdr:cNvPr id="95" name="正方形/長方形 94"/>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80645</xdr:rowOff>
    </xdr:from>
    <xdr:to>
      <xdr:col>48</xdr:col>
      <xdr:colOff>127000</xdr:colOff>
      <xdr:row>30</xdr:row>
      <xdr:rowOff>161925</xdr:rowOff>
    </xdr:to>
    <xdr:sp macro="" textlink="">
      <xdr:nvSpPr>
        <xdr:cNvPr id="96" name="正方形/長方形 95"/>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130175</xdr:rowOff>
    </xdr:to>
    <xdr:sp macro="" textlink="">
      <xdr:nvSpPr>
        <xdr:cNvPr id="97" name="正方形/長方形 96"/>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80645</xdr:rowOff>
    </xdr:from>
    <xdr:to>
      <xdr:col>54</xdr:col>
      <xdr:colOff>127000</xdr:colOff>
      <xdr:row>30</xdr:row>
      <xdr:rowOff>161925</xdr:rowOff>
    </xdr:to>
    <xdr:sp macro="" textlink="">
      <xdr:nvSpPr>
        <xdr:cNvPr id="98" name="正方形/長方形 97"/>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74295</xdr:rowOff>
    </xdr:to>
    <xdr:sp macro="" textlink="">
      <xdr:nvSpPr>
        <xdr:cNvPr id="99" name="正方形/長方形 98"/>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5440" cy="220345"/>
    <xdr:sp macro="" textlink="">
      <xdr:nvSpPr>
        <xdr:cNvPr id="100" name="テキスト ボックス 99"/>
        <xdr:cNvSpPr txBox="1"/>
      </xdr:nvSpPr>
      <xdr:spPr>
        <a:xfrm>
          <a:off x="5918200" y="503301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74295</xdr:rowOff>
    </xdr:from>
    <xdr:to>
      <xdr:col>59</xdr:col>
      <xdr:colOff>50800</xdr:colOff>
      <xdr:row>44</xdr:row>
      <xdr:rowOff>74295</xdr:rowOff>
    </xdr:to>
    <xdr:cxnSp macro="">
      <xdr:nvCxnSpPr>
        <xdr:cNvPr id="101" name="直線コネクタ 100"/>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90805</xdr:rowOff>
    </xdr:from>
    <xdr:to>
      <xdr:col>59</xdr:col>
      <xdr:colOff>50800</xdr:colOff>
      <xdr:row>42</xdr:row>
      <xdr:rowOff>90805</xdr:rowOff>
    </xdr:to>
    <xdr:cxnSp macro="">
      <xdr:nvCxnSpPr>
        <xdr:cNvPr id="102" name="直線コネクタ 101"/>
        <xdr:cNvCxnSpPr/>
      </xdr:nvCxnSpPr>
      <xdr:spPr>
        <a:xfrm>
          <a:off x="5956300" y="7135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118745</xdr:rowOff>
    </xdr:from>
    <xdr:ext cx="462915" cy="253365"/>
    <xdr:sp macro="" textlink="">
      <xdr:nvSpPr>
        <xdr:cNvPr id="103" name="テキスト ボックス 102"/>
        <xdr:cNvSpPr txBox="1"/>
      </xdr:nvSpPr>
      <xdr:spPr>
        <a:xfrm>
          <a:off x="5527040" y="699579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106680</xdr:rowOff>
    </xdr:from>
    <xdr:to>
      <xdr:col>59</xdr:col>
      <xdr:colOff>50800</xdr:colOff>
      <xdr:row>40</xdr:row>
      <xdr:rowOff>106680</xdr:rowOff>
    </xdr:to>
    <xdr:cxnSp macro="">
      <xdr:nvCxnSpPr>
        <xdr:cNvPr id="104" name="直線コネクタ 103"/>
        <xdr:cNvCxnSpPr/>
      </xdr:nvCxnSpPr>
      <xdr:spPr>
        <a:xfrm>
          <a:off x="5956300" y="6816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134620</xdr:rowOff>
    </xdr:from>
    <xdr:ext cx="462915" cy="253365"/>
    <xdr:sp macro="" textlink="">
      <xdr:nvSpPr>
        <xdr:cNvPr id="105" name="テキスト ボックス 104"/>
        <xdr:cNvSpPr txBox="1"/>
      </xdr:nvSpPr>
      <xdr:spPr>
        <a:xfrm>
          <a:off x="5527040" y="667639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122555</xdr:rowOff>
    </xdr:from>
    <xdr:to>
      <xdr:col>59</xdr:col>
      <xdr:colOff>50800</xdr:colOff>
      <xdr:row>38</xdr:row>
      <xdr:rowOff>122555</xdr:rowOff>
    </xdr:to>
    <xdr:cxnSp macro="">
      <xdr:nvCxnSpPr>
        <xdr:cNvPr id="106" name="直線コネクタ 105"/>
        <xdr:cNvCxnSpPr/>
      </xdr:nvCxnSpPr>
      <xdr:spPr>
        <a:xfrm>
          <a:off x="5956300" y="6496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151130</xdr:rowOff>
    </xdr:from>
    <xdr:ext cx="462915" cy="253365"/>
    <xdr:sp macro="" textlink="">
      <xdr:nvSpPr>
        <xdr:cNvPr id="107" name="テキスト ボックス 106"/>
        <xdr:cNvSpPr txBox="1"/>
      </xdr:nvSpPr>
      <xdr:spPr>
        <a:xfrm>
          <a:off x="5527040" y="635762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138430</xdr:rowOff>
    </xdr:from>
    <xdr:to>
      <xdr:col>59</xdr:col>
      <xdr:colOff>50800</xdr:colOff>
      <xdr:row>36</xdr:row>
      <xdr:rowOff>138430</xdr:rowOff>
    </xdr:to>
    <xdr:cxnSp macro="">
      <xdr:nvCxnSpPr>
        <xdr:cNvPr id="108" name="直線コネクタ 107"/>
        <xdr:cNvCxnSpPr/>
      </xdr:nvCxnSpPr>
      <xdr:spPr>
        <a:xfrm>
          <a:off x="5956300" y="6177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167005</xdr:rowOff>
    </xdr:from>
    <xdr:ext cx="462915" cy="252730"/>
    <xdr:sp macro="" textlink="">
      <xdr:nvSpPr>
        <xdr:cNvPr id="109" name="テキスト ボックス 108"/>
        <xdr:cNvSpPr txBox="1"/>
      </xdr:nvSpPr>
      <xdr:spPr>
        <a:xfrm>
          <a:off x="5527040" y="6038215"/>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154305</xdr:rowOff>
    </xdr:from>
    <xdr:to>
      <xdr:col>59</xdr:col>
      <xdr:colOff>50800</xdr:colOff>
      <xdr:row>34</xdr:row>
      <xdr:rowOff>154305</xdr:rowOff>
    </xdr:to>
    <xdr:cxnSp macro="">
      <xdr:nvCxnSpPr>
        <xdr:cNvPr id="110" name="直線コネクタ 109"/>
        <xdr:cNvCxnSpPr/>
      </xdr:nvCxnSpPr>
      <xdr:spPr>
        <a:xfrm>
          <a:off x="5956300" y="5857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2915" cy="248920"/>
    <xdr:sp macro="" textlink="">
      <xdr:nvSpPr>
        <xdr:cNvPr id="111" name="テキスト ボックス 110"/>
        <xdr:cNvSpPr txBox="1"/>
      </xdr:nvSpPr>
      <xdr:spPr>
        <a:xfrm>
          <a:off x="5527040" y="57194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xdr:cNvCxnSpPr/>
      </xdr:nvCxnSpPr>
      <xdr:spPr>
        <a:xfrm>
          <a:off x="5956300" y="5538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31115</xdr:rowOff>
    </xdr:from>
    <xdr:ext cx="462915" cy="248920"/>
    <xdr:sp macro="" textlink="">
      <xdr:nvSpPr>
        <xdr:cNvPr id="113" name="テキスト ボックス 112"/>
        <xdr:cNvSpPr txBox="1"/>
      </xdr:nvSpPr>
      <xdr:spPr>
        <a:xfrm>
          <a:off x="5527040" y="539940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4" name="直線コネクタ 113"/>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2915" cy="248920"/>
    <xdr:sp macro="" textlink="">
      <xdr:nvSpPr>
        <xdr:cNvPr id="115" name="テキスト ボックス 114"/>
        <xdr:cNvSpPr txBox="1"/>
      </xdr:nvSpPr>
      <xdr:spPr>
        <a:xfrm>
          <a:off x="5527040" y="50806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74295</xdr:rowOff>
    </xdr:to>
    <xdr:sp macro="" textlink="">
      <xdr:nvSpPr>
        <xdr:cNvPr id="116" name="【図書館】&#10;一人当たり面積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34</xdr:row>
      <xdr:rowOff>5715</xdr:rowOff>
    </xdr:from>
    <xdr:to>
      <xdr:col>54</xdr:col>
      <xdr:colOff>171450</xdr:colOff>
      <xdr:row>41</xdr:row>
      <xdr:rowOff>45085</xdr:rowOff>
    </xdr:to>
    <xdr:cxnSp macro="">
      <xdr:nvCxnSpPr>
        <xdr:cNvPr id="117" name="直線コネクタ 116"/>
        <xdr:cNvCxnSpPr/>
      </xdr:nvCxnSpPr>
      <xdr:spPr>
        <a:xfrm flipV="1">
          <a:off x="9429750" y="5709285"/>
          <a:ext cx="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49530</xdr:rowOff>
    </xdr:from>
    <xdr:ext cx="465455" cy="248920"/>
    <xdr:sp macro="" textlink="">
      <xdr:nvSpPr>
        <xdr:cNvPr id="118" name="【図書館】&#10;一人当たり面積最小値テキスト"/>
        <xdr:cNvSpPr txBox="1"/>
      </xdr:nvSpPr>
      <xdr:spPr>
        <a:xfrm>
          <a:off x="9467850" y="692658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45085</xdr:rowOff>
    </xdr:from>
    <xdr:to>
      <xdr:col>55</xdr:col>
      <xdr:colOff>88900</xdr:colOff>
      <xdr:row>41</xdr:row>
      <xdr:rowOff>45085</xdr:rowOff>
    </xdr:to>
    <xdr:cxnSp macro="">
      <xdr:nvCxnSpPr>
        <xdr:cNvPr id="119" name="直線コネクタ 118"/>
        <xdr:cNvCxnSpPr/>
      </xdr:nvCxnSpPr>
      <xdr:spPr>
        <a:xfrm>
          <a:off x="9359900" y="6922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120650</xdr:rowOff>
    </xdr:from>
    <xdr:ext cx="465455" cy="253365"/>
    <xdr:sp macro="" textlink="">
      <xdr:nvSpPr>
        <xdr:cNvPr id="120" name="【図書館】&#10;一人当たり面積最大値テキスト"/>
        <xdr:cNvSpPr txBox="1"/>
      </xdr:nvSpPr>
      <xdr:spPr>
        <a:xfrm>
          <a:off x="9467850" y="548894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0.134</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5715</xdr:rowOff>
    </xdr:from>
    <xdr:to>
      <xdr:col>55</xdr:col>
      <xdr:colOff>88900</xdr:colOff>
      <xdr:row>34</xdr:row>
      <xdr:rowOff>5715</xdr:rowOff>
    </xdr:to>
    <xdr:cxnSp macro="">
      <xdr:nvCxnSpPr>
        <xdr:cNvPr id="121" name="直線コネクタ 120"/>
        <xdr:cNvCxnSpPr/>
      </xdr:nvCxnSpPr>
      <xdr:spPr>
        <a:xfrm>
          <a:off x="9359900" y="5709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137795</xdr:rowOff>
    </xdr:from>
    <xdr:ext cx="465455" cy="253365"/>
    <xdr:sp macro="" textlink="">
      <xdr:nvSpPr>
        <xdr:cNvPr id="122" name="【図書館】&#10;一人当たり面積平均値テキスト"/>
        <xdr:cNvSpPr txBox="1"/>
      </xdr:nvSpPr>
      <xdr:spPr>
        <a:xfrm>
          <a:off x="9467850" y="6344285"/>
          <a:ext cx="4654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115570</xdr:rowOff>
    </xdr:from>
    <xdr:to>
      <xdr:col>55</xdr:col>
      <xdr:colOff>50800</xdr:colOff>
      <xdr:row>39</xdr:row>
      <xdr:rowOff>47625</xdr:rowOff>
    </xdr:to>
    <xdr:sp macro="" textlink="">
      <xdr:nvSpPr>
        <xdr:cNvPr id="123" name="フローチャート: 判断 122"/>
        <xdr:cNvSpPr/>
      </xdr:nvSpPr>
      <xdr:spPr>
        <a:xfrm>
          <a:off x="9398000" y="64897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105410</xdr:rowOff>
    </xdr:from>
    <xdr:to>
      <xdr:col>50</xdr:col>
      <xdr:colOff>165100</xdr:colOff>
      <xdr:row>39</xdr:row>
      <xdr:rowOff>36830</xdr:rowOff>
    </xdr:to>
    <xdr:sp macro="" textlink="">
      <xdr:nvSpPr>
        <xdr:cNvPr id="124" name="フローチャート: 判断 123"/>
        <xdr:cNvSpPr/>
      </xdr:nvSpPr>
      <xdr:spPr>
        <a:xfrm>
          <a:off x="8636000" y="64795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157480</xdr:rowOff>
    </xdr:from>
    <xdr:to>
      <xdr:col>46</xdr:col>
      <xdr:colOff>38100</xdr:colOff>
      <xdr:row>39</xdr:row>
      <xdr:rowOff>89535</xdr:rowOff>
    </xdr:to>
    <xdr:sp macro="" textlink="">
      <xdr:nvSpPr>
        <xdr:cNvPr id="125" name="フローチャート: 判断 124"/>
        <xdr:cNvSpPr/>
      </xdr:nvSpPr>
      <xdr:spPr>
        <a:xfrm>
          <a:off x="7842250" y="65316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157480</xdr:rowOff>
    </xdr:from>
    <xdr:to>
      <xdr:col>41</xdr:col>
      <xdr:colOff>101600</xdr:colOff>
      <xdr:row>39</xdr:row>
      <xdr:rowOff>89535</xdr:rowOff>
    </xdr:to>
    <xdr:sp macro="" textlink="">
      <xdr:nvSpPr>
        <xdr:cNvPr id="126" name="フローチャート: 判断 125"/>
        <xdr:cNvSpPr/>
      </xdr:nvSpPr>
      <xdr:spPr>
        <a:xfrm>
          <a:off x="7029450" y="6531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xdr:rowOff>
    </xdr:from>
    <xdr:to>
      <xdr:col>36</xdr:col>
      <xdr:colOff>165100</xdr:colOff>
      <xdr:row>39</xdr:row>
      <xdr:rowOff>111125</xdr:rowOff>
    </xdr:to>
    <xdr:sp macro="" textlink="">
      <xdr:nvSpPr>
        <xdr:cNvPr id="127" name="フローチャート: 判断 126"/>
        <xdr:cNvSpPr/>
      </xdr:nvSpPr>
      <xdr:spPr>
        <a:xfrm>
          <a:off x="6235700" y="6553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72390</xdr:rowOff>
    </xdr:from>
    <xdr:ext cx="762000" cy="248920"/>
    <xdr:sp macro="" textlink="">
      <xdr:nvSpPr>
        <xdr:cNvPr id="128" name="テキスト ボックス 127"/>
        <xdr:cNvSpPr txBox="1"/>
      </xdr:nvSpPr>
      <xdr:spPr>
        <a:xfrm>
          <a:off x="925830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72390</xdr:rowOff>
    </xdr:from>
    <xdr:ext cx="762000" cy="248920"/>
    <xdr:sp macro="" textlink="">
      <xdr:nvSpPr>
        <xdr:cNvPr id="129" name="テキスト ボックス 128"/>
        <xdr:cNvSpPr txBox="1"/>
      </xdr:nvSpPr>
      <xdr:spPr>
        <a:xfrm>
          <a:off x="85153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44</xdr:row>
      <xdr:rowOff>72390</xdr:rowOff>
    </xdr:from>
    <xdr:ext cx="762000" cy="248920"/>
    <xdr:sp macro="" textlink="">
      <xdr:nvSpPr>
        <xdr:cNvPr id="130" name="テキスト ボックス 129"/>
        <xdr:cNvSpPr txBox="1"/>
      </xdr:nvSpPr>
      <xdr:spPr>
        <a:xfrm>
          <a:off x="7715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72390</xdr:rowOff>
    </xdr:from>
    <xdr:ext cx="757555" cy="248920"/>
    <xdr:sp macro="" textlink="">
      <xdr:nvSpPr>
        <xdr:cNvPr id="131" name="テキスト ボックス 130"/>
        <xdr:cNvSpPr txBox="1"/>
      </xdr:nvSpPr>
      <xdr:spPr>
        <a:xfrm>
          <a:off x="69088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72390</xdr:rowOff>
    </xdr:from>
    <xdr:ext cx="762000" cy="248920"/>
    <xdr:sp macro="" textlink="">
      <xdr:nvSpPr>
        <xdr:cNvPr id="132" name="テキスト ボックス 131"/>
        <xdr:cNvSpPr txBox="1"/>
      </xdr:nvSpPr>
      <xdr:spPr>
        <a:xfrm>
          <a:off x="61150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64135</xdr:rowOff>
    </xdr:from>
    <xdr:to>
      <xdr:col>55</xdr:col>
      <xdr:colOff>50800</xdr:colOff>
      <xdr:row>39</xdr:row>
      <xdr:rowOff>163830</xdr:rowOff>
    </xdr:to>
    <xdr:sp macro="" textlink="">
      <xdr:nvSpPr>
        <xdr:cNvPr id="133" name="楕円 132"/>
        <xdr:cNvSpPr/>
      </xdr:nvSpPr>
      <xdr:spPr>
        <a:xfrm>
          <a:off x="9398000" y="66059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43180</xdr:rowOff>
    </xdr:from>
    <xdr:ext cx="465455" cy="253365"/>
    <xdr:sp macro="" textlink="">
      <xdr:nvSpPr>
        <xdr:cNvPr id="134" name="【図書館】&#10;一人当たり面積該当値テキスト"/>
        <xdr:cNvSpPr txBox="1"/>
      </xdr:nvSpPr>
      <xdr:spPr>
        <a:xfrm>
          <a:off x="9467850" y="658495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74930</xdr:rowOff>
    </xdr:from>
    <xdr:to>
      <xdr:col>50</xdr:col>
      <xdr:colOff>165100</xdr:colOff>
      <xdr:row>40</xdr:row>
      <xdr:rowOff>6350</xdr:rowOff>
    </xdr:to>
    <xdr:sp macro="" textlink="">
      <xdr:nvSpPr>
        <xdr:cNvPr id="135" name="楕円 134"/>
        <xdr:cNvSpPr/>
      </xdr:nvSpPr>
      <xdr:spPr>
        <a:xfrm>
          <a:off x="8636000" y="6616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125095</xdr:rowOff>
    </xdr:to>
    <xdr:cxnSp macro="">
      <xdr:nvCxnSpPr>
        <xdr:cNvPr id="136" name="直線コネクタ 135"/>
        <xdr:cNvCxnSpPr/>
      </xdr:nvCxnSpPr>
      <xdr:spPr>
        <a:xfrm flipV="1">
          <a:off x="8686800" y="6656070"/>
          <a:ext cx="742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86360</xdr:rowOff>
    </xdr:from>
    <xdr:to>
      <xdr:col>46</xdr:col>
      <xdr:colOff>38100</xdr:colOff>
      <xdr:row>40</xdr:row>
      <xdr:rowOff>17780</xdr:rowOff>
    </xdr:to>
    <xdr:sp macro="" textlink="">
      <xdr:nvSpPr>
        <xdr:cNvPr id="137" name="楕円 136"/>
        <xdr:cNvSpPr/>
      </xdr:nvSpPr>
      <xdr:spPr>
        <a:xfrm>
          <a:off x="7842250" y="66281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125095</xdr:rowOff>
    </xdr:from>
    <xdr:to>
      <xdr:col>50</xdr:col>
      <xdr:colOff>114300</xdr:colOff>
      <xdr:row>39</xdr:row>
      <xdr:rowOff>135890</xdr:rowOff>
    </xdr:to>
    <xdr:cxnSp macro="">
      <xdr:nvCxnSpPr>
        <xdr:cNvPr id="138" name="直線コネクタ 137"/>
        <xdr:cNvCxnSpPr/>
      </xdr:nvCxnSpPr>
      <xdr:spPr>
        <a:xfrm flipV="1">
          <a:off x="7886700" y="666686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86360</xdr:rowOff>
    </xdr:from>
    <xdr:to>
      <xdr:col>41</xdr:col>
      <xdr:colOff>101600</xdr:colOff>
      <xdr:row>40</xdr:row>
      <xdr:rowOff>17780</xdr:rowOff>
    </xdr:to>
    <xdr:sp macro="" textlink="">
      <xdr:nvSpPr>
        <xdr:cNvPr id="139" name="楕円 138"/>
        <xdr:cNvSpPr/>
      </xdr:nvSpPr>
      <xdr:spPr>
        <a:xfrm>
          <a:off x="7029450" y="6628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135890</xdr:rowOff>
    </xdr:from>
    <xdr:to>
      <xdr:col>45</xdr:col>
      <xdr:colOff>171450</xdr:colOff>
      <xdr:row>39</xdr:row>
      <xdr:rowOff>135890</xdr:rowOff>
    </xdr:to>
    <xdr:cxnSp macro="">
      <xdr:nvCxnSpPr>
        <xdr:cNvPr id="140" name="直線コネクタ 139"/>
        <xdr:cNvCxnSpPr/>
      </xdr:nvCxnSpPr>
      <xdr:spPr>
        <a:xfrm>
          <a:off x="7080250" y="667766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96520</xdr:rowOff>
    </xdr:from>
    <xdr:to>
      <xdr:col>36</xdr:col>
      <xdr:colOff>165100</xdr:colOff>
      <xdr:row>40</xdr:row>
      <xdr:rowOff>28575</xdr:rowOff>
    </xdr:to>
    <xdr:sp macro="" textlink="">
      <xdr:nvSpPr>
        <xdr:cNvPr id="141" name="楕円 140"/>
        <xdr:cNvSpPr/>
      </xdr:nvSpPr>
      <xdr:spPr>
        <a:xfrm>
          <a:off x="6235700" y="66382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135890</xdr:rowOff>
    </xdr:from>
    <xdr:to>
      <xdr:col>41</xdr:col>
      <xdr:colOff>50800</xdr:colOff>
      <xdr:row>39</xdr:row>
      <xdr:rowOff>146685</xdr:rowOff>
    </xdr:to>
    <xdr:cxnSp macro="">
      <xdr:nvCxnSpPr>
        <xdr:cNvPr id="142" name="直線コネクタ 141"/>
        <xdr:cNvCxnSpPr/>
      </xdr:nvCxnSpPr>
      <xdr:spPr>
        <a:xfrm flipV="1">
          <a:off x="6286500" y="6677660"/>
          <a:ext cx="7937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52705</xdr:rowOff>
    </xdr:from>
    <xdr:ext cx="469900" cy="248920"/>
    <xdr:sp macro="" textlink="">
      <xdr:nvSpPr>
        <xdr:cNvPr id="143" name="n_1aveValue【図書館】&#10;一人当たり面積"/>
        <xdr:cNvSpPr txBox="1"/>
      </xdr:nvSpPr>
      <xdr:spPr>
        <a:xfrm>
          <a:off x="8458200" y="62591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106045</xdr:rowOff>
    </xdr:from>
    <xdr:ext cx="469900" cy="248920"/>
    <xdr:sp macro="" textlink="">
      <xdr:nvSpPr>
        <xdr:cNvPr id="144" name="n_2aveValue【図書館】&#10;一人当たり面積"/>
        <xdr:cNvSpPr txBox="1"/>
      </xdr:nvSpPr>
      <xdr:spPr>
        <a:xfrm>
          <a:off x="7677150" y="63125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106045</xdr:rowOff>
    </xdr:from>
    <xdr:ext cx="469900" cy="248920"/>
    <xdr:sp macro="" textlink="">
      <xdr:nvSpPr>
        <xdr:cNvPr id="145" name="n_3aveValue【図書館】&#10;一人当たり面積"/>
        <xdr:cNvSpPr txBox="1"/>
      </xdr:nvSpPr>
      <xdr:spPr>
        <a:xfrm>
          <a:off x="6864350" y="631253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127635</xdr:rowOff>
    </xdr:from>
    <xdr:ext cx="469900" cy="248920"/>
    <xdr:sp macro="" textlink="">
      <xdr:nvSpPr>
        <xdr:cNvPr id="146" name="n_4aveValue【図書館】&#10;一人当たり面積"/>
        <xdr:cNvSpPr txBox="1"/>
      </xdr:nvSpPr>
      <xdr:spPr>
        <a:xfrm>
          <a:off x="6070600" y="633412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165735</xdr:rowOff>
    </xdr:from>
    <xdr:ext cx="469900" cy="248920"/>
    <xdr:sp macro="" textlink="">
      <xdr:nvSpPr>
        <xdr:cNvPr id="147" name="n_1mainValue【図書館】&#10;一人当たり面積"/>
        <xdr:cNvSpPr txBox="1"/>
      </xdr:nvSpPr>
      <xdr:spPr>
        <a:xfrm>
          <a:off x="8458200" y="67075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8890</xdr:rowOff>
    </xdr:from>
    <xdr:ext cx="469900" cy="253365"/>
    <xdr:sp macro="" textlink="">
      <xdr:nvSpPr>
        <xdr:cNvPr id="148" name="n_2mainValue【図書館】&#10;一人当たり面積"/>
        <xdr:cNvSpPr txBox="1"/>
      </xdr:nvSpPr>
      <xdr:spPr>
        <a:xfrm>
          <a:off x="7677150" y="67183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8890</xdr:rowOff>
    </xdr:from>
    <xdr:ext cx="469900" cy="253365"/>
    <xdr:sp macro="" textlink="">
      <xdr:nvSpPr>
        <xdr:cNvPr id="149" name="n_3mainValue【図書館】&#10;一人当たり面積"/>
        <xdr:cNvSpPr txBox="1"/>
      </xdr:nvSpPr>
      <xdr:spPr>
        <a:xfrm>
          <a:off x="6864350" y="67183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19685</xdr:rowOff>
    </xdr:from>
    <xdr:ext cx="469900" cy="253365"/>
    <xdr:sp macro="" textlink="">
      <xdr:nvSpPr>
        <xdr:cNvPr id="150" name="n_4mainValue【図書館】&#10;一人当たり面積"/>
        <xdr:cNvSpPr txBox="1"/>
      </xdr:nvSpPr>
      <xdr:spPr>
        <a:xfrm>
          <a:off x="6070600" y="67290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111760</xdr:rowOff>
    </xdr:from>
    <xdr:to>
      <xdr:col>28</xdr:col>
      <xdr:colOff>152400</xdr:colOff>
      <xdr:row>50</xdr:row>
      <xdr:rowOff>61595</xdr:rowOff>
    </xdr:to>
    <xdr:sp macro="" textlink="">
      <xdr:nvSpPr>
        <xdr:cNvPr id="151" name="正方形/長方形 150"/>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86995</xdr:rowOff>
    </xdr:from>
    <xdr:to>
      <xdr:col>12</xdr:col>
      <xdr:colOff>127000</xdr:colOff>
      <xdr:row>52</xdr:row>
      <xdr:rowOff>0</xdr:rowOff>
    </xdr:to>
    <xdr:sp macro="" textlink="">
      <xdr:nvSpPr>
        <xdr:cNvPr id="152" name="正方形/長方形 151"/>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117475</xdr:rowOff>
    </xdr:from>
    <xdr:to>
      <xdr:col>12</xdr:col>
      <xdr:colOff>127000</xdr:colOff>
      <xdr:row>53</xdr:row>
      <xdr:rowOff>31115</xdr:rowOff>
    </xdr:to>
    <xdr:sp macro="" textlink="">
      <xdr:nvSpPr>
        <xdr:cNvPr id="153" name="正方形/長方形 152"/>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86995</xdr:rowOff>
    </xdr:from>
    <xdr:to>
      <xdr:col>18</xdr:col>
      <xdr:colOff>0</xdr:colOff>
      <xdr:row>52</xdr:row>
      <xdr:rowOff>0</xdr:rowOff>
    </xdr:to>
    <xdr:sp macro="" textlink="">
      <xdr:nvSpPr>
        <xdr:cNvPr id="154" name="正方形/長方形 153"/>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117475</xdr:rowOff>
    </xdr:from>
    <xdr:to>
      <xdr:col>18</xdr:col>
      <xdr:colOff>0</xdr:colOff>
      <xdr:row>53</xdr:row>
      <xdr:rowOff>31115</xdr:rowOff>
    </xdr:to>
    <xdr:sp macro="" textlink="">
      <xdr:nvSpPr>
        <xdr:cNvPr id="155" name="正方形/長方形 154"/>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86995</xdr:rowOff>
    </xdr:from>
    <xdr:to>
      <xdr:col>24</xdr:col>
      <xdr:colOff>0</xdr:colOff>
      <xdr:row>52</xdr:row>
      <xdr:rowOff>0</xdr:rowOff>
    </xdr:to>
    <xdr:sp macro="" textlink="">
      <xdr:nvSpPr>
        <xdr:cNvPr id="156" name="正方形/長方形 155"/>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117475</xdr:rowOff>
    </xdr:from>
    <xdr:to>
      <xdr:col>24</xdr:col>
      <xdr:colOff>0</xdr:colOff>
      <xdr:row>53</xdr:row>
      <xdr:rowOff>31115</xdr:rowOff>
    </xdr:to>
    <xdr:sp macro="" textlink="">
      <xdr:nvSpPr>
        <xdr:cNvPr id="157" name="正方形/長方形 156"/>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55880</xdr:rowOff>
    </xdr:from>
    <xdr:to>
      <xdr:col>28</xdr:col>
      <xdr:colOff>152400</xdr:colOff>
      <xdr:row>66</xdr:row>
      <xdr:rowOff>111760</xdr:rowOff>
    </xdr:to>
    <xdr:sp macro="" textlink="">
      <xdr:nvSpPr>
        <xdr:cNvPr id="158" name="正方形/長方形 157"/>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4005" cy="220345"/>
    <xdr:sp macro="" textlink="">
      <xdr:nvSpPr>
        <xdr:cNvPr id="159" name="テキスト ボックス 158"/>
        <xdr:cNvSpPr txBox="1"/>
      </xdr:nvSpPr>
      <xdr:spPr>
        <a:xfrm>
          <a:off x="666750" y="8758555"/>
          <a:ext cx="2940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111760</xdr:rowOff>
    </xdr:from>
    <xdr:to>
      <xdr:col>28</xdr:col>
      <xdr:colOff>114300</xdr:colOff>
      <xdr:row>66</xdr:row>
      <xdr:rowOff>111760</xdr:rowOff>
    </xdr:to>
    <xdr:cxnSp macro="">
      <xdr:nvCxnSpPr>
        <xdr:cNvPr id="160" name="直線コネクタ 159"/>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140335</xdr:rowOff>
    </xdr:from>
    <xdr:ext cx="462915" cy="248920"/>
    <xdr:sp macro="" textlink="">
      <xdr:nvSpPr>
        <xdr:cNvPr id="161" name="テキスト ボックス 160"/>
        <xdr:cNvSpPr txBox="1"/>
      </xdr:nvSpPr>
      <xdr:spPr>
        <a:xfrm>
          <a:off x="275590" y="11040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128270</xdr:rowOff>
    </xdr:from>
    <xdr:to>
      <xdr:col>28</xdr:col>
      <xdr:colOff>114300</xdr:colOff>
      <xdr:row>64</xdr:row>
      <xdr:rowOff>128270</xdr:rowOff>
    </xdr:to>
    <xdr:cxnSp macro="">
      <xdr:nvCxnSpPr>
        <xdr:cNvPr id="162" name="直線コネクタ 161"/>
        <xdr:cNvCxnSpPr/>
      </xdr:nvCxnSpPr>
      <xdr:spPr>
        <a:xfrm>
          <a:off x="6858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156210</xdr:rowOff>
    </xdr:from>
    <xdr:ext cx="462915" cy="253365"/>
    <xdr:sp macro="" textlink="">
      <xdr:nvSpPr>
        <xdr:cNvPr id="163" name="テキスト ボックス 162"/>
        <xdr:cNvSpPr txBox="1"/>
      </xdr:nvSpPr>
      <xdr:spPr>
        <a:xfrm>
          <a:off x="275590" y="1072134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143510</xdr:rowOff>
    </xdr:from>
    <xdr:to>
      <xdr:col>28</xdr:col>
      <xdr:colOff>114300</xdr:colOff>
      <xdr:row>62</xdr:row>
      <xdr:rowOff>143510</xdr:rowOff>
    </xdr:to>
    <xdr:cxnSp macro="">
      <xdr:nvCxnSpPr>
        <xdr:cNvPr id="164" name="直線コネクタ 163"/>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398780" cy="253365"/>
    <xdr:sp macro="" textlink="">
      <xdr:nvSpPr>
        <xdr:cNvPr id="165" name="テキスト ボックス 164"/>
        <xdr:cNvSpPr txBox="1"/>
      </xdr:nvSpPr>
      <xdr:spPr>
        <a:xfrm>
          <a:off x="339725" y="10401935"/>
          <a:ext cx="398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160020</xdr:rowOff>
    </xdr:from>
    <xdr:to>
      <xdr:col>28</xdr:col>
      <xdr:colOff>114300</xdr:colOff>
      <xdr:row>60</xdr:row>
      <xdr:rowOff>160020</xdr:rowOff>
    </xdr:to>
    <xdr:cxnSp macro="">
      <xdr:nvCxnSpPr>
        <xdr:cNvPr id="166" name="直線コネクタ 165"/>
        <xdr:cNvCxnSpPr/>
      </xdr:nvCxnSpPr>
      <xdr:spPr>
        <a:xfrm>
          <a:off x="6858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398780" cy="253365"/>
    <xdr:sp macro="" textlink="">
      <xdr:nvSpPr>
        <xdr:cNvPr id="167" name="テキスト ボックス 166"/>
        <xdr:cNvSpPr txBox="1"/>
      </xdr:nvSpPr>
      <xdr:spPr>
        <a:xfrm>
          <a:off x="339725" y="10082530"/>
          <a:ext cx="398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8" name="直線コネクタ 167"/>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36830</xdr:rowOff>
    </xdr:from>
    <xdr:ext cx="398780" cy="248920"/>
    <xdr:sp macro="" textlink="">
      <xdr:nvSpPr>
        <xdr:cNvPr id="169" name="テキスト ボックス 168"/>
        <xdr:cNvSpPr txBox="1"/>
      </xdr:nvSpPr>
      <xdr:spPr>
        <a:xfrm>
          <a:off x="339725" y="976376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70" name="直線コネクタ 169"/>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52705</xdr:rowOff>
    </xdr:from>
    <xdr:ext cx="398780" cy="248920"/>
    <xdr:sp macro="" textlink="">
      <xdr:nvSpPr>
        <xdr:cNvPr id="171" name="テキスト ボックス 170"/>
        <xdr:cNvSpPr txBox="1"/>
      </xdr:nvSpPr>
      <xdr:spPr>
        <a:xfrm>
          <a:off x="339725" y="944435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39370</xdr:rowOff>
    </xdr:from>
    <xdr:to>
      <xdr:col>28</xdr:col>
      <xdr:colOff>114300</xdr:colOff>
      <xdr:row>55</xdr:row>
      <xdr:rowOff>39370</xdr:rowOff>
    </xdr:to>
    <xdr:cxnSp macro="">
      <xdr:nvCxnSpPr>
        <xdr:cNvPr id="172" name="直線コネクタ 171"/>
        <xdr:cNvCxnSpPr/>
      </xdr:nvCxnSpPr>
      <xdr:spPr>
        <a:xfrm>
          <a:off x="6858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68580</xdr:rowOff>
    </xdr:from>
    <xdr:ext cx="334645" cy="248920"/>
    <xdr:sp macro="" textlink="">
      <xdr:nvSpPr>
        <xdr:cNvPr id="173" name="テキスト ボックス 172"/>
        <xdr:cNvSpPr txBox="1"/>
      </xdr:nvSpPr>
      <xdr:spPr>
        <a:xfrm>
          <a:off x="384810" y="9124950"/>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55880</xdr:rowOff>
    </xdr:from>
    <xdr:to>
      <xdr:col>28</xdr:col>
      <xdr:colOff>114300</xdr:colOff>
      <xdr:row>53</xdr:row>
      <xdr:rowOff>55880</xdr:rowOff>
    </xdr:to>
    <xdr:cxnSp macro="">
      <xdr:nvCxnSpPr>
        <xdr:cNvPr id="174" name="直線コネクタ 173"/>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55880</xdr:rowOff>
    </xdr:from>
    <xdr:to>
      <xdr:col>28</xdr:col>
      <xdr:colOff>152400</xdr:colOff>
      <xdr:row>66</xdr:row>
      <xdr:rowOff>111760</xdr:rowOff>
    </xdr:to>
    <xdr:sp macro="" textlink="">
      <xdr:nvSpPr>
        <xdr:cNvPr id="175" name="【体育館・プー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35560</xdr:rowOff>
    </xdr:from>
    <xdr:to>
      <xdr:col>24</xdr:col>
      <xdr:colOff>62865</xdr:colOff>
      <xdr:row>64</xdr:row>
      <xdr:rowOff>59055</xdr:rowOff>
    </xdr:to>
    <xdr:cxnSp macro="">
      <xdr:nvCxnSpPr>
        <xdr:cNvPr id="176" name="直線コネクタ 175"/>
        <xdr:cNvCxnSpPr/>
      </xdr:nvCxnSpPr>
      <xdr:spPr>
        <a:xfrm flipV="1">
          <a:off x="4177665" y="9427210"/>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62230</xdr:rowOff>
    </xdr:from>
    <xdr:ext cx="400685" cy="253365"/>
    <xdr:sp macro="" textlink="">
      <xdr:nvSpPr>
        <xdr:cNvPr id="177" name="【体育館・プール】&#10;有形固定資産減価償却率最小値テキスト"/>
        <xdr:cNvSpPr txBox="1"/>
      </xdr:nvSpPr>
      <xdr:spPr>
        <a:xfrm>
          <a:off x="4216400" y="1079500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78" name="直線コネクタ 177"/>
        <xdr:cNvCxnSpPr/>
      </xdr:nvCxnSpPr>
      <xdr:spPr>
        <a:xfrm>
          <a:off x="4108450" y="107918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151130</xdr:rowOff>
    </xdr:from>
    <xdr:ext cx="400685" cy="253365"/>
    <xdr:sp macro="" textlink="">
      <xdr:nvSpPr>
        <xdr:cNvPr id="179" name="【体育館・プール】&#10;有形固定資産減価償却率最大値テキスト"/>
        <xdr:cNvSpPr txBox="1"/>
      </xdr:nvSpPr>
      <xdr:spPr>
        <a:xfrm>
          <a:off x="4216400" y="920750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35560</xdr:rowOff>
    </xdr:from>
    <xdr:to>
      <xdr:col>24</xdr:col>
      <xdr:colOff>152400</xdr:colOff>
      <xdr:row>56</xdr:row>
      <xdr:rowOff>35560</xdr:rowOff>
    </xdr:to>
    <xdr:cxnSp macro="">
      <xdr:nvCxnSpPr>
        <xdr:cNvPr id="180" name="直線コネクタ 179"/>
        <xdr:cNvCxnSpPr/>
      </xdr:nvCxnSpPr>
      <xdr:spPr>
        <a:xfrm>
          <a:off x="4108450" y="9427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109855</xdr:rowOff>
    </xdr:from>
    <xdr:ext cx="400685" cy="248920"/>
    <xdr:sp macro="" textlink="">
      <xdr:nvSpPr>
        <xdr:cNvPr id="181" name="【体育館・プール】&#10;有形固定資産減価償却率平均値テキスト"/>
        <xdr:cNvSpPr txBox="1"/>
      </xdr:nvSpPr>
      <xdr:spPr>
        <a:xfrm>
          <a:off x="4216400" y="10004425"/>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87630</xdr:rowOff>
    </xdr:from>
    <xdr:to>
      <xdr:col>24</xdr:col>
      <xdr:colOff>114300</xdr:colOff>
      <xdr:row>61</xdr:row>
      <xdr:rowOff>19050</xdr:rowOff>
    </xdr:to>
    <xdr:sp macro="" textlink="">
      <xdr:nvSpPr>
        <xdr:cNvPr id="182" name="フローチャート: 判断 181"/>
        <xdr:cNvSpPr/>
      </xdr:nvSpPr>
      <xdr:spPr>
        <a:xfrm>
          <a:off x="4127500" y="10149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93980</xdr:rowOff>
    </xdr:from>
    <xdr:to>
      <xdr:col>20</xdr:col>
      <xdr:colOff>38100</xdr:colOff>
      <xdr:row>61</xdr:row>
      <xdr:rowOff>25400</xdr:rowOff>
    </xdr:to>
    <xdr:sp macro="" textlink="">
      <xdr:nvSpPr>
        <xdr:cNvPr id="183" name="フローチャート: 判断 182"/>
        <xdr:cNvSpPr/>
      </xdr:nvSpPr>
      <xdr:spPr>
        <a:xfrm>
          <a:off x="3384550" y="101561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133985</xdr:rowOff>
    </xdr:from>
    <xdr:to>
      <xdr:col>15</xdr:col>
      <xdr:colOff>101600</xdr:colOff>
      <xdr:row>61</xdr:row>
      <xdr:rowOff>66040</xdr:rowOff>
    </xdr:to>
    <xdr:sp macro="" textlink="">
      <xdr:nvSpPr>
        <xdr:cNvPr id="184" name="フローチャート: 判断 183"/>
        <xdr:cNvSpPr/>
      </xdr:nvSpPr>
      <xdr:spPr>
        <a:xfrm>
          <a:off x="2571750" y="10196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93980</xdr:rowOff>
    </xdr:from>
    <xdr:to>
      <xdr:col>10</xdr:col>
      <xdr:colOff>165100</xdr:colOff>
      <xdr:row>61</xdr:row>
      <xdr:rowOff>25400</xdr:rowOff>
    </xdr:to>
    <xdr:sp macro="" textlink="">
      <xdr:nvSpPr>
        <xdr:cNvPr id="185" name="フローチャート: 判断 184"/>
        <xdr:cNvSpPr/>
      </xdr:nvSpPr>
      <xdr:spPr>
        <a:xfrm>
          <a:off x="1778000" y="101561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95250</xdr:rowOff>
    </xdr:from>
    <xdr:to>
      <xdr:col>6</xdr:col>
      <xdr:colOff>38100</xdr:colOff>
      <xdr:row>61</xdr:row>
      <xdr:rowOff>27305</xdr:rowOff>
    </xdr:to>
    <xdr:sp macro="" textlink="">
      <xdr:nvSpPr>
        <xdr:cNvPr id="186" name="フローチャート: 判断 185"/>
        <xdr:cNvSpPr/>
      </xdr:nvSpPr>
      <xdr:spPr>
        <a:xfrm>
          <a:off x="984250" y="101574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109220</xdr:rowOff>
    </xdr:from>
    <xdr:ext cx="762000" cy="248920"/>
    <xdr:sp macro="" textlink="">
      <xdr:nvSpPr>
        <xdr:cNvPr id="187" name="テキスト ボックス 186"/>
        <xdr:cNvSpPr txBox="1"/>
      </xdr:nvSpPr>
      <xdr:spPr>
        <a:xfrm>
          <a:off x="40068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66</xdr:row>
      <xdr:rowOff>109220</xdr:rowOff>
    </xdr:from>
    <xdr:ext cx="762000" cy="248920"/>
    <xdr:sp macro="" textlink="">
      <xdr:nvSpPr>
        <xdr:cNvPr id="188" name="テキスト ボックス 187"/>
        <xdr:cNvSpPr txBox="1"/>
      </xdr:nvSpPr>
      <xdr:spPr>
        <a:xfrm>
          <a:off x="32575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109220</xdr:rowOff>
    </xdr:from>
    <xdr:ext cx="757555" cy="248920"/>
    <xdr:sp macro="" textlink="">
      <xdr:nvSpPr>
        <xdr:cNvPr id="189" name="テキスト ボックス 188"/>
        <xdr:cNvSpPr txBox="1"/>
      </xdr:nvSpPr>
      <xdr:spPr>
        <a:xfrm>
          <a:off x="24511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109220</xdr:rowOff>
    </xdr:from>
    <xdr:ext cx="762000" cy="248920"/>
    <xdr:sp macro="" textlink="">
      <xdr:nvSpPr>
        <xdr:cNvPr id="190" name="テキスト ボックス 189"/>
        <xdr:cNvSpPr txBox="1"/>
      </xdr:nvSpPr>
      <xdr:spPr>
        <a:xfrm>
          <a:off x="16573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66</xdr:row>
      <xdr:rowOff>109220</xdr:rowOff>
    </xdr:from>
    <xdr:ext cx="762000" cy="248920"/>
    <xdr:sp macro="" textlink="">
      <xdr:nvSpPr>
        <xdr:cNvPr id="191" name="テキスト ボックス 190"/>
        <xdr:cNvSpPr txBox="1"/>
      </xdr:nvSpPr>
      <xdr:spPr>
        <a:xfrm>
          <a:off x="857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64</xdr:row>
      <xdr:rowOff>8890</xdr:rowOff>
    </xdr:from>
    <xdr:to>
      <xdr:col>24</xdr:col>
      <xdr:colOff>114300</xdr:colOff>
      <xdr:row>64</xdr:row>
      <xdr:rowOff>108585</xdr:rowOff>
    </xdr:to>
    <xdr:sp macro="" textlink="">
      <xdr:nvSpPr>
        <xdr:cNvPr id="192" name="楕円 191"/>
        <xdr:cNvSpPr/>
      </xdr:nvSpPr>
      <xdr:spPr>
        <a:xfrm>
          <a:off x="4127500" y="107416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93980</xdr:rowOff>
    </xdr:from>
    <xdr:ext cx="400685" cy="253365"/>
    <xdr:sp macro="" textlink="">
      <xdr:nvSpPr>
        <xdr:cNvPr id="193" name="【体育館・プール】&#10;有形固定資産減価償却率該当値テキスト"/>
        <xdr:cNvSpPr txBox="1"/>
      </xdr:nvSpPr>
      <xdr:spPr>
        <a:xfrm>
          <a:off x="4216400" y="1065911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167640</xdr:rowOff>
    </xdr:from>
    <xdr:to>
      <xdr:col>20</xdr:col>
      <xdr:colOff>38100</xdr:colOff>
      <xdr:row>64</xdr:row>
      <xdr:rowOff>99060</xdr:rowOff>
    </xdr:to>
    <xdr:sp macro="" textlink="">
      <xdr:nvSpPr>
        <xdr:cNvPr id="194" name="楕円 193"/>
        <xdr:cNvSpPr/>
      </xdr:nvSpPr>
      <xdr:spPr>
        <a:xfrm>
          <a:off x="3384550" y="107327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64</xdr:row>
      <xdr:rowOff>50165</xdr:rowOff>
    </xdr:from>
    <xdr:to>
      <xdr:col>24</xdr:col>
      <xdr:colOff>63500</xdr:colOff>
      <xdr:row>64</xdr:row>
      <xdr:rowOff>59055</xdr:rowOff>
    </xdr:to>
    <xdr:cxnSp macro="">
      <xdr:nvCxnSpPr>
        <xdr:cNvPr id="195" name="直線コネクタ 194"/>
        <xdr:cNvCxnSpPr/>
      </xdr:nvCxnSpPr>
      <xdr:spPr>
        <a:xfrm>
          <a:off x="3429000" y="10782935"/>
          <a:ext cx="7493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156210</xdr:rowOff>
    </xdr:from>
    <xdr:to>
      <xdr:col>15</xdr:col>
      <xdr:colOff>101600</xdr:colOff>
      <xdr:row>64</xdr:row>
      <xdr:rowOff>88265</xdr:rowOff>
    </xdr:to>
    <xdr:sp macro="" textlink="">
      <xdr:nvSpPr>
        <xdr:cNvPr id="196" name="楕円 195"/>
        <xdr:cNvSpPr/>
      </xdr:nvSpPr>
      <xdr:spPr>
        <a:xfrm>
          <a:off x="2571750" y="107213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38735</xdr:rowOff>
    </xdr:from>
    <xdr:to>
      <xdr:col>19</xdr:col>
      <xdr:colOff>171450</xdr:colOff>
      <xdr:row>64</xdr:row>
      <xdr:rowOff>50165</xdr:rowOff>
    </xdr:to>
    <xdr:cxnSp macro="">
      <xdr:nvCxnSpPr>
        <xdr:cNvPr id="197" name="直線コネクタ 196"/>
        <xdr:cNvCxnSpPr/>
      </xdr:nvCxnSpPr>
      <xdr:spPr>
        <a:xfrm>
          <a:off x="2622550" y="1077150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146685</xdr:rowOff>
    </xdr:from>
    <xdr:to>
      <xdr:col>10</xdr:col>
      <xdr:colOff>165100</xdr:colOff>
      <xdr:row>64</xdr:row>
      <xdr:rowOff>78105</xdr:rowOff>
    </xdr:to>
    <xdr:sp macro="" textlink="">
      <xdr:nvSpPr>
        <xdr:cNvPr id="198" name="楕円 197"/>
        <xdr:cNvSpPr/>
      </xdr:nvSpPr>
      <xdr:spPr>
        <a:xfrm>
          <a:off x="1778000" y="107118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28575</xdr:rowOff>
    </xdr:from>
    <xdr:to>
      <xdr:col>15</xdr:col>
      <xdr:colOff>50800</xdr:colOff>
      <xdr:row>64</xdr:row>
      <xdr:rowOff>38735</xdr:rowOff>
    </xdr:to>
    <xdr:cxnSp macro="">
      <xdr:nvCxnSpPr>
        <xdr:cNvPr id="199" name="直線コネクタ 198"/>
        <xdr:cNvCxnSpPr/>
      </xdr:nvCxnSpPr>
      <xdr:spPr>
        <a:xfrm>
          <a:off x="1828800" y="10761345"/>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126365</xdr:rowOff>
    </xdr:from>
    <xdr:to>
      <xdr:col>6</xdr:col>
      <xdr:colOff>38100</xdr:colOff>
      <xdr:row>64</xdr:row>
      <xdr:rowOff>57785</xdr:rowOff>
    </xdr:to>
    <xdr:sp macro="" textlink="">
      <xdr:nvSpPr>
        <xdr:cNvPr id="200" name="楕円 199"/>
        <xdr:cNvSpPr/>
      </xdr:nvSpPr>
      <xdr:spPr>
        <a:xfrm>
          <a:off x="984250" y="106914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64</xdr:row>
      <xdr:rowOff>7620</xdr:rowOff>
    </xdr:from>
    <xdr:to>
      <xdr:col>10</xdr:col>
      <xdr:colOff>114300</xdr:colOff>
      <xdr:row>64</xdr:row>
      <xdr:rowOff>28575</xdr:rowOff>
    </xdr:to>
    <xdr:cxnSp macro="">
      <xdr:nvCxnSpPr>
        <xdr:cNvPr id="201" name="直線コネクタ 200"/>
        <xdr:cNvCxnSpPr/>
      </xdr:nvCxnSpPr>
      <xdr:spPr>
        <a:xfrm>
          <a:off x="1028700" y="10740390"/>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41275</xdr:rowOff>
    </xdr:from>
    <xdr:ext cx="400685" cy="253365"/>
    <xdr:sp macro="" textlink="">
      <xdr:nvSpPr>
        <xdr:cNvPr id="202" name="n_1aveValue【体育館・プール】&#10;有形固定資産減価償却率"/>
        <xdr:cNvSpPr txBox="1"/>
      </xdr:nvSpPr>
      <xdr:spPr>
        <a:xfrm>
          <a:off x="3239135" y="993584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81915</xdr:rowOff>
    </xdr:from>
    <xdr:ext cx="400685" cy="253365"/>
    <xdr:sp macro="" textlink="">
      <xdr:nvSpPr>
        <xdr:cNvPr id="203" name="n_2aveValue【体育館・プール】&#10;有形固定資産減価償却率"/>
        <xdr:cNvSpPr txBox="1"/>
      </xdr:nvSpPr>
      <xdr:spPr>
        <a:xfrm>
          <a:off x="2439035" y="997648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41275</xdr:rowOff>
    </xdr:from>
    <xdr:ext cx="400685" cy="253365"/>
    <xdr:sp macro="" textlink="">
      <xdr:nvSpPr>
        <xdr:cNvPr id="204" name="n_3aveValue【体育館・プール】&#10;有形固定資産減価償却率"/>
        <xdr:cNvSpPr txBox="1"/>
      </xdr:nvSpPr>
      <xdr:spPr>
        <a:xfrm>
          <a:off x="1645285" y="993584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43180</xdr:rowOff>
    </xdr:from>
    <xdr:ext cx="405130" cy="253365"/>
    <xdr:sp macro="" textlink="">
      <xdr:nvSpPr>
        <xdr:cNvPr id="205" name="n_4aveValue【体育館・プール】&#10;有形固定資産減価償却率"/>
        <xdr:cNvSpPr txBox="1"/>
      </xdr:nvSpPr>
      <xdr:spPr>
        <a:xfrm>
          <a:off x="851535" y="99377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90805</xdr:rowOff>
    </xdr:from>
    <xdr:ext cx="400685" cy="248920"/>
    <xdr:sp macro="" textlink="">
      <xdr:nvSpPr>
        <xdr:cNvPr id="206" name="n_1mainValue【体育館・プール】&#10;有形固定資産減価償却率"/>
        <xdr:cNvSpPr txBox="1"/>
      </xdr:nvSpPr>
      <xdr:spPr>
        <a:xfrm>
          <a:off x="3239135" y="1082357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79375</xdr:rowOff>
    </xdr:from>
    <xdr:ext cx="400685" cy="253365"/>
    <xdr:sp macro="" textlink="">
      <xdr:nvSpPr>
        <xdr:cNvPr id="207" name="n_2mainValue【体育館・プール】&#10;有形固定資産減価償却率"/>
        <xdr:cNvSpPr txBox="1"/>
      </xdr:nvSpPr>
      <xdr:spPr>
        <a:xfrm>
          <a:off x="2439035" y="1081214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64</xdr:row>
      <xdr:rowOff>69850</xdr:rowOff>
    </xdr:from>
    <xdr:ext cx="400685" cy="248920"/>
    <xdr:sp macro="" textlink="">
      <xdr:nvSpPr>
        <xdr:cNvPr id="208" name="n_3mainValue【体育館・プール】&#10;有形固定資産減価償却率"/>
        <xdr:cNvSpPr txBox="1"/>
      </xdr:nvSpPr>
      <xdr:spPr>
        <a:xfrm>
          <a:off x="1645285" y="1080262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64</xdr:row>
      <xdr:rowOff>49530</xdr:rowOff>
    </xdr:from>
    <xdr:ext cx="405130" cy="248920"/>
    <xdr:sp macro="" textlink="">
      <xdr:nvSpPr>
        <xdr:cNvPr id="209" name="n_4mainValue【体育館・プール】&#10;有形固定資産減価償却率"/>
        <xdr:cNvSpPr txBox="1"/>
      </xdr:nvSpPr>
      <xdr:spPr>
        <a:xfrm>
          <a:off x="851535" y="107823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111760</xdr:rowOff>
    </xdr:from>
    <xdr:to>
      <xdr:col>59</xdr:col>
      <xdr:colOff>88900</xdr:colOff>
      <xdr:row>50</xdr:row>
      <xdr:rowOff>61595</xdr:rowOff>
    </xdr:to>
    <xdr:sp macro="" textlink="">
      <xdr:nvSpPr>
        <xdr:cNvPr id="210" name="正方形/長方形 209"/>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86995</xdr:rowOff>
    </xdr:from>
    <xdr:to>
      <xdr:col>43</xdr:col>
      <xdr:colOff>63500</xdr:colOff>
      <xdr:row>52</xdr:row>
      <xdr:rowOff>0</xdr:rowOff>
    </xdr:to>
    <xdr:sp macro="" textlink="">
      <xdr:nvSpPr>
        <xdr:cNvPr id="211" name="正方形/長方形 210"/>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117475</xdr:rowOff>
    </xdr:from>
    <xdr:to>
      <xdr:col>43</xdr:col>
      <xdr:colOff>63500</xdr:colOff>
      <xdr:row>53</xdr:row>
      <xdr:rowOff>31115</xdr:rowOff>
    </xdr:to>
    <xdr:sp macro="" textlink="">
      <xdr:nvSpPr>
        <xdr:cNvPr id="212" name="正方形/長方形 211"/>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86995</xdr:rowOff>
    </xdr:from>
    <xdr:to>
      <xdr:col>48</xdr:col>
      <xdr:colOff>127000</xdr:colOff>
      <xdr:row>52</xdr:row>
      <xdr:rowOff>0</xdr:rowOff>
    </xdr:to>
    <xdr:sp macro="" textlink="">
      <xdr:nvSpPr>
        <xdr:cNvPr id="213" name="正方形/長方形 212"/>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117475</xdr:rowOff>
    </xdr:from>
    <xdr:to>
      <xdr:col>48</xdr:col>
      <xdr:colOff>127000</xdr:colOff>
      <xdr:row>53</xdr:row>
      <xdr:rowOff>31115</xdr:rowOff>
    </xdr:to>
    <xdr:sp macro="" textlink="">
      <xdr:nvSpPr>
        <xdr:cNvPr id="214" name="正方形/長方形 213"/>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86995</xdr:rowOff>
    </xdr:from>
    <xdr:to>
      <xdr:col>54</xdr:col>
      <xdr:colOff>127000</xdr:colOff>
      <xdr:row>52</xdr:row>
      <xdr:rowOff>0</xdr:rowOff>
    </xdr:to>
    <xdr:sp macro="" textlink="">
      <xdr:nvSpPr>
        <xdr:cNvPr id="215" name="正方形/長方形 214"/>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117475</xdr:rowOff>
    </xdr:from>
    <xdr:to>
      <xdr:col>54</xdr:col>
      <xdr:colOff>127000</xdr:colOff>
      <xdr:row>53</xdr:row>
      <xdr:rowOff>31115</xdr:rowOff>
    </xdr:to>
    <xdr:sp macro="" textlink="">
      <xdr:nvSpPr>
        <xdr:cNvPr id="216" name="正方形/長方形 215"/>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55880</xdr:rowOff>
    </xdr:from>
    <xdr:to>
      <xdr:col>59</xdr:col>
      <xdr:colOff>88900</xdr:colOff>
      <xdr:row>66</xdr:row>
      <xdr:rowOff>111760</xdr:rowOff>
    </xdr:to>
    <xdr:sp macro="" textlink="">
      <xdr:nvSpPr>
        <xdr:cNvPr id="217" name="正方形/長方形 216"/>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5440" cy="220345"/>
    <xdr:sp macro="" textlink="">
      <xdr:nvSpPr>
        <xdr:cNvPr id="218" name="テキスト ボックス 217"/>
        <xdr:cNvSpPr txBox="1"/>
      </xdr:nvSpPr>
      <xdr:spPr>
        <a:xfrm>
          <a:off x="5918200" y="875855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111760</xdr:rowOff>
    </xdr:from>
    <xdr:to>
      <xdr:col>59</xdr:col>
      <xdr:colOff>50800</xdr:colOff>
      <xdr:row>66</xdr:row>
      <xdr:rowOff>111760</xdr:rowOff>
    </xdr:to>
    <xdr:cxnSp macro="">
      <xdr:nvCxnSpPr>
        <xdr:cNvPr id="219" name="直線コネクタ 218"/>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128270</xdr:rowOff>
    </xdr:from>
    <xdr:to>
      <xdr:col>59</xdr:col>
      <xdr:colOff>50800</xdr:colOff>
      <xdr:row>64</xdr:row>
      <xdr:rowOff>128270</xdr:rowOff>
    </xdr:to>
    <xdr:cxnSp macro="">
      <xdr:nvCxnSpPr>
        <xdr:cNvPr id="220" name="直線コネクタ 219"/>
        <xdr:cNvCxnSpPr/>
      </xdr:nvCxnSpPr>
      <xdr:spPr>
        <a:xfrm>
          <a:off x="5956300" y="108610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156210</xdr:rowOff>
    </xdr:from>
    <xdr:ext cx="462915" cy="253365"/>
    <xdr:sp macro="" textlink="">
      <xdr:nvSpPr>
        <xdr:cNvPr id="221" name="テキスト ボックス 220"/>
        <xdr:cNvSpPr txBox="1"/>
      </xdr:nvSpPr>
      <xdr:spPr>
        <a:xfrm>
          <a:off x="5527040" y="1072134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143510</xdr:rowOff>
    </xdr:from>
    <xdr:to>
      <xdr:col>59</xdr:col>
      <xdr:colOff>50800</xdr:colOff>
      <xdr:row>62</xdr:row>
      <xdr:rowOff>143510</xdr:rowOff>
    </xdr:to>
    <xdr:cxnSp macro="">
      <xdr:nvCxnSpPr>
        <xdr:cNvPr id="222" name="直線コネクタ 221"/>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2915" cy="253365"/>
    <xdr:sp macro="" textlink="">
      <xdr:nvSpPr>
        <xdr:cNvPr id="223" name="テキスト ボックス 222"/>
        <xdr:cNvSpPr txBox="1"/>
      </xdr:nvSpPr>
      <xdr:spPr>
        <a:xfrm>
          <a:off x="5527040" y="1040193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160020</xdr:rowOff>
    </xdr:from>
    <xdr:to>
      <xdr:col>59</xdr:col>
      <xdr:colOff>50800</xdr:colOff>
      <xdr:row>60</xdr:row>
      <xdr:rowOff>160020</xdr:rowOff>
    </xdr:to>
    <xdr:cxnSp macro="">
      <xdr:nvCxnSpPr>
        <xdr:cNvPr id="224" name="直線コネクタ 223"/>
        <xdr:cNvCxnSpPr/>
      </xdr:nvCxnSpPr>
      <xdr:spPr>
        <a:xfrm>
          <a:off x="5956300" y="102222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20320</xdr:rowOff>
    </xdr:from>
    <xdr:ext cx="462915" cy="253365"/>
    <xdr:sp macro="" textlink="">
      <xdr:nvSpPr>
        <xdr:cNvPr id="225" name="テキスト ボックス 224"/>
        <xdr:cNvSpPr txBox="1"/>
      </xdr:nvSpPr>
      <xdr:spPr>
        <a:xfrm>
          <a:off x="5527040" y="1008253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7620</xdr:rowOff>
    </xdr:from>
    <xdr:to>
      <xdr:col>59</xdr:col>
      <xdr:colOff>50800</xdr:colOff>
      <xdr:row>59</xdr:row>
      <xdr:rowOff>7620</xdr:rowOff>
    </xdr:to>
    <xdr:cxnSp macro="">
      <xdr:nvCxnSpPr>
        <xdr:cNvPr id="226" name="直線コネクタ 225"/>
        <xdr:cNvCxnSpPr/>
      </xdr:nvCxnSpPr>
      <xdr:spPr>
        <a:xfrm>
          <a:off x="5956300" y="99021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36830</xdr:rowOff>
    </xdr:from>
    <xdr:ext cx="462915" cy="248920"/>
    <xdr:sp macro="" textlink="">
      <xdr:nvSpPr>
        <xdr:cNvPr id="227" name="テキスト ボックス 226"/>
        <xdr:cNvSpPr txBox="1"/>
      </xdr:nvSpPr>
      <xdr:spPr>
        <a:xfrm>
          <a:off x="5527040" y="976376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24130</xdr:rowOff>
    </xdr:from>
    <xdr:to>
      <xdr:col>59</xdr:col>
      <xdr:colOff>50800</xdr:colOff>
      <xdr:row>57</xdr:row>
      <xdr:rowOff>24130</xdr:rowOff>
    </xdr:to>
    <xdr:cxnSp macro="">
      <xdr:nvCxnSpPr>
        <xdr:cNvPr id="228" name="直線コネクタ 227"/>
        <xdr:cNvCxnSpPr/>
      </xdr:nvCxnSpPr>
      <xdr:spPr>
        <a:xfrm>
          <a:off x="5956300" y="9583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52705</xdr:rowOff>
    </xdr:from>
    <xdr:ext cx="462915" cy="248920"/>
    <xdr:sp macro="" textlink="">
      <xdr:nvSpPr>
        <xdr:cNvPr id="229" name="テキスト ボックス 228"/>
        <xdr:cNvSpPr txBox="1"/>
      </xdr:nvSpPr>
      <xdr:spPr>
        <a:xfrm>
          <a:off x="5527040" y="944435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39370</xdr:rowOff>
    </xdr:from>
    <xdr:to>
      <xdr:col>59</xdr:col>
      <xdr:colOff>50800</xdr:colOff>
      <xdr:row>55</xdr:row>
      <xdr:rowOff>39370</xdr:rowOff>
    </xdr:to>
    <xdr:cxnSp macro="">
      <xdr:nvCxnSpPr>
        <xdr:cNvPr id="230" name="直線コネクタ 229"/>
        <xdr:cNvCxnSpPr/>
      </xdr:nvCxnSpPr>
      <xdr:spPr>
        <a:xfrm>
          <a:off x="5956300" y="92633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68580</xdr:rowOff>
    </xdr:from>
    <xdr:ext cx="462915" cy="248920"/>
    <xdr:sp macro="" textlink="">
      <xdr:nvSpPr>
        <xdr:cNvPr id="231" name="テキスト ボックス 230"/>
        <xdr:cNvSpPr txBox="1"/>
      </xdr:nvSpPr>
      <xdr:spPr>
        <a:xfrm>
          <a:off x="5527040" y="912495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50800</xdr:colOff>
      <xdr:row>53</xdr:row>
      <xdr:rowOff>55880</xdr:rowOff>
    </xdr:to>
    <xdr:cxnSp macro="">
      <xdr:nvCxnSpPr>
        <xdr:cNvPr id="232" name="直線コネクタ 231"/>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84455</xdr:rowOff>
    </xdr:from>
    <xdr:ext cx="462915" cy="248920"/>
    <xdr:sp macro="" textlink="">
      <xdr:nvSpPr>
        <xdr:cNvPr id="233" name="テキスト ボックス 232"/>
        <xdr:cNvSpPr txBox="1"/>
      </xdr:nvSpPr>
      <xdr:spPr>
        <a:xfrm>
          <a:off x="5527040" y="8805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55880</xdr:rowOff>
    </xdr:from>
    <xdr:to>
      <xdr:col>59</xdr:col>
      <xdr:colOff>88900</xdr:colOff>
      <xdr:row>66</xdr:row>
      <xdr:rowOff>111760</xdr:rowOff>
    </xdr:to>
    <xdr:sp macro="" textlink="">
      <xdr:nvSpPr>
        <xdr:cNvPr id="234" name="【体育館・プール】&#10;一人当たり面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56</xdr:row>
      <xdr:rowOff>70485</xdr:rowOff>
    </xdr:from>
    <xdr:to>
      <xdr:col>54</xdr:col>
      <xdr:colOff>171450</xdr:colOff>
      <xdr:row>63</xdr:row>
      <xdr:rowOff>106680</xdr:rowOff>
    </xdr:to>
    <xdr:cxnSp macro="">
      <xdr:nvCxnSpPr>
        <xdr:cNvPr id="235" name="直線コネクタ 234"/>
        <xdr:cNvCxnSpPr/>
      </xdr:nvCxnSpPr>
      <xdr:spPr>
        <a:xfrm flipV="1">
          <a:off x="9429750" y="9462135"/>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110490</xdr:rowOff>
    </xdr:from>
    <xdr:ext cx="465455" cy="253365"/>
    <xdr:sp macro="" textlink="">
      <xdr:nvSpPr>
        <xdr:cNvPr id="236" name="【体育館・プール】&#10;一人当たり面積最小値テキスト"/>
        <xdr:cNvSpPr txBox="1"/>
      </xdr:nvSpPr>
      <xdr:spPr>
        <a:xfrm>
          <a:off x="9467850" y="1067562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106680</xdr:rowOff>
    </xdr:from>
    <xdr:to>
      <xdr:col>55</xdr:col>
      <xdr:colOff>88900</xdr:colOff>
      <xdr:row>63</xdr:row>
      <xdr:rowOff>106680</xdr:rowOff>
    </xdr:to>
    <xdr:cxnSp macro="">
      <xdr:nvCxnSpPr>
        <xdr:cNvPr id="237" name="直線コネクタ 236"/>
        <xdr:cNvCxnSpPr/>
      </xdr:nvCxnSpPr>
      <xdr:spPr>
        <a:xfrm>
          <a:off x="9359900" y="1067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17780</xdr:rowOff>
    </xdr:from>
    <xdr:ext cx="465455" cy="252730"/>
    <xdr:sp macro="" textlink="">
      <xdr:nvSpPr>
        <xdr:cNvPr id="238" name="【体育館・プール】&#10;一人当たり面積最大値テキスト"/>
        <xdr:cNvSpPr txBox="1"/>
      </xdr:nvSpPr>
      <xdr:spPr>
        <a:xfrm>
          <a:off x="9467850" y="9241790"/>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70485</xdr:rowOff>
    </xdr:from>
    <xdr:to>
      <xdr:col>55</xdr:col>
      <xdr:colOff>88900</xdr:colOff>
      <xdr:row>56</xdr:row>
      <xdr:rowOff>70485</xdr:rowOff>
    </xdr:to>
    <xdr:cxnSp macro="">
      <xdr:nvCxnSpPr>
        <xdr:cNvPr id="239" name="直線コネクタ 238"/>
        <xdr:cNvCxnSpPr/>
      </xdr:nvCxnSpPr>
      <xdr:spPr>
        <a:xfrm>
          <a:off x="9359900" y="94621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36830</xdr:rowOff>
    </xdr:from>
    <xdr:ext cx="465455" cy="248920"/>
    <xdr:sp macro="" textlink="">
      <xdr:nvSpPr>
        <xdr:cNvPr id="240" name="【体育館・プール】&#10;一人当たり面積平均値テキスト"/>
        <xdr:cNvSpPr txBox="1"/>
      </xdr:nvSpPr>
      <xdr:spPr>
        <a:xfrm>
          <a:off x="9467850" y="10099040"/>
          <a:ext cx="4654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14605</xdr:rowOff>
    </xdr:from>
    <xdr:to>
      <xdr:col>55</xdr:col>
      <xdr:colOff>50800</xdr:colOff>
      <xdr:row>61</xdr:row>
      <xdr:rowOff>113665</xdr:rowOff>
    </xdr:to>
    <xdr:sp macro="" textlink="">
      <xdr:nvSpPr>
        <xdr:cNvPr id="241" name="フローチャート: 判断 240"/>
        <xdr:cNvSpPr/>
      </xdr:nvSpPr>
      <xdr:spPr>
        <a:xfrm>
          <a:off x="9398000" y="102444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164465</xdr:rowOff>
    </xdr:from>
    <xdr:to>
      <xdr:col>50</xdr:col>
      <xdr:colOff>165100</xdr:colOff>
      <xdr:row>61</xdr:row>
      <xdr:rowOff>95885</xdr:rowOff>
    </xdr:to>
    <xdr:sp macro="" textlink="">
      <xdr:nvSpPr>
        <xdr:cNvPr id="242" name="フローチャート: 判断 241"/>
        <xdr:cNvSpPr/>
      </xdr:nvSpPr>
      <xdr:spPr>
        <a:xfrm>
          <a:off x="8636000" y="10226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33655</xdr:rowOff>
    </xdr:from>
    <xdr:to>
      <xdr:col>46</xdr:col>
      <xdr:colOff>38100</xdr:colOff>
      <xdr:row>61</xdr:row>
      <xdr:rowOff>132715</xdr:rowOff>
    </xdr:to>
    <xdr:sp macro="" textlink="">
      <xdr:nvSpPr>
        <xdr:cNvPr id="243" name="フローチャート: 判断 242"/>
        <xdr:cNvSpPr/>
      </xdr:nvSpPr>
      <xdr:spPr>
        <a:xfrm>
          <a:off x="7842250" y="102635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23495</xdr:rowOff>
    </xdr:from>
    <xdr:to>
      <xdr:col>41</xdr:col>
      <xdr:colOff>101600</xdr:colOff>
      <xdr:row>61</xdr:row>
      <xdr:rowOff>123190</xdr:rowOff>
    </xdr:to>
    <xdr:sp macro="" textlink="">
      <xdr:nvSpPr>
        <xdr:cNvPr id="244" name="フローチャート: 判断 243"/>
        <xdr:cNvSpPr/>
      </xdr:nvSpPr>
      <xdr:spPr>
        <a:xfrm>
          <a:off x="7029450" y="10253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30480</xdr:rowOff>
    </xdr:from>
    <xdr:to>
      <xdr:col>36</xdr:col>
      <xdr:colOff>165100</xdr:colOff>
      <xdr:row>61</xdr:row>
      <xdr:rowOff>129540</xdr:rowOff>
    </xdr:to>
    <xdr:sp macro="" textlink="">
      <xdr:nvSpPr>
        <xdr:cNvPr id="245" name="フローチャート: 判断 244"/>
        <xdr:cNvSpPr/>
      </xdr:nvSpPr>
      <xdr:spPr>
        <a:xfrm>
          <a:off x="6235700" y="10260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109220</xdr:rowOff>
    </xdr:from>
    <xdr:ext cx="762000" cy="248920"/>
    <xdr:sp macro="" textlink="">
      <xdr:nvSpPr>
        <xdr:cNvPr id="246" name="テキスト ボックス 245"/>
        <xdr:cNvSpPr txBox="1"/>
      </xdr:nvSpPr>
      <xdr:spPr>
        <a:xfrm>
          <a:off x="925830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109220</xdr:rowOff>
    </xdr:from>
    <xdr:ext cx="762000" cy="248920"/>
    <xdr:sp macro="" textlink="">
      <xdr:nvSpPr>
        <xdr:cNvPr id="247" name="テキスト ボックス 246"/>
        <xdr:cNvSpPr txBox="1"/>
      </xdr:nvSpPr>
      <xdr:spPr>
        <a:xfrm>
          <a:off x="85153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66</xdr:row>
      <xdr:rowOff>109220</xdr:rowOff>
    </xdr:from>
    <xdr:ext cx="762000" cy="248920"/>
    <xdr:sp macro="" textlink="">
      <xdr:nvSpPr>
        <xdr:cNvPr id="248" name="テキスト ボックス 247"/>
        <xdr:cNvSpPr txBox="1"/>
      </xdr:nvSpPr>
      <xdr:spPr>
        <a:xfrm>
          <a:off x="7715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109220</xdr:rowOff>
    </xdr:from>
    <xdr:ext cx="757555" cy="248920"/>
    <xdr:sp macro="" textlink="">
      <xdr:nvSpPr>
        <xdr:cNvPr id="249" name="テキスト ボックス 248"/>
        <xdr:cNvSpPr txBox="1"/>
      </xdr:nvSpPr>
      <xdr:spPr>
        <a:xfrm>
          <a:off x="69088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109220</xdr:rowOff>
    </xdr:from>
    <xdr:ext cx="762000" cy="248920"/>
    <xdr:sp macro="" textlink="">
      <xdr:nvSpPr>
        <xdr:cNvPr id="250" name="テキスト ボックス 249"/>
        <xdr:cNvSpPr txBox="1"/>
      </xdr:nvSpPr>
      <xdr:spPr>
        <a:xfrm>
          <a:off x="61150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57150</xdr:rowOff>
    </xdr:from>
    <xdr:to>
      <xdr:col>55</xdr:col>
      <xdr:colOff>50800</xdr:colOff>
      <xdr:row>63</xdr:row>
      <xdr:rowOff>156210</xdr:rowOff>
    </xdr:to>
    <xdr:sp macro="" textlink="">
      <xdr:nvSpPr>
        <xdr:cNvPr id="251" name="楕円 250"/>
        <xdr:cNvSpPr/>
      </xdr:nvSpPr>
      <xdr:spPr>
        <a:xfrm>
          <a:off x="9398000" y="106222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141605</xdr:rowOff>
    </xdr:from>
    <xdr:ext cx="465455" cy="248920"/>
    <xdr:sp macro="" textlink="">
      <xdr:nvSpPr>
        <xdr:cNvPr id="252" name="【体育館・プール】&#10;一人当たり面積該当値テキスト"/>
        <xdr:cNvSpPr txBox="1"/>
      </xdr:nvSpPr>
      <xdr:spPr>
        <a:xfrm>
          <a:off x="9467850" y="1053909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60325</xdr:rowOff>
    </xdr:from>
    <xdr:to>
      <xdr:col>50</xdr:col>
      <xdr:colOff>165100</xdr:colOff>
      <xdr:row>63</xdr:row>
      <xdr:rowOff>160020</xdr:rowOff>
    </xdr:to>
    <xdr:sp macro="" textlink="">
      <xdr:nvSpPr>
        <xdr:cNvPr id="253" name="楕円 252"/>
        <xdr:cNvSpPr/>
      </xdr:nvSpPr>
      <xdr:spPr>
        <a:xfrm>
          <a:off x="8636000" y="106254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106680</xdr:rowOff>
    </xdr:from>
    <xdr:to>
      <xdr:col>55</xdr:col>
      <xdr:colOff>0</xdr:colOff>
      <xdr:row>63</xdr:row>
      <xdr:rowOff>109855</xdr:rowOff>
    </xdr:to>
    <xdr:cxnSp macro="">
      <xdr:nvCxnSpPr>
        <xdr:cNvPr id="254" name="直線コネクタ 253"/>
        <xdr:cNvCxnSpPr/>
      </xdr:nvCxnSpPr>
      <xdr:spPr>
        <a:xfrm flipV="1">
          <a:off x="8686800" y="10671810"/>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163195</xdr:rowOff>
    </xdr:to>
    <xdr:sp macro="" textlink="">
      <xdr:nvSpPr>
        <xdr:cNvPr id="255" name="楕円 254"/>
        <xdr:cNvSpPr/>
      </xdr:nvSpPr>
      <xdr:spPr>
        <a:xfrm>
          <a:off x="7842250" y="1062863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63</xdr:row>
      <xdr:rowOff>109855</xdr:rowOff>
    </xdr:from>
    <xdr:to>
      <xdr:col>50</xdr:col>
      <xdr:colOff>114300</xdr:colOff>
      <xdr:row>63</xdr:row>
      <xdr:rowOff>113665</xdr:rowOff>
    </xdr:to>
    <xdr:cxnSp macro="">
      <xdr:nvCxnSpPr>
        <xdr:cNvPr id="256" name="直線コネクタ 255"/>
        <xdr:cNvCxnSpPr/>
      </xdr:nvCxnSpPr>
      <xdr:spPr>
        <a:xfrm flipV="1">
          <a:off x="7886700" y="1067498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64770</xdr:rowOff>
    </xdr:from>
    <xdr:to>
      <xdr:col>41</xdr:col>
      <xdr:colOff>101600</xdr:colOff>
      <xdr:row>63</xdr:row>
      <xdr:rowOff>164465</xdr:rowOff>
    </xdr:to>
    <xdr:sp macro="" textlink="">
      <xdr:nvSpPr>
        <xdr:cNvPr id="257" name="楕円 256"/>
        <xdr:cNvSpPr/>
      </xdr:nvSpPr>
      <xdr:spPr>
        <a:xfrm>
          <a:off x="7029450" y="10629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113665</xdr:rowOff>
    </xdr:from>
    <xdr:to>
      <xdr:col>45</xdr:col>
      <xdr:colOff>171450</xdr:colOff>
      <xdr:row>63</xdr:row>
      <xdr:rowOff>114935</xdr:rowOff>
    </xdr:to>
    <xdr:cxnSp macro="">
      <xdr:nvCxnSpPr>
        <xdr:cNvPr id="258" name="直線コネクタ 257"/>
        <xdr:cNvCxnSpPr/>
      </xdr:nvCxnSpPr>
      <xdr:spPr>
        <a:xfrm flipV="1">
          <a:off x="7080250" y="1067879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67310</xdr:rowOff>
    </xdr:from>
    <xdr:to>
      <xdr:col>36</xdr:col>
      <xdr:colOff>165100</xdr:colOff>
      <xdr:row>63</xdr:row>
      <xdr:rowOff>166370</xdr:rowOff>
    </xdr:to>
    <xdr:sp macro="" textlink="">
      <xdr:nvSpPr>
        <xdr:cNvPr id="259" name="楕円 258"/>
        <xdr:cNvSpPr/>
      </xdr:nvSpPr>
      <xdr:spPr>
        <a:xfrm>
          <a:off x="6235700" y="10632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114935</xdr:rowOff>
    </xdr:from>
    <xdr:to>
      <xdr:col>41</xdr:col>
      <xdr:colOff>50800</xdr:colOff>
      <xdr:row>63</xdr:row>
      <xdr:rowOff>116840</xdr:rowOff>
    </xdr:to>
    <xdr:cxnSp macro="">
      <xdr:nvCxnSpPr>
        <xdr:cNvPr id="260" name="直線コネクタ 259"/>
        <xdr:cNvCxnSpPr/>
      </xdr:nvCxnSpPr>
      <xdr:spPr>
        <a:xfrm flipV="1">
          <a:off x="6286500" y="1068006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112395</xdr:rowOff>
    </xdr:from>
    <xdr:ext cx="469900" cy="253365"/>
    <xdr:sp macro="" textlink="">
      <xdr:nvSpPr>
        <xdr:cNvPr id="261" name="n_1aveValue【体育館・プール】&#10;一人当たり面積"/>
        <xdr:cNvSpPr txBox="1"/>
      </xdr:nvSpPr>
      <xdr:spPr>
        <a:xfrm>
          <a:off x="8458200" y="10006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149225</xdr:rowOff>
    </xdr:from>
    <xdr:ext cx="469900" cy="253365"/>
    <xdr:sp macro="" textlink="">
      <xdr:nvSpPr>
        <xdr:cNvPr id="262" name="n_2aveValue【体育館・プール】&#10;一人当たり面積"/>
        <xdr:cNvSpPr txBox="1"/>
      </xdr:nvSpPr>
      <xdr:spPr>
        <a:xfrm>
          <a:off x="7677150" y="10043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139065</xdr:rowOff>
    </xdr:from>
    <xdr:ext cx="469900" cy="253365"/>
    <xdr:sp macro="" textlink="">
      <xdr:nvSpPr>
        <xdr:cNvPr id="263" name="n_3aveValue【体育館・プール】&#10;一人当たり面積"/>
        <xdr:cNvSpPr txBox="1"/>
      </xdr:nvSpPr>
      <xdr:spPr>
        <a:xfrm>
          <a:off x="6864350" y="10033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146050</xdr:rowOff>
    </xdr:from>
    <xdr:ext cx="469900" cy="248920"/>
    <xdr:sp macro="" textlink="">
      <xdr:nvSpPr>
        <xdr:cNvPr id="264" name="n_4aveValue【体育館・プール】&#10;一人当たり面積"/>
        <xdr:cNvSpPr txBox="1"/>
      </xdr:nvSpPr>
      <xdr:spPr>
        <a:xfrm>
          <a:off x="6070600" y="100406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151130</xdr:rowOff>
    </xdr:from>
    <xdr:ext cx="469900" cy="253365"/>
    <xdr:sp macro="" textlink="">
      <xdr:nvSpPr>
        <xdr:cNvPr id="265" name="n_1mainValue【体育館・プール】&#10;一人当たり面積"/>
        <xdr:cNvSpPr txBox="1"/>
      </xdr:nvSpPr>
      <xdr:spPr>
        <a:xfrm>
          <a:off x="8458200" y="107162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154305</xdr:rowOff>
    </xdr:from>
    <xdr:ext cx="469900" cy="253365"/>
    <xdr:sp macro="" textlink="">
      <xdr:nvSpPr>
        <xdr:cNvPr id="266" name="n_2mainValue【体育館・プール】&#10;一人当たり面積"/>
        <xdr:cNvSpPr txBox="1"/>
      </xdr:nvSpPr>
      <xdr:spPr>
        <a:xfrm>
          <a:off x="7677150" y="10719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155575</xdr:rowOff>
    </xdr:from>
    <xdr:ext cx="469900" cy="252730"/>
    <xdr:sp macro="" textlink="">
      <xdr:nvSpPr>
        <xdr:cNvPr id="267" name="n_3mainValue【体育館・プール】&#10;一人当たり面積"/>
        <xdr:cNvSpPr txBox="1"/>
      </xdr:nvSpPr>
      <xdr:spPr>
        <a:xfrm>
          <a:off x="6864350" y="107207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157480</xdr:rowOff>
    </xdr:from>
    <xdr:ext cx="469900" cy="253365"/>
    <xdr:sp macro="" textlink="">
      <xdr:nvSpPr>
        <xdr:cNvPr id="268" name="n_4mainValue【体育館・プール】&#10;一人当たり面積"/>
        <xdr:cNvSpPr txBox="1"/>
      </xdr:nvSpPr>
      <xdr:spPr>
        <a:xfrm>
          <a:off x="6070600" y="107226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149225</xdr:rowOff>
    </xdr:from>
    <xdr:to>
      <xdr:col>28</xdr:col>
      <xdr:colOff>152400</xdr:colOff>
      <xdr:row>72</xdr:row>
      <xdr:rowOff>99060</xdr:rowOff>
    </xdr:to>
    <xdr:sp macro="" textlink="">
      <xdr:nvSpPr>
        <xdr:cNvPr id="269" name="正方形/長方形 268"/>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124460</xdr:rowOff>
    </xdr:from>
    <xdr:to>
      <xdr:col>12</xdr:col>
      <xdr:colOff>127000</xdr:colOff>
      <xdr:row>74</xdr:row>
      <xdr:rowOff>37465</xdr:rowOff>
    </xdr:to>
    <xdr:sp macro="" textlink="">
      <xdr:nvSpPr>
        <xdr:cNvPr id="270" name="正方形/長方形 269"/>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154940</xdr:rowOff>
    </xdr:from>
    <xdr:to>
      <xdr:col>12</xdr:col>
      <xdr:colOff>127000</xdr:colOff>
      <xdr:row>75</xdr:row>
      <xdr:rowOff>68580</xdr:rowOff>
    </xdr:to>
    <xdr:sp macro="" textlink="">
      <xdr:nvSpPr>
        <xdr:cNvPr id="271" name="正方形/長方形 270"/>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124460</xdr:rowOff>
    </xdr:from>
    <xdr:to>
      <xdr:col>18</xdr:col>
      <xdr:colOff>0</xdr:colOff>
      <xdr:row>74</xdr:row>
      <xdr:rowOff>37465</xdr:rowOff>
    </xdr:to>
    <xdr:sp macro="" textlink="">
      <xdr:nvSpPr>
        <xdr:cNvPr id="272" name="正方形/長方形 271"/>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154940</xdr:rowOff>
    </xdr:from>
    <xdr:to>
      <xdr:col>18</xdr:col>
      <xdr:colOff>0</xdr:colOff>
      <xdr:row>75</xdr:row>
      <xdr:rowOff>68580</xdr:rowOff>
    </xdr:to>
    <xdr:sp macro="" textlink="">
      <xdr:nvSpPr>
        <xdr:cNvPr id="273" name="正方形/長方形 272"/>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124460</xdr:rowOff>
    </xdr:from>
    <xdr:to>
      <xdr:col>24</xdr:col>
      <xdr:colOff>0</xdr:colOff>
      <xdr:row>74</xdr:row>
      <xdr:rowOff>37465</xdr:rowOff>
    </xdr:to>
    <xdr:sp macro="" textlink="">
      <xdr:nvSpPr>
        <xdr:cNvPr id="274" name="正方形/長方形 273"/>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154940</xdr:rowOff>
    </xdr:from>
    <xdr:to>
      <xdr:col>24</xdr:col>
      <xdr:colOff>0</xdr:colOff>
      <xdr:row>75</xdr:row>
      <xdr:rowOff>68580</xdr:rowOff>
    </xdr:to>
    <xdr:sp macro="" textlink="">
      <xdr:nvSpPr>
        <xdr:cNvPr id="275" name="正方形/長方形 274"/>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93345</xdr:rowOff>
    </xdr:from>
    <xdr:to>
      <xdr:col>28</xdr:col>
      <xdr:colOff>152400</xdr:colOff>
      <xdr:row>88</xdr:row>
      <xdr:rowOff>149225</xdr:rowOff>
    </xdr:to>
    <xdr:sp macro="" textlink="">
      <xdr:nvSpPr>
        <xdr:cNvPr id="276" name="正方形/長方形 275"/>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74295</xdr:rowOff>
    </xdr:from>
    <xdr:ext cx="294005" cy="216535"/>
    <xdr:sp macro="" textlink="">
      <xdr:nvSpPr>
        <xdr:cNvPr id="277" name="テキスト ボックス 276"/>
        <xdr:cNvSpPr txBox="1"/>
      </xdr:nvSpPr>
      <xdr:spPr>
        <a:xfrm>
          <a:off x="666750" y="12483465"/>
          <a:ext cx="29400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149225</xdr:rowOff>
    </xdr:from>
    <xdr:to>
      <xdr:col>28</xdr:col>
      <xdr:colOff>114300</xdr:colOff>
      <xdr:row>88</xdr:row>
      <xdr:rowOff>149225</xdr:rowOff>
    </xdr:to>
    <xdr:cxnSp macro="">
      <xdr:nvCxnSpPr>
        <xdr:cNvPr id="278" name="直線コネクタ 277"/>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48920"/>
    <xdr:sp macro="" textlink="">
      <xdr:nvSpPr>
        <xdr:cNvPr id="279" name="テキスト ボックス 278"/>
        <xdr:cNvSpPr txBox="1"/>
      </xdr:nvSpPr>
      <xdr:spPr>
        <a:xfrm>
          <a:off x="275590" y="147662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111760</xdr:rowOff>
    </xdr:from>
    <xdr:to>
      <xdr:col>28</xdr:col>
      <xdr:colOff>114300</xdr:colOff>
      <xdr:row>86</xdr:row>
      <xdr:rowOff>111760</xdr:rowOff>
    </xdr:to>
    <xdr:cxnSp macro="">
      <xdr:nvCxnSpPr>
        <xdr:cNvPr id="280" name="直線コネクタ 279"/>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140335</xdr:rowOff>
    </xdr:from>
    <xdr:ext cx="462915" cy="248920"/>
    <xdr:sp macro="" textlink="">
      <xdr:nvSpPr>
        <xdr:cNvPr id="281" name="テキスト ボックス 280"/>
        <xdr:cNvSpPr txBox="1"/>
      </xdr:nvSpPr>
      <xdr:spPr>
        <a:xfrm>
          <a:off x="275590" y="14393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74295</xdr:rowOff>
    </xdr:from>
    <xdr:to>
      <xdr:col>28</xdr:col>
      <xdr:colOff>114300</xdr:colOff>
      <xdr:row>84</xdr:row>
      <xdr:rowOff>74295</xdr:rowOff>
    </xdr:to>
    <xdr:cxnSp macro="">
      <xdr:nvCxnSpPr>
        <xdr:cNvPr id="282" name="直線コネクタ 281"/>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103505</xdr:rowOff>
    </xdr:from>
    <xdr:ext cx="398780" cy="248920"/>
    <xdr:sp macro="" textlink="">
      <xdr:nvSpPr>
        <xdr:cNvPr id="283" name="テキスト ボックス 282"/>
        <xdr:cNvSpPr txBox="1"/>
      </xdr:nvSpPr>
      <xdr:spPr>
        <a:xfrm>
          <a:off x="339725" y="140214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84" name="直線コネクタ 283"/>
        <xdr:cNvCxnSpPr/>
      </xdr:nvCxnSpPr>
      <xdr:spPr>
        <a:xfrm>
          <a:off x="6858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66040</xdr:rowOff>
    </xdr:from>
    <xdr:ext cx="398780" cy="248920"/>
    <xdr:sp macro="" textlink="">
      <xdr:nvSpPr>
        <xdr:cNvPr id="285" name="テキスト ボックス 284"/>
        <xdr:cNvSpPr txBox="1"/>
      </xdr:nvSpPr>
      <xdr:spPr>
        <a:xfrm>
          <a:off x="339725" y="136486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28575</xdr:rowOff>
    </xdr:from>
    <xdr:ext cx="398780" cy="248920"/>
    <xdr:sp macro="" textlink="">
      <xdr:nvSpPr>
        <xdr:cNvPr id="287" name="テキスト ボックス 286"/>
        <xdr:cNvSpPr txBox="1"/>
      </xdr:nvSpPr>
      <xdr:spPr>
        <a:xfrm>
          <a:off x="339725" y="132759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130175</xdr:rowOff>
    </xdr:from>
    <xdr:to>
      <xdr:col>28</xdr:col>
      <xdr:colOff>114300</xdr:colOff>
      <xdr:row>77</xdr:row>
      <xdr:rowOff>130175</xdr:rowOff>
    </xdr:to>
    <xdr:cxnSp macro="">
      <xdr:nvCxnSpPr>
        <xdr:cNvPr id="288" name="直線コネクタ 287"/>
        <xdr:cNvCxnSpPr/>
      </xdr:nvCxnSpPr>
      <xdr:spPr>
        <a:xfrm>
          <a:off x="6858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159385</xdr:rowOff>
    </xdr:from>
    <xdr:ext cx="398780" cy="248920"/>
    <xdr:sp macro="" textlink="">
      <xdr:nvSpPr>
        <xdr:cNvPr id="289" name="テキスト ボックス 288"/>
        <xdr:cNvSpPr txBox="1"/>
      </xdr:nvSpPr>
      <xdr:spPr>
        <a:xfrm>
          <a:off x="339725" y="129038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114300</xdr:colOff>
      <xdr:row>75</xdr:row>
      <xdr:rowOff>93345</xdr:rowOff>
    </xdr:to>
    <xdr:cxnSp macro="">
      <xdr:nvCxnSpPr>
        <xdr:cNvPr id="290" name="直線コネクタ 289"/>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121920</xdr:rowOff>
    </xdr:from>
    <xdr:ext cx="334645" cy="248920"/>
    <xdr:sp macro="" textlink="">
      <xdr:nvSpPr>
        <xdr:cNvPr id="291" name="テキスト ボックス 290"/>
        <xdr:cNvSpPr txBox="1"/>
      </xdr:nvSpPr>
      <xdr:spPr>
        <a:xfrm>
          <a:off x="384810" y="12531090"/>
          <a:ext cx="334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93345</xdr:rowOff>
    </xdr:from>
    <xdr:to>
      <xdr:col>28</xdr:col>
      <xdr:colOff>152400</xdr:colOff>
      <xdr:row>88</xdr:row>
      <xdr:rowOff>149225</xdr:rowOff>
    </xdr:to>
    <xdr:sp macro="" textlink="">
      <xdr:nvSpPr>
        <xdr:cNvPr id="292" name="【福祉施設】&#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91440</xdr:rowOff>
    </xdr:from>
    <xdr:to>
      <xdr:col>24</xdr:col>
      <xdr:colOff>62865</xdr:colOff>
      <xdr:row>85</xdr:row>
      <xdr:rowOff>73025</xdr:rowOff>
    </xdr:to>
    <xdr:cxnSp macro="">
      <xdr:nvCxnSpPr>
        <xdr:cNvPr id="293" name="直線コネクタ 292"/>
        <xdr:cNvCxnSpPr/>
      </xdr:nvCxnSpPr>
      <xdr:spPr>
        <a:xfrm flipV="1">
          <a:off x="4177665" y="1317117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76200</xdr:rowOff>
    </xdr:from>
    <xdr:ext cx="400685" cy="253365"/>
    <xdr:sp macro="" textlink="">
      <xdr:nvSpPr>
        <xdr:cNvPr id="294" name="【福祉施設】&#10;有形固定資産減価償却率最小値テキスト"/>
        <xdr:cNvSpPr txBox="1"/>
      </xdr:nvSpPr>
      <xdr:spPr>
        <a:xfrm>
          <a:off x="4216400" y="1432941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73025</xdr:rowOff>
    </xdr:from>
    <xdr:to>
      <xdr:col>24</xdr:col>
      <xdr:colOff>152400</xdr:colOff>
      <xdr:row>85</xdr:row>
      <xdr:rowOff>73025</xdr:rowOff>
    </xdr:to>
    <xdr:cxnSp macro="">
      <xdr:nvCxnSpPr>
        <xdr:cNvPr id="295" name="直線コネクタ 294"/>
        <xdr:cNvCxnSpPr/>
      </xdr:nvCxnSpPr>
      <xdr:spPr>
        <a:xfrm>
          <a:off x="4108450" y="143262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39370</xdr:rowOff>
    </xdr:from>
    <xdr:ext cx="400685" cy="253365"/>
    <xdr:sp macro="" textlink="">
      <xdr:nvSpPr>
        <xdr:cNvPr id="296" name="【福祉施設】&#10;有形固定資産減価償却率最大値テキスト"/>
        <xdr:cNvSpPr txBox="1"/>
      </xdr:nvSpPr>
      <xdr:spPr>
        <a:xfrm>
          <a:off x="4216400" y="1295146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91440</xdr:rowOff>
    </xdr:from>
    <xdr:to>
      <xdr:col>24</xdr:col>
      <xdr:colOff>152400</xdr:colOff>
      <xdr:row>78</xdr:row>
      <xdr:rowOff>91440</xdr:rowOff>
    </xdr:to>
    <xdr:cxnSp macro="">
      <xdr:nvCxnSpPr>
        <xdr:cNvPr id="297" name="直線コネクタ 296"/>
        <xdr:cNvCxnSpPr/>
      </xdr:nvCxnSpPr>
      <xdr:spPr>
        <a:xfrm>
          <a:off x="4108450" y="13171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57785</xdr:rowOff>
    </xdr:from>
    <xdr:ext cx="400685" cy="253365"/>
    <xdr:sp macro="" textlink="">
      <xdr:nvSpPr>
        <xdr:cNvPr id="298" name="【福祉施設】&#10;有形固定資産減価償却率平均値テキスト"/>
        <xdr:cNvSpPr txBox="1"/>
      </xdr:nvSpPr>
      <xdr:spPr>
        <a:xfrm>
          <a:off x="4216400" y="13808075"/>
          <a:ext cx="400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78740</xdr:rowOff>
    </xdr:from>
    <xdr:to>
      <xdr:col>24</xdr:col>
      <xdr:colOff>114300</xdr:colOff>
      <xdr:row>83</xdr:row>
      <xdr:rowOff>10795</xdr:rowOff>
    </xdr:to>
    <xdr:sp macro="" textlink="">
      <xdr:nvSpPr>
        <xdr:cNvPr id="299" name="フローチャート: 判断 298"/>
        <xdr:cNvSpPr/>
      </xdr:nvSpPr>
      <xdr:spPr>
        <a:xfrm>
          <a:off x="4127500" y="138290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67945</xdr:rowOff>
    </xdr:from>
    <xdr:to>
      <xdr:col>20</xdr:col>
      <xdr:colOff>38100</xdr:colOff>
      <xdr:row>82</xdr:row>
      <xdr:rowOff>167005</xdr:rowOff>
    </xdr:to>
    <xdr:sp macro="" textlink="">
      <xdr:nvSpPr>
        <xdr:cNvPr id="300" name="フローチャート: 判断 299"/>
        <xdr:cNvSpPr/>
      </xdr:nvSpPr>
      <xdr:spPr>
        <a:xfrm>
          <a:off x="3384550" y="13818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34290</xdr:rowOff>
    </xdr:from>
    <xdr:to>
      <xdr:col>15</xdr:col>
      <xdr:colOff>101600</xdr:colOff>
      <xdr:row>82</xdr:row>
      <xdr:rowOff>133350</xdr:rowOff>
    </xdr:to>
    <xdr:sp macro="" textlink="">
      <xdr:nvSpPr>
        <xdr:cNvPr id="301" name="フローチャート: 判断 300"/>
        <xdr:cNvSpPr/>
      </xdr:nvSpPr>
      <xdr:spPr>
        <a:xfrm>
          <a:off x="2571750" y="13784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151130</xdr:rowOff>
    </xdr:from>
    <xdr:to>
      <xdr:col>10</xdr:col>
      <xdr:colOff>165100</xdr:colOff>
      <xdr:row>82</xdr:row>
      <xdr:rowOff>83185</xdr:rowOff>
    </xdr:to>
    <xdr:sp macro="" textlink="">
      <xdr:nvSpPr>
        <xdr:cNvPr id="302" name="フローチャート: 判断 301"/>
        <xdr:cNvSpPr/>
      </xdr:nvSpPr>
      <xdr:spPr>
        <a:xfrm>
          <a:off x="1778000" y="13733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123825</xdr:rowOff>
    </xdr:from>
    <xdr:to>
      <xdr:col>6</xdr:col>
      <xdr:colOff>38100</xdr:colOff>
      <xdr:row>82</xdr:row>
      <xdr:rowOff>55245</xdr:rowOff>
    </xdr:to>
    <xdr:sp macro="" textlink="">
      <xdr:nvSpPr>
        <xdr:cNvPr id="303" name="フローチャート: 判断 302"/>
        <xdr:cNvSpPr/>
      </xdr:nvSpPr>
      <xdr:spPr>
        <a:xfrm>
          <a:off x="984250" y="137064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146685</xdr:rowOff>
    </xdr:from>
    <xdr:ext cx="762000" cy="248920"/>
    <xdr:sp macro="" textlink="">
      <xdr:nvSpPr>
        <xdr:cNvPr id="304" name="テキスト ボックス 303"/>
        <xdr:cNvSpPr txBox="1"/>
      </xdr:nvSpPr>
      <xdr:spPr>
        <a:xfrm>
          <a:off x="40068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88</xdr:row>
      <xdr:rowOff>146685</xdr:rowOff>
    </xdr:from>
    <xdr:ext cx="762000" cy="248920"/>
    <xdr:sp macro="" textlink="">
      <xdr:nvSpPr>
        <xdr:cNvPr id="305" name="テキスト ボックス 304"/>
        <xdr:cNvSpPr txBox="1"/>
      </xdr:nvSpPr>
      <xdr:spPr>
        <a:xfrm>
          <a:off x="32575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146685</xdr:rowOff>
    </xdr:from>
    <xdr:ext cx="757555" cy="248920"/>
    <xdr:sp macro="" textlink="">
      <xdr:nvSpPr>
        <xdr:cNvPr id="306" name="テキスト ボックス 305"/>
        <xdr:cNvSpPr txBox="1"/>
      </xdr:nvSpPr>
      <xdr:spPr>
        <a:xfrm>
          <a:off x="24511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146685</xdr:rowOff>
    </xdr:from>
    <xdr:ext cx="762000" cy="248920"/>
    <xdr:sp macro="" textlink="">
      <xdr:nvSpPr>
        <xdr:cNvPr id="307" name="テキスト ボックス 306"/>
        <xdr:cNvSpPr txBox="1"/>
      </xdr:nvSpPr>
      <xdr:spPr>
        <a:xfrm>
          <a:off x="16573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88</xdr:row>
      <xdr:rowOff>146685</xdr:rowOff>
    </xdr:from>
    <xdr:ext cx="762000" cy="248920"/>
    <xdr:sp macro="" textlink="">
      <xdr:nvSpPr>
        <xdr:cNvPr id="308" name="テキスト ボックス 307"/>
        <xdr:cNvSpPr txBox="1"/>
      </xdr:nvSpPr>
      <xdr:spPr>
        <a:xfrm>
          <a:off x="8572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61595</xdr:rowOff>
    </xdr:from>
    <xdr:to>
      <xdr:col>24</xdr:col>
      <xdr:colOff>114300</xdr:colOff>
      <xdr:row>82</xdr:row>
      <xdr:rowOff>161925</xdr:rowOff>
    </xdr:to>
    <xdr:sp macro="" textlink="">
      <xdr:nvSpPr>
        <xdr:cNvPr id="309" name="楕円 308"/>
        <xdr:cNvSpPr/>
      </xdr:nvSpPr>
      <xdr:spPr>
        <a:xfrm>
          <a:off x="4127500" y="13811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84455</xdr:rowOff>
    </xdr:from>
    <xdr:ext cx="400685" cy="248920"/>
    <xdr:sp macro="" textlink="">
      <xdr:nvSpPr>
        <xdr:cNvPr id="310" name="【福祉施設】&#10;有形固定資産減価償却率該当値テキスト"/>
        <xdr:cNvSpPr txBox="1"/>
      </xdr:nvSpPr>
      <xdr:spPr>
        <a:xfrm>
          <a:off x="4216400" y="1366710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19050</xdr:rowOff>
    </xdr:from>
    <xdr:to>
      <xdr:col>20</xdr:col>
      <xdr:colOff>38100</xdr:colOff>
      <xdr:row>82</xdr:row>
      <xdr:rowOff>118110</xdr:rowOff>
    </xdr:to>
    <xdr:sp macro="" textlink="">
      <xdr:nvSpPr>
        <xdr:cNvPr id="311" name="楕円 310"/>
        <xdr:cNvSpPr/>
      </xdr:nvSpPr>
      <xdr:spPr>
        <a:xfrm>
          <a:off x="3384550" y="137693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82</xdr:row>
      <xdr:rowOff>69215</xdr:rowOff>
    </xdr:from>
    <xdr:to>
      <xdr:col>24</xdr:col>
      <xdr:colOff>63500</xdr:colOff>
      <xdr:row>82</xdr:row>
      <xdr:rowOff>111760</xdr:rowOff>
    </xdr:to>
    <xdr:cxnSp macro="">
      <xdr:nvCxnSpPr>
        <xdr:cNvPr id="312" name="直線コネクタ 311"/>
        <xdr:cNvCxnSpPr/>
      </xdr:nvCxnSpPr>
      <xdr:spPr>
        <a:xfrm>
          <a:off x="3429000" y="13819505"/>
          <a:ext cx="7493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110490</xdr:rowOff>
    </xdr:from>
    <xdr:to>
      <xdr:col>15</xdr:col>
      <xdr:colOff>101600</xdr:colOff>
      <xdr:row>82</xdr:row>
      <xdr:rowOff>41910</xdr:rowOff>
    </xdr:to>
    <xdr:sp macro="" textlink="">
      <xdr:nvSpPr>
        <xdr:cNvPr id="313" name="楕円 312"/>
        <xdr:cNvSpPr/>
      </xdr:nvSpPr>
      <xdr:spPr>
        <a:xfrm>
          <a:off x="2571750" y="13693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160655</xdr:rowOff>
    </xdr:from>
    <xdr:to>
      <xdr:col>19</xdr:col>
      <xdr:colOff>171450</xdr:colOff>
      <xdr:row>82</xdr:row>
      <xdr:rowOff>69215</xdr:rowOff>
    </xdr:to>
    <xdr:cxnSp macro="">
      <xdr:nvCxnSpPr>
        <xdr:cNvPr id="314" name="直線コネクタ 313"/>
        <xdr:cNvCxnSpPr/>
      </xdr:nvCxnSpPr>
      <xdr:spPr>
        <a:xfrm>
          <a:off x="2622550" y="13743305"/>
          <a:ext cx="8064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88265</xdr:rowOff>
    </xdr:from>
    <xdr:to>
      <xdr:col>10</xdr:col>
      <xdr:colOff>165100</xdr:colOff>
      <xdr:row>82</xdr:row>
      <xdr:rowOff>19685</xdr:rowOff>
    </xdr:to>
    <xdr:sp macro="" textlink="">
      <xdr:nvSpPr>
        <xdr:cNvPr id="315" name="楕円 314"/>
        <xdr:cNvSpPr/>
      </xdr:nvSpPr>
      <xdr:spPr>
        <a:xfrm>
          <a:off x="1778000" y="136709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137795</xdr:rowOff>
    </xdr:from>
    <xdr:to>
      <xdr:col>15</xdr:col>
      <xdr:colOff>50800</xdr:colOff>
      <xdr:row>81</xdr:row>
      <xdr:rowOff>160655</xdr:rowOff>
    </xdr:to>
    <xdr:cxnSp macro="">
      <xdr:nvCxnSpPr>
        <xdr:cNvPr id="316" name="直線コネクタ 315"/>
        <xdr:cNvCxnSpPr/>
      </xdr:nvCxnSpPr>
      <xdr:spPr>
        <a:xfrm>
          <a:off x="1828800" y="13720445"/>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34290</xdr:rowOff>
    </xdr:from>
    <xdr:to>
      <xdr:col>6</xdr:col>
      <xdr:colOff>38100</xdr:colOff>
      <xdr:row>81</xdr:row>
      <xdr:rowOff>133350</xdr:rowOff>
    </xdr:to>
    <xdr:sp macro="" textlink="">
      <xdr:nvSpPr>
        <xdr:cNvPr id="317" name="楕円 316"/>
        <xdr:cNvSpPr/>
      </xdr:nvSpPr>
      <xdr:spPr>
        <a:xfrm>
          <a:off x="984250" y="136169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81</xdr:row>
      <xdr:rowOff>84455</xdr:rowOff>
    </xdr:from>
    <xdr:to>
      <xdr:col>10</xdr:col>
      <xdr:colOff>114300</xdr:colOff>
      <xdr:row>81</xdr:row>
      <xdr:rowOff>137795</xdr:rowOff>
    </xdr:to>
    <xdr:cxnSp macro="">
      <xdr:nvCxnSpPr>
        <xdr:cNvPr id="318" name="直線コネクタ 317"/>
        <xdr:cNvCxnSpPr/>
      </xdr:nvCxnSpPr>
      <xdr:spPr>
        <a:xfrm>
          <a:off x="1028700" y="13667105"/>
          <a:ext cx="8001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158750</xdr:rowOff>
    </xdr:from>
    <xdr:ext cx="400685" cy="248920"/>
    <xdr:sp macro="" textlink="">
      <xdr:nvSpPr>
        <xdr:cNvPr id="319" name="n_1aveValue【福祉施設】&#10;有形固定資産減価償却率"/>
        <xdr:cNvSpPr txBox="1"/>
      </xdr:nvSpPr>
      <xdr:spPr>
        <a:xfrm>
          <a:off x="3239135" y="1390904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125095</xdr:rowOff>
    </xdr:from>
    <xdr:ext cx="400685" cy="248920"/>
    <xdr:sp macro="" textlink="">
      <xdr:nvSpPr>
        <xdr:cNvPr id="320" name="n_2aveValue【福祉施設】&#10;有形固定資産減価償却率"/>
        <xdr:cNvSpPr txBox="1"/>
      </xdr:nvSpPr>
      <xdr:spPr>
        <a:xfrm>
          <a:off x="2439035" y="1387538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74295</xdr:rowOff>
    </xdr:from>
    <xdr:ext cx="400685" cy="252095"/>
    <xdr:sp macro="" textlink="">
      <xdr:nvSpPr>
        <xdr:cNvPr id="321" name="n_3aveValue【福祉施設】&#10;有形固定資産減価償却率"/>
        <xdr:cNvSpPr txBox="1"/>
      </xdr:nvSpPr>
      <xdr:spPr>
        <a:xfrm>
          <a:off x="1645285" y="13824585"/>
          <a:ext cx="400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46990</xdr:rowOff>
    </xdr:from>
    <xdr:ext cx="405130" cy="248920"/>
    <xdr:sp macro="" textlink="">
      <xdr:nvSpPr>
        <xdr:cNvPr id="322" name="n_4aveValue【福祉施設】&#10;有形固定資産減価償却率"/>
        <xdr:cNvSpPr txBox="1"/>
      </xdr:nvSpPr>
      <xdr:spPr>
        <a:xfrm>
          <a:off x="851535" y="137972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134620</xdr:rowOff>
    </xdr:from>
    <xdr:ext cx="400685" cy="253365"/>
    <xdr:sp macro="" textlink="">
      <xdr:nvSpPr>
        <xdr:cNvPr id="323" name="n_1mainValue【福祉施設】&#10;有形固定資産減価償却率"/>
        <xdr:cNvSpPr txBox="1"/>
      </xdr:nvSpPr>
      <xdr:spPr>
        <a:xfrm>
          <a:off x="3239135" y="1354963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58420</xdr:rowOff>
    </xdr:from>
    <xdr:ext cx="400685" cy="253365"/>
    <xdr:sp macro="" textlink="">
      <xdr:nvSpPr>
        <xdr:cNvPr id="324" name="n_2mainValue【福祉施設】&#10;有形固定資産減価償却率"/>
        <xdr:cNvSpPr txBox="1"/>
      </xdr:nvSpPr>
      <xdr:spPr>
        <a:xfrm>
          <a:off x="2439035" y="1347343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36195</xdr:rowOff>
    </xdr:from>
    <xdr:ext cx="400685" cy="248920"/>
    <xdr:sp macro="" textlink="">
      <xdr:nvSpPr>
        <xdr:cNvPr id="325" name="n_3mainValue【福祉施設】&#10;有形固定資産減価償却率"/>
        <xdr:cNvSpPr txBox="1"/>
      </xdr:nvSpPr>
      <xdr:spPr>
        <a:xfrm>
          <a:off x="1645285" y="1345120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149860</xdr:rowOff>
    </xdr:from>
    <xdr:ext cx="405130" cy="253365"/>
    <xdr:sp macro="" textlink="">
      <xdr:nvSpPr>
        <xdr:cNvPr id="326" name="n_4mainValue【福祉施設】&#10;有形固定資産減価償却率"/>
        <xdr:cNvSpPr txBox="1"/>
      </xdr:nvSpPr>
      <xdr:spPr>
        <a:xfrm>
          <a:off x="851535" y="133972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149225</xdr:rowOff>
    </xdr:from>
    <xdr:to>
      <xdr:col>59</xdr:col>
      <xdr:colOff>88900</xdr:colOff>
      <xdr:row>72</xdr:row>
      <xdr:rowOff>99060</xdr:rowOff>
    </xdr:to>
    <xdr:sp macro="" textlink="">
      <xdr:nvSpPr>
        <xdr:cNvPr id="327" name="正方形/長方形 326"/>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124460</xdr:rowOff>
    </xdr:from>
    <xdr:to>
      <xdr:col>43</xdr:col>
      <xdr:colOff>63500</xdr:colOff>
      <xdr:row>74</xdr:row>
      <xdr:rowOff>37465</xdr:rowOff>
    </xdr:to>
    <xdr:sp macro="" textlink="">
      <xdr:nvSpPr>
        <xdr:cNvPr id="328" name="正方形/長方形 327"/>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154940</xdr:rowOff>
    </xdr:from>
    <xdr:to>
      <xdr:col>43</xdr:col>
      <xdr:colOff>63500</xdr:colOff>
      <xdr:row>75</xdr:row>
      <xdr:rowOff>68580</xdr:rowOff>
    </xdr:to>
    <xdr:sp macro="" textlink="">
      <xdr:nvSpPr>
        <xdr:cNvPr id="329" name="正方形/長方形 328"/>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124460</xdr:rowOff>
    </xdr:from>
    <xdr:to>
      <xdr:col>48</xdr:col>
      <xdr:colOff>127000</xdr:colOff>
      <xdr:row>74</xdr:row>
      <xdr:rowOff>37465</xdr:rowOff>
    </xdr:to>
    <xdr:sp macro="" textlink="">
      <xdr:nvSpPr>
        <xdr:cNvPr id="330" name="正方形/長方形 329"/>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154940</xdr:rowOff>
    </xdr:from>
    <xdr:to>
      <xdr:col>48</xdr:col>
      <xdr:colOff>127000</xdr:colOff>
      <xdr:row>75</xdr:row>
      <xdr:rowOff>68580</xdr:rowOff>
    </xdr:to>
    <xdr:sp macro="" textlink="">
      <xdr:nvSpPr>
        <xdr:cNvPr id="331" name="正方形/長方形 330"/>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124460</xdr:rowOff>
    </xdr:from>
    <xdr:to>
      <xdr:col>54</xdr:col>
      <xdr:colOff>127000</xdr:colOff>
      <xdr:row>74</xdr:row>
      <xdr:rowOff>37465</xdr:rowOff>
    </xdr:to>
    <xdr:sp macro="" textlink="">
      <xdr:nvSpPr>
        <xdr:cNvPr id="332" name="正方形/長方形 331"/>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154940</xdr:rowOff>
    </xdr:from>
    <xdr:to>
      <xdr:col>54</xdr:col>
      <xdr:colOff>127000</xdr:colOff>
      <xdr:row>75</xdr:row>
      <xdr:rowOff>68580</xdr:rowOff>
    </xdr:to>
    <xdr:sp macro="" textlink="">
      <xdr:nvSpPr>
        <xdr:cNvPr id="333" name="正方形/長方形 332"/>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93345</xdr:rowOff>
    </xdr:from>
    <xdr:to>
      <xdr:col>59</xdr:col>
      <xdr:colOff>88900</xdr:colOff>
      <xdr:row>88</xdr:row>
      <xdr:rowOff>149225</xdr:rowOff>
    </xdr:to>
    <xdr:sp macro="" textlink="">
      <xdr:nvSpPr>
        <xdr:cNvPr id="334" name="正方形/長方形 333"/>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74295</xdr:rowOff>
    </xdr:from>
    <xdr:ext cx="345440" cy="216535"/>
    <xdr:sp macro="" textlink="">
      <xdr:nvSpPr>
        <xdr:cNvPr id="335" name="テキスト ボックス 334"/>
        <xdr:cNvSpPr txBox="1"/>
      </xdr:nvSpPr>
      <xdr:spPr>
        <a:xfrm>
          <a:off x="5918200" y="12483465"/>
          <a:ext cx="34544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149225</xdr:rowOff>
    </xdr:from>
    <xdr:to>
      <xdr:col>59</xdr:col>
      <xdr:colOff>50800</xdr:colOff>
      <xdr:row>88</xdr:row>
      <xdr:rowOff>149225</xdr:rowOff>
    </xdr:to>
    <xdr:cxnSp macro="">
      <xdr:nvCxnSpPr>
        <xdr:cNvPr id="336" name="直線コネクタ 335"/>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111760</xdr:rowOff>
    </xdr:from>
    <xdr:to>
      <xdr:col>59</xdr:col>
      <xdr:colOff>50800</xdr:colOff>
      <xdr:row>86</xdr:row>
      <xdr:rowOff>111760</xdr:rowOff>
    </xdr:to>
    <xdr:cxnSp macro="">
      <xdr:nvCxnSpPr>
        <xdr:cNvPr id="337" name="直線コネクタ 336"/>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140335</xdr:rowOff>
    </xdr:from>
    <xdr:ext cx="462915" cy="248920"/>
    <xdr:sp macro="" textlink="">
      <xdr:nvSpPr>
        <xdr:cNvPr id="338" name="テキスト ボックス 337"/>
        <xdr:cNvSpPr txBox="1"/>
      </xdr:nvSpPr>
      <xdr:spPr>
        <a:xfrm>
          <a:off x="5527040" y="14393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74295</xdr:rowOff>
    </xdr:from>
    <xdr:to>
      <xdr:col>59</xdr:col>
      <xdr:colOff>50800</xdr:colOff>
      <xdr:row>84</xdr:row>
      <xdr:rowOff>74295</xdr:rowOff>
    </xdr:to>
    <xdr:cxnSp macro="">
      <xdr:nvCxnSpPr>
        <xdr:cNvPr id="339" name="直線コネクタ 338"/>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103505</xdr:rowOff>
    </xdr:from>
    <xdr:ext cx="462915" cy="248920"/>
    <xdr:sp macro="" textlink="">
      <xdr:nvSpPr>
        <xdr:cNvPr id="340" name="テキスト ボックス 339"/>
        <xdr:cNvSpPr txBox="1"/>
      </xdr:nvSpPr>
      <xdr:spPr>
        <a:xfrm>
          <a:off x="5527040" y="140214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41" name="直線コネクタ 340"/>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66040</xdr:rowOff>
    </xdr:from>
    <xdr:ext cx="462915" cy="248920"/>
    <xdr:sp macro="" textlink="">
      <xdr:nvSpPr>
        <xdr:cNvPr id="342" name="テキスト ボックス 341"/>
        <xdr:cNvSpPr txBox="1"/>
      </xdr:nvSpPr>
      <xdr:spPr>
        <a:xfrm>
          <a:off x="5527040" y="136486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28575</xdr:rowOff>
    </xdr:from>
    <xdr:ext cx="462915" cy="248920"/>
    <xdr:sp macro="" textlink="">
      <xdr:nvSpPr>
        <xdr:cNvPr id="344" name="テキスト ボックス 343"/>
        <xdr:cNvSpPr txBox="1"/>
      </xdr:nvSpPr>
      <xdr:spPr>
        <a:xfrm>
          <a:off x="5527040" y="132759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130175</xdr:rowOff>
    </xdr:from>
    <xdr:to>
      <xdr:col>59</xdr:col>
      <xdr:colOff>50800</xdr:colOff>
      <xdr:row>77</xdr:row>
      <xdr:rowOff>130175</xdr:rowOff>
    </xdr:to>
    <xdr:cxnSp macro="">
      <xdr:nvCxnSpPr>
        <xdr:cNvPr id="345" name="直線コネクタ 344"/>
        <xdr:cNvCxnSpPr/>
      </xdr:nvCxnSpPr>
      <xdr:spPr>
        <a:xfrm>
          <a:off x="5956300" y="13042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159385</xdr:rowOff>
    </xdr:from>
    <xdr:ext cx="462915" cy="248920"/>
    <xdr:sp macro="" textlink="">
      <xdr:nvSpPr>
        <xdr:cNvPr id="346" name="テキスト ボックス 345"/>
        <xdr:cNvSpPr txBox="1"/>
      </xdr:nvSpPr>
      <xdr:spPr>
        <a:xfrm>
          <a:off x="5527040" y="129038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50800</xdr:colOff>
      <xdr:row>75</xdr:row>
      <xdr:rowOff>93345</xdr:rowOff>
    </xdr:to>
    <xdr:cxnSp macro="">
      <xdr:nvCxnSpPr>
        <xdr:cNvPr id="347" name="直線コネクタ 346"/>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121920</xdr:rowOff>
    </xdr:from>
    <xdr:ext cx="462915" cy="248920"/>
    <xdr:sp macro="" textlink="">
      <xdr:nvSpPr>
        <xdr:cNvPr id="348" name="テキスト ボックス 347"/>
        <xdr:cNvSpPr txBox="1"/>
      </xdr:nvSpPr>
      <xdr:spPr>
        <a:xfrm>
          <a:off x="5527040" y="12531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93345</xdr:rowOff>
    </xdr:from>
    <xdr:to>
      <xdr:col>59</xdr:col>
      <xdr:colOff>88900</xdr:colOff>
      <xdr:row>88</xdr:row>
      <xdr:rowOff>149225</xdr:rowOff>
    </xdr:to>
    <xdr:sp macro="" textlink="">
      <xdr:nvSpPr>
        <xdr:cNvPr id="349" name="【福祉施設】&#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77</xdr:row>
      <xdr:rowOff>59690</xdr:rowOff>
    </xdr:from>
    <xdr:to>
      <xdr:col>54</xdr:col>
      <xdr:colOff>171450</xdr:colOff>
      <xdr:row>86</xdr:row>
      <xdr:rowOff>78105</xdr:rowOff>
    </xdr:to>
    <xdr:cxnSp macro="">
      <xdr:nvCxnSpPr>
        <xdr:cNvPr id="350" name="直線コネクタ 349"/>
        <xdr:cNvCxnSpPr/>
      </xdr:nvCxnSpPr>
      <xdr:spPr>
        <a:xfrm flipV="1">
          <a:off x="9429750" y="12971780"/>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81915</xdr:rowOff>
    </xdr:from>
    <xdr:ext cx="465455" cy="253365"/>
    <xdr:sp macro="" textlink="">
      <xdr:nvSpPr>
        <xdr:cNvPr id="351" name="【福祉施設】&#10;一人当たり面積最小値テキスト"/>
        <xdr:cNvSpPr txBox="1"/>
      </xdr:nvSpPr>
      <xdr:spPr>
        <a:xfrm>
          <a:off x="9467850" y="1450276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78105</xdr:rowOff>
    </xdr:from>
    <xdr:to>
      <xdr:col>55</xdr:col>
      <xdr:colOff>88900</xdr:colOff>
      <xdr:row>86</xdr:row>
      <xdr:rowOff>78105</xdr:rowOff>
    </xdr:to>
    <xdr:cxnSp macro="">
      <xdr:nvCxnSpPr>
        <xdr:cNvPr id="352" name="直線コネクタ 351"/>
        <xdr:cNvCxnSpPr/>
      </xdr:nvCxnSpPr>
      <xdr:spPr>
        <a:xfrm>
          <a:off x="9359900" y="14498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6985</xdr:rowOff>
    </xdr:from>
    <xdr:ext cx="465455" cy="253365"/>
    <xdr:sp macro="" textlink="">
      <xdr:nvSpPr>
        <xdr:cNvPr id="353" name="【福祉施設】&#10;一人当たり面積最大値テキスト"/>
        <xdr:cNvSpPr txBox="1"/>
      </xdr:nvSpPr>
      <xdr:spPr>
        <a:xfrm>
          <a:off x="9467850" y="1275143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59690</xdr:rowOff>
    </xdr:from>
    <xdr:to>
      <xdr:col>55</xdr:col>
      <xdr:colOff>88900</xdr:colOff>
      <xdr:row>77</xdr:row>
      <xdr:rowOff>59690</xdr:rowOff>
    </xdr:to>
    <xdr:cxnSp macro="">
      <xdr:nvCxnSpPr>
        <xdr:cNvPr id="354" name="直線コネクタ 353"/>
        <xdr:cNvCxnSpPr/>
      </xdr:nvCxnSpPr>
      <xdr:spPr>
        <a:xfrm>
          <a:off x="9359900" y="12971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78105</xdr:rowOff>
    </xdr:from>
    <xdr:ext cx="465455" cy="253365"/>
    <xdr:sp macro="" textlink="">
      <xdr:nvSpPr>
        <xdr:cNvPr id="355" name="【福祉施設】&#10;一人当たり面積平均値テキスト"/>
        <xdr:cNvSpPr txBox="1"/>
      </xdr:nvSpPr>
      <xdr:spPr>
        <a:xfrm>
          <a:off x="9467850" y="13996035"/>
          <a:ext cx="4654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99060</xdr:rowOff>
    </xdr:from>
    <xdr:to>
      <xdr:col>55</xdr:col>
      <xdr:colOff>50800</xdr:colOff>
      <xdr:row>84</xdr:row>
      <xdr:rowOff>31115</xdr:rowOff>
    </xdr:to>
    <xdr:sp macro="" textlink="">
      <xdr:nvSpPr>
        <xdr:cNvPr id="356" name="フローチャート: 判断 355"/>
        <xdr:cNvSpPr/>
      </xdr:nvSpPr>
      <xdr:spPr>
        <a:xfrm>
          <a:off x="9398000" y="140169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99060</xdr:rowOff>
    </xdr:from>
    <xdr:to>
      <xdr:col>50</xdr:col>
      <xdr:colOff>165100</xdr:colOff>
      <xdr:row>84</xdr:row>
      <xdr:rowOff>31115</xdr:rowOff>
    </xdr:to>
    <xdr:sp macro="" textlink="">
      <xdr:nvSpPr>
        <xdr:cNvPr id="357" name="フローチャート: 判断 356"/>
        <xdr:cNvSpPr/>
      </xdr:nvSpPr>
      <xdr:spPr>
        <a:xfrm>
          <a:off x="8636000" y="14016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125730</xdr:rowOff>
    </xdr:from>
    <xdr:to>
      <xdr:col>46</xdr:col>
      <xdr:colOff>38100</xdr:colOff>
      <xdr:row>84</xdr:row>
      <xdr:rowOff>57150</xdr:rowOff>
    </xdr:to>
    <xdr:sp macro="" textlink="">
      <xdr:nvSpPr>
        <xdr:cNvPr id="358" name="フローチャート: 判断 357"/>
        <xdr:cNvSpPr/>
      </xdr:nvSpPr>
      <xdr:spPr>
        <a:xfrm>
          <a:off x="7842250" y="140436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121920</xdr:rowOff>
    </xdr:from>
    <xdr:to>
      <xdr:col>41</xdr:col>
      <xdr:colOff>101600</xdr:colOff>
      <xdr:row>84</xdr:row>
      <xdr:rowOff>53340</xdr:rowOff>
    </xdr:to>
    <xdr:sp macro="" textlink="">
      <xdr:nvSpPr>
        <xdr:cNvPr id="359" name="フローチャート: 判断 358"/>
        <xdr:cNvSpPr/>
      </xdr:nvSpPr>
      <xdr:spPr>
        <a:xfrm>
          <a:off x="7029450" y="14039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84455</xdr:rowOff>
    </xdr:from>
    <xdr:to>
      <xdr:col>36</xdr:col>
      <xdr:colOff>165100</xdr:colOff>
      <xdr:row>84</xdr:row>
      <xdr:rowOff>16510</xdr:rowOff>
    </xdr:to>
    <xdr:sp macro="" textlink="">
      <xdr:nvSpPr>
        <xdr:cNvPr id="360" name="フローチャート: 判断 359"/>
        <xdr:cNvSpPr/>
      </xdr:nvSpPr>
      <xdr:spPr>
        <a:xfrm>
          <a:off x="6235700" y="14002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146685</xdr:rowOff>
    </xdr:from>
    <xdr:ext cx="762000" cy="248920"/>
    <xdr:sp macro="" textlink="">
      <xdr:nvSpPr>
        <xdr:cNvPr id="361" name="テキスト ボックス 360"/>
        <xdr:cNvSpPr txBox="1"/>
      </xdr:nvSpPr>
      <xdr:spPr>
        <a:xfrm>
          <a:off x="925830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146685</xdr:rowOff>
    </xdr:from>
    <xdr:ext cx="762000" cy="248920"/>
    <xdr:sp macro="" textlink="">
      <xdr:nvSpPr>
        <xdr:cNvPr id="362" name="テキスト ボックス 361"/>
        <xdr:cNvSpPr txBox="1"/>
      </xdr:nvSpPr>
      <xdr:spPr>
        <a:xfrm>
          <a:off x="85153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88</xdr:row>
      <xdr:rowOff>146685</xdr:rowOff>
    </xdr:from>
    <xdr:ext cx="762000" cy="248920"/>
    <xdr:sp macro="" textlink="">
      <xdr:nvSpPr>
        <xdr:cNvPr id="363" name="テキスト ボックス 362"/>
        <xdr:cNvSpPr txBox="1"/>
      </xdr:nvSpPr>
      <xdr:spPr>
        <a:xfrm>
          <a:off x="77152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146685</xdr:rowOff>
    </xdr:from>
    <xdr:ext cx="757555" cy="248920"/>
    <xdr:sp macro="" textlink="">
      <xdr:nvSpPr>
        <xdr:cNvPr id="364" name="テキスト ボックス 363"/>
        <xdr:cNvSpPr txBox="1"/>
      </xdr:nvSpPr>
      <xdr:spPr>
        <a:xfrm>
          <a:off x="69088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146685</xdr:rowOff>
    </xdr:from>
    <xdr:ext cx="762000" cy="248920"/>
    <xdr:sp macro="" textlink="">
      <xdr:nvSpPr>
        <xdr:cNvPr id="365" name="テキスト ボックス 364"/>
        <xdr:cNvSpPr txBox="1"/>
      </xdr:nvSpPr>
      <xdr:spPr>
        <a:xfrm>
          <a:off x="61150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36195</xdr:rowOff>
    </xdr:from>
    <xdr:to>
      <xdr:col>55</xdr:col>
      <xdr:colOff>50800</xdr:colOff>
      <xdr:row>83</xdr:row>
      <xdr:rowOff>135255</xdr:rowOff>
    </xdr:to>
    <xdr:sp macro="" textlink="">
      <xdr:nvSpPr>
        <xdr:cNvPr id="366" name="楕円 365"/>
        <xdr:cNvSpPr/>
      </xdr:nvSpPr>
      <xdr:spPr>
        <a:xfrm>
          <a:off x="9398000" y="13954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58420</xdr:rowOff>
    </xdr:from>
    <xdr:ext cx="465455" cy="253365"/>
    <xdr:sp macro="" textlink="">
      <xdr:nvSpPr>
        <xdr:cNvPr id="367" name="【福祉施設】&#10;一人当たり面積該当値テキスト"/>
        <xdr:cNvSpPr txBox="1"/>
      </xdr:nvSpPr>
      <xdr:spPr>
        <a:xfrm>
          <a:off x="9467850" y="1380871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47625</xdr:rowOff>
    </xdr:from>
    <xdr:to>
      <xdr:col>50</xdr:col>
      <xdr:colOff>165100</xdr:colOff>
      <xdr:row>83</xdr:row>
      <xdr:rowOff>146685</xdr:rowOff>
    </xdr:to>
    <xdr:sp macro="" textlink="">
      <xdr:nvSpPr>
        <xdr:cNvPr id="368" name="楕円 367"/>
        <xdr:cNvSpPr/>
      </xdr:nvSpPr>
      <xdr:spPr>
        <a:xfrm>
          <a:off x="8636000" y="13965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85725</xdr:rowOff>
    </xdr:from>
    <xdr:to>
      <xdr:col>55</xdr:col>
      <xdr:colOff>0</xdr:colOff>
      <xdr:row>83</xdr:row>
      <xdr:rowOff>96520</xdr:rowOff>
    </xdr:to>
    <xdr:cxnSp macro="">
      <xdr:nvCxnSpPr>
        <xdr:cNvPr id="369" name="直線コネクタ 368"/>
        <xdr:cNvCxnSpPr/>
      </xdr:nvCxnSpPr>
      <xdr:spPr>
        <a:xfrm flipV="1">
          <a:off x="8686800" y="14003655"/>
          <a:ext cx="742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61595</xdr:rowOff>
    </xdr:from>
    <xdr:to>
      <xdr:col>46</xdr:col>
      <xdr:colOff>38100</xdr:colOff>
      <xdr:row>83</xdr:row>
      <xdr:rowOff>161925</xdr:rowOff>
    </xdr:to>
    <xdr:sp macro="" textlink="">
      <xdr:nvSpPr>
        <xdr:cNvPr id="370" name="楕円 369"/>
        <xdr:cNvSpPr/>
      </xdr:nvSpPr>
      <xdr:spPr>
        <a:xfrm>
          <a:off x="7842250" y="1397952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83</xdr:row>
      <xdr:rowOff>96520</xdr:rowOff>
    </xdr:from>
    <xdr:to>
      <xdr:col>50</xdr:col>
      <xdr:colOff>114300</xdr:colOff>
      <xdr:row>83</xdr:row>
      <xdr:rowOff>111760</xdr:rowOff>
    </xdr:to>
    <xdr:cxnSp macro="">
      <xdr:nvCxnSpPr>
        <xdr:cNvPr id="371" name="直線コネクタ 370"/>
        <xdr:cNvCxnSpPr/>
      </xdr:nvCxnSpPr>
      <xdr:spPr>
        <a:xfrm flipV="1">
          <a:off x="7886700" y="1401445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54610</xdr:rowOff>
    </xdr:from>
    <xdr:to>
      <xdr:col>41</xdr:col>
      <xdr:colOff>101600</xdr:colOff>
      <xdr:row>83</xdr:row>
      <xdr:rowOff>153670</xdr:rowOff>
    </xdr:to>
    <xdr:sp macro="" textlink="">
      <xdr:nvSpPr>
        <xdr:cNvPr id="372" name="楕円 371"/>
        <xdr:cNvSpPr/>
      </xdr:nvSpPr>
      <xdr:spPr>
        <a:xfrm>
          <a:off x="7029450" y="13972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104775</xdr:rowOff>
    </xdr:from>
    <xdr:to>
      <xdr:col>45</xdr:col>
      <xdr:colOff>171450</xdr:colOff>
      <xdr:row>83</xdr:row>
      <xdr:rowOff>111760</xdr:rowOff>
    </xdr:to>
    <xdr:cxnSp macro="">
      <xdr:nvCxnSpPr>
        <xdr:cNvPr id="373" name="直線コネクタ 372"/>
        <xdr:cNvCxnSpPr/>
      </xdr:nvCxnSpPr>
      <xdr:spPr>
        <a:xfrm>
          <a:off x="7080250" y="14022705"/>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61595</xdr:rowOff>
    </xdr:from>
    <xdr:to>
      <xdr:col>36</xdr:col>
      <xdr:colOff>165100</xdr:colOff>
      <xdr:row>83</xdr:row>
      <xdr:rowOff>161925</xdr:rowOff>
    </xdr:to>
    <xdr:sp macro="" textlink="">
      <xdr:nvSpPr>
        <xdr:cNvPr id="374" name="楕円 373"/>
        <xdr:cNvSpPr/>
      </xdr:nvSpPr>
      <xdr:spPr>
        <a:xfrm>
          <a:off x="6235700" y="139795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104775</xdr:rowOff>
    </xdr:from>
    <xdr:to>
      <xdr:col>41</xdr:col>
      <xdr:colOff>50800</xdr:colOff>
      <xdr:row>83</xdr:row>
      <xdr:rowOff>111760</xdr:rowOff>
    </xdr:to>
    <xdr:cxnSp macro="">
      <xdr:nvCxnSpPr>
        <xdr:cNvPr id="375" name="直線コネクタ 374"/>
        <xdr:cNvCxnSpPr/>
      </xdr:nvCxnSpPr>
      <xdr:spPr>
        <a:xfrm flipV="1">
          <a:off x="6286500" y="14022705"/>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22225</xdr:rowOff>
    </xdr:from>
    <xdr:ext cx="469900" cy="253365"/>
    <xdr:sp macro="" textlink="">
      <xdr:nvSpPr>
        <xdr:cNvPr id="376" name="n_1aveValue【福祉施設】&#10;一人当たり面積"/>
        <xdr:cNvSpPr txBox="1"/>
      </xdr:nvSpPr>
      <xdr:spPr>
        <a:xfrm>
          <a:off x="8458200" y="14107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48895</xdr:rowOff>
    </xdr:from>
    <xdr:ext cx="469900" cy="248920"/>
    <xdr:sp macro="" textlink="">
      <xdr:nvSpPr>
        <xdr:cNvPr id="377" name="n_2aveValue【福祉施設】&#10;一人当たり面積"/>
        <xdr:cNvSpPr txBox="1"/>
      </xdr:nvSpPr>
      <xdr:spPr>
        <a:xfrm>
          <a:off x="7677150" y="141344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44450</xdr:rowOff>
    </xdr:from>
    <xdr:ext cx="469900" cy="253365"/>
    <xdr:sp macro="" textlink="">
      <xdr:nvSpPr>
        <xdr:cNvPr id="378" name="n_3aveValue【福祉施設】&#10;一人当たり面積"/>
        <xdr:cNvSpPr txBox="1"/>
      </xdr:nvSpPr>
      <xdr:spPr>
        <a:xfrm>
          <a:off x="6864350" y="141300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6985</xdr:rowOff>
    </xdr:from>
    <xdr:ext cx="469900" cy="253365"/>
    <xdr:sp macro="" textlink="">
      <xdr:nvSpPr>
        <xdr:cNvPr id="379" name="n_4aveValue【福祉施設】&#10;一人当たり面積"/>
        <xdr:cNvSpPr txBox="1"/>
      </xdr:nvSpPr>
      <xdr:spPr>
        <a:xfrm>
          <a:off x="6070600" y="14092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162560</xdr:rowOff>
    </xdr:from>
    <xdr:ext cx="469900" cy="248920"/>
    <xdr:sp macro="" textlink="">
      <xdr:nvSpPr>
        <xdr:cNvPr id="380" name="n_1mainValue【福祉施設】&#10;一人当たり面積"/>
        <xdr:cNvSpPr txBox="1"/>
      </xdr:nvSpPr>
      <xdr:spPr>
        <a:xfrm>
          <a:off x="8458200" y="137452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10160</xdr:rowOff>
    </xdr:from>
    <xdr:ext cx="469900" cy="248920"/>
    <xdr:sp macro="" textlink="">
      <xdr:nvSpPr>
        <xdr:cNvPr id="381" name="n_2mainValue【福祉施設】&#10;一人当たり面積"/>
        <xdr:cNvSpPr txBox="1"/>
      </xdr:nvSpPr>
      <xdr:spPr>
        <a:xfrm>
          <a:off x="7677150" y="137604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2540</xdr:rowOff>
    </xdr:from>
    <xdr:ext cx="469900" cy="253365"/>
    <xdr:sp macro="" textlink="">
      <xdr:nvSpPr>
        <xdr:cNvPr id="382" name="n_3mainValue【福祉施設】&#10;一人当たり面積"/>
        <xdr:cNvSpPr txBox="1"/>
      </xdr:nvSpPr>
      <xdr:spPr>
        <a:xfrm>
          <a:off x="6864350" y="137528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82</xdr:row>
      <xdr:rowOff>10160</xdr:rowOff>
    </xdr:from>
    <xdr:ext cx="469900" cy="248920"/>
    <xdr:sp macro="" textlink="">
      <xdr:nvSpPr>
        <xdr:cNvPr id="383" name="n_4mainValue【福祉施設】&#10;一人当たり面積"/>
        <xdr:cNvSpPr txBox="1"/>
      </xdr:nvSpPr>
      <xdr:spPr>
        <a:xfrm>
          <a:off x="6070600" y="137604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92" name="テキスト ボックス 391"/>
        <xdr:cNvSpPr txBox="1"/>
      </xdr:nvSpPr>
      <xdr:spPr>
        <a:xfrm>
          <a:off x="666750" y="162306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94" name="テキスト ボックス 393"/>
        <xdr:cNvSpPr txBox="1"/>
      </xdr:nvSpPr>
      <xdr:spPr>
        <a:xfrm>
          <a:off x="275590" y="18564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5" name="直線コネクタ 394"/>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2915" cy="254635"/>
    <xdr:sp macro="" textlink="">
      <xdr:nvSpPr>
        <xdr:cNvPr id="396" name="テキスト ボックス 395"/>
        <xdr:cNvSpPr txBox="1"/>
      </xdr:nvSpPr>
      <xdr:spPr>
        <a:xfrm>
          <a:off x="275590" y="182384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7" name="直線コネクタ 396"/>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398780" cy="259080"/>
    <xdr:sp macro="" textlink="">
      <xdr:nvSpPr>
        <xdr:cNvPr id="398" name="テキスト ボックス 397"/>
        <xdr:cNvSpPr txBox="1"/>
      </xdr:nvSpPr>
      <xdr:spPr>
        <a:xfrm>
          <a:off x="339725" y="1791144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9" name="直線コネクタ 398"/>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398780" cy="254635"/>
    <xdr:sp macro="" textlink="">
      <xdr:nvSpPr>
        <xdr:cNvPr id="400" name="テキスト ボックス 399"/>
        <xdr:cNvSpPr txBox="1"/>
      </xdr:nvSpPr>
      <xdr:spPr>
        <a:xfrm>
          <a:off x="339725" y="17585690"/>
          <a:ext cx="3987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401" name="直線コネクタ 400"/>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398780" cy="258445"/>
    <xdr:sp macro="" textlink="">
      <xdr:nvSpPr>
        <xdr:cNvPr id="402" name="テキスト ボックス 401"/>
        <xdr:cNvSpPr txBox="1"/>
      </xdr:nvSpPr>
      <xdr:spPr>
        <a:xfrm>
          <a:off x="339725" y="17258665"/>
          <a:ext cx="398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403" name="直線コネクタ 402"/>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398780" cy="259080"/>
    <xdr:sp macro="" textlink="">
      <xdr:nvSpPr>
        <xdr:cNvPr id="404" name="テキスト ボックス 403"/>
        <xdr:cNvSpPr txBox="1"/>
      </xdr:nvSpPr>
      <xdr:spPr>
        <a:xfrm>
          <a:off x="339725" y="16932275"/>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5" name="直線コネクタ 404"/>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4645" cy="254635"/>
    <xdr:sp macro="" textlink="">
      <xdr:nvSpPr>
        <xdr:cNvPr id="406" name="テキスト ボックス 405"/>
        <xdr:cNvSpPr txBox="1"/>
      </xdr:nvSpPr>
      <xdr:spPr>
        <a:xfrm>
          <a:off x="384810" y="1660525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35560</xdr:rowOff>
    </xdr:to>
    <xdr:cxnSp macro="">
      <xdr:nvCxnSpPr>
        <xdr:cNvPr id="409" name="直線コネクタ 408"/>
        <xdr:cNvCxnSpPr/>
      </xdr:nvCxnSpPr>
      <xdr:spPr>
        <a:xfrm flipV="1">
          <a:off x="4177665" y="168211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5455" cy="259080"/>
    <xdr:sp macro="" textlink="">
      <xdr:nvSpPr>
        <xdr:cNvPr id="410" name="【市民会館】&#10;有形固定資産減価償却率最小値テキスト"/>
        <xdr:cNvSpPr txBox="1"/>
      </xdr:nvSpPr>
      <xdr:spPr>
        <a:xfrm>
          <a:off x="4216400" y="18384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11" name="直線コネクタ 410"/>
        <xdr:cNvCxnSpPr/>
      </xdr:nvCxnSpPr>
      <xdr:spPr>
        <a:xfrm>
          <a:off x="4108450" y="18380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137160</xdr:rowOff>
    </xdr:from>
    <xdr:ext cx="335915" cy="259080"/>
    <xdr:sp macro="" textlink="">
      <xdr:nvSpPr>
        <xdr:cNvPr id="412" name="【市民会館】&#10;有形固定資産減価償却率最大値テキスト"/>
        <xdr:cNvSpPr txBox="1"/>
      </xdr:nvSpPr>
      <xdr:spPr>
        <a:xfrm>
          <a:off x="4216400" y="165963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108450" y="16821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57785</xdr:rowOff>
    </xdr:from>
    <xdr:ext cx="400685" cy="259080"/>
    <xdr:sp macro="" textlink="">
      <xdr:nvSpPr>
        <xdr:cNvPr id="414" name="【市民会館】&#10;有形固定資産減価償却率平均値テキスト"/>
        <xdr:cNvSpPr txBox="1"/>
      </xdr:nvSpPr>
      <xdr:spPr>
        <a:xfrm>
          <a:off x="4216400" y="17374235"/>
          <a:ext cx="400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415" name="フローチャート: 判断 414"/>
        <xdr:cNvSpPr/>
      </xdr:nvSpPr>
      <xdr:spPr>
        <a:xfrm>
          <a:off x="4127500"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15875</xdr:rowOff>
    </xdr:from>
    <xdr:to>
      <xdr:col>20</xdr:col>
      <xdr:colOff>38100</xdr:colOff>
      <xdr:row>104</xdr:row>
      <xdr:rowOff>117475</xdr:rowOff>
    </xdr:to>
    <xdr:sp macro="" textlink="">
      <xdr:nvSpPr>
        <xdr:cNvPr id="416" name="フローチャート: 判断 415"/>
        <xdr:cNvSpPr/>
      </xdr:nvSpPr>
      <xdr:spPr>
        <a:xfrm>
          <a:off x="33845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5717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8890</xdr:rowOff>
    </xdr:from>
    <xdr:to>
      <xdr:col>10</xdr:col>
      <xdr:colOff>165100</xdr:colOff>
      <xdr:row>104</xdr:row>
      <xdr:rowOff>110490</xdr:rowOff>
    </xdr:to>
    <xdr:sp macro="" textlink="">
      <xdr:nvSpPr>
        <xdr:cNvPr id="418" name="フローチャート: 判断 417"/>
        <xdr:cNvSpPr/>
      </xdr:nvSpPr>
      <xdr:spPr>
        <a:xfrm>
          <a:off x="1778000" y="1749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87630</xdr:rowOff>
    </xdr:from>
    <xdr:to>
      <xdr:col>6</xdr:col>
      <xdr:colOff>38100</xdr:colOff>
      <xdr:row>105</xdr:row>
      <xdr:rowOff>17780</xdr:rowOff>
    </xdr:to>
    <xdr:sp macro="" textlink="">
      <xdr:nvSpPr>
        <xdr:cNvPr id="419" name="フローチャート: 判断 418"/>
        <xdr:cNvSpPr/>
      </xdr:nvSpPr>
      <xdr:spPr>
        <a:xfrm>
          <a:off x="984250" y="1757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20" name="テキスト ボックス 419"/>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111</xdr:row>
      <xdr:rowOff>16510</xdr:rowOff>
    </xdr:from>
    <xdr:ext cx="762000" cy="259080"/>
    <xdr:sp macro="" textlink="">
      <xdr:nvSpPr>
        <xdr:cNvPr id="421" name="テキスト ボックス 420"/>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57555" cy="259080"/>
    <xdr:sp macro="" textlink="">
      <xdr:nvSpPr>
        <xdr:cNvPr id="422" name="テキスト ボックス 421"/>
        <xdr:cNvSpPr txBox="1"/>
      </xdr:nvSpPr>
      <xdr:spPr>
        <a:xfrm>
          <a:off x="24511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3" name="テキスト ボックス 422"/>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111</xdr:row>
      <xdr:rowOff>16510</xdr:rowOff>
    </xdr:from>
    <xdr:ext cx="762000" cy="259080"/>
    <xdr:sp macro="" textlink="">
      <xdr:nvSpPr>
        <xdr:cNvPr id="424" name="テキスト ボックス 423"/>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93980</xdr:rowOff>
    </xdr:from>
    <xdr:to>
      <xdr:col>24</xdr:col>
      <xdr:colOff>114300</xdr:colOff>
      <xdr:row>106</xdr:row>
      <xdr:rowOff>24130</xdr:rowOff>
    </xdr:to>
    <xdr:sp macro="" textlink="">
      <xdr:nvSpPr>
        <xdr:cNvPr id="425" name="楕円 424"/>
        <xdr:cNvSpPr/>
      </xdr:nvSpPr>
      <xdr:spPr>
        <a:xfrm>
          <a:off x="412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72390</xdr:rowOff>
    </xdr:from>
    <xdr:ext cx="400685" cy="259080"/>
    <xdr:sp macro="" textlink="">
      <xdr:nvSpPr>
        <xdr:cNvPr id="426" name="【市民会館】&#10;有形固定資産減価償却率該当値テキスト"/>
        <xdr:cNvSpPr txBox="1"/>
      </xdr:nvSpPr>
      <xdr:spPr>
        <a:xfrm>
          <a:off x="4216400" y="177317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73025</xdr:rowOff>
    </xdr:from>
    <xdr:to>
      <xdr:col>20</xdr:col>
      <xdr:colOff>38100</xdr:colOff>
      <xdr:row>106</xdr:row>
      <xdr:rowOff>3175</xdr:rowOff>
    </xdr:to>
    <xdr:sp macro="" textlink="">
      <xdr:nvSpPr>
        <xdr:cNvPr id="427" name="楕円 426"/>
        <xdr:cNvSpPr/>
      </xdr:nvSpPr>
      <xdr:spPr>
        <a:xfrm>
          <a:off x="3384550" y="17732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171450</xdr:colOff>
      <xdr:row>105</xdr:row>
      <xdr:rowOff>123825</xdr:rowOff>
    </xdr:from>
    <xdr:to>
      <xdr:col>24</xdr:col>
      <xdr:colOff>63500</xdr:colOff>
      <xdr:row>105</xdr:row>
      <xdr:rowOff>144780</xdr:rowOff>
    </xdr:to>
    <xdr:cxnSp macro="">
      <xdr:nvCxnSpPr>
        <xdr:cNvPr id="428" name="直線コネクタ 427"/>
        <xdr:cNvCxnSpPr/>
      </xdr:nvCxnSpPr>
      <xdr:spPr>
        <a:xfrm>
          <a:off x="3429000" y="17783175"/>
          <a:ext cx="7493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84455</xdr:rowOff>
    </xdr:from>
    <xdr:to>
      <xdr:col>15</xdr:col>
      <xdr:colOff>101600</xdr:colOff>
      <xdr:row>106</xdr:row>
      <xdr:rowOff>14605</xdr:rowOff>
    </xdr:to>
    <xdr:sp macro="" textlink="">
      <xdr:nvSpPr>
        <xdr:cNvPr id="429" name="楕円 428"/>
        <xdr:cNvSpPr/>
      </xdr:nvSpPr>
      <xdr:spPr>
        <a:xfrm>
          <a:off x="257175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123825</xdr:rowOff>
    </xdr:from>
    <xdr:to>
      <xdr:col>19</xdr:col>
      <xdr:colOff>171450</xdr:colOff>
      <xdr:row>105</xdr:row>
      <xdr:rowOff>135255</xdr:rowOff>
    </xdr:to>
    <xdr:cxnSp macro="">
      <xdr:nvCxnSpPr>
        <xdr:cNvPr id="430" name="直線コネクタ 429"/>
        <xdr:cNvCxnSpPr/>
      </xdr:nvCxnSpPr>
      <xdr:spPr>
        <a:xfrm flipV="1">
          <a:off x="2622550" y="1778317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144780</xdr:rowOff>
    </xdr:from>
    <xdr:to>
      <xdr:col>10</xdr:col>
      <xdr:colOff>165100</xdr:colOff>
      <xdr:row>105</xdr:row>
      <xdr:rowOff>74930</xdr:rowOff>
    </xdr:to>
    <xdr:sp macro="" textlink="">
      <xdr:nvSpPr>
        <xdr:cNvPr id="431" name="楕円 430"/>
        <xdr:cNvSpPr/>
      </xdr:nvSpPr>
      <xdr:spPr>
        <a:xfrm>
          <a:off x="1778000" y="176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24130</xdr:rowOff>
    </xdr:from>
    <xdr:to>
      <xdr:col>15</xdr:col>
      <xdr:colOff>50800</xdr:colOff>
      <xdr:row>105</xdr:row>
      <xdr:rowOff>135255</xdr:rowOff>
    </xdr:to>
    <xdr:cxnSp macro="">
      <xdr:nvCxnSpPr>
        <xdr:cNvPr id="432" name="直線コネクタ 431"/>
        <xdr:cNvCxnSpPr/>
      </xdr:nvCxnSpPr>
      <xdr:spPr>
        <a:xfrm>
          <a:off x="1828800" y="17683480"/>
          <a:ext cx="79375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99060</xdr:rowOff>
    </xdr:from>
    <xdr:to>
      <xdr:col>6</xdr:col>
      <xdr:colOff>38100</xdr:colOff>
      <xdr:row>105</xdr:row>
      <xdr:rowOff>29210</xdr:rowOff>
    </xdr:to>
    <xdr:sp macro="" textlink="">
      <xdr:nvSpPr>
        <xdr:cNvPr id="433" name="楕円 432"/>
        <xdr:cNvSpPr/>
      </xdr:nvSpPr>
      <xdr:spPr>
        <a:xfrm>
          <a:off x="984250" y="17586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171450</xdr:colOff>
      <xdr:row>104</xdr:row>
      <xdr:rowOff>149860</xdr:rowOff>
    </xdr:from>
    <xdr:to>
      <xdr:col>10</xdr:col>
      <xdr:colOff>114300</xdr:colOff>
      <xdr:row>105</xdr:row>
      <xdr:rowOff>24130</xdr:rowOff>
    </xdr:to>
    <xdr:cxnSp macro="">
      <xdr:nvCxnSpPr>
        <xdr:cNvPr id="434" name="直線コネクタ 433"/>
        <xdr:cNvCxnSpPr/>
      </xdr:nvCxnSpPr>
      <xdr:spPr>
        <a:xfrm>
          <a:off x="1028700" y="17637760"/>
          <a:ext cx="8001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133985</xdr:rowOff>
    </xdr:from>
    <xdr:ext cx="400685" cy="254635"/>
    <xdr:sp macro="" textlink="">
      <xdr:nvSpPr>
        <xdr:cNvPr id="435" name="n_1aveValue【市民会館】&#10;有形固定資産減価償却率"/>
        <xdr:cNvSpPr txBox="1"/>
      </xdr:nvSpPr>
      <xdr:spPr>
        <a:xfrm>
          <a:off x="3239135" y="172789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17780</xdr:rowOff>
    </xdr:from>
    <xdr:ext cx="400685" cy="254635"/>
    <xdr:sp macro="" textlink="">
      <xdr:nvSpPr>
        <xdr:cNvPr id="436" name="n_2aveValue【市民会館】&#10;有形固定資産減価償却率"/>
        <xdr:cNvSpPr txBox="1"/>
      </xdr:nvSpPr>
      <xdr:spPr>
        <a:xfrm>
          <a:off x="2439035" y="173342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127000</xdr:rowOff>
    </xdr:from>
    <xdr:ext cx="400685" cy="259080"/>
    <xdr:sp macro="" textlink="">
      <xdr:nvSpPr>
        <xdr:cNvPr id="437" name="n_3aveValue【市民会館】&#10;有形固定資産減価償却率"/>
        <xdr:cNvSpPr txBox="1"/>
      </xdr:nvSpPr>
      <xdr:spPr>
        <a:xfrm>
          <a:off x="1645285" y="172720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34290</xdr:rowOff>
    </xdr:from>
    <xdr:ext cx="405130" cy="259080"/>
    <xdr:sp macro="" textlink="">
      <xdr:nvSpPr>
        <xdr:cNvPr id="438" name="n_4aveValue【市民会館】&#10;有形固定資産減価償却率"/>
        <xdr:cNvSpPr txBox="1"/>
      </xdr:nvSpPr>
      <xdr:spPr>
        <a:xfrm>
          <a:off x="851535" y="17350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166370</xdr:rowOff>
    </xdr:from>
    <xdr:ext cx="400685" cy="254635"/>
    <xdr:sp macro="" textlink="">
      <xdr:nvSpPr>
        <xdr:cNvPr id="439" name="n_1mainValue【市民会館】&#10;有形固定資産減価償却率"/>
        <xdr:cNvSpPr txBox="1"/>
      </xdr:nvSpPr>
      <xdr:spPr>
        <a:xfrm>
          <a:off x="3239135" y="178257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6350</xdr:rowOff>
    </xdr:from>
    <xdr:ext cx="400685" cy="254635"/>
    <xdr:sp macro="" textlink="">
      <xdr:nvSpPr>
        <xdr:cNvPr id="440" name="n_2mainValue【市民会館】&#10;有形固定資産減価償却率"/>
        <xdr:cNvSpPr txBox="1"/>
      </xdr:nvSpPr>
      <xdr:spPr>
        <a:xfrm>
          <a:off x="2439035" y="178371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66040</xdr:rowOff>
    </xdr:from>
    <xdr:ext cx="400685" cy="254635"/>
    <xdr:sp macro="" textlink="">
      <xdr:nvSpPr>
        <xdr:cNvPr id="441" name="n_3mainValue【市民会館】&#10;有形固定資産減価償却率"/>
        <xdr:cNvSpPr txBox="1"/>
      </xdr:nvSpPr>
      <xdr:spPr>
        <a:xfrm>
          <a:off x="1645285" y="177253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20320</xdr:rowOff>
    </xdr:from>
    <xdr:ext cx="405130" cy="254635"/>
    <xdr:sp macro="" textlink="">
      <xdr:nvSpPr>
        <xdr:cNvPr id="442" name="n_4mainValue【市民会館】&#10;有形固定資産減価償却率"/>
        <xdr:cNvSpPr txBox="1"/>
      </xdr:nvSpPr>
      <xdr:spPr>
        <a:xfrm>
          <a:off x="851535" y="176796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51" name="テキスト ボックス 450"/>
        <xdr:cNvSpPr txBox="1"/>
      </xdr:nvSpPr>
      <xdr:spPr>
        <a:xfrm>
          <a:off x="5918200" y="162306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2915" cy="259080"/>
    <xdr:sp macro="" textlink="">
      <xdr:nvSpPr>
        <xdr:cNvPr id="454" name="テキスト ボックス 453"/>
        <xdr:cNvSpPr txBox="1"/>
      </xdr:nvSpPr>
      <xdr:spPr>
        <a:xfrm>
          <a:off x="5527040" y="18183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2915" cy="254635"/>
    <xdr:sp macro="" textlink="">
      <xdr:nvSpPr>
        <xdr:cNvPr id="456" name="テキスト ボックス 455"/>
        <xdr:cNvSpPr txBox="1"/>
      </xdr:nvSpPr>
      <xdr:spPr>
        <a:xfrm>
          <a:off x="5527040" y="178028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2915" cy="259080"/>
    <xdr:sp macro="" textlink="">
      <xdr:nvSpPr>
        <xdr:cNvPr id="458" name="テキスト ボックス 457"/>
        <xdr:cNvSpPr txBox="1"/>
      </xdr:nvSpPr>
      <xdr:spPr>
        <a:xfrm>
          <a:off x="5527040" y="17421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2915" cy="259080"/>
    <xdr:sp macro="" textlink="">
      <xdr:nvSpPr>
        <xdr:cNvPr id="460" name="テキスト ボックス 459"/>
        <xdr:cNvSpPr txBox="1"/>
      </xdr:nvSpPr>
      <xdr:spPr>
        <a:xfrm>
          <a:off x="5527040" y="17040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2915" cy="254635"/>
    <xdr:sp macro="" textlink="">
      <xdr:nvSpPr>
        <xdr:cNvPr id="462" name="テキスト ボックス 461"/>
        <xdr:cNvSpPr txBox="1"/>
      </xdr:nvSpPr>
      <xdr:spPr>
        <a:xfrm>
          <a:off x="5527040" y="166598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915" cy="259080"/>
    <xdr:sp macro="" textlink="">
      <xdr:nvSpPr>
        <xdr:cNvPr id="464" name="テキスト ボックス 463"/>
        <xdr:cNvSpPr txBox="1"/>
      </xdr:nvSpPr>
      <xdr:spPr>
        <a:xfrm>
          <a:off x="5527040" y="16278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100</xdr:row>
      <xdr:rowOff>15240</xdr:rowOff>
    </xdr:from>
    <xdr:to>
      <xdr:col>54</xdr:col>
      <xdr:colOff>171450</xdr:colOff>
      <xdr:row>108</xdr:row>
      <xdr:rowOff>19050</xdr:rowOff>
    </xdr:to>
    <xdr:cxnSp macro="">
      <xdr:nvCxnSpPr>
        <xdr:cNvPr id="466" name="直線コネクタ 465"/>
        <xdr:cNvCxnSpPr/>
      </xdr:nvCxnSpPr>
      <xdr:spPr>
        <a:xfrm flipV="1">
          <a:off x="9429750" y="16817340"/>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22860</xdr:rowOff>
    </xdr:from>
    <xdr:ext cx="465455" cy="259080"/>
    <xdr:sp macro="" textlink="">
      <xdr:nvSpPr>
        <xdr:cNvPr id="467" name="【市民会館】&#10;一人当たり面積最小値テキスト"/>
        <xdr:cNvSpPr txBox="1"/>
      </xdr:nvSpPr>
      <xdr:spPr>
        <a:xfrm>
          <a:off x="9467850" y="18196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9359900" y="18192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133350</xdr:rowOff>
    </xdr:from>
    <xdr:ext cx="465455" cy="254635"/>
    <xdr:sp macro="" textlink="">
      <xdr:nvSpPr>
        <xdr:cNvPr id="469" name="【市民会館】&#10;一人当たり面積最大値テキスト"/>
        <xdr:cNvSpPr txBox="1"/>
      </xdr:nvSpPr>
      <xdr:spPr>
        <a:xfrm>
          <a:off x="9467850" y="165925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15240</xdr:rowOff>
    </xdr:from>
    <xdr:to>
      <xdr:col>55</xdr:col>
      <xdr:colOff>88900</xdr:colOff>
      <xdr:row>100</xdr:row>
      <xdr:rowOff>15240</xdr:rowOff>
    </xdr:to>
    <xdr:cxnSp macro="">
      <xdr:nvCxnSpPr>
        <xdr:cNvPr id="470" name="直線コネクタ 469"/>
        <xdr:cNvCxnSpPr/>
      </xdr:nvCxnSpPr>
      <xdr:spPr>
        <a:xfrm>
          <a:off x="9359900" y="16817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140970</xdr:rowOff>
    </xdr:from>
    <xdr:ext cx="465455" cy="259080"/>
    <xdr:sp macro="" textlink="">
      <xdr:nvSpPr>
        <xdr:cNvPr id="471" name="【市民会館】&#10;一人当たり面積平均値テキスト"/>
        <xdr:cNvSpPr txBox="1"/>
      </xdr:nvSpPr>
      <xdr:spPr>
        <a:xfrm>
          <a:off x="9467850" y="17628870"/>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162560</xdr:rowOff>
    </xdr:from>
    <xdr:to>
      <xdr:col>55</xdr:col>
      <xdr:colOff>50800</xdr:colOff>
      <xdr:row>105</xdr:row>
      <xdr:rowOff>92710</xdr:rowOff>
    </xdr:to>
    <xdr:sp macro="" textlink="">
      <xdr:nvSpPr>
        <xdr:cNvPr id="472" name="フローチャート: 判断 471"/>
        <xdr:cNvSpPr/>
      </xdr:nvSpPr>
      <xdr:spPr>
        <a:xfrm>
          <a:off x="9398000" y="176504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86360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7842250" y="17730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78740</xdr:rowOff>
    </xdr:from>
    <xdr:to>
      <xdr:col>41</xdr:col>
      <xdr:colOff>101600</xdr:colOff>
      <xdr:row>106</xdr:row>
      <xdr:rowOff>8890</xdr:rowOff>
    </xdr:to>
    <xdr:sp macro="" textlink="">
      <xdr:nvSpPr>
        <xdr:cNvPr id="475" name="フローチャート: 判断 474"/>
        <xdr:cNvSpPr/>
      </xdr:nvSpPr>
      <xdr:spPr>
        <a:xfrm>
          <a:off x="702945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2357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7" name="テキスト ボックス 476"/>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8" name="テキスト ボックス 477"/>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111</xdr:row>
      <xdr:rowOff>16510</xdr:rowOff>
    </xdr:from>
    <xdr:ext cx="762000" cy="259080"/>
    <xdr:sp macro="" textlink="">
      <xdr:nvSpPr>
        <xdr:cNvPr id="479" name="テキスト ボックス 478"/>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57555" cy="259080"/>
    <xdr:sp macro="" textlink="">
      <xdr:nvSpPr>
        <xdr:cNvPr id="480" name="テキスト ボックス 479"/>
        <xdr:cNvSpPr txBox="1"/>
      </xdr:nvSpPr>
      <xdr:spPr>
        <a:xfrm>
          <a:off x="69088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81" name="テキスト ボックス 480"/>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103</xdr:row>
      <xdr:rowOff>147320</xdr:rowOff>
    </xdr:from>
    <xdr:to>
      <xdr:col>55</xdr:col>
      <xdr:colOff>50800</xdr:colOff>
      <xdr:row>104</xdr:row>
      <xdr:rowOff>77470</xdr:rowOff>
    </xdr:to>
    <xdr:sp macro="" textlink="">
      <xdr:nvSpPr>
        <xdr:cNvPr id="482" name="楕円 481"/>
        <xdr:cNvSpPr/>
      </xdr:nvSpPr>
      <xdr:spPr>
        <a:xfrm>
          <a:off x="9398000" y="17463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170180</xdr:rowOff>
    </xdr:from>
    <xdr:ext cx="465455" cy="259080"/>
    <xdr:sp macro="" textlink="">
      <xdr:nvSpPr>
        <xdr:cNvPr id="483" name="【市民会館】&#10;一人当たり面積該当値テキスト"/>
        <xdr:cNvSpPr txBox="1"/>
      </xdr:nvSpPr>
      <xdr:spPr>
        <a:xfrm>
          <a:off x="9467850" y="173151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103</xdr:row>
      <xdr:rowOff>162560</xdr:rowOff>
    </xdr:from>
    <xdr:to>
      <xdr:col>50</xdr:col>
      <xdr:colOff>165100</xdr:colOff>
      <xdr:row>104</xdr:row>
      <xdr:rowOff>92710</xdr:rowOff>
    </xdr:to>
    <xdr:sp macro="" textlink="">
      <xdr:nvSpPr>
        <xdr:cNvPr id="484" name="楕円 483"/>
        <xdr:cNvSpPr/>
      </xdr:nvSpPr>
      <xdr:spPr>
        <a:xfrm>
          <a:off x="863600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26670</xdr:rowOff>
    </xdr:from>
    <xdr:to>
      <xdr:col>55</xdr:col>
      <xdr:colOff>0</xdr:colOff>
      <xdr:row>104</xdr:row>
      <xdr:rowOff>41910</xdr:rowOff>
    </xdr:to>
    <xdr:cxnSp macro="">
      <xdr:nvCxnSpPr>
        <xdr:cNvPr id="485" name="直線コネクタ 484"/>
        <xdr:cNvCxnSpPr/>
      </xdr:nvCxnSpPr>
      <xdr:spPr>
        <a:xfrm flipV="1">
          <a:off x="8686800" y="17514570"/>
          <a:ext cx="742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xdr:rowOff>
    </xdr:from>
    <xdr:to>
      <xdr:col>46</xdr:col>
      <xdr:colOff>38100</xdr:colOff>
      <xdr:row>104</xdr:row>
      <xdr:rowOff>104140</xdr:rowOff>
    </xdr:to>
    <xdr:sp macro="" textlink="">
      <xdr:nvSpPr>
        <xdr:cNvPr id="486" name="楕円 485"/>
        <xdr:cNvSpPr/>
      </xdr:nvSpPr>
      <xdr:spPr>
        <a:xfrm>
          <a:off x="7842250" y="17490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104</xdr:row>
      <xdr:rowOff>41910</xdr:rowOff>
    </xdr:from>
    <xdr:to>
      <xdr:col>50</xdr:col>
      <xdr:colOff>114300</xdr:colOff>
      <xdr:row>104</xdr:row>
      <xdr:rowOff>53340</xdr:rowOff>
    </xdr:to>
    <xdr:cxnSp macro="">
      <xdr:nvCxnSpPr>
        <xdr:cNvPr id="487" name="直線コネクタ 486"/>
        <xdr:cNvCxnSpPr/>
      </xdr:nvCxnSpPr>
      <xdr:spPr>
        <a:xfrm flipV="1">
          <a:off x="7886700" y="1752981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xdr:rowOff>
    </xdr:from>
    <xdr:to>
      <xdr:col>41</xdr:col>
      <xdr:colOff>101600</xdr:colOff>
      <xdr:row>104</xdr:row>
      <xdr:rowOff>115570</xdr:rowOff>
    </xdr:to>
    <xdr:sp macro="" textlink="">
      <xdr:nvSpPr>
        <xdr:cNvPr id="488" name="楕円 487"/>
        <xdr:cNvSpPr/>
      </xdr:nvSpPr>
      <xdr:spPr>
        <a:xfrm>
          <a:off x="702945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53340</xdr:rowOff>
    </xdr:from>
    <xdr:to>
      <xdr:col>45</xdr:col>
      <xdr:colOff>171450</xdr:colOff>
      <xdr:row>104</xdr:row>
      <xdr:rowOff>64770</xdr:rowOff>
    </xdr:to>
    <xdr:cxnSp macro="">
      <xdr:nvCxnSpPr>
        <xdr:cNvPr id="489" name="直線コネクタ 488"/>
        <xdr:cNvCxnSpPr/>
      </xdr:nvCxnSpPr>
      <xdr:spPr>
        <a:xfrm flipV="1">
          <a:off x="7080250" y="17541240"/>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21590</xdr:rowOff>
    </xdr:from>
    <xdr:to>
      <xdr:col>36</xdr:col>
      <xdr:colOff>165100</xdr:colOff>
      <xdr:row>104</xdr:row>
      <xdr:rowOff>123190</xdr:rowOff>
    </xdr:to>
    <xdr:sp macro="" textlink="">
      <xdr:nvSpPr>
        <xdr:cNvPr id="490" name="楕円 489"/>
        <xdr:cNvSpPr/>
      </xdr:nvSpPr>
      <xdr:spPr>
        <a:xfrm>
          <a:off x="6235700" y="175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64770</xdr:rowOff>
    </xdr:from>
    <xdr:to>
      <xdr:col>41</xdr:col>
      <xdr:colOff>50800</xdr:colOff>
      <xdr:row>104</xdr:row>
      <xdr:rowOff>72390</xdr:rowOff>
    </xdr:to>
    <xdr:cxnSp macro="">
      <xdr:nvCxnSpPr>
        <xdr:cNvPr id="491" name="直線コネクタ 490"/>
        <xdr:cNvCxnSpPr/>
      </xdr:nvCxnSpPr>
      <xdr:spPr>
        <a:xfrm flipV="1">
          <a:off x="6286500" y="1755267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87630</xdr:rowOff>
    </xdr:from>
    <xdr:ext cx="469900" cy="254635"/>
    <xdr:sp macro="" textlink="">
      <xdr:nvSpPr>
        <xdr:cNvPr id="492" name="n_1aveValue【市民会館】&#10;一人当たり面積"/>
        <xdr:cNvSpPr txBox="1"/>
      </xdr:nvSpPr>
      <xdr:spPr>
        <a:xfrm>
          <a:off x="8458200" y="177469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163830</xdr:rowOff>
    </xdr:from>
    <xdr:ext cx="469900" cy="259080"/>
    <xdr:sp macro="" textlink="">
      <xdr:nvSpPr>
        <xdr:cNvPr id="493" name="n_2aveValue【市民会館】&#10;一人当たり面積"/>
        <xdr:cNvSpPr txBox="1"/>
      </xdr:nvSpPr>
      <xdr:spPr>
        <a:xfrm>
          <a:off x="7677150" y="17823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0</xdr:rowOff>
    </xdr:from>
    <xdr:ext cx="469900" cy="259080"/>
    <xdr:sp macro="" textlink="">
      <xdr:nvSpPr>
        <xdr:cNvPr id="494" name="n_3aveValue【市民会館】&#10;一人当たり面積"/>
        <xdr:cNvSpPr txBox="1"/>
      </xdr:nvSpPr>
      <xdr:spPr>
        <a:xfrm>
          <a:off x="6864350" y="1783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148590</xdr:rowOff>
    </xdr:from>
    <xdr:ext cx="469900" cy="259080"/>
    <xdr:sp macro="" textlink="">
      <xdr:nvSpPr>
        <xdr:cNvPr id="495" name="n_4aveValue【市民会館】&#10;一人当たり面積"/>
        <xdr:cNvSpPr txBox="1"/>
      </xdr:nvSpPr>
      <xdr:spPr>
        <a:xfrm>
          <a:off x="6070600" y="17807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102</xdr:row>
      <xdr:rowOff>109220</xdr:rowOff>
    </xdr:from>
    <xdr:ext cx="469900" cy="254635"/>
    <xdr:sp macro="" textlink="">
      <xdr:nvSpPr>
        <xdr:cNvPr id="496" name="n_1mainValue【市民会館】&#10;一人当たり面積"/>
        <xdr:cNvSpPr txBox="1"/>
      </xdr:nvSpPr>
      <xdr:spPr>
        <a:xfrm>
          <a:off x="8458200" y="172542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102</xdr:row>
      <xdr:rowOff>120650</xdr:rowOff>
    </xdr:from>
    <xdr:ext cx="469900" cy="254635"/>
    <xdr:sp macro="" textlink="">
      <xdr:nvSpPr>
        <xdr:cNvPr id="497" name="n_2mainValue【市民会館】&#10;一人当たり面積"/>
        <xdr:cNvSpPr txBox="1"/>
      </xdr:nvSpPr>
      <xdr:spPr>
        <a:xfrm>
          <a:off x="7677150" y="172656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102</xdr:row>
      <xdr:rowOff>132080</xdr:rowOff>
    </xdr:from>
    <xdr:ext cx="469900" cy="254635"/>
    <xdr:sp macro="" textlink="">
      <xdr:nvSpPr>
        <xdr:cNvPr id="498" name="n_3mainValue【市民会館】&#10;一人当たり面積"/>
        <xdr:cNvSpPr txBox="1"/>
      </xdr:nvSpPr>
      <xdr:spPr>
        <a:xfrm>
          <a:off x="6864350" y="172770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102</xdr:row>
      <xdr:rowOff>139700</xdr:rowOff>
    </xdr:from>
    <xdr:ext cx="469900" cy="259080"/>
    <xdr:sp macro="" textlink="">
      <xdr:nvSpPr>
        <xdr:cNvPr id="499" name="n_4mainValue【市民会館】&#10;一人当たり面積"/>
        <xdr:cNvSpPr txBox="1"/>
      </xdr:nvSpPr>
      <xdr:spPr>
        <a:xfrm>
          <a:off x="6070600" y="1728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74295</xdr:rowOff>
    </xdr:from>
    <xdr:to>
      <xdr:col>90</xdr:col>
      <xdr:colOff>25400</xdr:colOff>
      <xdr:row>28</xdr:row>
      <xdr:rowOff>24765</xdr:rowOff>
    </xdr:to>
    <xdr:sp macro="" textlink="">
      <xdr:nvSpPr>
        <xdr:cNvPr id="500" name="正方形/長方形 499"/>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130175</xdr:rowOff>
    </xdr:to>
    <xdr:sp macro="" textlink="">
      <xdr:nvSpPr>
        <xdr:cNvPr id="501" name="正方形/長方形 500"/>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80645</xdr:rowOff>
    </xdr:from>
    <xdr:to>
      <xdr:col>74</xdr:col>
      <xdr:colOff>0</xdr:colOff>
      <xdr:row>30</xdr:row>
      <xdr:rowOff>161925</xdr:rowOff>
    </xdr:to>
    <xdr:sp macro="" textlink="">
      <xdr:nvSpPr>
        <xdr:cNvPr id="502" name="正方形/長方形 501"/>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130175</xdr:rowOff>
    </xdr:to>
    <xdr:sp macro="" textlink="">
      <xdr:nvSpPr>
        <xdr:cNvPr id="503" name="正方形/長方形 502"/>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80645</xdr:rowOff>
    </xdr:from>
    <xdr:to>
      <xdr:col>79</xdr:col>
      <xdr:colOff>63500</xdr:colOff>
      <xdr:row>30</xdr:row>
      <xdr:rowOff>161925</xdr:rowOff>
    </xdr:to>
    <xdr:sp macro="" textlink="">
      <xdr:nvSpPr>
        <xdr:cNvPr id="504" name="正方形/長方形 503"/>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130175</xdr:rowOff>
    </xdr:to>
    <xdr:sp macro="" textlink="">
      <xdr:nvSpPr>
        <xdr:cNvPr id="505" name="正方形/長方形 504"/>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80645</xdr:rowOff>
    </xdr:from>
    <xdr:to>
      <xdr:col>85</xdr:col>
      <xdr:colOff>63500</xdr:colOff>
      <xdr:row>30</xdr:row>
      <xdr:rowOff>161925</xdr:rowOff>
    </xdr:to>
    <xdr:sp macro="" textlink="">
      <xdr:nvSpPr>
        <xdr:cNvPr id="506" name="正方形/長方形 505"/>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74295</xdr:rowOff>
    </xdr:to>
    <xdr:sp macro="" textlink="">
      <xdr:nvSpPr>
        <xdr:cNvPr id="507" name="正方形/長方形 506"/>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20345"/>
    <xdr:sp macro="" textlink="">
      <xdr:nvSpPr>
        <xdr:cNvPr id="508" name="テキスト ボックス 507"/>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74295</xdr:rowOff>
    </xdr:from>
    <xdr:to>
      <xdr:col>89</xdr:col>
      <xdr:colOff>171450</xdr:colOff>
      <xdr:row>44</xdr:row>
      <xdr:rowOff>74295</xdr:rowOff>
    </xdr:to>
    <xdr:cxnSp macro="">
      <xdr:nvCxnSpPr>
        <xdr:cNvPr id="509" name="直線コネクタ 508"/>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103505</xdr:rowOff>
    </xdr:from>
    <xdr:ext cx="462915" cy="248920"/>
    <xdr:sp macro="" textlink="">
      <xdr:nvSpPr>
        <xdr:cNvPr id="510" name="テキスト ボックス 509"/>
        <xdr:cNvSpPr txBox="1"/>
      </xdr:nvSpPr>
      <xdr:spPr>
        <a:xfrm>
          <a:off x="10797540" y="731583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171450</xdr:colOff>
      <xdr:row>42</xdr:row>
      <xdr:rowOff>37465</xdr:rowOff>
    </xdr:to>
    <xdr:cxnSp macro="">
      <xdr:nvCxnSpPr>
        <xdr:cNvPr id="511" name="直線コネクタ 510"/>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66040</xdr:rowOff>
    </xdr:from>
    <xdr:ext cx="462915" cy="248920"/>
    <xdr:sp macro="" textlink="">
      <xdr:nvSpPr>
        <xdr:cNvPr id="512" name="テキスト ボックス 511"/>
        <xdr:cNvSpPr txBox="1"/>
      </xdr:nvSpPr>
      <xdr:spPr>
        <a:xfrm>
          <a:off x="10797540" y="6943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171450</xdr:colOff>
      <xdr:row>40</xdr:row>
      <xdr:rowOff>0</xdr:rowOff>
    </xdr:to>
    <xdr:cxnSp macro="">
      <xdr:nvCxnSpPr>
        <xdr:cNvPr id="513" name="直線コネクタ 512"/>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28575</xdr:rowOff>
    </xdr:from>
    <xdr:ext cx="398780" cy="248920"/>
    <xdr:sp macro="" textlink="">
      <xdr:nvSpPr>
        <xdr:cNvPr id="514" name="テキスト ボックス 513"/>
        <xdr:cNvSpPr txBox="1"/>
      </xdr:nvSpPr>
      <xdr:spPr>
        <a:xfrm>
          <a:off x="10842625" y="65703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130175</xdr:rowOff>
    </xdr:from>
    <xdr:to>
      <xdr:col>89</xdr:col>
      <xdr:colOff>171450</xdr:colOff>
      <xdr:row>37</xdr:row>
      <xdr:rowOff>130175</xdr:rowOff>
    </xdr:to>
    <xdr:cxnSp macro="">
      <xdr:nvCxnSpPr>
        <xdr:cNvPr id="515" name="直線コネクタ 514"/>
        <xdr:cNvCxnSpPr/>
      </xdr:nvCxnSpPr>
      <xdr:spPr>
        <a:xfrm>
          <a:off x="11207750" y="6336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159385</xdr:rowOff>
    </xdr:from>
    <xdr:ext cx="398780" cy="248920"/>
    <xdr:sp macro="" textlink="">
      <xdr:nvSpPr>
        <xdr:cNvPr id="516" name="テキスト ボックス 515"/>
        <xdr:cNvSpPr txBox="1"/>
      </xdr:nvSpPr>
      <xdr:spPr>
        <a:xfrm>
          <a:off x="10842625" y="61982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93345</xdr:rowOff>
    </xdr:from>
    <xdr:to>
      <xdr:col>89</xdr:col>
      <xdr:colOff>171450</xdr:colOff>
      <xdr:row>35</xdr:row>
      <xdr:rowOff>93345</xdr:rowOff>
    </xdr:to>
    <xdr:cxnSp macro="">
      <xdr:nvCxnSpPr>
        <xdr:cNvPr id="517" name="直線コネクタ 516"/>
        <xdr:cNvCxnSpPr/>
      </xdr:nvCxnSpPr>
      <xdr:spPr>
        <a:xfrm>
          <a:off x="11207750" y="5964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121920</xdr:rowOff>
    </xdr:from>
    <xdr:ext cx="398780" cy="248920"/>
    <xdr:sp macro="" textlink="">
      <xdr:nvSpPr>
        <xdr:cNvPr id="518" name="テキスト ボックス 517"/>
        <xdr:cNvSpPr txBox="1"/>
      </xdr:nvSpPr>
      <xdr:spPr>
        <a:xfrm>
          <a:off x="10842625" y="58254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55880</xdr:rowOff>
    </xdr:from>
    <xdr:to>
      <xdr:col>89</xdr:col>
      <xdr:colOff>171450</xdr:colOff>
      <xdr:row>33</xdr:row>
      <xdr:rowOff>55880</xdr:rowOff>
    </xdr:to>
    <xdr:cxnSp macro="">
      <xdr:nvCxnSpPr>
        <xdr:cNvPr id="519" name="直線コネクタ 518"/>
        <xdr:cNvCxnSpPr/>
      </xdr:nvCxnSpPr>
      <xdr:spPr>
        <a:xfrm>
          <a:off x="11207750" y="5591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84455</xdr:rowOff>
    </xdr:from>
    <xdr:ext cx="398780" cy="248920"/>
    <xdr:sp macro="" textlink="">
      <xdr:nvSpPr>
        <xdr:cNvPr id="520" name="テキスト ボックス 519"/>
        <xdr:cNvSpPr txBox="1"/>
      </xdr:nvSpPr>
      <xdr:spPr>
        <a:xfrm>
          <a:off x="10842625" y="54527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171450</xdr:colOff>
      <xdr:row>31</xdr:row>
      <xdr:rowOff>18415</xdr:rowOff>
    </xdr:to>
    <xdr:cxnSp macro="">
      <xdr:nvCxnSpPr>
        <xdr:cNvPr id="521" name="直線コネクタ 520"/>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48920"/>
    <xdr:sp macro="" textlink="">
      <xdr:nvSpPr>
        <xdr:cNvPr id="522" name="テキスト ボックス 521"/>
        <xdr:cNvSpPr txBox="1"/>
      </xdr:nvSpPr>
      <xdr:spPr>
        <a:xfrm>
          <a:off x="10906760" y="50806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74295</xdr:rowOff>
    </xdr:to>
    <xdr:sp macro="" textlink="">
      <xdr:nvSpPr>
        <xdr:cNvPr id="523" name="【一般廃棄物処理施設】&#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107950</xdr:rowOff>
    </xdr:from>
    <xdr:to>
      <xdr:col>85</xdr:col>
      <xdr:colOff>126365</xdr:colOff>
      <xdr:row>42</xdr:row>
      <xdr:rowOff>13335</xdr:rowOff>
    </xdr:to>
    <xdr:cxnSp macro="">
      <xdr:nvCxnSpPr>
        <xdr:cNvPr id="524" name="直線コネクタ 523"/>
        <xdr:cNvCxnSpPr/>
      </xdr:nvCxnSpPr>
      <xdr:spPr>
        <a:xfrm flipV="1">
          <a:off x="14699615" y="564388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17145</xdr:rowOff>
    </xdr:from>
    <xdr:ext cx="400685" cy="253365"/>
    <xdr:sp macro="" textlink="">
      <xdr:nvSpPr>
        <xdr:cNvPr id="525" name="【一般廃棄物処理施設】&#10;有形固定資産減価償却率最小値テキスト"/>
        <xdr:cNvSpPr txBox="1"/>
      </xdr:nvSpPr>
      <xdr:spPr>
        <a:xfrm>
          <a:off x="14738350" y="706183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4611350" y="70580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55880</xdr:rowOff>
    </xdr:from>
    <xdr:ext cx="400685" cy="253365"/>
    <xdr:sp macro="" textlink="">
      <xdr:nvSpPr>
        <xdr:cNvPr id="527" name="【一般廃棄物処理施設】&#10;有形固定資産減価償却率最大値テキスト"/>
        <xdr:cNvSpPr txBox="1"/>
      </xdr:nvSpPr>
      <xdr:spPr>
        <a:xfrm>
          <a:off x="14738350" y="542417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107950</xdr:rowOff>
    </xdr:from>
    <xdr:to>
      <xdr:col>86</xdr:col>
      <xdr:colOff>25400</xdr:colOff>
      <xdr:row>33</xdr:row>
      <xdr:rowOff>107950</xdr:rowOff>
    </xdr:to>
    <xdr:cxnSp macro="">
      <xdr:nvCxnSpPr>
        <xdr:cNvPr id="528" name="直線コネクタ 527"/>
        <xdr:cNvCxnSpPr/>
      </xdr:nvCxnSpPr>
      <xdr:spPr>
        <a:xfrm>
          <a:off x="14611350" y="5643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107950</xdr:rowOff>
    </xdr:from>
    <xdr:ext cx="400685" cy="248920"/>
    <xdr:sp macro="" textlink="">
      <xdr:nvSpPr>
        <xdr:cNvPr id="529" name="【一般廃棄物処理施設】&#10;有形固定資産減価償却率平均値テキスト"/>
        <xdr:cNvSpPr txBox="1"/>
      </xdr:nvSpPr>
      <xdr:spPr>
        <a:xfrm>
          <a:off x="14738350" y="6314440"/>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128905</xdr:rowOff>
    </xdr:from>
    <xdr:to>
      <xdr:col>85</xdr:col>
      <xdr:colOff>171450</xdr:colOff>
      <xdr:row>38</xdr:row>
      <xdr:rowOff>60960</xdr:rowOff>
    </xdr:to>
    <xdr:sp macro="" textlink="">
      <xdr:nvSpPr>
        <xdr:cNvPr id="530" name="フローチャート: 判断 529"/>
        <xdr:cNvSpPr/>
      </xdr:nvSpPr>
      <xdr:spPr>
        <a:xfrm>
          <a:off x="14649450" y="633539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83185</xdr:rowOff>
    </xdr:to>
    <xdr:sp macro="" textlink="">
      <xdr:nvSpPr>
        <xdr:cNvPr id="531" name="フローチャート: 判断 530"/>
        <xdr:cNvSpPr/>
      </xdr:nvSpPr>
      <xdr:spPr>
        <a:xfrm>
          <a:off x="13887450" y="63576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116205</xdr:rowOff>
    </xdr:from>
    <xdr:to>
      <xdr:col>76</xdr:col>
      <xdr:colOff>165100</xdr:colOff>
      <xdr:row>38</xdr:row>
      <xdr:rowOff>48260</xdr:rowOff>
    </xdr:to>
    <xdr:sp macro="" textlink="">
      <xdr:nvSpPr>
        <xdr:cNvPr id="532" name="フローチャート: 判断 531"/>
        <xdr:cNvSpPr/>
      </xdr:nvSpPr>
      <xdr:spPr>
        <a:xfrm>
          <a:off x="13093700" y="63226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7620</xdr:rowOff>
    </xdr:from>
    <xdr:to>
      <xdr:col>72</xdr:col>
      <xdr:colOff>38100</xdr:colOff>
      <xdr:row>37</xdr:row>
      <xdr:rowOff>107315</xdr:rowOff>
    </xdr:to>
    <xdr:sp macro="" textlink="">
      <xdr:nvSpPr>
        <xdr:cNvPr id="533" name="フローチャート: 判断 532"/>
        <xdr:cNvSpPr/>
      </xdr:nvSpPr>
      <xdr:spPr>
        <a:xfrm>
          <a:off x="12299950" y="62141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85090</xdr:rowOff>
    </xdr:to>
    <xdr:sp macro="" textlink="">
      <xdr:nvSpPr>
        <xdr:cNvPr id="534" name="フローチャート: 判断 533"/>
        <xdr:cNvSpPr/>
      </xdr:nvSpPr>
      <xdr:spPr>
        <a:xfrm>
          <a:off x="11487150" y="61918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72390</xdr:rowOff>
    </xdr:from>
    <xdr:ext cx="762000" cy="248920"/>
    <xdr:sp macro="" textlink="">
      <xdr:nvSpPr>
        <xdr:cNvPr id="535" name="テキスト ボックス 534"/>
        <xdr:cNvSpPr txBox="1"/>
      </xdr:nvSpPr>
      <xdr:spPr>
        <a:xfrm>
          <a:off x="1452880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72390</xdr:rowOff>
    </xdr:from>
    <xdr:ext cx="757555" cy="248920"/>
    <xdr:sp macro="" textlink="">
      <xdr:nvSpPr>
        <xdr:cNvPr id="536" name="テキスト ボックス 535"/>
        <xdr:cNvSpPr txBox="1"/>
      </xdr:nvSpPr>
      <xdr:spPr>
        <a:xfrm>
          <a:off x="137668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72390</xdr:rowOff>
    </xdr:from>
    <xdr:ext cx="762000" cy="248920"/>
    <xdr:sp macro="" textlink="">
      <xdr:nvSpPr>
        <xdr:cNvPr id="537" name="テキスト ボックス 536"/>
        <xdr:cNvSpPr txBox="1"/>
      </xdr:nvSpPr>
      <xdr:spPr>
        <a:xfrm>
          <a:off x="129730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44</xdr:row>
      <xdr:rowOff>72390</xdr:rowOff>
    </xdr:from>
    <xdr:ext cx="762000" cy="248920"/>
    <xdr:sp macro="" textlink="">
      <xdr:nvSpPr>
        <xdr:cNvPr id="538" name="テキスト ボックス 537"/>
        <xdr:cNvSpPr txBox="1"/>
      </xdr:nvSpPr>
      <xdr:spPr>
        <a:xfrm>
          <a:off x="121729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72390</xdr:rowOff>
    </xdr:from>
    <xdr:ext cx="757555" cy="248920"/>
    <xdr:sp macro="" textlink="">
      <xdr:nvSpPr>
        <xdr:cNvPr id="539" name="テキスト ボックス 538"/>
        <xdr:cNvSpPr txBox="1"/>
      </xdr:nvSpPr>
      <xdr:spPr>
        <a:xfrm>
          <a:off x="113665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71755</xdr:rowOff>
    </xdr:from>
    <xdr:to>
      <xdr:col>85</xdr:col>
      <xdr:colOff>171450</xdr:colOff>
      <xdr:row>38</xdr:row>
      <xdr:rowOff>3175</xdr:rowOff>
    </xdr:to>
    <xdr:sp macro="" textlink="">
      <xdr:nvSpPr>
        <xdr:cNvPr id="540" name="楕円 539"/>
        <xdr:cNvSpPr/>
      </xdr:nvSpPr>
      <xdr:spPr>
        <a:xfrm>
          <a:off x="14649450" y="62782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93980</xdr:rowOff>
    </xdr:from>
    <xdr:ext cx="400685" cy="253365"/>
    <xdr:sp macro="" textlink="">
      <xdr:nvSpPr>
        <xdr:cNvPr id="541" name="【一般廃棄物処理施設】&#10;有形固定資産減価償却率該当値テキスト"/>
        <xdr:cNvSpPr txBox="1"/>
      </xdr:nvSpPr>
      <xdr:spPr>
        <a:xfrm>
          <a:off x="14738350" y="613283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635</xdr:rowOff>
    </xdr:from>
    <xdr:to>
      <xdr:col>81</xdr:col>
      <xdr:colOff>101600</xdr:colOff>
      <xdr:row>37</xdr:row>
      <xdr:rowOff>99695</xdr:rowOff>
    </xdr:to>
    <xdr:sp macro="" textlink="">
      <xdr:nvSpPr>
        <xdr:cNvPr id="542" name="楕円 541"/>
        <xdr:cNvSpPr/>
      </xdr:nvSpPr>
      <xdr:spPr>
        <a:xfrm>
          <a:off x="13887450" y="6207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50800</xdr:rowOff>
    </xdr:from>
    <xdr:to>
      <xdr:col>85</xdr:col>
      <xdr:colOff>127000</xdr:colOff>
      <xdr:row>37</xdr:row>
      <xdr:rowOff>120650</xdr:rowOff>
    </xdr:to>
    <xdr:cxnSp macro="">
      <xdr:nvCxnSpPr>
        <xdr:cNvPr id="543" name="直線コネクタ 542"/>
        <xdr:cNvCxnSpPr/>
      </xdr:nvCxnSpPr>
      <xdr:spPr>
        <a:xfrm>
          <a:off x="13938250" y="6257290"/>
          <a:ext cx="762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146050</xdr:rowOff>
    </xdr:from>
    <xdr:to>
      <xdr:col>76</xdr:col>
      <xdr:colOff>165100</xdr:colOff>
      <xdr:row>37</xdr:row>
      <xdr:rowOff>77470</xdr:rowOff>
    </xdr:to>
    <xdr:sp macro="" textlink="">
      <xdr:nvSpPr>
        <xdr:cNvPr id="544" name="楕円 543"/>
        <xdr:cNvSpPr/>
      </xdr:nvSpPr>
      <xdr:spPr>
        <a:xfrm>
          <a:off x="13093700" y="6184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28575</xdr:rowOff>
    </xdr:from>
    <xdr:to>
      <xdr:col>81</xdr:col>
      <xdr:colOff>50800</xdr:colOff>
      <xdr:row>37</xdr:row>
      <xdr:rowOff>50800</xdr:rowOff>
    </xdr:to>
    <xdr:cxnSp macro="">
      <xdr:nvCxnSpPr>
        <xdr:cNvPr id="545" name="直線コネクタ 544"/>
        <xdr:cNvCxnSpPr/>
      </xdr:nvCxnSpPr>
      <xdr:spPr>
        <a:xfrm>
          <a:off x="13144500" y="6235065"/>
          <a:ext cx="7937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128905</xdr:rowOff>
    </xdr:from>
    <xdr:to>
      <xdr:col>72</xdr:col>
      <xdr:colOff>38100</xdr:colOff>
      <xdr:row>37</xdr:row>
      <xdr:rowOff>60960</xdr:rowOff>
    </xdr:to>
    <xdr:sp macro="" textlink="">
      <xdr:nvSpPr>
        <xdr:cNvPr id="546" name="楕円 545"/>
        <xdr:cNvSpPr/>
      </xdr:nvSpPr>
      <xdr:spPr>
        <a:xfrm>
          <a:off x="12299950" y="61677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37</xdr:row>
      <xdr:rowOff>11430</xdr:rowOff>
    </xdr:from>
    <xdr:to>
      <xdr:col>76</xdr:col>
      <xdr:colOff>114300</xdr:colOff>
      <xdr:row>37</xdr:row>
      <xdr:rowOff>28575</xdr:rowOff>
    </xdr:to>
    <xdr:cxnSp macro="">
      <xdr:nvCxnSpPr>
        <xdr:cNvPr id="547" name="直線コネクタ 546"/>
        <xdr:cNvCxnSpPr/>
      </xdr:nvCxnSpPr>
      <xdr:spPr>
        <a:xfrm>
          <a:off x="12344400" y="6217920"/>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106680</xdr:rowOff>
    </xdr:from>
    <xdr:to>
      <xdr:col>67</xdr:col>
      <xdr:colOff>101600</xdr:colOff>
      <xdr:row>37</xdr:row>
      <xdr:rowOff>38735</xdr:rowOff>
    </xdr:to>
    <xdr:sp macro="" textlink="">
      <xdr:nvSpPr>
        <xdr:cNvPr id="548" name="楕円 547"/>
        <xdr:cNvSpPr/>
      </xdr:nvSpPr>
      <xdr:spPr>
        <a:xfrm>
          <a:off x="11487150" y="61455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171450</xdr:colOff>
      <xdr:row>37</xdr:row>
      <xdr:rowOff>11430</xdr:rowOff>
    </xdr:to>
    <xdr:cxnSp macro="">
      <xdr:nvCxnSpPr>
        <xdr:cNvPr id="549" name="直線コネクタ 548"/>
        <xdr:cNvCxnSpPr/>
      </xdr:nvCxnSpPr>
      <xdr:spPr>
        <a:xfrm>
          <a:off x="11537950" y="619506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74295</xdr:rowOff>
    </xdr:from>
    <xdr:ext cx="400685" cy="252095"/>
    <xdr:sp macro="" textlink="">
      <xdr:nvSpPr>
        <xdr:cNvPr id="550" name="n_1aveValue【一般廃棄物処理施設】&#10;有形固定資産減価償却率"/>
        <xdr:cNvSpPr txBox="1"/>
      </xdr:nvSpPr>
      <xdr:spPr>
        <a:xfrm>
          <a:off x="13742035" y="6448425"/>
          <a:ext cx="400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39370</xdr:rowOff>
    </xdr:from>
    <xdr:ext cx="400685" cy="253365"/>
    <xdr:sp macro="" textlink="">
      <xdr:nvSpPr>
        <xdr:cNvPr id="551" name="n_2aveValue【一般廃棄物処理施設】&#10;有形固定資産減価償却率"/>
        <xdr:cNvSpPr txBox="1"/>
      </xdr:nvSpPr>
      <xdr:spPr>
        <a:xfrm>
          <a:off x="12960985" y="641350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98425</xdr:rowOff>
    </xdr:from>
    <xdr:ext cx="405130" cy="253365"/>
    <xdr:sp macro="" textlink="">
      <xdr:nvSpPr>
        <xdr:cNvPr id="552" name="n_3aveValue【一般廃棄物処理施設】&#10;有形固定資産減価償却率"/>
        <xdr:cNvSpPr txBox="1"/>
      </xdr:nvSpPr>
      <xdr:spPr>
        <a:xfrm>
          <a:off x="12167235" y="63049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76200</xdr:rowOff>
    </xdr:from>
    <xdr:ext cx="400685" cy="253365"/>
    <xdr:sp macro="" textlink="">
      <xdr:nvSpPr>
        <xdr:cNvPr id="553" name="n_4aveValue【一般廃棄物処理施設】&#10;有形固定資産減価償却率"/>
        <xdr:cNvSpPr txBox="1"/>
      </xdr:nvSpPr>
      <xdr:spPr>
        <a:xfrm>
          <a:off x="11354435" y="628269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116205</xdr:rowOff>
    </xdr:from>
    <xdr:ext cx="400685" cy="253365"/>
    <xdr:sp macro="" textlink="">
      <xdr:nvSpPr>
        <xdr:cNvPr id="554" name="n_1mainValue【一般廃棄物処理施設】&#10;有形固定資産減価償却率"/>
        <xdr:cNvSpPr txBox="1"/>
      </xdr:nvSpPr>
      <xdr:spPr>
        <a:xfrm>
          <a:off x="13742035" y="5987415"/>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93980</xdr:rowOff>
    </xdr:from>
    <xdr:ext cx="400685" cy="253365"/>
    <xdr:sp macro="" textlink="">
      <xdr:nvSpPr>
        <xdr:cNvPr id="555" name="n_2mainValue【一般廃棄物処理施設】&#10;有形固定資産減価償却率"/>
        <xdr:cNvSpPr txBox="1"/>
      </xdr:nvSpPr>
      <xdr:spPr>
        <a:xfrm>
          <a:off x="12960985" y="596519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76835</xdr:rowOff>
    </xdr:from>
    <xdr:ext cx="405130" cy="253365"/>
    <xdr:sp macro="" textlink="">
      <xdr:nvSpPr>
        <xdr:cNvPr id="556" name="n_3mainValue【一般廃棄物処理施設】&#10;有形固定資産減価償却率"/>
        <xdr:cNvSpPr txBox="1"/>
      </xdr:nvSpPr>
      <xdr:spPr>
        <a:xfrm>
          <a:off x="12167235" y="5948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54610</xdr:rowOff>
    </xdr:from>
    <xdr:ext cx="400685" cy="253365"/>
    <xdr:sp macro="" textlink="">
      <xdr:nvSpPr>
        <xdr:cNvPr id="557" name="n_4mainValue【一般廃棄物処理施設】&#10;有形固定資産減価償却率"/>
        <xdr:cNvSpPr txBox="1"/>
      </xdr:nvSpPr>
      <xdr:spPr>
        <a:xfrm>
          <a:off x="11354435" y="592582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74295</xdr:rowOff>
    </xdr:from>
    <xdr:to>
      <xdr:col>120</xdr:col>
      <xdr:colOff>152400</xdr:colOff>
      <xdr:row>28</xdr:row>
      <xdr:rowOff>24765</xdr:rowOff>
    </xdr:to>
    <xdr:sp macro="" textlink="">
      <xdr:nvSpPr>
        <xdr:cNvPr id="558" name="正方形/長方形 557"/>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130175</xdr:rowOff>
    </xdr:to>
    <xdr:sp macro="" textlink="">
      <xdr:nvSpPr>
        <xdr:cNvPr id="559" name="正方形/長方形 558"/>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80645</xdr:rowOff>
    </xdr:from>
    <xdr:to>
      <xdr:col>104</xdr:col>
      <xdr:colOff>127000</xdr:colOff>
      <xdr:row>30</xdr:row>
      <xdr:rowOff>161925</xdr:rowOff>
    </xdr:to>
    <xdr:sp macro="" textlink="">
      <xdr:nvSpPr>
        <xdr:cNvPr id="560" name="正方形/長方形 559"/>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130175</xdr:rowOff>
    </xdr:to>
    <xdr:sp macro="" textlink="">
      <xdr:nvSpPr>
        <xdr:cNvPr id="561" name="正方形/長方形 560"/>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80645</xdr:rowOff>
    </xdr:from>
    <xdr:to>
      <xdr:col>110</xdr:col>
      <xdr:colOff>0</xdr:colOff>
      <xdr:row>30</xdr:row>
      <xdr:rowOff>161925</xdr:rowOff>
    </xdr:to>
    <xdr:sp macro="" textlink="">
      <xdr:nvSpPr>
        <xdr:cNvPr id="562" name="正方形/長方形 561"/>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130175</xdr:rowOff>
    </xdr:to>
    <xdr:sp macro="" textlink="">
      <xdr:nvSpPr>
        <xdr:cNvPr id="563" name="正方形/長方形 562"/>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80645</xdr:rowOff>
    </xdr:from>
    <xdr:to>
      <xdr:col>116</xdr:col>
      <xdr:colOff>0</xdr:colOff>
      <xdr:row>30</xdr:row>
      <xdr:rowOff>161925</xdr:rowOff>
    </xdr:to>
    <xdr:sp macro="" textlink="">
      <xdr:nvSpPr>
        <xdr:cNvPr id="564" name="正方形/長方形 563"/>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74295</xdr:rowOff>
    </xdr:to>
    <xdr:sp macro="" textlink="">
      <xdr:nvSpPr>
        <xdr:cNvPr id="565" name="正方形/長方形 564"/>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0345"/>
    <xdr:sp macro="" textlink="">
      <xdr:nvSpPr>
        <xdr:cNvPr id="566" name="テキスト ボックス 565"/>
        <xdr:cNvSpPr txBox="1"/>
      </xdr:nvSpPr>
      <xdr:spPr>
        <a:xfrm>
          <a:off x="16440150" y="5033010"/>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74295</xdr:rowOff>
    </xdr:from>
    <xdr:to>
      <xdr:col>120</xdr:col>
      <xdr:colOff>114300</xdr:colOff>
      <xdr:row>44</xdr:row>
      <xdr:rowOff>74295</xdr:rowOff>
    </xdr:to>
    <xdr:cxnSp macro="">
      <xdr:nvCxnSpPr>
        <xdr:cNvPr id="567" name="直線コネクタ 566"/>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130175</xdr:rowOff>
    </xdr:from>
    <xdr:to>
      <xdr:col>120</xdr:col>
      <xdr:colOff>114300</xdr:colOff>
      <xdr:row>41</xdr:row>
      <xdr:rowOff>130175</xdr:rowOff>
    </xdr:to>
    <xdr:cxnSp macro="">
      <xdr:nvCxnSpPr>
        <xdr:cNvPr id="568" name="直線コネクタ 567"/>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159385</xdr:rowOff>
    </xdr:from>
    <xdr:ext cx="244475" cy="248920"/>
    <xdr:sp macro="" textlink="">
      <xdr:nvSpPr>
        <xdr:cNvPr id="569" name="テキスト ボックス 568"/>
        <xdr:cNvSpPr txBox="1"/>
      </xdr:nvSpPr>
      <xdr:spPr>
        <a:xfrm>
          <a:off x="16248380" y="6868795"/>
          <a:ext cx="2444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18415</xdr:rowOff>
    </xdr:from>
    <xdr:to>
      <xdr:col>120</xdr:col>
      <xdr:colOff>114300</xdr:colOff>
      <xdr:row>39</xdr:row>
      <xdr:rowOff>18415</xdr:rowOff>
    </xdr:to>
    <xdr:cxnSp macro="">
      <xdr:nvCxnSpPr>
        <xdr:cNvPr id="570" name="直線コネクタ 569"/>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47625</xdr:rowOff>
    </xdr:from>
    <xdr:ext cx="595630" cy="248920"/>
    <xdr:sp macro="" textlink="">
      <xdr:nvSpPr>
        <xdr:cNvPr id="571" name="テキスト ボックス 570"/>
        <xdr:cNvSpPr txBox="1"/>
      </xdr:nvSpPr>
      <xdr:spPr>
        <a:xfrm>
          <a:off x="15939770" y="642175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74295</xdr:rowOff>
    </xdr:from>
    <xdr:to>
      <xdr:col>120</xdr:col>
      <xdr:colOff>114300</xdr:colOff>
      <xdr:row>36</xdr:row>
      <xdr:rowOff>74295</xdr:rowOff>
    </xdr:to>
    <xdr:cxnSp macro="">
      <xdr:nvCxnSpPr>
        <xdr:cNvPr id="572" name="直線コネクタ 571"/>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103505</xdr:rowOff>
    </xdr:from>
    <xdr:ext cx="595630" cy="248920"/>
    <xdr:sp macro="" textlink="">
      <xdr:nvSpPr>
        <xdr:cNvPr id="573" name="テキスト ボックス 572"/>
        <xdr:cNvSpPr txBox="1"/>
      </xdr:nvSpPr>
      <xdr:spPr>
        <a:xfrm>
          <a:off x="15939770" y="59747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130175</xdr:rowOff>
    </xdr:from>
    <xdr:to>
      <xdr:col>120</xdr:col>
      <xdr:colOff>114300</xdr:colOff>
      <xdr:row>33</xdr:row>
      <xdr:rowOff>130175</xdr:rowOff>
    </xdr:to>
    <xdr:cxnSp macro="">
      <xdr:nvCxnSpPr>
        <xdr:cNvPr id="574" name="直線コネクタ 573"/>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159385</xdr:rowOff>
    </xdr:from>
    <xdr:ext cx="595630" cy="248920"/>
    <xdr:sp macro="" textlink="">
      <xdr:nvSpPr>
        <xdr:cNvPr id="575" name="テキスト ボックス 574"/>
        <xdr:cNvSpPr txBox="1"/>
      </xdr:nvSpPr>
      <xdr:spPr>
        <a:xfrm>
          <a:off x="15939770" y="552767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576" name="直線コネクタ 575"/>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47625</xdr:rowOff>
    </xdr:from>
    <xdr:ext cx="595630" cy="248920"/>
    <xdr:sp macro="" textlink="">
      <xdr:nvSpPr>
        <xdr:cNvPr id="577" name="テキスト ボックス 576"/>
        <xdr:cNvSpPr txBox="1"/>
      </xdr:nvSpPr>
      <xdr:spPr>
        <a:xfrm>
          <a:off x="15939770" y="508063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74295</xdr:rowOff>
    </xdr:to>
    <xdr:sp macro="" textlink="">
      <xdr:nvSpPr>
        <xdr:cNvPr id="578" name="【一般廃棄物処理施設】&#10;一人当たり有形固定資産（償却資産）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133985</xdr:rowOff>
    </xdr:from>
    <xdr:to>
      <xdr:col>116</xdr:col>
      <xdr:colOff>62865</xdr:colOff>
      <xdr:row>41</xdr:row>
      <xdr:rowOff>123825</xdr:rowOff>
    </xdr:to>
    <xdr:cxnSp macro="">
      <xdr:nvCxnSpPr>
        <xdr:cNvPr id="579" name="直線コネクタ 578"/>
        <xdr:cNvCxnSpPr/>
      </xdr:nvCxnSpPr>
      <xdr:spPr>
        <a:xfrm flipV="1">
          <a:off x="19951065" y="5837555"/>
          <a:ext cx="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127635</xdr:rowOff>
    </xdr:from>
    <xdr:ext cx="465455" cy="248920"/>
    <xdr:sp macro="" textlink="">
      <xdr:nvSpPr>
        <xdr:cNvPr id="580" name="【一般廃棄物処理施設】&#10;一人当たり有形固定資産（償却資産）額最小値テキスト"/>
        <xdr:cNvSpPr txBox="1"/>
      </xdr:nvSpPr>
      <xdr:spPr>
        <a:xfrm>
          <a:off x="19989800" y="700468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123825</xdr:rowOff>
    </xdr:from>
    <xdr:to>
      <xdr:col>116</xdr:col>
      <xdr:colOff>152400</xdr:colOff>
      <xdr:row>41</xdr:row>
      <xdr:rowOff>123825</xdr:rowOff>
    </xdr:to>
    <xdr:cxnSp macro="">
      <xdr:nvCxnSpPr>
        <xdr:cNvPr id="581" name="直線コネクタ 580"/>
        <xdr:cNvCxnSpPr/>
      </xdr:nvCxnSpPr>
      <xdr:spPr>
        <a:xfrm>
          <a:off x="19881850" y="7000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81915</xdr:rowOff>
    </xdr:from>
    <xdr:ext cx="594360" cy="253365"/>
    <xdr:sp macro="" textlink="">
      <xdr:nvSpPr>
        <xdr:cNvPr id="582" name="【一般廃棄物処理施設】&#10;一人当たり有形固定資産（償却資産）額最大値テキスト"/>
        <xdr:cNvSpPr txBox="1"/>
      </xdr:nvSpPr>
      <xdr:spPr>
        <a:xfrm>
          <a:off x="19989800" y="5617845"/>
          <a:ext cx="594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261,605</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133985</xdr:rowOff>
    </xdr:from>
    <xdr:to>
      <xdr:col>116</xdr:col>
      <xdr:colOff>152400</xdr:colOff>
      <xdr:row>34</xdr:row>
      <xdr:rowOff>133985</xdr:rowOff>
    </xdr:to>
    <xdr:cxnSp macro="">
      <xdr:nvCxnSpPr>
        <xdr:cNvPr id="583" name="直線コネクタ 582"/>
        <xdr:cNvCxnSpPr/>
      </xdr:nvCxnSpPr>
      <xdr:spPr>
        <a:xfrm>
          <a:off x="19881850" y="5837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160655</xdr:rowOff>
    </xdr:from>
    <xdr:ext cx="530225" cy="248920"/>
    <xdr:sp macro="" textlink="">
      <xdr:nvSpPr>
        <xdr:cNvPr id="584" name="【一般廃棄物処理施設】&#10;一人当たり有形固定資産（償却資産）額平均値テキスト"/>
        <xdr:cNvSpPr txBox="1"/>
      </xdr:nvSpPr>
      <xdr:spPr>
        <a:xfrm>
          <a:off x="19989800" y="6367145"/>
          <a:ext cx="53022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99,770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137795</xdr:rowOff>
    </xdr:from>
    <xdr:to>
      <xdr:col>116</xdr:col>
      <xdr:colOff>114300</xdr:colOff>
      <xdr:row>39</xdr:row>
      <xdr:rowOff>69850</xdr:rowOff>
    </xdr:to>
    <xdr:sp macro="" textlink="">
      <xdr:nvSpPr>
        <xdr:cNvPr id="585" name="フローチャート: 判断 584"/>
        <xdr:cNvSpPr/>
      </xdr:nvSpPr>
      <xdr:spPr>
        <a:xfrm>
          <a:off x="19900900" y="65119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118745</xdr:rowOff>
    </xdr:from>
    <xdr:to>
      <xdr:col>112</xdr:col>
      <xdr:colOff>38100</xdr:colOff>
      <xdr:row>39</xdr:row>
      <xdr:rowOff>50800</xdr:rowOff>
    </xdr:to>
    <xdr:sp macro="" textlink="">
      <xdr:nvSpPr>
        <xdr:cNvPr id="586" name="フローチャート: 判断 585"/>
        <xdr:cNvSpPr/>
      </xdr:nvSpPr>
      <xdr:spPr>
        <a:xfrm>
          <a:off x="19157950" y="64928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137160</xdr:rowOff>
    </xdr:from>
    <xdr:to>
      <xdr:col>107</xdr:col>
      <xdr:colOff>101600</xdr:colOff>
      <xdr:row>39</xdr:row>
      <xdr:rowOff>69215</xdr:rowOff>
    </xdr:to>
    <xdr:sp macro="" textlink="">
      <xdr:nvSpPr>
        <xdr:cNvPr id="587" name="フローチャート: 判断 586"/>
        <xdr:cNvSpPr/>
      </xdr:nvSpPr>
      <xdr:spPr>
        <a:xfrm>
          <a:off x="18345150" y="6511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39370</xdr:rowOff>
    </xdr:from>
    <xdr:to>
      <xdr:col>102</xdr:col>
      <xdr:colOff>165100</xdr:colOff>
      <xdr:row>39</xdr:row>
      <xdr:rowOff>138430</xdr:rowOff>
    </xdr:to>
    <xdr:sp macro="" textlink="">
      <xdr:nvSpPr>
        <xdr:cNvPr id="588" name="フローチャート: 判断 587"/>
        <xdr:cNvSpPr/>
      </xdr:nvSpPr>
      <xdr:spPr>
        <a:xfrm>
          <a:off x="17551400" y="6581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49530</xdr:rowOff>
    </xdr:from>
    <xdr:to>
      <xdr:col>98</xdr:col>
      <xdr:colOff>38100</xdr:colOff>
      <xdr:row>39</xdr:row>
      <xdr:rowOff>148590</xdr:rowOff>
    </xdr:to>
    <xdr:sp macro="" textlink="">
      <xdr:nvSpPr>
        <xdr:cNvPr id="589" name="フローチャート: 判断 588"/>
        <xdr:cNvSpPr/>
      </xdr:nvSpPr>
      <xdr:spPr>
        <a:xfrm>
          <a:off x="16757650" y="65913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72390</xdr:rowOff>
    </xdr:from>
    <xdr:ext cx="762000" cy="248920"/>
    <xdr:sp macro="" textlink="">
      <xdr:nvSpPr>
        <xdr:cNvPr id="590" name="テキスト ボックス 589"/>
        <xdr:cNvSpPr txBox="1"/>
      </xdr:nvSpPr>
      <xdr:spPr>
        <a:xfrm>
          <a:off x="197802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44</xdr:row>
      <xdr:rowOff>72390</xdr:rowOff>
    </xdr:from>
    <xdr:ext cx="762000" cy="248920"/>
    <xdr:sp macro="" textlink="">
      <xdr:nvSpPr>
        <xdr:cNvPr id="591" name="テキスト ボックス 590"/>
        <xdr:cNvSpPr txBox="1"/>
      </xdr:nvSpPr>
      <xdr:spPr>
        <a:xfrm>
          <a:off x="190309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72390</xdr:rowOff>
    </xdr:from>
    <xdr:ext cx="757555" cy="248920"/>
    <xdr:sp macro="" textlink="">
      <xdr:nvSpPr>
        <xdr:cNvPr id="592" name="テキスト ボックス 591"/>
        <xdr:cNvSpPr txBox="1"/>
      </xdr:nvSpPr>
      <xdr:spPr>
        <a:xfrm>
          <a:off x="18224500" y="745236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72390</xdr:rowOff>
    </xdr:from>
    <xdr:ext cx="762000" cy="248920"/>
    <xdr:sp macro="" textlink="">
      <xdr:nvSpPr>
        <xdr:cNvPr id="593" name="テキスト ボックス 592"/>
        <xdr:cNvSpPr txBox="1"/>
      </xdr:nvSpPr>
      <xdr:spPr>
        <a:xfrm>
          <a:off x="174307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44</xdr:row>
      <xdr:rowOff>72390</xdr:rowOff>
    </xdr:from>
    <xdr:ext cx="762000" cy="248920"/>
    <xdr:sp macro="" textlink="">
      <xdr:nvSpPr>
        <xdr:cNvPr id="594" name="テキスト ボックス 593"/>
        <xdr:cNvSpPr txBox="1"/>
      </xdr:nvSpPr>
      <xdr:spPr>
        <a:xfrm>
          <a:off x="16630650" y="74523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167005</xdr:rowOff>
    </xdr:from>
    <xdr:to>
      <xdr:col>116</xdr:col>
      <xdr:colOff>114300</xdr:colOff>
      <xdr:row>40</xdr:row>
      <xdr:rowOff>98425</xdr:rowOff>
    </xdr:to>
    <xdr:sp macro="" textlink="">
      <xdr:nvSpPr>
        <xdr:cNvPr id="595" name="楕円 594"/>
        <xdr:cNvSpPr/>
      </xdr:nvSpPr>
      <xdr:spPr>
        <a:xfrm>
          <a:off x="19900900" y="67087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146050</xdr:rowOff>
    </xdr:from>
    <xdr:ext cx="530225" cy="248920"/>
    <xdr:sp macro="" textlink="">
      <xdr:nvSpPr>
        <xdr:cNvPr id="596" name="【一般廃棄物処理施設】&#10;一人当たり有形固定資産（償却資産）額該当値テキスト"/>
        <xdr:cNvSpPr txBox="1"/>
      </xdr:nvSpPr>
      <xdr:spPr>
        <a:xfrm>
          <a:off x="19989800" y="668782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3810</xdr:rowOff>
    </xdr:from>
    <xdr:to>
      <xdr:col>112</xdr:col>
      <xdr:colOff>38100</xdr:colOff>
      <xdr:row>40</xdr:row>
      <xdr:rowOff>103505</xdr:rowOff>
    </xdr:to>
    <xdr:sp macro="" textlink="">
      <xdr:nvSpPr>
        <xdr:cNvPr id="597" name="楕円 596"/>
        <xdr:cNvSpPr/>
      </xdr:nvSpPr>
      <xdr:spPr>
        <a:xfrm>
          <a:off x="19157950" y="67132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40</xdr:row>
      <xdr:rowOff>49530</xdr:rowOff>
    </xdr:from>
    <xdr:to>
      <xdr:col>116</xdr:col>
      <xdr:colOff>63500</xdr:colOff>
      <xdr:row>40</xdr:row>
      <xdr:rowOff>53340</xdr:rowOff>
    </xdr:to>
    <xdr:cxnSp macro="">
      <xdr:nvCxnSpPr>
        <xdr:cNvPr id="598" name="直線コネクタ 597"/>
        <xdr:cNvCxnSpPr/>
      </xdr:nvCxnSpPr>
      <xdr:spPr>
        <a:xfrm flipV="1">
          <a:off x="19202400" y="675894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17145</xdr:rowOff>
    </xdr:from>
    <xdr:to>
      <xdr:col>107</xdr:col>
      <xdr:colOff>101600</xdr:colOff>
      <xdr:row>40</xdr:row>
      <xdr:rowOff>116205</xdr:rowOff>
    </xdr:to>
    <xdr:sp macro="" textlink="">
      <xdr:nvSpPr>
        <xdr:cNvPr id="599" name="楕円 598"/>
        <xdr:cNvSpPr/>
      </xdr:nvSpPr>
      <xdr:spPr>
        <a:xfrm>
          <a:off x="18345150" y="6726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171450</xdr:colOff>
      <xdr:row>40</xdr:row>
      <xdr:rowOff>66675</xdr:rowOff>
    </xdr:to>
    <xdr:cxnSp macro="">
      <xdr:nvCxnSpPr>
        <xdr:cNvPr id="600" name="直線コネクタ 599"/>
        <xdr:cNvCxnSpPr/>
      </xdr:nvCxnSpPr>
      <xdr:spPr>
        <a:xfrm flipV="1">
          <a:off x="18395950" y="676275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125095</xdr:rowOff>
    </xdr:to>
    <xdr:sp macro="" textlink="">
      <xdr:nvSpPr>
        <xdr:cNvPr id="601" name="楕円 600"/>
        <xdr:cNvSpPr/>
      </xdr:nvSpPr>
      <xdr:spPr>
        <a:xfrm>
          <a:off x="17551400" y="67348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66675</xdr:rowOff>
    </xdr:from>
    <xdr:to>
      <xdr:col>107</xdr:col>
      <xdr:colOff>50800</xdr:colOff>
      <xdr:row>40</xdr:row>
      <xdr:rowOff>74930</xdr:rowOff>
    </xdr:to>
    <xdr:cxnSp macro="">
      <xdr:nvCxnSpPr>
        <xdr:cNvPr id="602" name="直線コネクタ 601"/>
        <xdr:cNvCxnSpPr/>
      </xdr:nvCxnSpPr>
      <xdr:spPr>
        <a:xfrm flipV="1">
          <a:off x="17602200" y="6776085"/>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39370</xdr:rowOff>
    </xdr:from>
    <xdr:to>
      <xdr:col>98</xdr:col>
      <xdr:colOff>38100</xdr:colOff>
      <xdr:row>40</xdr:row>
      <xdr:rowOff>139065</xdr:rowOff>
    </xdr:to>
    <xdr:sp macro="" textlink="">
      <xdr:nvSpPr>
        <xdr:cNvPr id="603" name="楕円 602"/>
        <xdr:cNvSpPr/>
      </xdr:nvSpPr>
      <xdr:spPr>
        <a:xfrm>
          <a:off x="16757650" y="67487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40</xdr:row>
      <xdr:rowOff>74930</xdr:rowOff>
    </xdr:from>
    <xdr:to>
      <xdr:col>102</xdr:col>
      <xdr:colOff>114300</xdr:colOff>
      <xdr:row>40</xdr:row>
      <xdr:rowOff>89535</xdr:rowOff>
    </xdr:to>
    <xdr:cxnSp macro="">
      <xdr:nvCxnSpPr>
        <xdr:cNvPr id="604" name="直線コネクタ 603"/>
        <xdr:cNvCxnSpPr/>
      </xdr:nvCxnSpPr>
      <xdr:spPr>
        <a:xfrm flipV="1">
          <a:off x="16802100" y="6784340"/>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67310</xdr:rowOff>
    </xdr:from>
    <xdr:ext cx="594360" cy="248920"/>
    <xdr:sp macro="" textlink="">
      <xdr:nvSpPr>
        <xdr:cNvPr id="605" name="n_1aveValue【一般廃棄物処理施設】&#10;一人当たり有形固定資産（償却資産）額"/>
        <xdr:cNvSpPr txBox="1"/>
      </xdr:nvSpPr>
      <xdr:spPr>
        <a:xfrm>
          <a:off x="18915380" y="627380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103,938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85090</xdr:rowOff>
    </xdr:from>
    <xdr:ext cx="530225" cy="248920"/>
    <xdr:sp macro="" textlink="">
      <xdr:nvSpPr>
        <xdr:cNvPr id="606" name="n_2aveValue【一般廃棄物処理施設】&#10;一人当たり有形固定資産（償却資産）額"/>
        <xdr:cNvSpPr txBox="1"/>
      </xdr:nvSpPr>
      <xdr:spPr>
        <a:xfrm>
          <a:off x="18166715" y="6291580"/>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99,879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154305</xdr:rowOff>
    </xdr:from>
    <xdr:ext cx="534670" cy="253365"/>
    <xdr:sp macro="" textlink="">
      <xdr:nvSpPr>
        <xdr:cNvPr id="607" name="n_3aveValue【一般廃棄物処理施設】&#10;一人当たり有形固定資産（償却資産）額"/>
        <xdr:cNvSpPr txBox="1"/>
      </xdr:nvSpPr>
      <xdr:spPr>
        <a:xfrm>
          <a:off x="17353915" y="63607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84,290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164465</xdr:rowOff>
    </xdr:from>
    <xdr:ext cx="530225" cy="248920"/>
    <xdr:sp macro="" textlink="">
      <xdr:nvSpPr>
        <xdr:cNvPr id="608" name="n_4aveValue【一般廃棄物処理施設】&#10;一人当たり有形固定資産（償却資産）額"/>
        <xdr:cNvSpPr txBox="1"/>
      </xdr:nvSpPr>
      <xdr:spPr>
        <a:xfrm>
          <a:off x="16560165" y="637095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94615</xdr:rowOff>
    </xdr:from>
    <xdr:ext cx="534670" cy="253365"/>
    <xdr:sp macro="" textlink="">
      <xdr:nvSpPr>
        <xdr:cNvPr id="609" name="n_1mainValue【一般廃棄物処理施設】&#10;一人当たり有形固定資産（償却資産）額"/>
        <xdr:cNvSpPr txBox="1"/>
      </xdr:nvSpPr>
      <xdr:spPr>
        <a:xfrm>
          <a:off x="18947765" y="68040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107315</xdr:rowOff>
    </xdr:from>
    <xdr:ext cx="530225" cy="248920"/>
    <xdr:sp macro="" textlink="">
      <xdr:nvSpPr>
        <xdr:cNvPr id="610" name="n_2mainValue【一般廃棄物処理施設】&#10;一人当たり有形固定資産（償却資産）額"/>
        <xdr:cNvSpPr txBox="1"/>
      </xdr:nvSpPr>
      <xdr:spPr>
        <a:xfrm>
          <a:off x="18166715" y="6816725"/>
          <a:ext cx="530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116205</xdr:rowOff>
    </xdr:from>
    <xdr:ext cx="534670" cy="253365"/>
    <xdr:sp macro="" textlink="">
      <xdr:nvSpPr>
        <xdr:cNvPr id="611" name="n_3mainValue【一般廃棄物処理施設】&#10;一人当たり有形固定資産（償却資産）額"/>
        <xdr:cNvSpPr txBox="1"/>
      </xdr:nvSpPr>
      <xdr:spPr>
        <a:xfrm>
          <a:off x="17353915" y="68256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130175</xdr:rowOff>
    </xdr:from>
    <xdr:ext cx="530225" cy="252095"/>
    <xdr:sp macro="" textlink="">
      <xdr:nvSpPr>
        <xdr:cNvPr id="612" name="n_4mainValue【一般廃棄物処理施設】&#10;一人当たり有形固定資産（償却資産）額"/>
        <xdr:cNvSpPr txBox="1"/>
      </xdr:nvSpPr>
      <xdr:spPr>
        <a:xfrm>
          <a:off x="16560165" y="683958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111760</xdr:rowOff>
    </xdr:from>
    <xdr:to>
      <xdr:col>90</xdr:col>
      <xdr:colOff>25400</xdr:colOff>
      <xdr:row>50</xdr:row>
      <xdr:rowOff>61595</xdr:rowOff>
    </xdr:to>
    <xdr:sp macro="" textlink="">
      <xdr:nvSpPr>
        <xdr:cNvPr id="613" name="正方形/長方形 612"/>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86995</xdr:rowOff>
    </xdr:from>
    <xdr:to>
      <xdr:col>74</xdr:col>
      <xdr:colOff>0</xdr:colOff>
      <xdr:row>52</xdr:row>
      <xdr:rowOff>0</xdr:rowOff>
    </xdr:to>
    <xdr:sp macro="" textlink="">
      <xdr:nvSpPr>
        <xdr:cNvPr id="614" name="正方形/長方形 613"/>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117475</xdr:rowOff>
    </xdr:from>
    <xdr:to>
      <xdr:col>74</xdr:col>
      <xdr:colOff>0</xdr:colOff>
      <xdr:row>53</xdr:row>
      <xdr:rowOff>31115</xdr:rowOff>
    </xdr:to>
    <xdr:sp macro="" textlink="">
      <xdr:nvSpPr>
        <xdr:cNvPr id="615" name="正方形/長方形 614"/>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86995</xdr:rowOff>
    </xdr:from>
    <xdr:to>
      <xdr:col>79</xdr:col>
      <xdr:colOff>63500</xdr:colOff>
      <xdr:row>52</xdr:row>
      <xdr:rowOff>0</xdr:rowOff>
    </xdr:to>
    <xdr:sp macro="" textlink="">
      <xdr:nvSpPr>
        <xdr:cNvPr id="616" name="正方形/長方形 615"/>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117475</xdr:rowOff>
    </xdr:from>
    <xdr:to>
      <xdr:col>79</xdr:col>
      <xdr:colOff>63500</xdr:colOff>
      <xdr:row>53</xdr:row>
      <xdr:rowOff>31115</xdr:rowOff>
    </xdr:to>
    <xdr:sp macro="" textlink="">
      <xdr:nvSpPr>
        <xdr:cNvPr id="617" name="正方形/長方形 616"/>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86995</xdr:rowOff>
    </xdr:from>
    <xdr:to>
      <xdr:col>85</xdr:col>
      <xdr:colOff>63500</xdr:colOff>
      <xdr:row>52</xdr:row>
      <xdr:rowOff>0</xdr:rowOff>
    </xdr:to>
    <xdr:sp macro="" textlink="">
      <xdr:nvSpPr>
        <xdr:cNvPr id="618" name="正方形/長方形 617"/>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117475</xdr:rowOff>
    </xdr:from>
    <xdr:to>
      <xdr:col>85</xdr:col>
      <xdr:colOff>63500</xdr:colOff>
      <xdr:row>53</xdr:row>
      <xdr:rowOff>31115</xdr:rowOff>
    </xdr:to>
    <xdr:sp macro="" textlink="">
      <xdr:nvSpPr>
        <xdr:cNvPr id="619" name="正方形/長方形 618"/>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55880</xdr:rowOff>
    </xdr:from>
    <xdr:to>
      <xdr:col>90</xdr:col>
      <xdr:colOff>25400</xdr:colOff>
      <xdr:row>66</xdr:row>
      <xdr:rowOff>111760</xdr:rowOff>
    </xdr:to>
    <xdr:sp macro="" textlink="">
      <xdr:nvSpPr>
        <xdr:cNvPr id="620" name="正方形/長方形 619"/>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0345"/>
    <xdr:sp macro="" textlink="">
      <xdr:nvSpPr>
        <xdr:cNvPr id="621" name="テキスト ボックス 620"/>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111760</xdr:rowOff>
    </xdr:from>
    <xdr:to>
      <xdr:col>89</xdr:col>
      <xdr:colOff>171450</xdr:colOff>
      <xdr:row>66</xdr:row>
      <xdr:rowOff>111760</xdr:rowOff>
    </xdr:to>
    <xdr:cxnSp macro="">
      <xdr:nvCxnSpPr>
        <xdr:cNvPr id="622" name="直線コネクタ 621"/>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140335</xdr:rowOff>
    </xdr:from>
    <xdr:ext cx="462915" cy="248920"/>
    <xdr:sp macro="" textlink="">
      <xdr:nvSpPr>
        <xdr:cNvPr id="623" name="テキスト ボックス 622"/>
        <xdr:cNvSpPr txBox="1"/>
      </xdr:nvSpPr>
      <xdr:spPr>
        <a:xfrm>
          <a:off x="10797540" y="110407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128270</xdr:rowOff>
    </xdr:from>
    <xdr:to>
      <xdr:col>89</xdr:col>
      <xdr:colOff>171450</xdr:colOff>
      <xdr:row>64</xdr:row>
      <xdr:rowOff>128270</xdr:rowOff>
    </xdr:to>
    <xdr:cxnSp macro="">
      <xdr:nvCxnSpPr>
        <xdr:cNvPr id="624" name="直線コネクタ 623"/>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156210</xdr:rowOff>
    </xdr:from>
    <xdr:ext cx="462915" cy="253365"/>
    <xdr:sp macro="" textlink="">
      <xdr:nvSpPr>
        <xdr:cNvPr id="625" name="テキスト ボックス 624"/>
        <xdr:cNvSpPr txBox="1"/>
      </xdr:nvSpPr>
      <xdr:spPr>
        <a:xfrm>
          <a:off x="10797540" y="1072134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143510</xdr:rowOff>
    </xdr:from>
    <xdr:to>
      <xdr:col>89</xdr:col>
      <xdr:colOff>171450</xdr:colOff>
      <xdr:row>62</xdr:row>
      <xdr:rowOff>143510</xdr:rowOff>
    </xdr:to>
    <xdr:cxnSp macro="">
      <xdr:nvCxnSpPr>
        <xdr:cNvPr id="626" name="直線コネクタ 625"/>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398780" cy="253365"/>
    <xdr:sp macro="" textlink="">
      <xdr:nvSpPr>
        <xdr:cNvPr id="627" name="テキスト ボックス 626"/>
        <xdr:cNvSpPr txBox="1"/>
      </xdr:nvSpPr>
      <xdr:spPr>
        <a:xfrm>
          <a:off x="10842625" y="10401935"/>
          <a:ext cx="398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160020</xdr:rowOff>
    </xdr:from>
    <xdr:to>
      <xdr:col>89</xdr:col>
      <xdr:colOff>171450</xdr:colOff>
      <xdr:row>60</xdr:row>
      <xdr:rowOff>160020</xdr:rowOff>
    </xdr:to>
    <xdr:cxnSp macro="">
      <xdr:nvCxnSpPr>
        <xdr:cNvPr id="628" name="直線コネクタ 627"/>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398780" cy="253365"/>
    <xdr:sp macro="" textlink="">
      <xdr:nvSpPr>
        <xdr:cNvPr id="629" name="テキスト ボックス 628"/>
        <xdr:cNvSpPr txBox="1"/>
      </xdr:nvSpPr>
      <xdr:spPr>
        <a:xfrm>
          <a:off x="10842625" y="10082530"/>
          <a:ext cx="3987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171450</xdr:colOff>
      <xdr:row>59</xdr:row>
      <xdr:rowOff>7620</xdr:rowOff>
    </xdr:to>
    <xdr:cxnSp macro="">
      <xdr:nvCxnSpPr>
        <xdr:cNvPr id="630" name="直線コネクタ 629"/>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398780" cy="248920"/>
    <xdr:sp macro="" textlink="">
      <xdr:nvSpPr>
        <xdr:cNvPr id="631" name="テキスト ボックス 630"/>
        <xdr:cNvSpPr txBox="1"/>
      </xdr:nvSpPr>
      <xdr:spPr>
        <a:xfrm>
          <a:off x="10842625" y="976376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171450</xdr:colOff>
      <xdr:row>57</xdr:row>
      <xdr:rowOff>24130</xdr:rowOff>
    </xdr:to>
    <xdr:cxnSp macro="">
      <xdr:nvCxnSpPr>
        <xdr:cNvPr id="632" name="直線コネクタ 631"/>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52705</xdr:rowOff>
    </xdr:from>
    <xdr:ext cx="398780" cy="248920"/>
    <xdr:sp macro="" textlink="">
      <xdr:nvSpPr>
        <xdr:cNvPr id="633" name="テキスト ボックス 632"/>
        <xdr:cNvSpPr txBox="1"/>
      </xdr:nvSpPr>
      <xdr:spPr>
        <a:xfrm>
          <a:off x="10842625" y="944435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39370</xdr:rowOff>
    </xdr:from>
    <xdr:to>
      <xdr:col>89</xdr:col>
      <xdr:colOff>171450</xdr:colOff>
      <xdr:row>55</xdr:row>
      <xdr:rowOff>39370</xdr:rowOff>
    </xdr:to>
    <xdr:cxnSp macro="">
      <xdr:nvCxnSpPr>
        <xdr:cNvPr id="634" name="直線コネクタ 633"/>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68580</xdr:rowOff>
    </xdr:from>
    <xdr:ext cx="339090" cy="248920"/>
    <xdr:sp macro="" textlink="">
      <xdr:nvSpPr>
        <xdr:cNvPr id="635" name="テキスト ボックス 634"/>
        <xdr:cNvSpPr txBox="1"/>
      </xdr:nvSpPr>
      <xdr:spPr>
        <a:xfrm>
          <a:off x="10906760" y="912495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55880</xdr:rowOff>
    </xdr:from>
    <xdr:to>
      <xdr:col>89</xdr:col>
      <xdr:colOff>171450</xdr:colOff>
      <xdr:row>53</xdr:row>
      <xdr:rowOff>55880</xdr:rowOff>
    </xdr:to>
    <xdr:cxnSp macro="">
      <xdr:nvCxnSpPr>
        <xdr:cNvPr id="636" name="直線コネクタ 635"/>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55880</xdr:rowOff>
    </xdr:from>
    <xdr:to>
      <xdr:col>90</xdr:col>
      <xdr:colOff>25400</xdr:colOff>
      <xdr:row>66</xdr:row>
      <xdr:rowOff>111760</xdr:rowOff>
    </xdr:to>
    <xdr:sp macro="" textlink="">
      <xdr:nvSpPr>
        <xdr:cNvPr id="637" name="【保健センター・保健所】&#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7620</xdr:rowOff>
    </xdr:from>
    <xdr:to>
      <xdr:col>85</xdr:col>
      <xdr:colOff>126365</xdr:colOff>
      <xdr:row>64</xdr:row>
      <xdr:rowOff>70485</xdr:rowOff>
    </xdr:to>
    <xdr:cxnSp macro="">
      <xdr:nvCxnSpPr>
        <xdr:cNvPr id="638" name="直線コネクタ 637"/>
        <xdr:cNvCxnSpPr/>
      </xdr:nvCxnSpPr>
      <xdr:spPr>
        <a:xfrm flipV="1">
          <a:off x="14699615" y="939927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73660</xdr:rowOff>
    </xdr:from>
    <xdr:ext cx="400685" cy="252730"/>
    <xdr:sp macro="" textlink="">
      <xdr:nvSpPr>
        <xdr:cNvPr id="639" name="【保健センター・保健所】&#10;有形固定資産減価償却率最小値テキスト"/>
        <xdr:cNvSpPr txBox="1"/>
      </xdr:nvSpPr>
      <xdr:spPr>
        <a:xfrm>
          <a:off x="14738350" y="10806430"/>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640" name="直線コネクタ 639"/>
        <xdr:cNvCxnSpPr/>
      </xdr:nvCxnSpPr>
      <xdr:spPr>
        <a:xfrm>
          <a:off x="14611350" y="10803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123825</xdr:rowOff>
    </xdr:from>
    <xdr:ext cx="335915" cy="248920"/>
    <xdr:sp macro="" textlink="">
      <xdr:nvSpPr>
        <xdr:cNvPr id="641" name="【保健センター・保健所】&#10;有形固定資産減価償却率最大値テキスト"/>
        <xdr:cNvSpPr txBox="1"/>
      </xdr:nvSpPr>
      <xdr:spPr>
        <a:xfrm>
          <a:off x="14738350" y="9180195"/>
          <a:ext cx="335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42" name="直線コネクタ 641"/>
        <xdr:cNvCxnSpPr/>
      </xdr:nvCxnSpPr>
      <xdr:spPr>
        <a:xfrm>
          <a:off x="14611350" y="9399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109855</xdr:rowOff>
    </xdr:from>
    <xdr:ext cx="400685" cy="248920"/>
    <xdr:sp macro="" textlink="">
      <xdr:nvSpPr>
        <xdr:cNvPr id="643" name="【保健センター・保健所】&#10;有形固定資産減価償却率平均値テキスト"/>
        <xdr:cNvSpPr txBox="1"/>
      </xdr:nvSpPr>
      <xdr:spPr>
        <a:xfrm>
          <a:off x="14738350" y="9836785"/>
          <a:ext cx="40068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87630</xdr:rowOff>
    </xdr:from>
    <xdr:to>
      <xdr:col>85</xdr:col>
      <xdr:colOff>171450</xdr:colOff>
      <xdr:row>60</xdr:row>
      <xdr:rowOff>19050</xdr:rowOff>
    </xdr:to>
    <xdr:sp macro="" textlink="">
      <xdr:nvSpPr>
        <xdr:cNvPr id="644" name="フローチャート: 判断 643"/>
        <xdr:cNvSpPr/>
      </xdr:nvSpPr>
      <xdr:spPr>
        <a:xfrm>
          <a:off x="14649450" y="998220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59055</xdr:rowOff>
    </xdr:from>
    <xdr:to>
      <xdr:col>81</xdr:col>
      <xdr:colOff>101600</xdr:colOff>
      <xdr:row>59</xdr:row>
      <xdr:rowOff>158750</xdr:rowOff>
    </xdr:to>
    <xdr:sp macro="" textlink="">
      <xdr:nvSpPr>
        <xdr:cNvPr id="645" name="フローチャート: 判断 644"/>
        <xdr:cNvSpPr/>
      </xdr:nvSpPr>
      <xdr:spPr>
        <a:xfrm>
          <a:off x="13887450" y="99536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95250</xdr:rowOff>
    </xdr:from>
    <xdr:to>
      <xdr:col>76</xdr:col>
      <xdr:colOff>165100</xdr:colOff>
      <xdr:row>60</xdr:row>
      <xdr:rowOff>27305</xdr:rowOff>
    </xdr:to>
    <xdr:sp macro="" textlink="">
      <xdr:nvSpPr>
        <xdr:cNvPr id="646" name="フローチャート: 判断 645"/>
        <xdr:cNvSpPr/>
      </xdr:nvSpPr>
      <xdr:spPr>
        <a:xfrm>
          <a:off x="13093700" y="99898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6350</xdr:rowOff>
    </xdr:to>
    <xdr:sp macro="" textlink="">
      <xdr:nvSpPr>
        <xdr:cNvPr id="647" name="フローチャート: 判断 646"/>
        <xdr:cNvSpPr/>
      </xdr:nvSpPr>
      <xdr:spPr>
        <a:xfrm>
          <a:off x="12299950" y="99695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1270</xdr:rowOff>
    </xdr:from>
    <xdr:to>
      <xdr:col>67</xdr:col>
      <xdr:colOff>101600</xdr:colOff>
      <xdr:row>59</xdr:row>
      <xdr:rowOff>100330</xdr:rowOff>
    </xdr:to>
    <xdr:sp macro="" textlink="">
      <xdr:nvSpPr>
        <xdr:cNvPr id="648" name="フローチャート: 判断 647"/>
        <xdr:cNvSpPr/>
      </xdr:nvSpPr>
      <xdr:spPr>
        <a:xfrm>
          <a:off x="11487150" y="9895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109220</xdr:rowOff>
    </xdr:from>
    <xdr:ext cx="762000" cy="248920"/>
    <xdr:sp macro="" textlink="">
      <xdr:nvSpPr>
        <xdr:cNvPr id="649" name="テキスト ボックス 648"/>
        <xdr:cNvSpPr txBox="1"/>
      </xdr:nvSpPr>
      <xdr:spPr>
        <a:xfrm>
          <a:off x="1452880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109220</xdr:rowOff>
    </xdr:from>
    <xdr:ext cx="757555" cy="248920"/>
    <xdr:sp macro="" textlink="">
      <xdr:nvSpPr>
        <xdr:cNvPr id="650" name="テキスト ボックス 649"/>
        <xdr:cNvSpPr txBox="1"/>
      </xdr:nvSpPr>
      <xdr:spPr>
        <a:xfrm>
          <a:off x="137668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109220</xdr:rowOff>
    </xdr:from>
    <xdr:ext cx="762000" cy="248920"/>
    <xdr:sp macro="" textlink="">
      <xdr:nvSpPr>
        <xdr:cNvPr id="651" name="テキスト ボックス 650"/>
        <xdr:cNvSpPr txBox="1"/>
      </xdr:nvSpPr>
      <xdr:spPr>
        <a:xfrm>
          <a:off x="129730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66</xdr:row>
      <xdr:rowOff>109220</xdr:rowOff>
    </xdr:from>
    <xdr:ext cx="762000" cy="248920"/>
    <xdr:sp macro="" textlink="">
      <xdr:nvSpPr>
        <xdr:cNvPr id="652" name="テキスト ボックス 651"/>
        <xdr:cNvSpPr txBox="1"/>
      </xdr:nvSpPr>
      <xdr:spPr>
        <a:xfrm>
          <a:off x="121729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109220</xdr:rowOff>
    </xdr:from>
    <xdr:ext cx="757555" cy="248920"/>
    <xdr:sp macro="" textlink="">
      <xdr:nvSpPr>
        <xdr:cNvPr id="653" name="テキスト ボックス 652"/>
        <xdr:cNvSpPr txBox="1"/>
      </xdr:nvSpPr>
      <xdr:spPr>
        <a:xfrm>
          <a:off x="113665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154305</xdr:rowOff>
    </xdr:from>
    <xdr:to>
      <xdr:col>85</xdr:col>
      <xdr:colOff>171450</xdr:colOff>
      <xdr:row>60</xdr:row>
      <xdr:rowOff>86360</xdr:rowOff>
    </xdr:to>
    <xdr:sp macro="" textlink="">
      <xdr:nvSpPr>
        <xdr:cNvPr id="654" name="楕円 653"/>
        <xdr:cNvSpPr/>
      </xdr:nvSpPr>
      <xdr:spPr>
        <a:xfrm>
          <a:off x="14649450" y="1004887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133350</xdr:rowOff>
    </xdr:from>
    <xdr:ext cx="400685" cy="252730"/>
    <xdr:sp macro="" textlink="">
      <xdr:nvSpPr>
        <xdr:cNvPr id="655" name="【保健センター・保健所】&#10;有形固定資産減価償却率該当値テキスト"/>
        <xdr:cNvSpPr txBox="1"/>
      </xdr:nvSpPr>
      <xdr:spPr>
        <a:xfrm>
          <a:off x="14738350" y="10027920"/>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127635</xdr:rowOff>
    </xdr:from>
    <xdr:to>
      <xdr:col>81</xdr:col>
      <xdr:colOff>101600</xdr:colOff>
      <xdr:row>60</xdr:row>
      <xdr:rowOff>59055</xdr:rowOff>
    </xdr:to>
    <xdr:sp macro="" textlink="">
      <xdr:nvSpPr>
        <xdr:cNvPr id="656" name="楕円 655"/>
        <xdr:cNvSpPr/>
      </xdr:nvSpPr>
      <xdr:spPr>
        <a:xfrm>
          <a:off x="13887450" y="10022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8890</xdr:rowOff>
    </xdr:from>
    <xdr:to>
      <xdr:col>85</xdr:col>
      <xdr:colOff>127000</xdr:colOff>
      <xdr:row>60</xdr:row>
      <xdr:rowOff>36830</xdr:rowOff>
    </xdr:to>
    <xdr:cxnSp macro="">
      <xdr:nvCxnSpPr>
        <xdr:cNvPr id="657" name="直線コネクタ 656"/>
        <xdr:cNvCxnSpPr/>
      </xdr:nvCxnSpPr>
      <xdr:spPr>
        <a:xfrm>
          <a:off x="13938250" y="1007110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98425</xdr:rowOff>
    </xdr:from>
    <xdr:to>
      <xdr:col>76</xdr:col>
      <xdr:colOff>165100</xdr:colOff>
      <xdr:row>60</xdr:row>
      <xdr:rowOff>30480</xdr:rowOff>
    </xdr:to>
    <xdr:sp macro="" textlink="">
      <xdr:nvSpPr>
        <xdr:cNvPr id="658" name="楕円 657"/>
        <xdr:cNvSpPr/>
      </xdr:nvSpPr>
      <xdr:spPr>
        <a:xfrm>
          <a:off x="13093700" y="99929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8890</xdr:rowOff>
    </xdr:to>
    <xdr:cxnSp macro="">
      <xdr:nvCxnSpPr>
        <xdr:cNvPr id="659" name="直線コネクタ 658"/>
        <xdr:cNvCxnSpPr/>
      </xdr:nvCxnSpPr>
      <xdr:spPr>
        <a:xfrm>
          <a:off x="13144500" y="10043160"/>
          <a:ext cx="7937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70485</xdr:rowOff>
    </xdr:from>
    <xdr:to>
      <xdr:col>72</xdr:col>
      <xdr:colOff>38100</xdr:colOff>
      <xdr:row>60</xdr:row>
      <xdr:rowOff>1905</xdr:rowOff>
    </xdr:to>
    <xdr:sp macro="" textlink="">
      <xdr:nvSpPr>
        <xdr:cNvPr id="660" name="楕円 659"/>
        <xdr:cNvSpPr/>
      </xdr:nvSpPr>
      <xdr:spPr>
        <a:xfrm>
          <a:off x="12299950" y="9965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59</xdr:row>
      <xdr:rowOff>119380</xdr:rowOff>
    </xdr:from>
    <xdr:to>
      <xdr:col>76</xdr:col>
      <xdr:colOff>114300</xdr:colOff>
      <xdr:row>59</xdr:row>
      <xdr:rowOff>148590</xdr:rowOff>
    </xdr:to>
    <xdr:cxnSp macro="">
      <xdr:nvCxnSpPr>
        <xdr:cNvPr id="661" name="直線コネクタ 660"/>
        <xdr:cNvCxnSpPr/>
      </xdr:nvCxnSpPr>
      <xdr:spPr>
        <a:xfrm>
          <a:off x="12344400" y="10013950"/>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41275</xdr:rowOff>
    </xdr:from>
    <xdr:to>
      <xdr:col>67</xdr:col>
      <xdr:colOff>101600</xdr:colOff>
      <xdr:row>59</xdr:row>
      <xdr:rowOff>140970</xdr:rowOff>
    </xdr:to>
    <xdr:sp macro="" textlink="">
      <xdr:nvSpPr>
        <xdr:cNvPr id="662" name="楕円 661"/>
        <xdr:cNvSpPr/>
      </xdr:nvSpPr>
      <xdr:spPr>
        <a:xfrm>
          <a:off x="11487150" y="99358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91440</xdr:rowOff>
    </xdr:from>
    <xdr:to>
      <xdr:col>71</xdr:col>
      <xdr:colOff>171450</xdr:colOff>
      <xdr:row>59</xdr:row>
      <xdr:rowOff>119380</xdr:rowOff>
    </xdr:to>
    <xdr:cxnSp macro="">
      <xdr:nvCxnSpPr>
        <xdr:cNvPr id="663" name="直線コネクタ 662"/>
        <xdr:cNvCxnSpPr/>
      </xdr:nvCxnSpPr>
      <xdr:spPr>
        <a:xfrm>
          <a:off x="11537950" y="9986010"/>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6350</xdr:rowOff>
    </xdr:from>
    <xdr:ext cx="400685" cy="253365"/>
    <xdr:sp macro="" textlink="">
      <xdr:nvSpPr>
        <xdr:cNvPr id="664" name="n_1aveValue【保健センター・保健所】&#10;有形固定資産減価償却率"/>
        <xdr:cNvSpPr txBox="1"/>
      </xdr:nvSpPr>
      <xdr:spPr>
        <a:xfrm>
          <a:off x="13742035" y="973328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43180</xdr:rowOff>
    </xdr:from>
    <xdr:ext cx="400685" cy="253365"/>
    <xdr:sp macro="" textlink="">
      <xdr:nvSpPr>
        <xdr:cNvPr id="665" name="n_2aveValue【保健センター・保健所】&#10;有形固定資産減価償却率"/>
        <xdr:cNvSpPr txBox="1"/>
      </xdr:nvSpPr>
      <xdr:spPr>
        <a:xfrm>
          <a:off x="12960985" y="977011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165735</xdr:rowOff>
    </xdr:from>
    <xdr:ext cx="405130" cy="248920"/>
    <xdr:sp macro="" textlink="">
      <xdr:nvSpPr>
        <xdr:cNvPr id="666" name="n_3aveValue【保健センター・保健所】&#10;有形固定資産減価償却率"/>
        <xdr:cNvSpPr txBox="1"/>
      </xdr:nvSpPr>
      <xdr:spPr>
        <a:xfrm>
          <a:off x="12167235" y="100603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116840</xdr:rowOff>
    </xdr:from>
    <xdr:ext cx="400685" cy="253365"/>
    <xdr:sp macro="" textlink="">
      <xdr:nvSpPr>
        <xdr:cNvPr id="667" name="n_4aveValue【保健センター・保健所】&#10;有形固定資産減価償却率"/>
        <xdr:cNvSpPr txBox="1"/>
      </xdr:nvSpPr>
      <xdr:spPr>
        <a:xfrm>
          <a:off x="11354435" y="967613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50800</xdr:rowOff>
    </xdr:from>
    <xdr:ext cx="400685" cy="248920"/>
    <xdr:sp macro="" textlink="">
      <xdr:nvSpPr>
        <xdr:cNvPr id="668" name="n_1mainValue【保健センター・保健所】&#10;有形固定資産減価償却率"/>
        <xdr:cNvSpPr txBox="1"/>
      </xdr:nvSpPr>
      <xdr:spPr>
        <a:xfrm>
          <a:off x="13742035" y="10113010"/>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21590</xdr:rowOff>
    </xdr:from>
    <xdr:ext cx="400685" cy="252730"/>
    <xdr:sp macro="" textlink="">
      <xdr:nvSpPr>
        <xdr:cNvPr id="669" name="n_2mainValue【保健センター・保健所】&#10;有形固定資産減価償却率"/>
        <xdr:cNvSpPr txBox="1"/>
      </xdr:nvSpPr>
      <xdr:spPr>
        <a:xfrm>
          <a:off x="12960985" y="10083800"/>
          <a:ext cx="4006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17780</xdr:rowOff>
    </xdr:from>
    <xdr:ext cx="405130" cy="252730"/>
    <xdr:sp macro="" textlink="">
      <xdr:nvSpPr>
        <xdr:cNvPr id="670" name="n_3mainValue【保健センター・保健所】&#10;有形固定資産減価償却率"/>
        <xdr:cNvSpPr txBox="1"/>
      </xdr:nvSpPr>
      <xdr:spPr>
        <a:xfrm>
          <a:off x="12167235" y="9744710"/>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132080</xdr:rowOff>
    </xdr:from>
    <xdr:ext cx="400685" cy="253365"/>
    <xdr:sp macro="" textlink="">
      <xdr:nvSpPr>
        <xdr:cNvPr id="671" name="n_4mainValue【保健センター・保健所】&#10;有形固定資産減価償却率"/>
        <xdr:cNvSpPr txBox="1"/>
      </xdr:nvSpPr>
      <xdr:spPr>
        <a:xfrm>
          <a:off x="11354435" y="1002665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111760</xdr:rowOff>
    </xdr:from>
    <xdr:to>
      <xdr:col>120</xdr:col>
      <xdr:colOff>152400</xdr:colOff>
      <xdr:row>50</xdr:row>
      <xdr:rowOff>61595</xdr:rowOff>
    </xdr:to>
    <xdr:sp macro="" textlink="">
      <xdr:nvSpPr>
        <xdr:cNvPr id="672" name="正方形/長方形 671"/>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86995</xdr:rowOff>
    </xdr:from>
    <xdr:to>
      <xdr:col>104</xdr:col>
      <xdr:colOff>127000</xdr:colOff>
      <xdr:row>52</xdr:row>
      <xdr:rowOff>0</xdr:rowOff>
    </xdr:to>
    <xdr:sp macro="" textlink="">
      <xdr:nvSpPr>
        <xdr:cNvPr id="673" name="正方形/長方形 672"/>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117475</xdr:rowOff>
    </xdr:from>
    <xdr:to>
      <xdr:col>104</xdr:col>
      <xdr:colOff>127000</xdr:colOff>
      <xdr:row>53</xdr:row>
      <xdr:rowOff>31115</xdr:rowOff>
    </xdr:to>
    <xdr:sp macro="" textlink="">
      <xdr:nvSpPr>
        <xdr:cNvPr id="674" name="正方形/長方形 673"/>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86995</xdr:rowOff>
    </xdr:from>
    <xdr:to>
      <xdr:col>110</xdr:col>
      <xdr:colOff>0</xdr:colOff>
      <xdr:row>52</xdr:row>
      <xdr:rowOff>0</xdr:rowOff>
    </xdr:to>
    <xdr:sp macro="" textlink="">
      <xdr:nvSpPr>
        <xdr:cNvPr id="675" name="正方形/長方形 674"/>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117475</xdr:rowOff>
    </xdr:from>
    <xdr:to>
      <xdr:col>110</xdr:col>
      <xdr:colOff>0</xdr:colOff>
      <xdr:row>53</xdr:row>
      <xdr:rowOff>31115</xdr:rowOff>
    </xdr:to>
    <xdr:sp macro="" textlink="">
      <xdr:nvSpPr>
        <xdr:cNvPr id="676" name="正方形/長方形 675"/>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86995</xdr:rowOff>
    </xdr:from>
    <xdr:to>
      <xdr:col>116</xdr:col>
      <xdr:colOff>0</xdr:colOff>
      <xdr:row>52</xdr:row>
      <xdr:rowOff>0</xdr:rowOff>
    </xdr:to>
    <xdr:sp macro="" textlink="">
      <xdr:nvSpPr>
        <xdr:cNvPr id="677" name="正方形/長方形 676"/>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117475</xdr:rowOff>
    </xdr:from>
    <xdr:to>
      <xdr:col>116</xdr:col>
      <xdr:colOff>0</xdr:colOff>
      <xdr:row>53</xdr:row>
      <xdr:rowOff>31115</xdr:rowOff>
    </xdr:to>
    <xdr:sp macro="" textlink="">
      <xdr:nvSpPr>
        <xdr:cNvPr id="678" name="正方形/長方形 677"/>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55880</xdr:rowOff>
    </xdr:from>
    <xdr:to>
      <xdr:col>120</xdr:col>
      <xdr:colOff>152400</xdr:colOff>
      <xdr:row>66</xdr:row>
      <xdr:rowOff>111760</xdr:rowOff>
    </xdr:to>
    <xdr:sp macro="" textlink="">
      <xdr:nvSpPr>
        <xdr:cNvPr id="679" name="正方形/長方形 678"/>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5440" cy="220345"/>
    <xdr:sp macro="" textlink="">
      <xdr:nvSpPr>
        <xdr:cNvPr id="680" name="テキスト ボックス 679"/>
        <xdr:cNvSpPr txBox="1"/>
      </xdr:nvSpPr>
      <xdr:spPr>
        <a:xfrm>
          <a:off x="16440150" y="8758555"/>
          <a:ext cx="3454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111760</xdr:rowOff>
    </xdr:from>
    <xdr:to>
      <xdr:col>120</xdr:col>
      <xdr:colOff>114300</xdr:colOff>
      <xdr:row>66</xdr:row>
      <xdr:rowOff>111760</xdr:rowOff>
    </xdr:to>
    <xdr:cxnSp macro="">
      <xdr:nvCxnSpPr>
        <xdr:cNvPr id="681" name="直線コネクタ 680"/>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128270</xdr:rowOff>
    </xdr:from>
    <xdr:to>
      <xdr:col>120</xdr:col>
      <xdr:colOff>114300</xdr:colOff>
      <xdr:row>64</xdr:row>
      <xdr:rowOff>128270</xdr:rowOff>
    </xdr:to>
    <xdr:cxnSp macro="">
      <xdr:nvCxnSpPr>
        <xdr:cNvPr id="682" name="直線コネクタ 681"/>
        <xdr:cNvCxnSpPr/>
      </xdr:nvCxnSpPr>
      <xdr:spPr>
        <a:xfrm>
          <a:off x="16459200" y="10861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156210</xdr:rowOff>
    </xdr:from>
    <xdr:ext cx="462915" cy="253365"/>
    <xdr:sp macro="" textlink="">
      <xdr:nvSpPr>
        <xdr:cNvPr id="683" name="テキスト ボックス 682"/>
        <xdr:cNvSpPr txBox="1"/>
      </xdr:nvSpPr>
      <xdr:spPr>
        <a:xfrm>
          <a:off x="16048990" y="1072134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143510</xdr:rowOff>
    </xdr:from>
    <xdr:to>
      <xdr:col>120</xdr:col>
      <xdr:colOff>114300</xdr:colOff>
      <xdr:row>62</xdr:row>
      <xdr:rowOff>143510</xdr:rowOff>
    </xdr:to>
    <xdr:cxnSp macro="">
      <xdr:nvCxnSpPr>
        <xdr:cNvPr id="684" name="直線コネクタ 683"/>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2915" cy="253365"/>
    <xdr:sp macro="" textlink="">
      <xdr:nvSpPr>
        <xdr:cNvPr id="685" name="テキスト ボックス 684"/>
        <xdr:cNvSpPr txBox="1"/>
      </xdr:nvSpPr>
      <xdr:spPr>
        <a:xfrm>
          <a:off x="16048990" y="1040193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160020</xdr:rowOff>
    </xdr:from>
    <xdr:to>
      <xdr:col>120</xdr:col>
      <xdr:colOff>114300</xdr:colOff>
      <xdr:row>60</xdr:row>
      <xdr:rowOff>160020</xdr:rowOff>
    </xdr:to>
    <xdr:cxnSp macro="">
      <xdr:nvCxnSpPr>
        <xdr:cNvPr id="686" name="直線コネクタ 685"/>
        <xdr:cNvCxnSpPr/>
      </xdr:nvCxnSpPr>
      <xdr:spPr>
        <a:xfrm>
          <a:off x="16459200" y="102222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20320</xdr:rowOff>
    </xdr:from>
    <xdr:ext cx="462915" cy="253365"/>
    <xdr:sp macro="" textlink="">
      <xdr:nvSpPr>
        <xdr:cNvPr id="687" name="テキスト ボックス 686"/>
        <xdr:cNvSpPr txBox="1"/>
      </xdr:nvSpPr>
      <xdr:spPr>
        <a:xfrm>
          <a:off x="16048990" y="10082530"/>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7620</xdr:rowOff>
    </xdr:from>
    <xdr:to>
      <xdr:col>120</xdr:col>
      <xdr:colOff>114300</xdr:colOff>
      <xdr:row>59</xdr:row>
      <xdr:rowOff>7620</xdr:rowOff>
    </xdr:to>
    <xdr:cxnSp macro="">
      <xdr:nvCxnSpPr>
        <xdr:cNvPr id="688" name="直線コネクタ 687"/>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36830</xdr:rowOff>
    </xdr:from>
    <xdr:ext cx="462915" cy="248920"/>
    <xdr:sp macro="" textlink="">
      <xdr:nvSpPr>
        <xdr:cNvPr id="689" name="テキスト ボックス 688"/>
        <xdr:cNvSpPr txBox="1"/>
      </xdr:nvSpPr>
      <xdr:spPr>
        <a:xfrm>
          <a:off x="16048990" y="976376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24130</xdr:rowOff>
    </xdr:from>
    <xdr:to>
      <xdr:col>120</xdr:col>
      <xdr:colOff>114300</xdr:colOff>
      <xdr:row>57</xdr:row>
      <xdr:rowOff>24130</xdr:rowOff>
    </xdr:to>
    <xdr:cxnSp macro="">
      <xdr:nvCxnSpPr>
        <xdr:cNvPr id="690" name="直線コネクタ 689"/>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52705</xdr:rowOff>
    </xdr:from>
    <xdr:ext cx="462915" cy="248920"/>
    <xdr:sp macro="" textlink="">
      <xdr:nvSpPr>
        <xdr:cNvPr id="691" name="テキスト ボックス 690"/>
        <xdr:cNvSpPr txBox="1"/>
      </xdr:nvSpPr>
      <xdr:spPr>
        <a:xfrm>
          <a:off x="16048990" y="944435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39370</xdr:rowOff>
    </xdr:from>
    <xdr:to>
      <xdr:col>120</xdr:col>
      <xdr:colOff>114300</xdr:colOff>
      <xdr:row>55</xdr:row>
      <xdr:rowOff>39370</xdr:rowOff>
    </xdr:to>
    <xdr:cxnSp macro="">
      <xdr:nvCxnSpPr>
        <xdr:cNvPr id="692" name="直線コネクタ 691"/>
        <xdr:cNvCxnSpPr/>
      </xdr:nvCxnSpPr>
      <xdr:spPr>
        <a:xfrm>
          <a:off x="164592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68580</xdr:rowOff>
    </xdr:from>
    <xdr:ext cx="462915" cy="248920"/>
    <xdr:sp macro="" textlink="">
      <xdr:nvSpPr>
        <xdr:cNvPr id="693" name="テキスト ボックス 692"/>
        <xdr:cNvSpPr txBox="1"/>
      </xdr:nvSpPr>
      <xdr:spPr>
        <a:xfrm>
          <a:off x="16048990" y="912495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114300</xdr:colOff>
      <xdr:row>53</xdr:row>
      <xdr:rowOff>55880</xdr:rowOff>
    </xdr:to>
    <xdr:cxnSp macro="">
      <xdr:nvCxnSpPr>
        <xdr:cNvPr id="694" name="直線コネクタ 693"/>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84455</xdr:rowOff>
    </xdr:from>
    <xdr:ext cx="462915" cy="248920"/>
    <xdr:sp macro="" textlink="">
      <xdr:nvSpPr>
        <xdr:cNvPr id="695" name="テキスト ボックス 694"/>
        <xdr:cNvSpPr txBox="1"/>
      </xdr:nvSpPr>
      <xdr:spPr>
        <a:xfrm>
          <a:off x="16048990" y="8805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55880</xdr:rowOff>
    </xdr:from>
    <xdr:to>
      <xdr:col>120</xdr:col>
      <xdr:colOff>152400</xdr:colOff>
      <xdr:row>66</xdr:row>
      <xdr:rowOff>111760</xdr:rowOff>
    </xdr:to>
    <xdr:sp macro="" textlink="">
      <xdr:nvSpPr>
        <xdr:cNvPr id="696" name="【保健センター・保健所】&#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5715</xdr:rowOff>
    </xdr:from>
    <xdr:to>
      <xdr:col>116</xdr:col>
      <xdr:colOff>62865</xdr:colOff>
      <xdr:row>64</xdr:row>
      <xdr:rowOff>120650</xdr:rowOff>
    </xdr:to>
    <xdr:cxnSp macro="">
      <xdr:nvCxnSpPr>
        <xdr:cNvPr id="697" name="直線コネクタ 696"/>
        <xdr:cNvCxnSpPr/>
      </xdr:nvCxnSpPr>
      <xdr:spPr>
        <a:xfrm flipV="1">
          <a:off x="19951065" y="939736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125095</xdr:rowOff>
    </xdr:from>
    <xdr:ext cx="465455" cy="248920"/>
    <xdr:sp macro="" textlink="">
      <xdr:nvSpPr>
        <xdr:cNvPr id="698" name="【保健センター・保健所】&#10;一人当たり面積最小値テキスト"/>
        <xdr:cNvSpPr txBox="1"/>
      </xdr:nvSpPr>
      <xdr:spPr>
        <a:xfrm>
          <a:off x="19989800" y="10857865"/>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120650</xdr:rowOff>
    </xdr:from>
    <xdr:to>
      <xdr:col>116</xdr:col>
      <xdr:colOff>152400</xdr:colOff>
      <xdr:row>64</xdr:row>
      <xdr:rowOff>120650</xdr:rowOff>
    </xdr:to>
    <xdr:cxnSp macro="">
      <xdr:nvCxnSpPr>
        <xdr:cNvPr id="699" name="直線コネクタ 698"/>
        <xdr:cNvCxnSpPr/>
      </xdr:nvCxnSpPr>
      <xdr:spPr>
        <a:xfrm>
          <a:off x="19881850" y="10853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121920</xdr:rowOff>
    </xdr:from>
    <xdr:ext cx="465455" cy="248920"/>
    <xdr:sp macro="" textlink="">
      <xdr:nvSpPr>
        <xdr:cNvPr id="700" name="【保健センター・保健所】&#10;一人当たり面積最大値テキスト"/>
        <xdr:cNvSpPr txBox="1"/>
      </xdr:nvSpPr>
      <xdr:spPr>
        <a:xfrm>
          <a:off x="19989800" y="9178290"/>
          <a:ext cx="465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5715</xdr:rowOff>
    </xdr:from>
    <xdr:to>
      <xdr:col>116</xdr:col>
      <xdr:colOff>152400</xdr:colOff>
      <xdr:row>56</xdr:row>
      <xdr:rowOff>5715</xdr:rowOff>
    </xdr:to>
    <xdr:cxnSp macro="">
      <xdr:nvCxnSpPr>
        <xdr:cNvPr id="701" name="直線コネクタ 700"/>
        <xdr:cNvCxnSpPr/>
      </xdr:nvCxnSpPr>
      <xdr:spPr>
        <a:xfrm>
          <a:off x="19881850" y="9397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164465</xdr:rowOff>
    </xdr:from>
    <xdr:ext cx="465455" cy="248920"/>
    <xdr:sp macro="" textlink="">
      <xdr:nvSpPr>
        <xdr:cNvPr id="702" name="【保健センター・保健所】&#10;一人当たり面積平均値テキスト"/>
        <xdr:cNvSpPr txBox="1"/>
      </xdr:nvSpPr>
      <xdr:spPr>
        <a:xfrm>
          <a:off x="19989800" y="10394315"/>
          <a:ext cx="4654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142240</xdr:rowOff>
    </xdr:from>
    <xdr:to>
      <xdr:col>116</xdr:col>
      <xdr:colOff>114300</xdr:colOff>
      <xdr:row>63</xdr:row>
      <xdr:rowOff>73660</xdr:rowOff>
    </xdr:to>
    <xdr:sp macro="" textlink="">
      <xdr:nvSpPr>
        <xdr:cNvPr id="703" name="フローチャート: 判断 702"/>
        <xdr:cNvSpPr/>
      </xdr:nvSpPr>
      <xdr:spPr>
        <a:xfrm>
          <a:off x="19900900" y="105397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154305</xdr:rowOff>
    </xdr:from>
    <xdr:to>
      <xdr:col>112</xdr:col>
      <xdr:colOff>38100</xdr:colOff>
      <xdr:row>63</xdr:row>
      <xdr:rowOff>86360</xdr:rowOff>
    </xdr:to>
    <xdr:sp macro="" textlink="">
      <xdr:nvSpPr>
        <xdr:cNvPr id="704" name="フローチャート: 判断 703"/>
        <xdr:cNvSpPr/>
      </xdr:nvSpPr>
      <xdr:spPr>
        <a:xfrm>
          <a:off x="19157950" y="105517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31750</xdr:rowOff>
    </xdr:from>
    <xdr:to>
      <xdr:col>107</xdr:col>
      <xdr:colOff>101600</xdr:colOff>
      <xdr:row>63</xdr:row>
      <xdr:rowOff>130810</xdr:rowOff>
    </xdr:to>
    <xdr:sp macro="" textlink="">
      <xdr:nvSpPr>
        <xdr:cNvPr id="705" name="フローチャート: 判断 704"/>
        <xdr:cNvSpPr/>
      </xdr:nvSpPr>
      <xdr:spPr>
        <a:xfrm>
          <a:off x="18345150" y="10596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19050</xdr:rowOff>
    </xdr:from>
    <xdr:to>
      <xdr:col>102</xdr:col>
      <xdr:colOff>165100</xdr:colOff>
      <xdr:row>63</xdr:row>
      <xdr:rowOff>118110</xdr:rowOff>
    </xdr:to>
    <xdr:sp macro="" textlink="">
      <xdr:nvSpPr>
        <xdr:cNvPr id="706" name="フローチャート: 判断 705"/>
        <xdr:cNvSpPr/>
      </xdr:nvSpPr>
      <xdr:spPr>
        <a:xfrm>
          <a:off x="17551400" y="10584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151130</xdr:rowOff>
    </xdr:from>
    <xdr:to>
      <xdr:col>98</xdr:col>
      <xdr:colOff>38100</xdr:colOff>
      <xdr:row>63</xdr:row>
      <xdr:rowOff>83185</xdr:rowOff>
    </xdr:to>
    <xdr:sp macro="" textlink="">
      <xdr:nvSpPr>
        <xdr:cNvPr id="707" name="フローチャート: 判断 706"/>
        <xdr:cNvSpPr/>
      </xdr:nvSpPr>
      <xdr:spPr>
        <a:xfrm>
          <a:off x="16757650" y="105486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109220</xdr:rowOff>
    </xdr:from>
    <xdr:ext cx="762000" cy="248920"/>
    <xdr:sp macro="" textlink="">
      <xdr:nvSpPr>
        <xdr:cNvPr id="708" name="テキスト ボックス 707"/>
        <xdr:cNvSpPr txBox="1"/>
      </xdr:nvSpPr>
      <xdr:spPr>
        <a:xfrm>
          <a:off x="197802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66</xdr:row>
      <xdr:rowOff>109220</xdr:rowOff>
    </xdr:from>
    <xdr:ext cx="762000" cy="248920"/>
    <xdr:sp macro="" textlink="">
      <xdr:nvSpPr>
        <xdr:cNvPr id="709" name="テキスト ボックス 708"/>
        <xdr:cNvSpPr txBox="1"/>
      </xdr:nvSpPr>
      <xdr:spPr>
        <a:xfrm>
          <a:off x="190309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109220</xdr:rowOff>
    </xdr:from>
    <xdr:ext cx="757555" cy="248920"/>
    <xdr:sp macro="" textlink="">
      <xdr:nvSpPr>
        <xdr:cNvPr id="710" name="テキスト ボックス 709"/>
        <xdr:cNvSpPr txBox="1"/>
      </xdr:nvSpPr>
      <xdr:spPr>
        <a:xfrm>
          <a:off x="18224500" y="11177270"/>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109220</xdr:rowOff>
    </xdr:from>
    <xdr:ext cx="762000" cy="248920"/>
    <xdr:sp macro="" textlink="">
      <xdr:nvSpPr>
        <xdr:cNvPr id="711" name="テキスト ボックス 710"/>
        <xdr:cNvSpPr txBox="1"/>
      </xdr:nvSpPr>
      <xdr:spPr>
        <a:xfrm>
          <a:off x="174307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66</xdr:row>
      <xdr:rowOff>109220</xdr:rowOff>
    </xdr:from>
    <xdr:ext cx="762000" cy="248920"/>
    <xdr:sp macro="" textlink="">
      <xdr:nvSpPr>
        <xdr:cNvPr id="712" name="テキスト ボックス 711"/>
        <xdr:cNvSpPr txBox="1"/>
      </xdr:nvSpPr>
      <xdr:spPr>
        <a:xfrm>
          <a:off x="16630650" y="111772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63500</xdr:rowOff>
    </xdr:from>
    <xdr:to>
      <xdr:col>116</xdr:col>
      <xdr:colOff>114300</xdr:colOff>
      <xdr:row>63</xdr:row>
      <xdr:rowOff>163195</xdr:rowOff>
    </xdr:to>
    <xdr:sp macro="" textlink="">
      <xdr:nvSpPr>
        <xdr:cNvPr id="713" name="楕円 712"/>
        <xdr:cNvSpPr/>
      </xdr:nvSpPr>
      <xdr:spPr>
        <a:xfrm>
          <a:off x="19900900" y="106286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42545</xdr:rowOff>
    </xdr:from>
    <xdr:ext cx="465455" cy="253365"/>
    <xdr:sp macro="" textlink="">
      <xdr:nvSpPr>
        <xdr:cNvPr id="714" name="【保健センター・保健所】&#10;一人当たり面積該当値テキスト"/>
        <xdr:cNvSpPr txBox="1"/>
      </xdr:nvSpPr>
      <xdr:spPr>
        <a:xfrm>
          <a:off x="19989800" y="10607675"/>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67310</xdr:rowOff>
    </xdr:from>
    <xdr:to>
      <xdr:col>112</xdr:col>
      <xdr:colOff>38100</xdr:colOff>
      <xdr:row>63</xdr:row>
      <xdr:rowOff>166370</xdr:rowOff>
    </xdr:to>
    <xdr:sp macro="" textlink="">
      <xdr:nvSpPr>
        <xdr:cNvPr id="715" name="楕円 714"/>
        <xdr:cNvSpPr/>
      </xdr:nvSpPr>
      <xdr:spPr>
        <a:xfrm>
          <a:off x="19157950" y="106324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63</xdr:row>
      <xdr:rowOff>113665</xdr:rowOff>
    </xdr:from>
    <xdr:to>
      <xdr:col>116</xdr:col>
      <xdr:colOff>63500</xdr:colOff>
      <xdr:row>63</xdr:row>
      <xdr:rowOff>116840</xdr:rowOff>
    </xdr:to>
    <xdr:cxnSp macro="">
      <xdr:nvCxnSpPr>
        <xdr:cNvPr id="716" name="直線コネクタ 715"/>
        <xdr:cNvCxnSpPr/>
      </xdr:nvCxnSpPr>
      <xdr:spPr>
        <a:xfrm flipV="1">
          <a:off x="19202400" y="10678795"/>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70485</xdr:rowOff>
    </xdr:from>
    <xdr:to>
      <xdr:col>107</xdr:col>
      <xdr:colOff>101600</xdr:colOff>
      <xdr:row>64</xdr:row>
      <xdr:rowOff>1905</xdr:rowOff>
    </xdr:to>
    <xdr:sp macro="" textlink="">
      <xdr:nvSpPr>
        <xdr:cNvPr id="717" name="楕円 716"/>
        <xdr:cNvSpPr/>
      </xdr:nvSpPr>
      <xdr:spPr>
        <a:xfrm>
          <a:off x="18345150" y="106356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116840</xdr:rowOff>
    </xdr:from>
    <xdr:to>
      <xdr:col>111</xdr:col>
      <xdr:colOff>171450</xdr:colOff>
      <xdr:row>63</xdr:row>
      <xdr:rowOff>119380</xdr:rowOff>
    </xdr:to>
    <xdr:cxnSp macro="">
      <xdr:nvCxnSpPr>
        <xdr:cNvPr id="718" name="直線コネクタ 717"/>
        <xdr:cNvCxnSpPr/>
      </xdr:nvCxnSpPr>
      <xdr:spPr>
        <a:xfrm flipV="1">
          <a:off x="18395950" y="1068197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73025</xdr:rowOff>
    </xdr:from>
    <xdr:to>
      <xdr:col>102</xdr:col>
      <xdr:colOff>165100</xdr:colOff>
      <xdr:row>64</xdr:row>
      <xdr:rowOff>5080</xdr:rowOff>
    </xdr:to>
    <xdr:sp macro="" textlink="">
      <xdr:nvSpPr>
        <xdr:cNvPr id="719" name="楕円 718"/>
        <xdr:cNvSpPr/>
      </xdr:nvSpPr>
      <xdr:spPr>
        <a:xfrm>
          <a:off x="17551400" y="106381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119380</xdr:rowOff>
    </xdr:from>
    <xdr:to>
      <xdr:col>107</xdr:col>
      <xdr:colOff>50800</xdr:colOff>
      <xdr:row>63</xdr:row>
      <xdr:rowOff>123190</xdr:rowOff>
    </xdr:to>
    <xdr:cxnSp macro="">
      <xdr:nvCxnSpPr>
        <xdr:cNvPr id="720" name="直線コネクタ 719"/>
        <xdr:cNvCxnSpPr/>
      </xdr:nvCxnSpPr>
      <xdr:spPr>
        <a:xfrm flipV="1">
          <a:off x="17602200" y="1068451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73025</xdr:rowOff>
    </xdr:from>
    <xdr:to>
      <xdr:col>98</xdr:col>
      <xdr:colOff>38100</xdr:colOff>
      <xdr:row>64</xdr:row>
      <xdr:rowOff>5080</xdr:rowOff>
    </xdr:to>
    <xdr:sp macro="" textlink="">
      <xdr:nvSpPr>
        <xdr:cNvPr id="721" name="楕円 720"/>
        <xdr:cNvSpPr/>
      </xdr:nvSpPr>
      <xdr:spPr>
        <a:xfrm>
          <a:off x="16757650" y="106381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63</xdr:row>
      <xdr:rowOff>123190</xdr:rowOff>
    </xdr:from>
    <xdr:to>
      <xdr:col>102</xdr:col>
      <xdr:colOff>114300</xdr:colOff>
      <xdr:row>63</xdr:row>
      <xdr:rowOff>123190</xdr:rowOff>
    </xdr:to>
    <xdr:cxnSp macro="">
      <xdr:nvCxnSpPr>
        <xdr:cNvPr id="722" name="直線コネクタ 721"/>
        <xdr:cNvCxnSpPr/>
      </xdr:nvCxnSpPr>
      <xdr:spPr>
        <a:xfrm>
          <a:off x="16802100" y="106883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102870</xdr:rowOff>
    </xdr:from>
    <xdr:ext cx="469900" cy="248920"/>
    <xdr:sp macro="" textlink="">
      <xdr:nvSpPr>
        <xdr:cNvPr id="723" name="n_1aveValue【保健センター・保健所】&#10;一人当たり面積"/>
        <xdr:cNvSpPr txBox="1"/>
      </xdr:nvSpPr>
      <xdr:spPr>
        <a:xfrm>
          <a:off x="18980150" y="103327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147320</xdr:rowOff>
    </xdr:from>
    <xdr:ext cx="469900" cy="248920"/>
    <xdr:sp macro="" textlink="">
      <xdr:nvSpPr>
        <xdr:cNvPr id="724" name="n_2aveValue【保健センター・保健所】&#10;一人当たり面積"/>
        <xdr:cNvSpPr txBox="1"/>
      </xdr:nvSpPr>
      <xdr:spPr>
        <a:xfrm>
          <a:off x="18180050" y="1037717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134620</xdr:rowOff>
    </xdr:from>
    <xdr:ext cx="469900" cy="253365"/>
    <xdr:sp macro="" textlink="">
      <xdr:nvSpPr>
        <xdr:cNvPr id="725" name="n_3aveValue【保健センター・保健所】&#10;一人当たり面積"/>
        <xdr:cNvSpPr txBox="1"/>
      </xdr:nvSpPr>
      <xdr:spPr>
        <a:xfrm>
          <a:off x="17386300" y="10364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99060</xdr:rowOff>
    </xdr:from>
    <xdr:ext cx="469900" cy="253365"/>
    <xdr:sp macro="" textlink="">
      <xdr:nvSpPr>
        <xdr:cNvPr id="726" name="n_4aveValue【保健センター・保健所】&#10;一人当たり面積"/>
        <xdr:cNvSpPr txBox="1"/>
      </xdr:nvSpPr>
      <xdr:spPr>
        <a:xfrm>
          <a:off x="16592550" y="10328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157480</xdr:rowOff>
    </xdr:from>
    <xdr:ext cx="469900" cy="253365"/>
    <xdr:sp macro="" textlink="">
      <xdr:nvSpPr>
        <xdr:cNvPr id="727" name="n_1mainValue【保健センター・保健所】&#10;一人当たり面積"/>
        <xdr:cNvSpPr txBox="1"/>
      </xdr:nvSpPr>
      <xdr:spPr>
        <a:xfrm>
          <a:off x="18980150" y="107226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161290</xdr:rowOff>
    </xdr:from>
    <xdr:ext cx="469900" cy="248920"/>
    <xdr:sp macro="" textlink="">
      <xdr:nvSpPr>
        <xdr:cNvPr id="728" name="n_2mainValue【保健センター・保健所】&#10;一人当たり面積"/>
        <xdr:cNvSpPr txBox="1"/>
      </xdr:nvSpPr>
      <xdr:spPr>
        <a:xfrm>
          <a:off x="18180050" y="107264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163830</xdr:rowOff>
    </xdr:from>
    <xdr:ext cx="469900" cy="248920"/>
    <xdr:sp macro="" textlink="">
      <xdr:nvSpPr>
        <xdr:cNvPr id="729" name="n_3mainValue【保健センター・保健所】&#10;一人当たり面積"/>
        <xdr:cNvSpPr txBox="1"/>
      </xdr:nvSpPr>
      <xdr:spPr>
        <a:xfrm>
          <a:off x="17386300" y="1072896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163830</xdr:rowOff>
    </xdr:from>
    <xdr:ext cx="469900" cy="248920"/>
    <xdr:sp macro="" textlink="">
      <xdr:nvSpPr>
        <xdr:cNvPr id="730" name="n_4mainValue【保健センター・保健所】&#10;一人当たり面積"/>
        <xdr:cNvSpPr txBox="1"/>
      </xdr:nvSpPr>
      <xdr:spPr>
        <a:xfrm>
          <a:off x="16592550" y="1072896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149225</xdr:rowOff>
    </xdr:from>
    <xdr:to>
      <xdr:col>90</xdr:col>
      <xdr:colOff>25400</xdr:colOff>
      <xdr:row>72</xdr:row>
      <xdr:rowOff>99060</xdr:rowOff>
    </xdr:to>
    <xdr:sp macro="" textlink="">
      <xdr:nvSpPr>
        <xdr:cNvPr id="731" name="正方形/長方形 730"/>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124460</xdr:rowOff>
    </xdr:from>
    <xdr:to>
      <xdr:col>74</xdr:col>
      <xdr:colOff>0</xdr:colOff>
      <xdr:row>74</xdr:row>
      <xdr:rowOff>37465</xdr:rowOff>
    </xdr:to>
    <xdr:sp macro="" textlink="">
      <xdr:nvSpPr>
        <xdr:cNvPr id="732" name="正方形/長方形 731"/>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154940</xdr:rowOff>
    </xdr:from>
    <xdr:to>
      <xdr:col>74</xdr:col>
      <xdr:colOff>0</xdr:colOff>
      <xdr:row>75</xdr:row>
      <xdr:rowOff>68580</xdr:rowOff>
    </xdr:to>
    <xdr:sp macro="" textlink="">
      <xdr:nvSpPr>
        <xdr:cNvPr id="733" name="正方形/長方形 732"/>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124460</xdr:rowOff>
    </xdr:from>
    <xdr:to>
      <xdr:col>79</xdr:col>
      <xdr:colOff>63500</xdr:colOff>
      <xdr:row>74</xdr:row>
      <xdr:rowOff>37465</xdr:rowOff>
    </xdr:to>
    <xdr:sp macro="" textlink="">
      <xdr:nvSpPr>
        <xdr:cNvPr id="734" name="正方形/長方形 733"/>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154940</xdr:rowOff>
    </xdr:from>
    <xdr:to>
      <xdr:col>79</xdr:col>
      <xdr:colOff>63500</xdr:colOff>
      <xdr:row>75</xdr:row>
      <xdr:rowOff>68580</xdr:rowOff>
    </xdr:to>
    <xdr:sp macro="" textlink="">
      <xdr:nvSpPr>
        <xdr:cNvPr id="735" name="正方形/長方形 734"/>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124460</xdr:rowOff>
    </xdr:from>
    <xdr:to>
      <xdr:col>85</xdr:col>
      <xdr:colOff>63500</xdr:colOff>
      <xdr:row>74</xdr:row>
      <xdr:rowOff>37465</xdr:rowOff>
    </xdr:to>
    <xdr:sp macro="" textlink="">
      <xdr:nvSpPr>
        <xdr:cNvPr id="736" name="正方形/長方形 735"/>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154940</xdr:rowOff>
    </xdr:from>
    <xdr:to>
      <xdr:col>85</xdr:col>
      <xdr:colOff>63500</xdr:colOff>
      <xdr:row>75</xdr:row>
      <xdr:rowOff>68580</xdr:rowOff>
    </xdr:to>
    <xdr:sp macro="" textlink="">
      <xdr:nvSpPr>
        <xdr:cNvPr id="737" name="正方形/長方形 736"/>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93345</xdr:rowOff>
    </xdr:from>
    <xdr:to>
      <xdr:col>90</xdr:col>
      <xdr:colOff>25400</xdr:colOff>
      <xdr:row>88</xdr:row>
      <xdr:rowOff>149225</xdr:rowOff>
    </xdr:to>
    <xdr:sp macro="" textlink="">
      <xdr:nvSpPr>
        <xdr:cNvPr id="738" name="正方形/長方形 737"/>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74295</xdr:rowOff>
    </xdr:from>
    <xdr:ext cx="298450" cy="216535"/>
    <xdr:sp macro="" textlink="">
      <xdr:nvSpPr>
        <xdr:cNvPr id="739" name="テキスト ボックス 738"/>
        <xdr:cNvSpPr txBox="1"/>
      </xdr:nvSpPr>
      <xdr:spPr>
        <a:xfrm>
          <a:off x="11169650" y="12483465"/>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149225</xdr:rowOff>
    </xdr:from>
    <xdr:to>
      <xdr:col>89</xdr:col>
      <xdr:colOff>171450</xdr:colOff>
      <xdr:row>88</xdr:row>
      <xdr:rowOff>149225</xdr:rowOff>
    </xdr:to>
    <xdr:cxnSp macro="">
      <xdr:nvCxnSpPr>
        <xdr:cNvPr id="740" name="直線コネクタ 739"/>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48920"/>
    <xdr:sp macro="" textlink="">
      <xdr:nvSpPr>
        <xdr:cNvPr id="741" name="テキスト ボックス 740"/>
        <xdr:cNvSpPr txBox="1"/>
      </xdr:nvSpPr>
      <xdr:spPr>
        <a:xfrm>
          <a:off x="10797540" y="147662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111760</xdr:rowOff>
    </xdr:from>
    <xdr:to>
      <xdr:col>89</xdr:col>
      <xdr:colOff>171450</xdr:colOff>
      <xdr:row>86</xdr:row>
      <xdr:rowOff>111760</xdr:rowOff>
    </xdr:to>
    <xdr:cxnSp macro="">
      <xdr:nvCxnSpPr>
        <xdr:cNvPr id="742" name="直線コネクタ 741"/>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140335</xdr:rowOff>
    </xdr:from>
    <xdr:ext cx="462915" cy="248920"/>
    <xdr:sp macro="" textlink="">
      <xdr:nvSpPr>
        <xdr:cNvPr id="743" name="テキスト ボックス 742"/>
        <xdr:cNvSpPr txBox="1"/>
      </xdr:nvSpPr>
      <xdr:spPr>
        <a:xfrm>
          <a:off x="10797540" y="1439354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74295</xdr:rowOff>
    </xdr:from>
    <xdr:to>
      <xdr:col>89</xdr:col>
      <xdr:colOff>171450</xdr:colOff>
      <xdr:row>84</xdr:row>
      <xdr:rowOff>74295</xdr:rowOff>
    </xdr:to>
    <xdr:cxnSp macro="">
      <xdr:nvCxnSpPr>
        <xdr:cNvPr id="744" name="直線コネクタ 743"/>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103505</xdr:rowOff>
    </xdr:from>
    <xdr:ext cx="398780" cy="248920"/>
    <xdr:sp macro="" textlink="">
      <xdr:nvSpPr>
        <xdr:cNvPr id="745" name="テキスト ボックス 744"/>
        <xdr:cNvSpPr txBox="1"/>
      </xdr:nvSpPr>
      <xdr:spPr>
        <a:xfrm>
          <a:off x="10842625" y="140214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37465</xdr:rowOff>
    </xdr:from>
    <xdr:to>
      <xdr:col>89</xdr:col>
      <xdr:colOff>171450</xdr:colOff>
      <xdr:row>82</xdr:row>
      <xdr:rowOff>37465</xdr:rowOff>
    </xdr:to>
    <xdr:cxnSp macro="">
      <xdr:nvCxnSpPr>
        <xdr:cNvPr id="746" name="直線コネクタ 745"/>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66040</xdr:rowOff>
    </xdr:from>
    <xdr:ext cx="398780" cy="248920"/>
    <xdr:sp macro="" textlink="">
      <xdr:nvSpPr>
        <xdr:cNvPr id="747" name="テキスト ボックス 746"/>
        <xdr:cNvSpPr txBox="1"/>
      </xdr:nvSpPr>
      <xdr:spPr>
        <a:xfrm>
          <a:off x="10842625" y="13648690"/>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171450</xdr:colOff>
      <xdr:row>80</xdr:row>
      <xdr:rowOff>0</xdr:rowOff>
    </xdr:to>
    <xdr:cxnSp macro="">
      <xdr:nvCxnSpPr>
        <xdr:cNvPr id="748" name="直線コネクタ 747"/>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28575</xdr:rowOff>
    </xdr:from>
    <xdr:ext cx="398780" cy="248920"/>
    <xdr:sp macro="" textlink="">
      <xdr:nvSpPr>
        <xdr:cNvPr id="749" name="テキスト ボックス 748"/>
        <xdr:cNvSpPr txBox="1"/>
      </xdr:nvSpPr>
      <xdr:spPr>
        <a:xfrm>
          <a:off x="10842625" y="1327594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130175</xdr:rowOff>
    </xdr:from>
    <xdr:to>
      <xdr:col>89</xdr:col>
      <xdr:colOff>171450</xdr:colOff>
      <xdr:row>77</xdr:row>
      <xdr:rowOff>130175</xdr:rowOff>
    </xdr:to>
    <xdr:cxnSp macro="">
      <xdr:nvCxnSpPr>
        <xdr:cNvPr id="750" name="直線コネクタ 749"/>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159385</xdr:rowOff>
    </xdr:from>
    <xdr:ext cx="398780" cy="248920"/>
    <xdr:sp macro="" textlink="">
      <xdr:nvSpPr>
        <xdr:cNvPr id="751" name="テキスト ボックス 750"/>
        <xdr:cNvSpPr txBox="1"/>
      </xdr:nvSpPr>
      <xdr:spPr>
        <a:xfrm>
          <a:off x="10842625" y="12903835"/>
          <a:ext cx="3987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89</xdr:col>
      <xdr:colOff>171450</xdr:colOff>
      <xdr:row>75</xdr:row>
      <xdr:rowOff>93345</xdr:rowOff>
    </xdr:to>
    <xdr:cxnSp macro="">
      <xdr:nvCxnSpPr>
        <xdr:cNvPr id="752" name="直線コネクタ 751"/>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121920</xdr:rowOff>
    </xdr:from>
    <xdr:ext cx="339090" cy="248920"/>
    <xdr:sp macro="" textlink="">
      <xdr:nvSpPr>
        <xdr:cNvPr id="753" name="テキスト ボックス 752"/>
        <xdr:cNvSpPr txBox="1"/>
      </xdr:nvSpPr>
      <xdr:spPr>
        <a:xfrm>
          <a:off x="10906760" y="1253109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93345</xdr:rowOff>
    </xdr:from>
    <xdr:to>
      <xdr:col>90</xdr:col>
      <xdr:colOff>25400</xdr:colOff>
      <xdr:row>88</xdr:row>
      <xdr:rowOff>149225</xdr:rowOff>
    </xdr:to>
    <xdr:sp macro="" textlink="">
      <xdr:nvSpPr>
        <xdr:cNvPr id="754" name="【消防施設】&#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73025</xdr:rowOff>
    </xdr:from>
    <xdr:to>
      <xdr:col>85</xdr:col>
      <xdr:colOff>126365</xdr:colOff>
      <xdr:row>85</xdr:row>
      <xdr:rowOff>85725</xdr:rowOff>
    </xdr:to>
    <xdr:cxnSp macro="">
      <xdr:nvCxnSpPr>
        <xdr:cNvPr id="755" name="直線コネクタ 754"/>
        <xdr:cNvCxnSpPr/>
      </xdr:nvCxnSpPr>
      <xdr:spPr>
        <a:xfrm flipV="1">
          <a:off x="14699615" y="12985115"/>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89535</xdr:rowOff>
    </xdr:from>
    <xdr:ext cx="400685" cy="248920"/>
    <xdr:sp macro="" textlink="">
      <xdr:nvSpPr>
        <xdr:cNvPr id="756" name="【消防施設】&#10;有形固定資産減価償却率最小値テキスト"/>
        <xdr:cNvSpPr txBox="1"/>
      </xdr:nvSpPr>
      <xdr:spPr>
        <a:xfrm>
          <a:off x="14738350" y="1434274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85725</xdr:rowOff>
    </xdr:from>
    <xdr:to>
      <xdr:col>86</xdr:col>
      <xdr:colOff>25400</xdr:colOff>
      <xdr:row>85</xdr:row>
      <xdr:rowOff>85725</xdr:rowOff>
    </xdr:to>
    <xdr:cxnSp macro="">
      <xdr:nvCxnSpPr>
        <xdr:cNvPr id="757" name="直線コネクタ 756"/>
        <xdr:cNvCxnSpPr/>
      </xdr:nvCxnSpPr>
      <xdr:spPr>
        <a:xfrm>
          <a:off x="14611350" y="14338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20320</xdr:rowOff>
    </xdr:from>
    <xdr:ext cx="400685" cy="253365"/>
    <xdr:sp macro="" textlink="">
      <xdr:nvSpPr>
        <xdr:cNvPr id="758" name="【消防施設】&#10;有形固定資産減価償却率最大値テキスト"/>
        <xdr:cNvSpPr txBox="1"/>
      </xdr:nvSpPr>
      <xdr:spPr>
        <a:xfrm>
          <a:off x="14738350" y="1276477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73025</xdr:rowOff>
    </xdr:from>
    <xdr:to>
      <xdr:col>86</xdr:col>
      <xdr:colOff>25400</xdr:colOff>
      <xdr:row>77</xdr:row>
      <xdr:rowOff>73025</xdr:rowOff>
    </xdr:to>
    <xdr:cxnSp macro="">
      <xdr:nvCxnSpPr>
        <xdr:cNvPr id="759" name="直線コネクタ 758"/>
        <xdr:cNvCxnSpPr/>
      </xdr:nvCxnSpPr>
      <xdr:spPr>
        <a:xfrm>
          <a:off x="14611350" y="12985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45085</xdr:rowOff>
    </xdr:from>
    <xdr:ext cx="400685" cy="253365"/>
    <xdr:sp macro="" textlink="">
      <xdr:nvSpPr>
        <xdr:cNvPr id="760" name="【消防施設】&#10;有形固定資産減価償却率平均値テキスト"/>
        <xdr:cNvSpPr txBox="1"/>
      </xdr:nvSpPr>
      <xdr:spPr>
        <a:xfrm>
          <a:off x="14738350" y="13627735"/>
          <a:ext cx="4006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22860</xdr:rowOff>
    </xdr:from>
    <xdr:to>
      <xdr:col>85</xdr:col>
      <xdr:colOff>171450</xdr:colOff>
      <xdr:row>82</xdr:row>
      <xdr:rowOff>122555</xdr:rowOff>
    </xdr:to>
    <xdr:sp macro="" textlink="">
      <xdr:nvSpPr>
        <xdr:cNvPr id="761" name="フローチャート: 判断 760"/>
        <xdr:cNvSpPr/>
      </xdr:nvSpPr>
      <xdr:spPr>
        <a:xfrm>
          <a:off x="14649450" y="137731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161290</xdr:rowOff>
    </xdr:from>
    <xdr:to>
      <xdr:col>81</xdr:col>
      <xdr:colOff>101600</xdr:colOff>
      <xdr:row>82</xdr:row>
      <xdr:rowOff>92710</xdr:rowOff>
    </xdr:to>
    <xdr:sp macro="" textlink="">
      <xdr:nvSpPr>
        <xdr:cNvPr id="762" name="フローチャート: 判断 761"/>
        <xdr:cNvSpPr/>
      </xdr:nvSpPr>
      <xdr:spPr>
        <a:xfrm>
          <a:off x="13887450" y="13743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105410</xdr:rowOff>
    </xdr:from>
    <xdr:to>
      <xdr:col>76</xdr:col>
      <xdr:colOff>165100</xdr:colOff>
      <xdr:row>82</xdr:row>
      <xdr:rowOff>36830</xdr:rowOff>
    </xdr:to>
    <xdr:sp macro="" textlink="">
      <xdr:nvSpPr>
        <xdr:cNvPr id="763" name="フローチャート: 判断 762"/>
        <xdr:cNvSpPr/>
      </xdr:nvSpPr>
      <xdr:spPr>
        <a:xfrm>
          <a:off x="13093700" y="136880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60325</xdr:rowOff>
    </xdr:from>
    <xdr:to>
      <xdr:col>72</xdr:col>
      <xdr:colOff>38100</xdr:colOff>
      <xdr:row>81</xdr:row>
      <xdr:rowOff>160020</xdr:rowOff>
    </xdr:to>
    <xdr:sp macro="" textlink="">
      <xdr:nvSpPr>
        <xdr:cNvPr id="764" name="フローチャート: 判断 763"/>
        <xdr:cNvSpPr/>
      </xdr:nvSpPr>
      <xdr:spPr>
        <a:xfrm>
          <a:off x="12299950" y="136429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12700</xdr:rowOff>
    </xdr:to>
    <xdr:sp macro="" textlink="">
      <xdr:nvSpPr>
        <xdr:cNvPr id="765" name="フローチャート: 判断 764"/>
        <xdr:cNvSpPr/>
      </xdr:nvSpPr>
      <xdr:spPr>
        <a:xfrm>
          <a:off x="11487150" y="136632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146685</xdr:rowOff>
    </xdr:from>
    <xdr:ext cx="762000" cy="248920"/>
    <xdr:sp macro="" textlink="">
      <xdr:nvSpPr>
        <xdr:cNvPr id="766" name="テキスト ボックス 765"/>
        <xdr:cNvSpPr txBox="1"/>
      </xdr:nvSpPr>
      <xdr:spPr>
        <a:xfrm>
          <a:off x="1452880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146685</xdr:rowOff>
    </xdr:from>
    <xdr:ext cx="757555" cy="248920"/>
    <xdr:sp macro="" textlink="">
      <xdr:nvSpPr>
        <xdr:cNvPr id="767" name="テキスト ボックス 766"/>
        <xdr:cNvSpPr txBox="1"/>
      </xdr:nvSpPr>
      <xdr:spPr>
        <a:xfrm>
          <a:off x="137668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146685</xdr:rowOff>
    </xdr:from>
    <xdr:ext cx="762000" cy="248920"/>
    <xdr:sp macro="" textlink="">
      <xdr:nvSpPr>
        <xdr:cNvPr id="768" name="テキスト ボックス 767"/>
        <xdr:cNvSpPr txBox="1"/>
      </xdr:nvSpPr>
      <xdr:spPr>
        <a:xfrm>
          <a:off x="129730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88</xdr:row>
      <xdr:rowOff>146685</xdr:rowOff>
    </xdr:from>
    <xdr:ext cx="762000" cy="248920"/>
    <xdr:sp macro="" textlink="">
      <xdr:nvSpPr>
        <xdr:cNvPr id="769" name="テキスト ボックス 768"/>
        <xdr:cNvSpPr txBox="1"/>
      </xdr:nvSpPr>
      <xdr:spPr>
        <a:xfrm>
          <a:off x="121729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146685</xdr:rowOff>
    </xdr:from>
    <xdr:ext cx="757555" cy="248920"/>
    <xdr:sp macro="" textlink="">
      <xdr:nvSpPr>
        <xdr:cNvPr id="770" name="テキスト ボックス 769"/>
        <xdr:cNvSpPr txBox="1"/>
      </xdr:nvSpPr>
      <xdr:spPr>
        <a:xfrm>
          <a:off x="113665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60325</xdr:rowOff>
    </xdr:from>
    <xdr:to>
      <xdr:col>85</xdr:col>
      <xdr:colOff>171450</xdr:colOff>
      <xdr:row>82</xdr:row>
      <xdr:rowOff>160020</xdr:rowOff>
    </xdr:to>
    <xdr:sp macro="" textlink="">
      <xdr:nvSpPr>
        <xdr:cNvPr id="771" name="楕円 770"/>
        <xdr:cNvSpPr/>
      </xdr:nvSpPr>
      <xdr:spPr>
        <a:xfrm>
          <a:off x="14649450" y="1381061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39370</xdr:rowOff>
    </xdr:from>
    <xdr:ext cx="400685" cy="253365"/>
    <xdr:sp macro="" textlink="">
      <xdr:nvSpPr>
        <xdr:cNvPr id="772" name="【消防施設】&#10;有形固定資産減価償却率該当値テキスト"/>
        <xdr:cNvSpPr txBox="1"/>
      </xdr:nvSpPr>
      <xdr:spPr>
        <a:xfrm>
          <a:off x="14738350" y="1378966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20955</xdr:rowOff>
    </xdr:from>
    <xdr:to>
      <xdr:col>81</xdr:col>
      <xdr:colOff>101600</xdr:colOff>
      <xdr:row>82</xdr:row>
      <xdr:rowOff>120015</xdr:rowOff>
    </xdr:to>
    <xdr:sp macro="" textlink="">
      <xdr:nvSpPr>
        <xdr:cNvPr id="773" name="楕円 772"/>
        <xdr:cNvSpPr/>
      </xdr:nvSpPr>
      <xdr:spPr>
        <a:xfrm>
          <a:off x="13887450" y="137712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71120</xdr:rowOff>
    </xdr:from>
    <xdr:to>
      <xdr:col>85</xdr:col>
      <xdr:colOff>127000</xdr:colOff>
      <xdr:row>82</xdr:row>
      <xdr:rowOff>109855</xdr:rowOff>
    </xdr:to>
    <xdr:cxnSp macro="">
      <xdr:nvCxnSpPr>
        <xdr:cNvPr id="774" name="直線コネクタ 773"/>
        <xdr:cNvCxnSpPr/>
      </xdr:nvCxnSpPr>
      <xdr:spPr>
        <a:xfrm>
          <a:off x="13938250" y="1382141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162560</xdr:rowOff>
    </xdr:from>
    <xdr:to>
      <xdr:col>76</xdr:col>
      <xdr:colOff>165100</xdr:colOff>
      <xdr:row>82</xdr:row>
      <xdr:rowOff>94615</xdr:rowOff>
    </xdr:to>
    <xdr:sp macro="" textlink="">
      <xdr:nvSpPr>
        <xdr:cNvPr id="775" name="楕円 774"/>
        <xdr:cNvSpPr/>
      </xdr:nvSpPr>
      <xdr:spPr>
        <a:xfrm>
          <a:off x="13093700" y="137452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44450</xdr:rowOff>
    </xdr:from>
    <xdr:to>
      <xdr:col>81</xdr:col>
      <xdr:colOff>50800</xdr:colOff>
      <xdr:row>82</xdr:row>
      <xdr:rowOff>71120</xdr:rowOff>
    </xdr:to>
    <xdr:cxnSp macro="">
      <xdr:nvCxnSpPr>
        <xdr:cNvPr id="776" name="直線コネクタ 775"/>
        <xdr:cNvCxnSpPr/>
      </xdr:nvCxnSpPr>
      <xdr:spPr>
        <a:xfrm>
          <a:off x="13144500" y="1379474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125730</xdr:rowOff>
    </xdr:from>
    <xdr:to>
      <xdr:col>72</xdr:col>
      <xdr:colOff>38100</xdr:colOff>
      <xdr:row>82</xdr:row>
      <xdr:rowOff>57150</xdr:rowOff>
    </xdr:to>
    <xdr:sp macro="" textlink="">
      <xdr:nvSpPr>
        <xdr:cNvPr id="777" name="楕円 776"/>
        <xdr:cNvSpPr/>
      </xdr:nvSpPr>
      <xdr:spPr>
        <a:xfrm>
          <a:off x="12299950" y="137083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82</xdr:row>
      <xdr:rowOff>6985</xdr:rowOff>
    </xdr:from>
    <xdr:to>
      <xdr:col>76</xdr:col>
      <xdr:colOff>114300</xdr:colOff>
      <xdr:row>82</xdr:row>
      <xdr:rowOff>44450</xdr:rowOff>
    </xdr:to>
    <xdr:cxnSp macro="">
      <xdr:nvCxnSpPr>
        <xdr:cNvPr id="778" name="直線コネクタ 777"/>
        <xdr:cNvCxnSpPr/>
      </xdr:nvCxnSpPr>
      <xdr:spPr>
        <a:xfrm>
          <a:off x="12344400" y="13757275"/>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97155</xdr:rowOff>
    </xdr:from>
    <xdr:to>
      <xdr:col>67</xdr:col>
      <xdr:colOff>101600</xdr:colOff>
      <xdr:row>82</xdr:row>
      <xdr:rowOff>29210</xdr:rowOff>
    </xdr:to>
    <xdr:sp macro="" textlink="">
      <xdr:nvSpPr>
        <xdr:cNvPr id="779" name="楕円 778"/>
        <xdr:cNvSpPr/>
      </xdr:nvSpPr>
      <xdr:spPr>
        <a:xfrm>
          <a:off x="11487150" y="13679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147320</xdr:rowOff>
    </xdr:from>
    <xdr:to>
      <xdr:col>71</xdr:col>
      <xdr:colOff>171450</xdr:colOff>
      <xdr:row>82</xdr:row>
      <xdr:rowOff>6985</xdr:rowOff>
    </xdr:to>
    <xdr:cxnSp macro="">
      <xdr:nvCxnSpPr>
        <xdr:cNvPr id="780" name="直線コネクタ 779"/>
        <xdr:cNvCxnSpPr/>
      </xdr:nvCxnSpPr>
      <xdr:spPr>
        <a:xfrm>
          <a:off x="11537950" y="13729970"/>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108585</xdr:rowOff>
    </xdr:from>
    <xdr:ext cx="400685" cy="248920"/>
    <xdr:sp macro="" textlink="">
      <xdr:nvSpPr>
        <xdr:cNvPr id="781" name="n_1aveValue【消防施設】&#10;有形固定資産減価償却率"/>
        <xdr:cNvSpPr txBox="1"/>
      </xdr:nvSpPr>
      <xdr:spPr>
        <a:xfrm>
          <a:off x="13742035" y="1352359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52705</xdr:rowOff>
    </xdr:from>
    <xdr:ext cx="400685" cy="248920"/>
    <xdr:sp macro="" textlink="">
      <xdr:nvSpPr>
        <xdr:cNvPr id="782" name="n_2aveValue【消防施設】&#10;有形固定資産減価償却率"/>
        <xdr:cNvSpPr txBox="1"/>
      </xdr:nvSpPr>
      <xdr:spPr>
        <a:xfrm>
          <a:off x="12960985" y="134677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7620</xdr:rowOff>
    </xdr:from>
    <xdr:ext cx="405130" cy="253365"/>
    <xdr:sp macro="" textlink="">
      <xdr:nvSpPr>
        <xdr:cNvPr id="783" name="n_3aveValue【消防施設】&#10;有形固定資産減価償却率"/>
        <xdr:cNvSpPr txBox="1"/>
      </xdr:nvSpPr>
      <xdr:spPr>
        <a:xfrm>
          <a:off x="12167235" y="134226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28575</xdr:rowOff>
    </xdr:from>
    <xdr:ext cx="400685" cy="248920"/>
    <xdr:sp macro="" textlink="">
      <xdr:nvSpPr>
        <xdr:cNvPr id="784" name="n_4aveValue【消防施設】&#10;有形固定資産減価償却率"/>
        <xdr:cNvSpPr txBox="1"/>
      </xdr:nvSpPr>
      <xdr:spPr>
        <a:xfrm>
          <a:off x="11354435" y="1344358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111760</xdr:rowOff>
    </xdr:from>
    <xdr:ext cx="400685" cy="253365"/>
    <xdr:sp macro="" textlink="">
      <xdr:nvSpPr>
        <xdr:cNvPr id="785" name="n_1mainValue【消防施設】&#10;有形固定資産減価償却率"/>
        <xdr:cNvSpPr txBox="1"/>
      </xdr:nvSpPr>
      <xdr:spPr>
        <a:xfrm>
          <a:off x="13742035" y="1386205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85725</xdr:rowOff>
    </xdr:from>
    <xdr:ext cx="400685" cy="248920"/>
    <xdr:sp macro="" textlink="">
      <xdr:nvSpPr>
        <xdr:cNvPr id="786" name="n_2mainValue【消防施設】&#10;有形固定資産減価償却率"/>
        <xdr:cNvSpPr txBox="1"/>
      </xdr:nvSpPr>
      <xdr:spPr>
        <a:xfrm>
          <a:off x="12960985" y="13836015"/>
          <a:ext cx="400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48895</xdr:rowOff>
    </xdr:from>
    <xdr:ext cx="405130" cy="248920"/>
    <xdr:sp macro="" textlink="">
      <xdr:nvSpPr>
        <xdr:cNvPr id="787" name="n_3mainValue【消防施設】&#10;有形固定資産減価償却率"/>
        <xdr:cNvSpPr txBox="1"/>
      </xdr:nvSpPr>
      <xdr:spPr>
        <a:xfrm>
          <a:off x="12167235" y="137991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20320</xdr:rowOff>
    </xdr:from>
    <xdr:ext cx="400685" cy="253365"/>
    <xdr:sp macro="" textlink="">
      <xdr:nvSpPr>
        <xdr:cNvPr id="788" name="n_4mainValue【消防施設】&#10;有形固定資産減価償却率"/>
        <xdr:cNvSpPr txBox="1"/>
      </xdr:nvSpPr>
      <xdr:spPr>
        <a:xfrm>
          <a:off x="11354435" y="13770610"/>
          <a:ext cx="4006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149225</xdr:rowOff>
    </xdr:from>
    <xdr:to>
      <xdr:col>120</xdr:col>
      <xdr:colOff>152400</xdr:colOff>
      <xdr:row>72</xdr:row>
      <xdr:rowOff>99060</xdr:rowOff>
    </xdr:to>
    <xdr:sp macro="" textlink="">
      <xdr:nvSpPr>
        <xdr:cNvPr id="789" name="正方形/長方形 788"/>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124460</xdr:rowOff>
    </xdr:from>
    <xdr:to>
      <xdr:col>104</xdr:col>
      <xdr:colOff>127000</xdr:colOff>
      <xdr:row>74</xdr:row>
      <xdr:rowOff>37465</xdr:rowOff>
    </xdr:to>
    <xdr:sp macro="" textlink="">
      <xdr:nvSpPr>
        <xdr:cNvPr id="790" name="正方形/長方形 789"/>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154940</xdr:rowOff>
    </xdr:from>
    <xdr:to>
      <xdr:col>104</xdr:col>
      <xdr:colOff>127000</xdr:colOff>
      <xdr:row>75</xdr:row>
      <xdr:rowOff>68580</xdr:rowOff>
    </xdr:to>
    <xdr:sp macro="" textlink="">
      <xdr:nvSpPr>
        <xdr:cNvPr id="791" name="正方形/長方形 790"/>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124460</xdr:rowOff>
    </xdr:from>
    <xdr:to>
      <xdr:col>110</xdr:col>
      <xdr:colOff>0</xdr:colOff>
      <xdr:row>74</xdr:row>
      <xdr:rowOff>37465</xdr:rowOff>
    </xdr:to>
    <xdr:sp macro="" textlink="">
      <xdr:nvSpPr>
        <xdr:cNvPr id="792" name="正方形/長方形 791"/>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154940</xdr:rowOff>
    </xdr:from>
    <xdr:to>
      <xdr:col>110</xdr:col>
      <xdr:colOff>0</xdr:colOff>
      <xdr:row>75</xdr:row>
      <xdr:rowOff>68580</xdr:rowOff>
    </xdr:to>
    <xdr:sp macro="" textlink="">
      <xdr:nvSpPr>
        <xdr:cNvPr id="793" name="正方形/長方形 792"/>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124460</xdr:rowOff>
    </xdr:from>
    <xdr:to>
      <xdr:col>116</xdr:col>
      <xdr:colOff>0</xdr:colOff>
      <xdr:row>74</xdr:row>
      <xdr:rowOff>37465</xdr:rowOff>
    </xdr:to>
    <xdr:sp macro="" textlink="">
      <xdr:nvSpPr>
        <xdr:cNvPr id="794" name="正方形/長方形 793"/>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154940</xdr:rowOff>
    </xdr:from>
    <xdr:to>
      <xdr:col>116</xdr:col>
      <xdr:colOff>0</xdr:colOff>
      <xdr:row>75</xdr:row>
      <xdr:rowOff>68580</xdr:rowOff>
    </xdr:to>
    <xdr:sp macro="" textlink="">
      <xdr:nvSpPr>
        <xdr:cNvPr id="795" name="正方形/長方形 794"/>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93345</xdr:rowOff>
    </xdr:from>
    <xdr:to>
      <xdr:col>120</xdr:col>
      <xdr:colOff>152400</xdr:colOff>
      <xdr:row>88</xdr:row>
      <xdr:rowOff>149225</xdr:rowOff>
    </xdr:to>
    <xdr:sp macro="" textlink="">
      <xdr:nvSpPr>
        <xdr:cNvPr id="796" name="正方形/長方形 795"/>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74295</xdr:rowOff>
    </xdr:from>
    <xdr:ext cx="345440" cy="216535"/>
    <xdr:sp macro="" textlink="">
      <xdr:nvSpPr>
        <xdr:cNvPr id="797" name="テキスト ボックス 796"/>
        <xdr:cNvSpPr txBox="1"/>
      </xdr:nvSpPr>
      <xdr:spPr>
        <a:xfrm>
          <a:off x="16440150" y="12483465"/>
          <a:ext cx="34544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149225</xdr:rowOff>
    </xdr:from>
    <xdr:to>
      <xdr:col>120</xdr:col>
      <xdr:colOff>114300</xdr:colOff>
      <xdr:row>88</xdr:row>
      <xdr:rowOff>149225</xdr:rowOff>
    </xdr:to>
    <xdr:cxnSp macro="">
      <xdr:nvCxnSpPr>
        <xdr:cNvPr id="798" name="直線コネクタ 797"/>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165100</xdr:rowOff>
    </xdr:from>
    <xdr:to>
      <xdr:col>120</xdr:col>
      <xdr:colOff>114300</xdr:colOff>
      <xdr:row>86</xdr:row>
      <xdr:rowOff>165100</xdr:rowOff>
    </xdr:to>
    <xdr:cxnSp macro="">
      <xdr:nvCxnSpPr>
        <xdr:cNvPr id="799" name="直線コネクタ 798"/>
        <xdr:cNvCxnSpPr/>
      </xdr:nvCxnSpPr>
      <xdr:spPr>
        <a:xfrm>
          <a:off x="16459200" y="14585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26035</xdr:rowOff>
    </xdr:from>
    <xdr:ext cx="462915" cy="253365"/>
    <xdr:sp macro="" textlink="">
      <xdr:nvSpPr>
        <xdr:cNvPr id="800" name="テキスト ボックス 799"/>
        <xdr:cNvSpPr txBox="1"/>
      </xdr:nvSpPr>
      <xdr:spPr>
        <a:xfrm>
          <a:off x="16048990" y="1444688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801" name="直線コネクタ 800"/>
        <xdr:cNvCxnSpPr/>
      </xdr:nvCxnSpPr>
      <xdr:spPr>
        <a:xfrm>
          <a:off x="164592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41275</xdr:rowOff>
    </xdr:from>
    <xdr:ext cx="462915" cy="253365"/>
    <xdr:sp macro="" textlink="">
      <xdr:nvSpPr>
        <xdr:cNvPr id="802" name="テキスト ボックス 801"/>
        <xdr:cNvSpPr txBox="1"/>
      </xdr:nvSpPr>
      <xdr:spPr>
        <a:xfrm>
          <a:off x="16048990" y="1412684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83</xdr:row>
      <xdr:rowOff>29210</xdr:rowOff>
    </xdr:from>
    <xdr:to>
      <xdr:col>120</xdr:col>
      <xdr:colOff>114300</xdr:colOff>
      <xdr:row>83</xdr:row>
      <xdr:rowOff>29210</xdr:rowOff>
    </xdr:to>
    <xdr:cxnSp macro="">
      <xdr:nvCxnSpPr>
        <xdr:cNvPr id="803" name="直線コネクタ 802"/>
        <xdr:cNvCxnSpPr/>
      </xdr:nvCxnSpPr>
      <xdr:spPr>
        <a:xfrm>
          <a:off x="16459200" y="13947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57785</xdr:rowOff>
    </xdr:from>
    <xdr:ext cx="462915" cy="253365"/>
    <xdr:sp macro="" textlink="">
      <xdr:nvSpPr>
        <xdr:cNvPr id="804" name="テキスト ボックス 803"/>
        <xdr:cNvSpPr txBox="1"/>
      </xdr:nvSpPr>
      <xdr:spPr>
        <a:xfrm>
          <a:off x="16048990" y="13808075"/>
          <a:ext cx="462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81</xdr:row>
      <xdr:rowOff>45085</xdr:rowOff>
    </xdr:from>
    <xdr:to>
      <xdr:col>120</xdr:col>
      <xdr:colOff>114300</xdr:colOff>
      <xdr:row>81</xdr:row>
      <xdr:rowOff>45085</xdr:rowOff>
    </xdr:to>
    <xdr:cxnSp macro="">
      <xdr:nvCxnSpPr>
        <xdr:cNvPr id="805" name="直線コネクタ 804"/>
        <xdr:cNvCxnSpPr/>
      </xdr:nvCxnSpPr>
      <xdr:spPr>
        <a:xfrm>
          <a:off x="16459200" y="13627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73660</xdr:rowOff>
    </xdr:from>
    <xdr:ext cx="462915" cy="252730"/>
    <xdr:sp macro="" textlink="">
      <xdr:nvSpPr>
        <xdr:cNvPr id="806" name="テキスト ボックス 805"/>
        <xdr:cNvSpPr txBox="1"/>
      </xdr:nvSpPr>
      <xdr:spPr>
        <a:xfrm>
          <a:off x="16048990" y="13488670"/>
          <a:ext cx="4629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79</xdr:row>
      <xdr:rowOff>61595</xdr:rowOff>
    </xdr:from>
    <xdr:to>
      <xdr:col>120</xdr:col>
      <xdr:colOff>114300</xdr:colOff>
      <xdr:row>79</xdr:row>
      <xdr:rowOff>61595</xdr:rowOff>
    </xdr:to>
    <xdr:cxnSp macro="">
      <xdr:nvCxnSpPr>
        <xdr:cNvPr id="807" name="直線コネクタ 806"/>
        <xdr:cNvCxnSpPr/>
      </xdr:nvCxnSpPr>
      <xdr:spPr>
        <a:xfrm>
          <a:off x="16459200" y="13308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90170</xdr:rowOff>
    </xdr:from>
    <xdr:ext cx="462915" cy="248920"/>
    <xdr:sp macro="" textlink="">
      <xdr:nvSpPr>
        <xdr:cNvPr id="808" name="テキスト ボックス 807"/>
        <xdr:cNvSpPr txBox="1"/>
      </xdr:nvSpPr>
      <xdr:spPr>
        <a:xfrm>
          <a:off x="16048990" y="1316990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77</xdr:row>
      <xdr:rowOff>76835</xdr:rowOff>
    </xdr:from>
    <xdr:to>
      <xdr:col>120</xdr:col>
      <xdr:colOff>114300</xdr:colOff>
      <xdr:row>77</xdr:row>
      <xdr:rowOff>76835</xdr:rowOff>
    </xdr:to>
    <xdr:cxnSp macro="">
      <xdr:nvCxnSpPr>
        <xdr:cNvPr id="809" name="直線コネクタ 808"/>
        <xdr:cNvCxnSpPr/>
      </xdr:nvCxnSpPr>
      <xdr:spPr>
        <a:xfrm>
          <a:off x="16459200" y="1298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106045</xdr:rowOff>
    </xdr:from>
    <xdr:ext cx="462915" cy="248920"/>
    <xdr:sp macro="" textlink="">
      <xdr:nvSpPr>
        <xdr:cNvPr id="810" name="テキスト ボックス 809"/>
        <xdr:cNvSpPr txBox="1"/>
      </xdr:nvSpPr>
      <xdr:spPr>
        <a:xfrm>
          <a:off x="16048990" y="12850495"/>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114300</xdr:colOff>
      <xdr:row>75</xdr:row>
      <xdr:rowOff>93345</xdr:rowOff>
    </xdr:to>
    <xdr:cxnSp macro="">
      <xdr:nvCxnSpPr>
        <xdr:cNvPr id="811" name="直線コネクタ 810"/>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121920</xdr:rowOff>
    </xdr:from>
    <xdr:ext cx="462915" cy="248920"/>
    <xdr:sp macro="" textlink="">
      <xdr:nvSpPr>
        <xdr:cNvPr id="812" name="テキスト ボックス 811"/>
        <xdr:cNvSpPr txBox="1"/>
      </xdr:nvSpPr>
      <xdr:spPr>
        <a:xfrm>
          <a:off x="16048990" y="12531090"/>
          <a:ext cx="462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93345</xdr:rowOff>
    </xdr:from>
    <xdr:to>
      <xdr:col>120</xdr:col>
      <xdr:colOff>152400</xdr:colOff>
      <xdr:row>88</xdr:row>
      <xdr:rowOff>149225</xdr:rowOff>
    </xdr:to>
    <xdr:sp macro="" textlink="">
      <xdr:nvSpPr>
        <xdr:cNvPr id="813" name="【消防施設】&#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54610</xdr:rowOff>
    </xdr:from>
    <xdr:to>
      <xdr:col>116</xdr:col>
      <xdr:colOff>62865</xdr:colOff>
      <xdr:row>86</xdr:row>
      <xdr:rowOff>40005</xdr:rowOff>
    </xdr:to>
    <xdr:cxnSp macro="">
      <xdr:nvCxnSpPr>
        <xdr:cNvPr id="814" name="直線コネクタ 813"/>
        <xdr:cNvCxnSpPr/>
      </xdr:nvCxnSpPr>
      <xdr:spPr>
        <a:xfrm flipV="1">
          <a:off x="19951065" y="1296670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43815</xdr:rowOff>
    </xdr:from>
    <xdr:ext cx="465455" cy="252730"/>
    <xdr:sp macro="" textlink="">
      <xdr:nvSpPr>
        <xdr:cNvPr id="815" name="【消防施設】&#10;一人当たり面積最小値テキスト"/>
        <xdr:cNvSpPr txBox="1"/>
      </xdr:nvSpPr>
      <xdr:spPr>
        <a:xfrm>
          <a:off x="19989800" y="14464665"/>
          <a:ext cx="465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40005</xdr:rowOff>
    </xdr:from>
    <xdr:to>
      <xdr:col>116</xdr:col>
      <xdr:colOff>152400</xdr:colOff>
      <xdr:row>86</xdr:row>
      <xdr:rowOff>40005</xdr:rowOff>
    </xdr:to>
    <xdr:cxnSp macro="">
      <xdr:nvCxnSpPr>
        <xdr:cNvPr id="816" name="直線コネクタ 815"/>
        <xdr:cNvCxnSpPr/>
      </xdr:nvCxnSpPr>
      <xdr:spPr>
        <a:xfrm>
          <a:off x="19881850" y="14460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2540</xdr:rowOff>
    </xdr:from>
    <xdr:ext cx="465455" cy="253365"/>
    <xdr:sp macro="" textlink="">
      <xdr:nvSpPr>
        <xdr:cNvPr id="817" name="【消防施設】&#10;一人当たり面積最大値テキスト"/>
        <xdr:cNvSpPr txBox="1"/>
      </xdr:nvSpPr>
      <xdr:spPr>
        <a:xfrm>
          <a:off x="19989800" y="1274699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0.507</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54610</xdr:rowOff>
    </xdr:from>
    <xdr:to>
      <xdr:col>116</xdr:col>
      <xdr:colOff>152400</xdr:colOff>
      <xdr:row>77</xdr:row>
      <xdr:rowOff>54610</xdr:rowOff>
    </xdr:to>
    <xdr:cxnSp macro="">
      <xdr:nvCxnSpPr>
        <xdr:cNvPr id="818" name="直線コネクタ 817"/>
        <xdr:cNvCxnSpPr/>
      </xdr:nvCxnSpPr>
      <xdr:spPr>
        <a:xfrm>
          <a:off x="19881850" y="12966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158750</xdr:rowOff>
    </xdr:from>
    <xdr:ext cx="465455" cy="248920"/>
    <xdr:sp macro="" textlink="">
      <xdr:nvSpPr>
        <xdr:cNvPr id="819" name="【消防施設】&#10;一人当たり面積平均値テキスト"/>
        <xdr:cNvSpPr txBox="1"/>
      </xdr:nvSpPr>
      <xdr:spPr>
        <a:xfrm>
          <a:off x="19989800" y="13909040"/>
          <a:ext cx="4654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xdr:rowOff>
    </xdr:from>
    <xdr:to>
      <xdr:col>116</xdr:col>
      <xdr:colOff>114300</xdr:colOff>
      <xdr:row>83</xdr:row>
      <xdr:rowOff>111125</xdr:rowOff>
    </xdr:to>
    <xdr:sp macro="" textlink="">
      <xdr:nvSpPr>
        <xdr:cNvPr id="820" name="フローチャート: 判断 819"/>
        <xdr:cNvSpPr/>
      </xdr:nvSpPr>
      <xdr:spPr>
        <a:xfrm>
          <a:off x="19900900" y="13929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50165</xdr:rowOff>
    </xdr:from>
    <xdr:to>
      <xdr:col>112</xdr:col>
      <xdr:colOff>38100</xdr:colOff>
      <xdr:row>83</xdr:row>
      <xdr:rowOff>149225</xdr:rowOff>
    </xdr:to>
    <xdr:sp macro="" textlink="">
      <xdr:nvSpPr>
        <xdr:cNvPr id="821" name="フローチャート: 判断 820"/>
        <xdr:cNvSpPr/>
      </xdr:nvSpPr>
      <xdr:spPr>
        <a:xfrm>
          <a:off x="19157950" y="139680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6350</xdr:rowOff>
    </xdr:to>
    <xdr:sp macro="" textlink="">
      <xdr:nvSpPr>
        <xdr:cNvPr id="822" name="フローチャート: 判断 821"/>
        <xdr:cNvSpPr/>
      </xdr:nvSpPr>
      <xdr:spPr>
        <a:xfrm>
          <a:off x="18345150" y="139928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113665</xdr:rowOff>
    </xdr:from>
    <xdr:to>
      <xdr:col>102</xdr:col>
      <xdr:colOff>165100</xdr:colOff>
      <xdr:row>84</xdr:row>
      <xdr:rowOff>45085</xdr:rowOff>
    </xdr:to>
    <xdr:sp macro="" textlink="">
      <xdr:nvSpPr>
        <xdr:cNvPr id="823" name="フローチャート: 判断 822"/>
        <xdr:cNvSpPr/>
      </xdr:nvSpPr>
      <xdr:spPr>
        <a:xfrm>
          <a:off x="17551400" y="14031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164465</xdr:rowOff>
    </xdr:from>
    <xdr:to>
      <xdr:col>98</xdr:col>
      <xdr:colOff>38100</xdr:colOff>
      <xdr:row>84</xdr:row>
      <xdr:rowOff>95885</xdr:rowOff>
    </xdr:to>
    <xdr:sp macro="" textlink="">
      <xdr:nvSpPr>
        <xdr:cNvPr id="824" name="フローチャート: 判断 823"/>
        <xdr:cNvSpPr/>
      </xdr:nvSpPr>
      <xdr:spPr>
        <a:xfrm>
          <a:off x="16757650" y="140823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146685</xdr:rowOff>
    </xdr:from>
    <xdr:ext cx="762000" cy="248920"/>
    <xdr:sp macro="" textlink="">
      <xdr:nvSpPr>
        <xdr:cNvPr id="825" name="テキスト ボックス 824"/>
        <xdr:cNvSpPr txBox="1"/>
      </xdr:nvSpPr>
      <xdr:spPr>
        <a:xfrm>
          <a:off x="197802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88</xdr:row>
      <xdr:rowOff>146685</xdr:rowOff>
    </xdr:from>
    <xdr:ext cx="762000" cy="248920"/>
    <xdr:sp macro="" textlink="">
      <xdr:nvSpPr>
        <xdr:cNvPr id="826" name="テキスト ボックス 825"/>
        <xdr:cNvSpPr txBox="1"/>
      </xdr:nvSpPr>
      <xdr:spPr>
        <a:xfrm>
          <a:off x="190309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146685</xdr:rowOff>
    </xdr:from>
    <xdr:ext cx="757555" cy="248920"/>
    <xdr:sp macro="" textlink="">
      <xdr:nvSpPr>
        <xdr:cNvPr id="827" name="テキスト ボックス 826"/>
        <xdr:cNvSpPr txBox="1"/>
      </xdr:nvSpPr>
      <xdr:spPr>
        <a:xfrm>
          <a:off x="18224500" y="14902815"/>
          <a:ext cx="757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146685</xdr:rowOff>
    </xdr:from>
    <xdr:ext cx="762000" cy="248920"/>
    <xdr:sp macro="" textlink="">
      <xdr:nvSpPr>
        <xdr:cNvPr id="828" name="テキスト ボックス 827"/>
        <xdr:cNvSpPr txBox="1"/>
      </xdr:nvSpPr>
      <xdr:spPr>
        <a:xfrm>
          <a:off x="174307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88</xdr:row>
      <xdr:rowOff>146685</xdr:rowOff>
    </xdr:from>
    <xdr:ext cx="762000" cy="248920"/>
    <xdr:sp macro="" textlink="">
      <xdr:nvSpPr>
        <xdr:cNvPr id="829" name="テキスト ボックス 828"/>
        <xdr:cNvSpPr txBox="1"/>
      </xdr:nvSpPr>
      <xdr:spPr>
        <a:xfrm>
          <a:off x="16630650" y="149028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153035</xdr:rowOff>
    </xdr:from>
    <xdr:to>
      <xdr:col>116</xdr:col>
      <xdr:colOff>114300</xdr:colOff>
      <xdr:row>83</xdr:row>
      <xdr:rowOff>85090</xdr:rowOff>
    </xdr:to>
    <xdr:sp macro="" textlink="">
      <xdr:nvSpPr>
        <xdr:cNvPr id="830" name="楕円 829"/>
        <xdr:cNvSpPr/>
      </xdr:nvSpPr>
      <xdr:spPr>
        <a:xfrm>
          <a:off x="19900900" y="139033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7620</xdr:rowOff>
    </xdr:from>
    <xdr:ext cx="465455" cy="253365"/>
    <xdr:sp macro="" textlink="">
      <xdr:nvSpPr>
        <xdr:cNvPr id="831" name="【消防施設】&#10;一人当たり面積該当値テキスト"/>
        <xdr:cNvSpPr txBox="1"/>
      </xdr:nvSpPr>
      <xdr:spPr>
        <a:xfrm>
          <a:off x="19989800" y="13757910"/>
          <a:ext cx="4654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160655</xdr:rowOff>
    </xdr:from>
    <xdr:to>
      <xdr:col>112</xdr:col>
      <xdr:colOff>38100</xdr:colOff>
      <xdr:row>83</xdr:row>
      <xdr:rowOff>92075</xdr:rowOff>
    </xdr:to>
    <xdr:sp macro="" textlink="">
      <xdr:nvSpPr>
        <xdr:cNvPr id="832" name="楕円 831"/>
        <xdr:cNvSpPr/>
      </xdr:nvSpPr>
      <xdr:spPr>
        <a:xfrm>
          <a:off x="19157950" y="1391094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83</xdr:row>
      <xdr:rowOff>35560</xdr:rowOff>
    </xdr:from>
    <xdr:to>
      <xdr:col>116</xdr:col>
      <xdr:colOff>63500</xdr:colOff>
      <xdr:row>83</xdr:row>
      <xdr:rowOff>41910</xdr:rowOff>
    </xdr:to>
    <xdr:cxnSp macro="">
      <xdr:nvCxnSpPr>
        <xdr:cNvPr id="833" name="直線コネクタ 832"/>
        <xdr:cNvCxnSpPr/>
      </xdr:nvCxnSpPr>
      <xdr:spPr>
        <a:xfrm flipV="1">
          <a:off x="19202400" y="13953490"/>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163195</xdr:rowOff>
    </xdr:from>
    <xdr:to>
      <xdr:col>107</xdr:col>
      <xdr:colOff>101600</xdr:colOff>
      <xdr:row>83</xdr:row>
      <xdr:rowOff>95250</xdr:rowOff>
    </xdr:to>
    <xdr:sp macro="" textlink="">
      <xdr:nvSpPr>
        <xdr:cNvPr id="834" name="楕円 833"/>
        <xdr:cNvSpPr/>
      </xdr:nvSpPr>
      <xdr:spPr>
        <a:xfrm>
          <a:off x="18345150" y="13913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41910</xdr:rowOff>
    </xdr:from>
    <xdr:to>
      <xdr:col>111</xdr:col>
      <xdr:colOff>171450</xdr:colOff>
      <xdr:row>83</xdr:row>
      <xdr:rowOff>45085</xdr:rowOff>
    </xdr:to>
    <xdr:cxnSp macro="">
      <xdr:nvCxnSpPr>
        <xdr:cNvPr id="835" name="直線コネクタ 834"/>
        <xdr:cNvCxnSpPr/>
      </xdr:nvCxnSpPr>
      <xdr:spPr>
        <a:xfrm flipV="1">
          <a:off x="18395950" y="1395984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163195</xdr:rowOff>
    </xdr:from>
    <xdr:to>
      <xdr:col>102</xdr:col>
      <xdr:colOff>165100</xdr:colOff>
      <xdr:row>83</xdr:row>
      <xdr:rowOff>95250</xdr:rowOff>
    </xdr:to>
    <xdr:sp macro="" textlink="">
      <xdr:nvSpPr>
        <xdr:cNvPr id="836" name="楕円 835"/>
        <xdr:cNvSpPr/>
      </xdr:nvSpPr>
      <xdr:spPr>
        <a:xfrm>
          <a:off x="17551400" y="13913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45085</xdr:rowOff>
    </xdr:from>
    <xdr:to>
      <xdr:col>107</xdr:col>
      <xdr:colOff>50800</xdr:colOff>
      <xdr:row>83</xdr:row>
      <xdr:rowOff>45085</xdr:rowOff>
    </xdr:to>
    <xdr:cxnSp macro="">
      <xdr:nvCxnSpPr>
        <xdr:cNvPr id="837" name="直線コネクタ 836"/>
        <xdr:cNvCxnSpPr/>
      </xdr:nvCxnSpPr>
      <xdr:spPr>
        <a:xfrm>
          <a:off x="17602200" y="1396301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7620</xdr:rowOff>
    </xdr:from>
    <xdr:to>
      <xdr:col>98</xdr:col>
      <xdr:colOff>38100</xdr:colOff>
      <xdr:row>83</xdr:row>
      <xdr:rowOff>107315</xdr:rowOff>
    </xdr:to>
    <xdr:sp macro="" textlink="">
      <xdr:nvSpPr>
        <xdr:cNvPr id="838" name="楕円 837"/>
        <xdr:cNvSpPr/>
      </xdr:nvSpPr>
      <xdr:spPr>
        <a:xfrm>
          <a:off x="16757650" y="139255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83</xdr:row>
      <xdr:rowOff>45085</xdr:rowOff>
    </xdr:from>
    <xdr:to>
      <xdr:col>102</xdr:col>
      <xdr:colOff>114300</xdr:colOff>
      <xdr:row>83</xdr:row>
      <xdr:rowOff>57785</xdr:rowOff>
    </xdr:to>
    <xdr:cxnSp macro="">
      <xdr:nvCxnSpPr>
        <xdr:cNvPr id="839" name="直線コネクタ 838"/>
        <xdr:cNvCxnSpPr/>
      </xdr:nvCxnSpPr>
      <xdr:spPr>
        <a:xfrm flipV="1">
          <a:off x="16802100" y="13963015"/>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140335</xdr:rowOff>
    </xdr:from>
    <xdr:ext cx="469900" cy="248920"/>
    <xdr:sp macro="" textlink="">
      <xdr:nvSpPr>
        <xdr:cNvPr id="840" name="n_1aveValue【消防施設】&#10;一人当たり面積"/>
        <xdr:cNvSpPr txBox="1"/>
      </xdr:nvSpPr>
      <xdr:spPr>
        <a:xfrm>
          <a:off x="18980150" y="140582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165735</xdr:rowOff>
    </xdr:from>
    <xdr:ext cx="469900" cy="248920"/>
    <xdr:sp macro="" textlink="">
      <xdr:nvSpPr>
        <xdr:cNvPr id="841" name="n_2aveValue【消防施設】&#10;一人当たり面積"/>
        <xdr:cNvSpPr txBox="1"/>
      </xdr:nvSpPr>
      <xdr:spPr>
        <a:xfrm>
          <a:off x="18180050" y="140836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36830</xdr:rowOff>
    </xdr:from>
    <xdr:ext cx="469900" cy="248920"/>
    <xdr:sp macro="" textlink="">
      <xdr:nvSpPr>
        <xdr:cNvPr id="842" name="n_3aveValue【消防施設】&#10;一人当たり面積"/>
        <xdr:cNvSpPr txBox="1"/>
      </xdr:nvSpPr>
      <xdr:spPr>
        <a:xfrm>
          <a:off x="17386300" y="141224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87630</xdr:rowOff>
    </xdr:from>
    <xdr:ext cx="469900" cy="248920"/>
    <xdr:sp macro="" textlink="">
      <xdr:nvSpPr>
        <xdr:cNvPr id="843" name="n_4aveValue【消防施設】&#10;一人当たり面積"/>
        <xdr:cNvSpPr txBox="1"/>
      </xdr:nvSpPr>
      <xdr:spPr>
        <a:xfrm>
          <a:off x="16592550" y="141732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107950</xdr:rowOff>
    </xdr:from>
    <xdr:ext cx="469900" cy="248920"/>
    <xdr:sp macro="" textlink="">
      <xdr:nvSpPr>
        <xdr:cNvPr id="844" name="n_1mainValue【消防施設】&#10;一人当たり面積"/>
        <xdr:cNvSpPr txBox="1"/>
      </xdr:nvSpPr>
      <xdr:spPr>
        <a:xfrm>
          <a:off x="18980150" y="1369060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111125</xdr:rowOff>
    </xdr:from>
    <xdr:ext cx="469900" cy="252730"/>
    <xdr:sp macro="" textlink="">
      <xdr:nvSpPr>
        <xdr:cNvPr id="845" name="n_2mainValue【消防施設】&#10;一人当たり面積"/>
        <xdr:cNvSpPr txBox="1"/>
      </xdr:nvSpPr>
      <xdr:spPr>
        <a:xfrm>
          <a:off x="18180050" y="136937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111125</xdr:rowOff>
    </xdr:from>
    <xdr:ext cx="469900" cy="252730"/>
    <xdr:sp macro="" textlink="">
      <xdr:nvSpPr>
        <xdr:cNvPr id="846" name="n_3mainValue【消防施設】&#10;一人当たり面積"/>
        <xdr:cNvSpPr txBox="1"/>
      </xdr:nvSpPr>
      <xdr:spPr>
        <a:xfrm>
          <a:off x="17386300" y="136937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123825</xdr:rowOff>
    </xdr:from>
    <xdr:ext cx="469900" cy="248920"/>
    <xdr:sp macro="" textlink="">
      <xdr:nvSpPr>
        <xdr:cNvPr id="847" name="n_4mainValue【消防施設】&#10;一人当たり面積"/>
        <xdr:cNvSpPr txBox="1"/>
      </xdr:nvSpPr>
      <xdr:spPr>
        <a:xfrm>
          <a:off x="16592550" y="137064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56" name="テキスト ボックス 855"/>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171450</xdr:colOff>
      <xdr:row>111</xdr:row>
      <xdr:rowOff>19050</xdr:rowOff>
    </xdr:to>
    <xdr:cxnSp macro="">
      <xdr:nvCxnSpPr>
        <xdr:cNvPr id="857" name="直線コネクタ 856"/>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858" name="テキスト ボックス 857"/>
        <xdr:cNvSpPr txBox="1"/>
      </xdr:nvSpPr>
      <xdr:spPr>
        <a:xfrm>
          <a:off x="10797540" y="18564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171450</xdr:colOff>
      <xdr:row>108</xdr:row>
      <xdr:rowOff>152400</xdr:rowOff>
    </xdr:to>
    <xdr:cxnSp macro="">
      <xdr:nvCxnSpPr>
        <xdr:cNvPr id="859" name="直線コネクタ 858"/>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398780" cy="259080"/>
    <xdr:sp macro="" textlink="">
      <xdr:nvSpPr>
        <xdr:cNvPr id="860" name="テキスト ボックス 859"/>
        <xdr:cNvSpPr txBox="1"/>
      </xdr:nvSpPr>
      <xdr:spPr>
        <a:xfrm>
          <a:off x="10842625" y="1818386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171450</xdr:colOff>
      <xdr:row>106</xdr:row>
      <xdr:rowOff>114300</xdr:rowOff>
    </xdr:to>
    <xdr:cxnSp macro="">
      <xdr:nvCxnSpPr>
        <xdr:cNvPr id="861" name="直線コネクタ 860"/>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398780" cy="254635"/>
    <xdr:sp macro="" textlink="">
      <xdr:nvSpPr>
        <xdr:cNvPr id="862" name="テキスト ボックス 861"/>
        <xdr:cNvSpPr txBox="1"/>
      </xdr:nvSpPr>
      <xdr:spPr>
        <a:xfrm>
          <a:off x="10842625" y="17802860"/>
          <a:ext cx="3987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171450</xdr:colOff>
      <xdr:row>104</xdr:row>
      <xdr:rowOff>76200</xdr:rowOff>
    </xdr:to>
    <xdr:cxnSp macro="">
      <xdr:nvCxnSpPr>
        <xdr:cNvPr id="863" name="直線コネクタ 862"/>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398780" cy="259080"/>
    <xdr:sp macro="" textlink="">
      <xdr:nvSpPr>
        <xdr:cNvPr id="864" name="テキスト ボックス 863"/>
        <xdr:cNvSpPr txBox="1"/>
      </xdr:nvSpPr>
      <xdr:spPr>
        <a:xfrm>
          <a:off x="10842625" y="1742186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171450</xdr:colOff>
      <xdr:row>102</xdr:row>
      <xdr:rowOff>38100</xdr:rowOff>
    </xdr:to>
    <xdr:cxnSp macro="">
      <xdr:nvCxnSpPr>
        <xdr:cNvPr id="865" name="直線コネクタ 864"/>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398780" cy="259080"/>
    <xdr:sp macro="" textlink="">
      <xdr:nvSpPr>
        <xdr:cNvPr id="866" name="テキスト ボックス 865"/>
        <xdr:cNvSpPr txBox="1"/>
      </xdr:nvSpPr>
      <xdr:spPr>
        <a:xfrm>
          <a:off x="10842625" y="17040860"/>
          <a:ext cx="398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171450</xdr:colOff>
      <xdr:row>100</xdr:row>
      <xdr:rowOff>0</xdr:rowOff>
    </xdr:to>
    <xdr:cxnSp macro="">
      <xdr:nvCxnSpPr>
        <xdr:cNvPr id="867" name="直線コネクタ 866"/>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9090" cy="254635"/>
    <xdr:sp macro="" textlink="">
      <xdr:nvSpPr>
        <xdr:cNvPr id="868" name="テキスト ボックス 867"/>
        <xdr:cNvSpPr txBox="1"/>
      </xdr:nvSpPr>
      <xdr:spPr>
        <a:xfrm>
          <a:off x="10906760" y="16659860"/>
          <a:ext cx="3390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171450</xdr:colOff>
      <xdr:row>97</xdr:row>
      <xdr:rowOff>133350</xdr:rowOff>
    </xdr:to>
    <xdr:cxnSp macro="">
      <xdr:nvCxnSpPr>
        <xdr:cNvPr id="869" name="直線コネクタ 868"/>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123825</xdr:rowOff>
    </xdr:from>
    <xdr:to>
      <xdr:col>85</xdr:col>
      <xdr:colOff>126365</xdr:colOff>
      <xdr:row>109</xdr:row>
      <xdr:rowOff>43815</xdr:rowOff>
    </xdr:to>
    <xdr:cxnSp macro="">
      <xdr:nvCxnSpPr>
        <xdr:cNvPr id="871" name="直線コネクタ 870"/>
        <xdr:cNvCxnSpPr/>
      </xdr:nvCxnSpPr>
      <xdr:spPr>
        <a:xfrm flipV="1">
          <a:off x="14699615" y="1692592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47625</xdr:rowOff>
    </xdr:from>
    <xdr:ext cx="400685" cy="259080"/>
    <xdr:sp macro="" textlink="">
      <xdr:nvSpPr>
        <xdr:cNvPr id="872" name="【庁舎】&#10;有形固定資産減価償却率最小値テキスト"/>
        <xdr:cNvSpPr txBox="1"/>
      </xdr:nvSpPr>
      <xdr:spPr>
        <a:xfrm>
          <a:off x="14738350" y="183927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43815</xdr:rowOff>
    </xdr:from>
    <xdr:to>
      <xdr:col>86</xdr:col>
      <xdr:colOff>25400</xdr:colOff>
      <xdr:row>109</xdr:row>
      <xdr:rowOff>43815</xdr:rowOff>
    </xdr:to>
    <xdr:cxnSp macro="">
      <xdr:nvCxnSpPr>
        <xdr:cNvPr id="873" name="直線コネクタ 872"/>
        <xdr:cNvCxnSpPr/>
      </xdr:nvCxnSpPr>
      <xdr:spPr>
        <a:xfrm>
          <a:off x="14611350" y="18388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70485</xdr:rowOff>
    </xdr:from>
    <xdr:ext cx="335915" cy="259080"/>
    <xdr:sp macro="" textlink="">
      <xdr:nvSpPr>
        <xdr:cNvPr id="874" name="【庁舎】&#10;有形固定資産減価償却率最大値テキスト"/>
        <xdr:cNvSpPr txBox="1"/>
      </xdr:nvSpPr>
      <xdr:spPr>
        <a:xfrm>
          <a:off x="14738350" y="16701135"/>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xdr:cNvCxnSpPr/>
      </xdr:nvCxnSpPr>
      <xdr:spPr>
        <a:xfrm>
          <a:off x="14611350" y="16925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139065</xdr:rowOff>
    </xdr:from>
    <xdr:ext cx="400685" cy="259080"/>
    <xdr:sp macro="" textlink="">
      <xdr:nvSpPr>
        <xdr:cNvPr id="876" name="【庁舎】&#10;有形固定資産減価償却率平均値テキスト"/>
        <xdr:cNvSpPr txBox="1"/>
      </xdr:nvSpPr>
      <xdr:spPr>
        <a:xfrm>
          <a:off x="14738350" y="17626965"/>
          <a:ext cx="400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160655</xdr:rowOff>
    </xdr:from>
    <xdr:to>
      <xdr:col>85</xdr:col>
      <xdr:colOff>171450</xdr:colOff>
      <xdr:row>105</xdr:row>
      <xdr:rowOff>90805</xdr:rowOff>
    </xdr:to>
    <xdr:sp macro="" textlink="">
      <xdr:nvSpPr>
        <xdr:cNvPr id="877" name="フローチャート: 判断 876"/>
        <xdr:cNvSpPr/>
      </xdr:nvSpPr>
      <xdr:spPr>
        <a:xfrm>
          <a:off x="14649450" y="176485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xdr:cNvSpPr/>
      </xdr:nvSpPr>
      <xdr:spPr>
        <a:xfrm>
          <a:off x="1388745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xdr:cNvSpPr/>
      </xdr:nvSpPr>
      <xdr:spPr>
        <a:xfrm>
          <a:off x="13093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xdr:cNvSpPr/>
      </xdr:nvSpPr>
      <xdr:spPr>
        <a:xfrm>
          <a:off x="12299950" y="17667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153035</xdr:rowOff>
    </xdr:from>
    <xdr:to>
      <xdr:col>67</xdr:col>
      <xdr:colOff>101600</xdr:colOff>
      <xdr:row>105</xdr:row>
      <xdr:rowOff>83185</xdr:rowOff>
    </xdr:to>
    <xdr:sp macro="" textlink="">
      <xdr:nvSpPr>
        <xdr:cNvPr id="881" name="フローチャート: 判断 880"/>
        <xdr:cNvSpPr/>
      </xdr:nvSpPr>
      <xdr:spPr>
        <a:xfrm>
          <a:off x="11487150" y="176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82" name="テキスト ボックス 881"/>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57555" cy="259080"/>
    <xdr:sp macro="" textlink="">
      <xdr:nvSpPr>
        <xdr:cNvPr id="883" name="テキスト ボックス 882"/>
        <xdr:cNvSpPr txBox="1"/>
      </xdr:nvSpPr>
      <xdr:spPr>
        <a:xfrm>
          <a:off x="137668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4" name="テキスト ボックス 883"/>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111</xdr:row>
      <xdr:rowOff>16510</xdr:rowOff>
    </xdr:from>
    <xdr:ext cx="762000" cy="259080"/>
    <xdr:sp macro="" textlink="">
      <xdr:nvSpPr>
        <xdr:cNvPr id="885" name="テキスト ボックス 884"/>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57555" cy="259080"/>
    <xdr:sp macro="" textlink="">
      <xdr:nvSpPr>
        <xdr:cNvPr id="886" name="テキスト ボックス 885"/>
        <xdr:cNvSpPr txBox="1"/>
      </xdr:nvSpPr>
      <xdr:spPr>
        <a:xfrm>
          <a:off x="113665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44450</xdr:rowOff>
    </xdr:from>
    <xdr:to>
      <xdr:col>85</xdr:col>
      <xdr:colOff>171450</xdr:colOff>
      <xdr:row>103</xdr:row>
      <xdr:rowOff>146050</xdr:rowOff>
    </xdr:to>
    <xdr:sp macro="" textlink="">
      <xdr:nvSpPr>
        <xdr:cNvPr id="887" name="楕円 886"/>
        <xdr:cNvSpPr/>
      </xdr:nvSpPr>
      <xdr:spPr>
        <a:xfrm>
          <a:off x="14649450" y="173609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67310</xdr:rowOff>
    </xdr:from>
    <xdr:ext cx="400685" cy="259080"/>
    <xdr:sp macro="" textlink="">
      <xdr:nvSpPr>
        <xdr:cNvPr id="888" name="【庁舎】&#10;有形固定資産減価償却率該当値テキスト"/>
        <xdr:cNvSpPr txBox="1"/>
      </xdr:nvSpPr>
      <xdr:spPr>
        <a:xfrm>
          <a:off x="14738350" y="1721231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102</xdr:row>
      <xdr:rowOff>168275</xdr:rowOff>
    </xdr:from>
    <xdr:to>
      <xdr:col>81</xdr:col>
      <xdr:colOff>101600</xdr:colOff>
      <xdr:row>103</xdr:row>
      <xdr:rowOff>98425</xdr:rowOff>
    </xdr:to>
    <xdr:sp macro="" textlink="">
      <xdr:nvSpPr>
        <xdr:cNvPr id="889" name="楕円 888"/>
        <xdr:cNvSpPr/>
      </xdr:nvSpPr>
      <xdr:spPr>
        <a:xfrm>
          <a:off x="1388745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95250</xdr:rowOff>
    </xdr:to>
    <xdr:cxnSp macro="">
      <xdr:nvCxnSpPr>
        <xdr:cNvPr id="890" name="直線コネクタ 889"/>
        <xdr:cNvCxnSpPr/>
      </xdr:nvCxnSpPr>
      <xdr:spPr>
        <a:xfrm>
          <a:off x="13938250" y="17364075"/>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95885</xdr:rowOff>
    </xdr:from>
    <xdr:to>
      <xdr:col>76</xdr:col>
      <xdr:colOff>165100</xdr:colOff>
      <xdr:row>103</xdr:row>
      <xdr:rowOff>26035</xdr:rowOff>
    </xdr:to>
    <xdr:sp macro="" textlink="">
      <xdr:nvSpPr>
        <xdr:cNvPr id="891" name="楕円 890"/>
        <xdr:cNvSpPr/>
      </xdr:nvSpPr>
      <xdr:spPr>
        <a:xfrm>
          <a:off x="13093700" y="172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146685</xdr:rowOff>
    </xdr:from>
    <xdr:to>
      <xdr:col>81</xdr:col>
      <xdr:colOff>50800</xdr:colOff>
      <xdr:row>103</xdr:row>
      <xdr:rowOff>47625</xdr:rowOff>
    </xdr:to>
    <xdr:cxnSp macro="">
      <xdr:nvCxnSpPr>
        <xdr:cNvPr id="892" name="直線コネクタ 891"/>
        <xdr:cNvCxnSpPr/>
      </xdr:nvCxnSpPr>
      <xdr:spPr>
        <a:xfrm>
          <a:off x="13144500" y="17291685"/>
          <a:ext cx="7937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17780</xdr:rowOff>
    </xdr:from>
    <xdr:to>
      <xdr:col>72</xdr:col>
      <xdr:colOff>38100</xdr:colOff>
      <xdr:row>106</xdr:row>
      <xdr:rowOff>119380</xdr:rowOff>
    </xdr:to>
    <xdr:sp macro="" textlink="">
      <xdr:nvSpPr>
        <xdr:cNvPr id="893" name="楕円 892"/>
        <xdr:cNvSpPr/>
      </xdr:nvSpPr>
      <xdr:spPr>
        <a:xfrm>
          <a:off x="12299950" y="17848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171450</xdr:colOff>
      <xdr:row>102</xdr:row>
      <xdr:rowOff>146685</xdr:rowOff>
    </xdr:from>
    <xdr:to>
      <xdr:col>76</xdr:col>
      <xdr:colOff>114300</xdr:colOff>
      <xdr:row>106</xdr:row>
      <xdr:rowOff>68580</xdr:rowOff>
    </xdr:to>
    <xdr:cxnSp macro="">
      <xdr:nvCxnSpPr>
        <xdr:cNvPr id="894" name="直線コネクタ 893"/>
        <xdr:cNvCxnSpPr/>
      </xdr:nvCxnSpPr>
      <xdr:spPr>
        <a:xfrm flipV="1">
          <a:off x="12344400" y="17291685"/>
          <a:ext cx="800100" cy="607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90170</xdr:rowOff>
    </xdr:from>
    <xdr:to>
      <xdr:col>67</xdr:col>
      <xdr:colOff>101600</xdr:colOff>
      <xdr:row>106</xdr:row>
      <xdr:rowOff>20320</xdr:rowOff>
    </xdr:to>
    <xdr:sp macro="" textlink="">
      <xdr:nvSpPr>
        <xdr:cNvPr id="895" name="楕円 894"/>
        <xdr:cNvSpPr/>
      </xdr:nvSpPr>
      <xdr:spPr>
        <a:xfrm>
          <a:off x="1148715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140970</xdr:rowOff>
    </xdr:from>
    <xdr:to>
      <xdr:col>71</xdr:col>
      <xdr:colOff>171450</xdr:colOff>
      <xdr:row>106</xdr:row>
      <xdr:rowOff>68580</xdr:rowOff>
    </xdr:to>
    <xdr:cxnSp macro="">
      <xdr:nvCxnSpPr>
        <xdr:cNvPr id="896" name="直線コネクタ 895"/>
        <xdr:cNvCxnSpPr/>
      </xdr:nvCxnSpPr>
      <xdr:spPr>
        <a:xfrm>
          <a:off x="11537950" y="17800320"/>
          <a:ext cx="80645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72390</xdr:rowOff>
    </xdr:from>
    <xdr:ext cx="400685" cy="259080"/>
    <xdr:sp macro="" textlink="">
      <xdr:nvSpPr>
        <xdr:cNvPr id="897" name="n_1aveValue【庁舎】&#10;有形固定資産減価償却率"/>
        <xdr:cNvSpPr txBox="1"/>
      </xdr:nvSpPr>
      <xdr:spPr>
        <a:xfrm>
          <a:off x="13742035" y="177317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41910</xdr:rowOff>
    </xdr:from>
    <xdr:ext cx="400685" cy="254635"/>
    <xdr:sp macro="" textlink="">
      <xdr:nvSpPr>
        <xdr:cNvPr id="898" name="n_2aveValue【庁舎】&#10;有形固定資産減価償却率"/>
        <xdr:cNvSpPr txBox="1"/>
      </xdr:nvSpPr>
      <xdr:spPr>
        <a:xfrm>
          <a:off x="12960985" y="177012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126365</xdr:rowOff>
    </xdr:from>
    <xdr:ext cx="405130" cy="259080"/>
    <xdr:sp macro="" textlink="">
      <xdr:nvSpPr>
        <xdr:cNvPr id="899" name="n_3aveValue【庁舎】&#10;有形固定資産減価償却率"/>
        <xdr:cNvSpPr txBox="1"/>
      </xdr:nvSpPr>
      <xdr:spPr>
        <a:xfrm>
          <a:off x="12167235" y="1744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99695</xdr:rowOff>
    </xdr:from>
    <xdr:ext cx="400685" cy="254635"/>
    <xdr:sp macro="" textlink="">
      <xdr:nvSpPr>
        <xdr:cNvPr id="900" name="n_4aveValue【庁舎】&#10;有形固定資産減価償却率"/>
        <xdr:cNvSpPr txBox="1"/>
      </xdr:nvSpPr>
      <xdr:spPr>
        <a:xfrm>
          <a:off x="11354435" y="174161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114935</xdr:rowOff>
    </xdr:from>
    <xdr:ext cx="400685" cy="259080"/>
    <xdr:sp macro="" textlink="">
      <xdr:nvSpPr>
        <xdr:cNvPr id="901" name="n_1mainValue【庁舎】&#10;有形固定資産減価償却率"/>
        <xdr:cNvSpPr txBox="1"/>
      </xdr:nvSpPr>
      <xdr:spPr>
        <a:xfrm>
          <a:off x="13742035" y="1708848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42545</xdr:rowOff>
    </xdr:from>
    <xdr:ext cx="400685" cy="254635"/>
    <xdr:sp macro="" textlink="">
      <xdr:nvSpPr>
        <xdr:cNvPr id="902" name="n_2mainValue【庁舎】&#10;有形固定資産減価償却率"/>
        <xdr:cNvSpPr txBox="1"/>
      </xdr:nvSpPr>
      <xdr:spPr>
        <a:xfrm>
          <a:off x="12960985" y="1701609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110490</xdr:rowOff>
    </xdr:from>
    <xdr:ext cx="405130" cy="254635"/>
    <xdr:sp macro="" textlink="">
      <xdr:nvSpPr>
        <xdr:cNvPr id="903" name="n_3mainValue【庁舎】&#10;有形固定資産減価償却率"/>
        <xdr:cNvSpPr txBox="1"/>
      </xdr:nvSpPr>
      <xdr:spPr>
        <a:xfrm>
          <a:off x="12167235" y="179412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11430</xdr:rowOff>
    </xdr:from>
    <xdr:ext cx="400685" cy="259080"/>
    <xdr:sp macro="" textlink="">
      <xdr:nvSpPr>
        <xdr:cNvPr id="904" name="n_4mainValue【庁舎】&#10;有形固定資産減価償却率"/>
        <xdr:cNvSpPr txBox="1"/>
      </xdr:nvSpPr>
      <xdr:spPr>
        <a:xfrm>
          <a:off x="11354435" y="178422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913" name="テキスト ボックス 912"/>
        <xdr:cNvSpPr txBox="1"/>
      </xdr:nvSpPr>
      <xdr:spPr>
        <a:xfrm>
          <a:off x="16440150" y="162306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15" name="直線コネクタ 914"/>
        <xdr:cNvCxnSpPr/>
      </xdr:nvCxnSpPr>
      <xdr:spPr>
        <a:xfrm>
          <a:off x="164592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916" name="テキスト ボックス 915"/>
        <xdr:cNvSpPr txBox="1"/>
      </xdr:nvSpPr>
      <xdr:spPr>
        <a:xfrm>
          <a:off x="16048990" y="1823847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17" name="直線コネクタ 916"/>
        <xdr:cNvCxnSpPr/>
      </xdr:nvCxnSpPr>
      <xdr:spPr>
        <a:xfrm>
          <a:off x="164592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918" name="テキスト ボックス 917"/>
        <xdr:cNvSpPr txBox="1"/>
      </xdr:nvSpPr>
      <xdr:spPr>
        <a:xfrm>
          <a:off x="16048990" y="179114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9" name="直線コネクタ 918"/>
        <xdr:cNvCxnSpPr/>
      </xdr:nvCxnSpPr>
      <xdr:spPr>
        <a:xfrm>
          <a:off x="164592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920" name="テキスト ボックス 919"/>
        <xdr:cNvSpPr txBox="1"/>
      </xdr:nvSpPr>
      <xdr:spPr>
        <a:xfrm>
          <a:off x="16048990" y="175856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21" name="直線コネクタ 920"/>
        <xdr:cNvCxnSpPr/>
      </xdr:nvCxnSpPr>
      <xdr:spPr>
        <a:xfrm>
          <a:off x="164592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922" name="テキスト ボックス 921"/>
        <xdr:cNvSpPr txBox="1"/>
      </xdr:nvSpPr>
      <xdr:spPr>
        <a:xfrm>
          <a:off x="16048990" y="172586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23" name="直線コネクタ 922"/>
        <xdr:cNvCxnSpPr/>
      </xdr:nvCxnSpPr>
      <xdr:spPr>
        <a:xfrm>
          <a:off x="164592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924" name="テキスト ボックス 923"/>
        <xdr:cNvSpPr txBox="1"/>
      </xdr:nvSpPr>
      <xdr:spPr>
        <a:xfrm>
          <a:off x="16048990" y="169322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25" name="直線コネクタ 924"/>
        <xdr:cNvCxnSpPr/>
      </xdr:nvCxnSpPr>
      <xdr:spPr>
        <a:xfrm>
          <a:off x="164592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926" name="テキスト ボックス 925"/>
        <xdr:cNvSpPr txBox="1"/>
      </xdr:nvSpPr>
      <xdr:spPr>
        <a:xfrm>
          <a:off x="16048990" y="1660525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928" name="テキスト ボックス 927"/>
        <xdr:cNvSpPr txBox="1"/>
      </xdr:nvSpPr>
      <xdr:spPr>
        <a:xfrm>
          <a:off x="16048990" y="162788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102870</xdr:rowOff>
    </xdr:from>
    <xdr:to>
      <xdr:col>116</xdr:col>
      <xdr:colOff>62865</xdr:colOff>
      <xdr:row>108</xdr:row>
      <xdr:rowOff>38100</xdr:rowOff>
    </xdr:to>
    <xdr:cxnSp macro="">
      <xdr:nvCxnSpPr>
        <xdr:cNvPr id="930" name="直線コネクタ 929"/>
        <xdr:cNvCxnSpPr/>
      </xdr:nvCxnSpPr>
      <xdr:spPr>
        <a:xfrm flipV="1">
          <a:off x="19951065" y="167335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41910</xdr:rowOff>
    </xdr:from>
    <xdr:ext cx="465455" cy="254635"/>
    <xdr:sp macro="" textlink="">
      <xdr:nvSpPr>
        <xdr:cNvPr id="931" name="【庁舎】&#10;一人当たり面積最小値テキスト"/>
        <xdr:cNvSpPr txBox="1"/>
      </xdr:nvSpPr>
      <xdr:spPr>
        <a:xfrm>
          <a:off x="19989800" y="182156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xdr:cNvCxnSpPr/>
      </xdr:nvCxnSpPr>
      <xdr:spPr>
        <a:xfrm>
          <a:off x="19881850" y="18211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49530</xdr:rowOff>
    </xdr:from>
    <xdr:ext cx="465455" cy="259080"/>
    <xdr:sp macro="" textlink="">
      <xdr:nvSpPr>
        <xdr:cNvPr id="933" name="【庁舎】&#10;一人当たり面積最大値テキスト"/>
        <xdr:cNvSpPr txBox="1"/>
      </xdr:nvSpPr>
      <xdr:spPr>
        <a:xfrm>
          <a:off x="19989800" y="16508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1.513</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xdr:cNvCxnSpPr/>
      </xdr:nvCxnSpPr>
      <xdr:spPr>
        <a:xfrm>
          <a:off x="19881850" y="16733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87630</xdr:rowOff>
    </xdr:from>
    <xdr:ext cx="465455" cy="254635"/>
    <xdr:sp macro="" textlink="">
      <xdr:nvSpPr>
        <xdr:cNvPr id="935" name="【庁舎】&#10;一人当たり面積平均値テキスト"/>
        <xdr:cNvSpPr txBox="1"/>
      </xdr:nvSpPr>
      <xdr:spPr>
        <a:xfrm>
          <a:off x="19989800" y="17746980"/>
          <a:ext cx="4654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64770</xdr:rowOff>
    </xdr:from>
    <xdr:to>
      <xdr:col>116</xdr:col>
      <xdr:colOff>114300</xdr:colOff>
      <xdr:row>106</xdr:row>
      <xdr:rowOff>166370</xdr:rowOff>
    </xdr:to>
    <xdr:sp macro="" textlink="">
      <xdr:nvSpPr>
        <xdr:cNvPr id="936" name="フローチャート: 判断 935"/>
        <xdr:cNvSpPr/>
      </xdr:nvSpPr>
      <xdr:spPr>
        <a:xfrm>
          <a:off x="199009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78740</xdr:rowOff>
    </xdr:from>
    <xdr:to>
      <xdr:col>112</xdr:col>
      <xdr:colOff>38100</xdr:colOff>
      <xdr:row>107</xdr:row>
      <xdr:rowOff>8890</xdr:rowOff>
    </xdr:to>
    <xdr:sp macro="" textlink="">
      <xdr:nvSpPr>
        <xdr:cNvPr id="937" name="フローチャート: 判断 936"/>
        <xdr:cNvSpPr/>
      </xdr:nvSpPr>
      <xdr:spPr>
        <a:xfrm>
          <a:off x="19157950" y="17909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87630</xdr:rowOff>
    </xdr:from>
    <xdr:to>
      <xdr:col>107</xdr:col>
      <xdr:colOff>101600</xdr:colOff>
      <xdr:row>107</xdr:row>
      <xdr:rowOff>17780</xdr:rowOff>
    </xdr:to>
    <xdr:sp macro="" textlink="">
      <xdr:nvSpPr>
        <xdr:cNvPr id="938" name="フローチャート: 判断 937"/>
        <xdr:cNvSpPr/>
      </xdr:nvSpPr>
      <xdr:spPr>
        <a:xfrm>
          <a:off x="1834515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xdr:cNvSpPr/>
      </xdr:nvSpPr>
      <xdr:spPr>
        <a:xfrm>
          <a:off x="175514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61595</xdr:rowOff>
    </xdr:from>
    <xdr:to>
      <xdr:col>98</xdr:col>
      <xdr:colOff>38100</xdr:colOff>
      <xdr:row>106</xdr:row>
      <xdr:rowOff>163195</xdr:rowOff>
    </xdr:to>
    <xdr:sp macro="" textlink="">
      <xdr:nvSpPr>
        <xdr:cNvPr id="940" name="フローチャート: 判断 939"/>
        <xdr:cNvSpPr/>
      </xdr:nvSpPr>
      <xdr:spPr>
        <a:xfrm>
          <a:off x="16757650" y="17892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41" name="テキスト ボックス 940"/>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111</xdr:row>
      <xdr:rowOff>16510</xdr:rowOff>
    </xdr:from>
    <xdr:ext cx="762000" cy="259080"/>
    <xdr:sp macro="" textlink="">
      <xdr:nvSpPr>
        <xdr:cNvPr id="942" name="テキスト ボックス 941"/>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57555" cy="259080"/>
    <xdr:sp macro="" textlink="">
      <xdr:nvSpPr>
        <xdr:cNvPr id="943" name="テキスト ボックス 942"/>
        <xdr:cNvSpPr txBox="1"/>
      </xdr:nvSpPr>
      <xdr:spPr>
        <a:xfrm>
          <a:off x="18224500" y="18704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44" name="テキスト ボックス 943"/>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111</xdr:row>
      <xdr:rowOff>16510</xdr:rowOff>
    </xdr:from>
    <xdr:ext cx="762000" cy="259080"/>
    <xdr:sp macro="" textlink="">
      <xdr:nvSpPr>
        <xdr:cNvPr id="945" name="テキスト ボックス 944"/>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97790</xdr:rowOff>
    </xdr:from>
    <xdr:to>
      <xdr:col>116</xdr:col>
      <xdr:colOff>114300</xdr:colOff>
      <xdr:row>107</xdr:row>
      <xdr:rowOff>27305</xdr:rowOff>
    </xdr:to>
    <xdr:sp macro="" textlink="">
      <xdr:nvSpPr>
        <xdr:cNvPr id="946" name="楕円 945"/>
        <xdr:cNvSpPr/>
      </xdr:nvSpPr>
      <xdr:spPr>
        <a:xfrm>
          <a:off x="19900900" y="1792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75565</xdr:rowOff>
    </xdr:from>
    <xdr:ext cx="465455" cy="254635"/>
    <xdr:sp macro="" textlink="">
      <xdr:nvSpPr>
        <xdr:cNvPr id="947" name="【庁舎】&#10;一人当たり面積該当値テキスト"/>
        <xdr:cNvSpPr txBox="1"/>
      </xdr:nvSpPr>
      <xdr:spPr>
        <a:xfrm>
          <a:off x="19989800" y="179063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103505</xdr:rowOff>
    </xdr:from>
    <xdr:to>
      <xdr:col>112</xdr:col>
      <xdr:colOff>38100</xdr:colOff>
      <xdr:row>107</xdr:row>
      <xdr:rowOff>33655</xdr:rowOff>
    </xdr:to>
    <xdr:sp macro="" textlink="">
      <xdr:nvSpPr>
        <xdr:cNvPr id="948" name="楕円 947"/>
        <xdr:cNvSpPr/>
      </xdr:nvSpPr>
      <xdr:spPr>
        <a:xfrm>
          <a:off x="19157950" y="179343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171450</xdr:colOff>
      <xdr:row>106</xdr:row>
      <xdr:rowOff>147955</xdr:rowOff>
    </xdr:from>
    <xdr:to>
      <xdr:col>116</xdr:col>
      <xdr:colOff>63500</xdr:colOff>
      <xdr:row>106</xdr:row>
      <xdr:rowOff>154940</xdr:rowOff>
    </xdr:to>
    <xdr:cxnSp macro="">
      <xdr:nvCxnSpPr>
        <xdr:cNvPr id="949" name="直線コネクタ 948"/>
        <xdr:cNvCxnSpPr/>
      </xdr:nvCxnSpPr>
      <xdr:spPr>
        <a:xfrm flipV="1">
          <a:off x="19202400" y="17978755"/>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110490</xdr:rowOff>
    </xdr:from>
    <xdr:to>
      <xdr:col>107</xdr:col>
      <xdr:colOff>101600</xdr:colOff>
      <xdr:row>107</xdr:row>
      <xdr:rowOff>40640</xdr:rowOff>
    </xdr:to>
    <xdr:sp macro="" textlink="">
      <xdr:nvSpPr>
        <xdr:cNvPr id="950" name="楕円 949"/>
        <xdr:cNvSpPr/>
      </xdr:nvSpPr>
      <xdr:spPr>
        <a:xfrm>
          <a:off x="18345150" y="179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154940</xdr:rowOff>
    </xdr:from>
    <xdr:to>
      <xdr:col>111</xdr:col>
      <xdr:colOff>171450</xdr:colOff>
      <xdr:row>106</xdr:row>
      <xdr:rowOff>161290</xdr:rowOff>
    </xdr:to>
    <xdr:cxnSp macro="">
      <xdr:nvCxnSpPr>
        <xdr:cNvPr id="951" name="直線コネクタ 950"/>
        <xdr:cNvCxnSpPr/>
      </xdr:nvCxnSpPr>
      <xdr:spPr>
        <a:xfrm flipV="1">
          <a:off x="18395950" y="17985740"/>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73025</xdr:rowOff>
    </xdr:from>
    <xdr:to>
      <xdr:col>102</xdr:col>
      <xdr:colOff>165100</xdr:colOff>
      <xdr:row>108</xdr:row>
      <xdr:rowOff>3175</xdr:rowOff>
    </xdr:to>
    <xdr:sp macro="" textlink="">
      <xdr:nvSpPr>
        <xdr:cNvPr id="952" name="楕円 951"/>
        <xdr:cNvSpPr/>
      </xdr:nvSpPr>
      <xdr:spPr>
        <a:xfrm>
          <a:off x="175514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161290</xdr:rowOff>
    </xdr:from>
    <xdr:to>
      <xdr:col>107</xdr:col>
      <xdr:colOff>50800</xdr:colOff>
      <xdr:row>107</xdr:row>
      <xdr:rowOff>123825</xdr:rowOff>
    </xdr:to>
    <xdr:cxnSp macro="">
      <xdr:nvCxnSpPr>
        <xdr:cNvPr id="953" name="直線コネクタ 952"/>
        <xdr:cNvCxnSpPr/>
      </xdr:nvCxnSpPr>
      <xdr:spPr>
        <a:xfrm flipV="1">
          <a:off x="17602200" y="17992090"/>
          <a:ext cx="7937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73660</xdr:rowOff>
    </xdr:from>
    <xdr:to>
      <xdr:col>98</xdr:col>
      <xdr:colOff>38100</xdr:colOff>
      <xdr:row>108</xdr:row>
      <xdr:rowOff>3810</xdr:rowOff>
    </xdr:to>
    <xdr:sp macro="" textlink="">
      <xdr:nvSpPr>
        <xdr:cNvPr id="954" name="楕円 953"/>
        <xdr:cNvSpPr/>
      </xdr:nvSpPr>
      <xdr:spPr>
        <a:xfrm>
          <a:off x="16757650" y="180759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171450</xdr:colOff>
      <xdr:row>107</xdr:row>
      <xdr:rowOff>123825</xdr:rowOff>
    </xdr:from>
    <xdr:to>
      <xdr:col>102</xdr:col>
      <xdr:colOff>114300</xdr:colOff>
      <xdr:row>107</xdr:row>
      <xdr:rowOff>124460</xdr:rowOff>
    </xdr:to>
    <xdr:cxnSp macro="">
      <xdr:nvCxnSpPr>
        <xdr:cNvPr id="955" name="直線コネクタ 954"/>
        <xdr:cNvCxnSpPr/>
      </xdr:nvCxnSpPr>
      <xdr:spPr>
        <a:xfrm flipV="1">
          <a:off x="16802100" y="1812607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25400</xdr:rowOff>
    </xdr:from>
    <xdr:ext cx="469900" cy="259080"/>
    <xdr:sp macro="" textlink="">
      <xdr:nvSpPr>
        <xdr:cNvPr id="956" name="n_1aveValue【庁舎】&#10;一人当たり面積"/>
        <xdr:cNvSpPr txBox="1"/>
      </xdr:nvSpPr>
      <xdr:spPr>
        <a:xfrm>
          <a:off x="18980150" y="1768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34290</xdr:rowOff>
    </xdr:from>
    <xdr:ext cx="469900" cy="259080"/>
    <xdr:sp macro="" textlink="">
      <xdr:nvSpPr>
        <xdr:cNvPr id="957" name="n_2aveValue【庁舎】&#10;一人当たり面積"/>
        <xdr:cNvSpPr txBox="1"/>
      </xdr:nvSpPr>
      <xdr:spPr>
        <a:xfrm>
          <a:off x="18180050" y="176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40640</xdr:rowOff>
    </xdr:from>
    <xdr:ext cx="469900" cy="254635"/>
    <xdr:sp macro="" textlink="">
      <xdr:nvSpPr>
        <xdr:cNvPr id="958" name="n_3aveValue【庁舎】&#10;一人当たり面積"/>
        <xdr:cNvSpPr txBox="1"/>
      </xdr:nvSpPr>
      <xdr:spPr>
        <a:xfrm>
          <a:off x="17386300" y="176999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8255</xdr:rowOff>
    </xdr:from>
    <xdr:ext cx="469900" cy="254635"/>
    <xdr:sp macro="" textlink="">
      <xdr:nvSpPr>
        <xdr:cNvPr id="959" name="n_4aveValue【庁舎】&#10;一人当たり面積"/>
        <xdr:cNvSpPr txBox="1"/>
      </xdr:nvSpPr>
      <xdr:spPr>
        <a:xfrm>
          <a:off x="16592550" y="176676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24765</xdr:rowOff>
    </xdr:from>
    <xdr:ext cx="469900" cy="259080"/>
    <xdr:sp macro="" textlink="">
      <xdr:nvSpPr>
        <xdr:cNvPr id="960" name="n_1mainValue【庁舎】&#10;一人当たり面積"/>
        <xdr:cNvSpPr txBox="1"/>
      </xdr:nvSpPr>
      <xdr:spPr>
        <a:xfrm>
          <a:off x="18980150" y="1802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31750</xdr:rowOff>
    </xdr:from>
    <xdr:ext cx="469900" cy="254635"/>
    <xdr:sp macro="" textlink="">
      <xdr:nvSpPr>
        <xdr:cNvPr id="961" name="n_2mainValue【庁舎】&#10;一人当たり面積"/>
        <xdr:cNvSpPr txBox="1"/>
      </xdr:nvSpPr>
      <xdr:spPr>
        <a:xfrm>
          <a:off x="18180050" y="180340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166370</xdr:rowOff>
    </xdr:from>
    <xdr:ext cx="469900" cy="254635"/>
    <xdr:sp macro="" textlink="">
      <xdr:nvSpPr>
        <xdr:cNvPr id="962" name="n_3mainValue【庁舎】&#10;一人当たり面積"/>
        <xdr:cNvSpPr txBox="1"/>
      </xdr:nvSpPr>
      <xdr:spPr>
        <a:xfrm>
          <a:off x="17386300" y="181686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166370</xdr:rowOff>
    </xdr:from>
    <xdr:ext cx="469900" cy="254635"/>
    <xdr:sp macro="" textlink="">
      <xdr:nvSpPr>
        <xdr:cNvPr id="963" name="n_4mainValue【庁舎】&#10;一人当たり面積"/>
        <xdr:cNvSpPr txBox="1"/>
      </xdr:nvSpPr>
      <xdr:spPr>
        <a:xfrm>
          <a:off x="16592550" y="181686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と著しく差のある類型として、体育館・プールについてであるが、令和３年度にプールを解体（除却）。体育館については市町村合併を機に統廃合した昭和５０年代に建築した小学校体育館が６棟あり、個別施設計画において、機能の方向性としては廃止を検討している。その反面、庁舎については、建替により平成３０年度から大きく比率がさがっている。それに加え、現在、合併により総合支所扱いとなっている旧鳳来町庁舎の建替が完了し、後年度さらに比率としては下がる傾向にある。</a:t>
          </a:r>
        </a:p>
        <a:p>
          <a:r>
            <a:rPr kumimoji="1" lang="ja-JP" altLang="en-US" sz="1300">
              <a:latin typeface="ＭＳ Ｐゴシック"/>
              <a:ea typeface="ＭＳ Ｐゴシック"/>
            </a:rPr>
            <a:t>　その他、類似団体内平均値と比較し</a:t>
          </a:r>
          <a:r>
            <a:rPr kumimoji="1" lang="ja-JP" altLang="en-US" sz="1300">
              <a:solidFill>
                <a:sysClr val="windowText" lastClr="000000"/>
              </a:solidFill>
              <a:latin typeface="ＭＳ Ｐゴシック"/>
              <a:ea typeface="ＭＳ Ｐゴシック"/>
            </a:rPr>
            <a:t>高い</a:t>
          </a:r>
          <a:r>
            <a:rPr kumimoji="1" lang="ja-JP" altLang="en-US" sz="1300">
              <a:latin typeface="ＭＳ Ｐゴシック"/>
              <a:ea typeface="ＭＳ Ｐゴシック"/>
            </a:rPr>
            <a:t>ものとして、図書館及び市民会館については、地域文化広場として昭和６１年に建築され３０年以上経過している。大規模改修や更新が必要となっており個別計画では長寿命化に位置付けてはいるが、将来の費用負担や確実な財源確保など財政的な観点から慎重な更新を図る必要がある。</a:t>
          </a:r>
        </a:p>
        <a:p>
          <a:endParaRPr kumimoji="1" lang="ja-JP" altLang="en-US" sz="13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6350</xdr:rowOff>
    </xdr:from>
    <xdr:to>
      <xdr:col>50</xdr:col>
      <xdr:colOff>0</xdr:colOff>
      <xdr:row>17</xdr:row>
      <xdr:rowOff>50800</xdr:rowOff>
    </xdr:to>
    <xdr:sp macro="" textlink="">
      <xdr:nvSpPr>
        <xdr:cNvPr id="9" name="正方形/長方形 8"/>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38100</xdr:rowOff>
    </xdr:from>
    <xdr:to>
      <xdr:col>16</xdr:col>
      <xdr:colOff>188595</xdr:colOff>
      <xdr:row>17</xdr:row>
      <xdr:rowOff>38100</xdr:rowOff>
    </xdr:to>
    <xdr:sp macro="" textlink="">
      <xdr:nvSpPr>
        <xdr:cNvPr id="11" name="正方形/長方形 10"/>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188595</xdr:colOff>
      <xdr:row>15</xdr:row>
      <xdr:rowOff>158750</xdr:rowOff>
    </xdr:to>
    <xdr:sp macro="" textlink="">
      <xdr:nvSpPr>
        <xdr:cNvPr id="17" name="正方形/長方形 16"/>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127000</xdr:rowOff>
    </xdr:from>
    <xdr:to>
      <xdr:col>51</xdr:col>
      <xdr:colOff>188595</xdr:colOff>
      <xdr:row>11</xdr:row>
      <xdr:rowOff>95250</xdr:rowOff>
    </xdr:to>
    <xdr:cxnSp macro="">
      <xdr:nvCxnSpPr>
        <xdr:cNvPr id="23" name="直線コネクタ 22"/>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22225</xdr:rowOff>
    </xdr:from>
    <xdr:to>
      <xdr:col>51</xdr:col>
      <xdr:colOff>188595</xdr:colOff>
      <xdr:row>12</xdr:row>
      <xdr:rowOff>161925</xdr:rowOff>
    </xdr:to>
    <xdr:cxnSp macro="">
      <xdr:nvCxnSpPr>
        <xdr:cNvPr id="25" name="直線コネクタ 24"/>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07450" cy="259080"/>
    <xdr:sp macro="" textlink="">
      <xdr:nvSpPr>
        <xdr:cNvPr id="29" name="テキスト ボックス 28"/>
        <xdr:cNvSpPr txBox="1"/>
      </xdr:nvSpPr>
      <xdr:spPr>
        <a:xfrm>
          <a:off x="699135" y="3009900"/>
          <a:ext cx="8807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5275" cy="251460"/>
    <xdr:sp macro="" textlink="">
      <xdr:nvSpPr>
        <xdr:cNvPr id="30" name="テキスト ボックス 29"/>
        <xdr:cNvSpPr txBox="1"/>
      </xdr:nvSpPr>
      <xdr:spPr>
        <a:xfrm>
          <a:off x="699135" y="3263900"/>
          <a:ext cx="91852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5005" cy="248920"/>
    <xdr:sp macro="" textlink="">
      <xdr:nvSpPr>
        <xdr:cNvPr id="31" name="テキスト ボックス 30"/>
        <xdr:cNvSpPr txBox="1"/>
      </xdr:nvSpPr>
      <xdr:spPr>
        <a:xfrm>
          <a:off x="699135" y="3517900"/>
          <a:ext cx="575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1725" cy="259080"/>
    <xdr:sp macro="" textlink="">
      <xdr:nvSpPr>
        <xdr:cNvPr id="32" name="テキスト ボックス 31"/>
        <xdr:cNvSpPr txBox="1"/>
      </xdr:nvSpPr>
      <xdr:spPr>
        <a:xfrm>
          <a:off x="699135" y="3771900"/>
          <a:ext cx="8721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57570" cy="259080"/>
    <xdr:sp macro="" textlink="">
      <xdr:nvSpPr>
        <xdr:cNvPr id="33" name="テキスト ボックス 32"/>
        <xdr:cNvSpPr txBox="1"/>
      </xdr:nvSpPr>
      <xdr:spPr>
        <a:xfrm>
          <a:off x="699135" y="4025900"/>
          <a:ext cx="5957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2605" cy="259080"/>
    <xdr:sp macro="" textlink="">
      <xdr:nvSpPr>
        <xdr:cNvPr id="34" name="テキスト ボックス 33"/>
        <xdr:cNvSpPr txBox="1"/>
      </xdr:nvSpPr>
      <xdr:spPr>
        <a:xfrm>
          <a:off x="699135" y="4279900"/>
          <a:ext cx="814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0975" cy="250190"/>
    <xdr:sp macro="" textlink="">
      <xdr:nvSpPr>
        <xdr:cNvPr id="35" name="テキスト ボックス 34"/>
        <xdr:cNvSpPr txBox="1"/>
      </xdr:nvSpPr>
      <xdr:spPr>
        <a:xfrm>
          <a:off x="699135" y="4533900"/>
          <a:ext cx="1809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68730" cy="308610"/>
    <xdr:sp macro="" textlink="">
      <xdr:nvSpPr>
        <xdr:cNvPr id="37" name="テキスト ボックス 36"/>
        <xdr:cNvSpPr txBox="1"/>
      </xdr:nvSpPr>
      <xdr:spPr>
        <a:xfrm>
          <a:off x="1609090" y="5378450"/>
          <a:ext cx="126873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6395" cy="358775"/>
    <xdr:sp macro="" textlink="">
      <xdr:nvSpPr>
        <xdr:cNvPr id="38" name="テキスト ボックス 37"/>
        <xdr:cNvSpPr txBox="1"/>
      </xdr:nvSpPr>
      <xdr:spPr>
        <a:xfrm>
          <a:off x="2861945" y="5353050"/>
          <a:ext cx="16363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188595</xdr:colOff>
      <xdr:row>35</xdr:row>
      <xdr:rowOff>31750</xdr:rowOff>
    </xdr:to>
    <xdr:sp macro="" textlink="">
      <xdr:nvSpPr>
        <xdr:cNvPr id="47" name="正方形/長方形 46"/>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188595</xdr:colOff>
      <xdr:row>47</xdr:row>
      <xdr:rowOff>69850</xdr:rowOff>
    </xdr:to>
    <xdr:sp macro="" textlink="" fLocksText="0">
      <xdr:nvSpPr>
        <xdr:cNvPr id="48" name="テキスト ボックス 47"/>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前年度と同ポイントではあるが、類似団体平均を上回っている状況である。</a:t>
          </a:r>
        </a:p>
        <a:p>
          <a:r>
            <a:rPr lang="ja-JP" altLang="en-US" sz="1200">
              <a:latin typeface="ＭＳ Ｐゴシック"/>
              <a:ea typeface="ＭＳ Ｐゴシック"/>
            </a:rPr>
            <a:t>　根幹的な自主財源である地方税の大幅な伸びは見込めず、また合併算定替えによる普通交付税も減少が見込まれる。さらに、公共施設等総合管理計画を着実に進め公共施設の維持・修繕に努めなければならない。</a:t>
          </a:r>
          <a:endParaRPr kumimoji="1" lang="ja-JP" altLang="en-US" sz="1300">
            <a:latin typeface="ＭＳ Ｐゴシック"/>
            <a:ea typeface="ＭＳ Ｐゴシック"/>
          </a:endParaRPr>
        </a:p>
        <a:p>
          <a:r>
            <a:rPr lang="ja-JP" altLang="en-US" sz="1200">
              <a:latin typeface="ＭＳ Ｐゴシック"/>
              <a:ea typeface="ＭＳ Ｐゴシック"/>
            </a:rPr>
            <a:t>　このような背景を踏まえ、平成３０年度に策定した新城市財政健全化推進プランに基づき自主財源の確保に努めるとともに、事務効率化等の歳出見直しや公共施設等管理適正化に取り組んでいく。</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699135" y="77901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699135" y="738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699135" y="698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699135" y="658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699135" y="618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29210</xdr:rowOff>
    </xdr:from>
    <xdr:to>
      <xdr:col>23</xdr:col>
      <xdr:colOff>133350</xdr:colOff>
      <xdr:row>44</xdr:row>
      <xdr:rowOff>165100</xdr:rowOff>
    </xdr:to>
    <xdr:cxnSp macro="">
      <xdr:nvCxnSpPr>
        <xdr:cNvPr id="64" name="直線コネクタ 63"/>
        <xdr:cNvCxnSpPr/>
      </xdr:nvCxnSpPr>
      <xdr:spPr>
        <a:xfrm flipV="1">
          <a:off x="4471035" y="6201410"/>
          <a:ext cx="0" cy="15074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xdr:cNvSpPr txBox="1"/>
      </xdr:nvSpPr>
      <xdr:spPr>
        <a:xfrm>
          <a:off x="453898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382135" y="77089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114935</xdr:rowOff>
    </xdr:from>
    <xdr:ext cx="762000" cy="259080"/>
    <xdr:sp macro="" textlink="">
      <xdr:nvSpPr>
        <xdr:cNvPr id="67" name="財政力最大値テキスト"/>
        <xdr:cNvSpPr txBox="1"/>
      </xdr:nvSpPr>
      <xdr:spPr>
        <a:xfrm>
          <a:off x="453898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29210</xdr:rowOff>
    </xdr:from>
    <xdr:to>
      <xdr:col>24</xdr:col>
      <xdr:colOff>12700</xdr:colOff>
      <xdr:row>36</xdr:row>
      <xdr:rowOff>29210</xdr:rowOff>
    </xdr:to>
    <xdr:cxnSp macro="">
      <xdr:nvCxnSpPr>
        <xdr:cNvPr id="68" name="直線コネクタ 67"/>
        <xdr:cNvCxnSpPr/>
      </xdr:nvCxnSpPr>
      <xdr:spPr>
        <a:xfrm>
          <a:off x="4382135" y="62014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15875</xdr:rowOff>
    </xdr:to>
    <xdr:cxnSp macro="">
      <xdr:nvCxnSpPr>
        <xdr:cNvPr id="69" name="直線コネクタ 68"/>
        <xdr:cNvCxnSpPr/>
      </xdr:nvCxnSpPr>
      <xdr:spPr>
        <a:xfrm>
          <a:off x="3716655" y="704532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67310</xdr:rowOff>
    </xdr:from>
    <xdr:ext cx="762000" cy="259080"/>
    <xdr:sp macro="" textlink="">
      <xdr:nvSpPr>
        <xdr:cNvPr id="70" name="財政力平均値テキスト"/>
        <xdr:cNvSpPr txBox="1"/>
      </xdr:nvSpPr>
      <xdr:spPr>
        <a:xfrm>
          <a:off x="453898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420235"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167005</xdr:rowOff>
    </xdr:from>
    <xdr:to>
      <xdr:col>19</xdr:col>
      <xdr:colOff>133350</xdr:colOff>
      <xdr:row>41</xdr:row>
      <xdr:rowOff>15875</xdr:rowOff>
    </xdr:to>
    <xdr:cxnSp macro="">
      <xdr:nvCxnSpPr>
        <xdr:cNvPr id="72" name="直線コネクタ 71"/>
        <xdr:cNvCxnSpPr/>
      </xdr:nvCxnSpPr>
      <xdr:spPr>
        <a:xfrm>
          <a:off x="2911475" y="702500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115570</xdr:rowOff>
    </xdr:from>
    <xdr:to>
      <xdr:col>19</xdr:col>
      <xdr:colOff>184150</xdr:colOff>
      <xdr:row>43</xdr:row>
      <xdr:rowOff>45720</xdr:rowOff>
    </xdr:to>
    <xdr:sp macro="" textlink="">
      <xdr:nvSpPr>
        <xdr:cNvPr id="73" name="フローチャート: 判断 72"/>
        <xdr:cNvSpPr/>
      </xdr:nvSpPr>
      <xdr:spPr>
        <a:xfrm>
          <a:off x="3665855"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30480</xdr:rowOff>
    </xdr:from>
    <xdr:ext cx="736600" cy="250190"/>
    <xdr:sp macro="" textlink="">
      <xdr:nvSpPr>
        <xdr:cNvPr id="74" name="テキスト ボックス 73"/>
        <xdr:cNvSpPr txBox="1"/>
      </xdr:nvSpPr>
      <xdr:spPr>
        <a:xfrm>
          <a:off x="3377565" y="74028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147320</xdr:rowOff>
    </xdr:from>
    <xdr:to>
      <xdr:col>15</xdr:col>
      <xdr:colOff>82550</xdr:colOff>
      <xdr:row>40</xdr:row>
      <xdr:rowOff>167005</xdr:rowOff>
    </xdr:to>
    <xdr:cxnSp macro="">
      <xdr:nvCxnSpPr>
        <xdr:cNvPr id="75" name="直線コネクタ 74"/>
        <xdr:cNvCxnSpPr/>
      </xdr:nvCxnSpPr>
      <xdr:spPr>
        <a:xfrm>
          <a:off x="2106295" y="7005320"/>
          <a:ext cx="8051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2860675"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10160</xdr:rowOff>
    </xdr:from>
    <xdr:ext cx="758190" cy="259080"/>
    <xdr:sp macro="" textlink="">
      <xdr:nvSpPr>
        <xdr:cNvPr id="77" name="テキスト ボックス 76"/>
        <xdr:cNvSpPr txBox="1"/>
      </xdr:nvSpPr>
      <xdr:spPr>
        <a:xfrm>
          <a:off x="2572385" y="73825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40</xdr:row>
      <xdr:rowOff>127000</xdr:rowOff>
    </xdr:from>
    <xdr:to>
      <xdr:col>11</xdr:col>
      <xdr:colOff>31750</xdr:colOff>
      <xdr:row>40</xdr:row>
      <xdr:rowOff>147320</xdr:rowOff>
    </xdr:to>
    <xdr:cxnSp macro="">
      <xdr:nvCxnSpPr>
        <xdr:cNvPr id="78" name="直線コネクタ 77"/>
        <xdr:cNvCxnSpPr/>
      </xdr:nvCxnSpPr>
      <xdr:spPr>
        <a:xfrm>
          <a:off x="1320165" y="6985000"/>
          <a:ext cx="78613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95250</xdr:rowOff>
    </xdr:from>
    <xdr:to>
      <xdr:col>11</xdr:col>
      <xdr:colOff>82550</xdr:colOff>
      <xdr:row>43</xdr:row>
      <xdr:rowOff>25400</xdr:rowOff>
    </xdr:to>
    <xdr:sp macro="" textlink="">
      <xdr:nvSpPr>
        <xdr:cNvPr id="79" name="フローチャート: 判断 78"/>
        <xdr:cNvSpPr/>
      </xdr:nvSpPr>
      <xdr:spPr>
        <a:xfrm>
          <a:off x="2074545" y="7296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9080"/>
    <xdr:sp macro="" textlink="">
      <xdr:nvSpPr>
        <xdr:cNvPr id="80" name="テキスト ボックス 79"/>
        <xdr:cNvSpPr txBox="1"/>
      </xdr:nvSpPr>
      <xdr:spPr>
        <a:xfrm>
          <a:off x="1767205"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271270" y="72961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58190" cy="259080"/>
    <xdr:sp macro="" textlink="">
      <xdr:nvSpPr>
        <xdr:cNvPr id="82" name="テキスト ボックス 81"/>
        <xdr:cNvSpPr txBox="1"/>
      </xdr:nvSpPr>
      <xdr:spPr>
        <a:xfrm>
          <a:off x="962025" y="73825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58190" cy="259080"/>
    <xdr:sp macro="" textlink="">
      <xdr:nvSpPr>
        <xdr:cNvPr id="85" name="テキスト ボックス 84"/>
        <xdr:cNvSpPr txBox="1"/>
      </xdr:nvSpPr>
      <xdr:spPr>
        <a:xfrm>
          <a:off x="2716530" y="818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420235"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153035</xdr:rowOff>
    </xdr:from>
    <xdr:ext cx="762000" cy="259080"/>
    <xdr:sp macro="" textlink="">
      <xdr:nvSpPr>
        <xdr:cNvPr id="89" name="財政力該当値テキスト"/>
        <xdr:cNvSpPr txBox="1"/>
      </xdr:nvSpPr>
      <xdr:spPr>
        <a:xfrm>
          <a:off x="453898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3665855"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76835</xdr:rowOff>
    </xdr:from>
    <xdr:ext cx="736600" cy="249555"/>
    <xdr:sp macro="" textlink="">
      <xdr:nvSpPr>
        <xdr:cNvPr id="91" name="テキスト ボックス 90"/>
        <xdr:cNvSpPr txBox="1"/>
      </xdr:nvSpPr>
      <xdr:spPr>
        <a:xfrm>
          <a:off x="3377565" y="67633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116205</xdr:rowOff>
    </xdr:from>
    <xdr:to>
      <xdr:col>15</xdr:col>
      <xdr:colOff>133350</xdr:colOff>
      <xdr:row>41</xdr:row>
      <xdr:rowOff>46355</xdr:rowOff>
    </xdr:to>
    <xdr:sp macro="" textlink="">
      <xdr:nvSpPr>
        <xdr:cNvPr id="92" name="楕円 91"/>
        <xdr:cNvSpPr/>
      </xdr:nvSpPr>
      <xdr:spPr>
        <a:xfrm>
          <a:off x="2860675"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56515</xdr:rowOff>
    </xdr:from>
    <xdr:ext cx="758190" cy="258445"/>
    <xdr:sp macro="" textlink="">
      <xdr:nvSpPr>
        <xdr:cNvPr id="93" name="テキスト ボックス 92"/>
        <xdr:cNvSpPr txBox="1"/>
      </xdr:nvSpPr>
      <xdr:spPr>
        <a:xfrm>
          <a:off x="2572385" y="67430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40</xdr:row>
      <xdr:rowOff>96520</xdr:rowOff>
    </xdr:from>
    <xdr:to>
      <xdr:col>11</xdr:col>
      <xdr:colOff>82550</xdr:colOff>
      <xdr:row>41</xdr:row>
      <xdr:rowOff>26670</xdr:rowOff>
    </xdr:to>
    <xdr:sp macro="" textlink="">
      <xdr:nvSpPr>
        <xdr:cNvPr id="94" name="楕円 93"/>
        <xdr:cNvSpPr/>
      </xdr:nvSpPr>
      <xdr:spPr>
        <a:xfrm>
          <a:off x="2074545" y="6954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36830</xdr:rowOff>
    </xdr:from>
    <xdr:ext cx="762000" cy="259080"/>
    <xdr:sp macro="" textlink="">
      <xdr:nvSpPr>
        <xdr:cNvPr id="95" name="テキスト ボックス 94"/>
        <xdr:cNvSpPr txBox="1"/>
      </xdr:nvSpPr>
      <xdr:spPr>
        <a:xfrm>
          <a:off x="1767205"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271270" y="69342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16510</xdr:rowOff>
    </xdr:from>
    <xdr:ext cx="758190" cy="259080"/>
    <xdr:sp macro="" textlink="">
      <xdr:nvSpPr>
        <xdr:cNvPr id="97" name="テキスト ボックス 96"/>
        <xdr:cNvSpPr txBox="1"/>
      </xdr:nvSpPr>
      <xdr:spPr>
        <a:xfrm>
          <a:off x="962025" y="6703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52590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6395" cy="353060"/>
    <xdr:sp macro="" textlink="">
      <xdr:nvSpPr>
        <xdr:cNvPr id="100" name="テキスト ボックス 99"/>
        <xdr:cNvSpPr txBox="1"/>
      </xdr:nvSpPr>
      <xdr:spPr>
        <a:xfrm>
          <a:off x="2945130" y="9163050"/>
          <a:ext cx="163639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188595</xdr:colOff>
      <xdr:row>57</xdr:row>
      <xdr:rowOff>69850</xdr:rowOff>
    </xdr:to>
    <xdr:sp macro="" textlink="">
      <xdr:nvSpPr>
        <xdr:cNvPr id="109" name="正方形/長方形 108"/>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188595</xdr:colOff>
      <xdr:row>69</xdr:row>
      <xdr:rowOff>107950</xdr:rowOff>
    </xdr:to>
    <xdr:sp macro="" textlink="" fLocksText="0">
      <xdr:nvSpPr>
        <xdr:cNvPr id="110" name="テキスト ボックス 109"/>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経常収支比率は92.0％となり、類似団体平均を上回り平成30年度から90％を超過し続けている。経常経費充当一般財源等は前年度と同水準を維持したが、臨時財政対策債が折半対象財源不足額解消に伴い発行額が減少したことが経常収支比率上昇に影響しているものと分析している。</a:t>
          </a:r>
          <a:endParaRPr kumimoji="1" lang="ja-JP" altLang="en-US" sz="1300">
            <a:latin typeface="ＭＳ Ｐゴシック"/>
            <a:ea typeface="ＭＳ Ｐゴシック"/>
          </a:endParaRPr>
        </a:p>
        <a:p>
          <a:r>
            <a:rPr lang="ja-JP" altLang="en-US" sz="1200">
              <a:latin typeface="ＭＳ Ｐゴシック"/>
              <a:ea typeface="ＭＳ Ｐゴシック"/>
            </a:rPr>
            <a:t>　新型コロナウイルス感染症拡大の影響も重なり地方税の大幅な伸びは見込めず、また合併算定替えにより普通交付税も減少が見込まれ、経常一般財源等は減少する見込みである。財政構造の硬直化を抑制するため、今後とも事務事業の見直しを進め、経常経費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69913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69913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69913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69913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1" name="テキスト ボックス 120"/>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69913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3" name="テキスト ボックス 122"/>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140335</xdr:rowOff>
    </xdr:from>
    <xdr:to>
      <xdr:col>23</xdr:col>
      <xdr:colOff>133350</xdr:colOff>
      <xdr:row>67</xdr:row>
      <xdr:rowOff>47625</xdr:rowOff>
    </xdr:to>
    <xdr:cxnSp macro="">
      <xdr:nvCxnSpPr>
        <xdr:cNvPr id="127" name="直線コネクタ 126"/>
        <xdr:cNvCxnSpPr/>
      </xdr:nvCxnSpPr>
      <xdr:spPr>
        <a:xfrm flipV="1">
          <a:off x="4471035" y="10255885"/>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19685</xdr:rowOff>
    </xdr:from>
    <xdr:ext cx="762000" cy="249555"/>
    <xdr:sp macro="" textlink="">
      <xdr:nvSpPr>
        <xdr:cNvPr id="128" name="財政構造の弾力性最小値テキスト"/>
        <xdr:cNvSpPr txBox="1"/>
      </xdr:nvSpPr>
      <xdr:spPr>
        <a:xfrm>
          <a:off x="4538980" y="115068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47625</xdr:rowOff>
    </xdr:from>
    <xdr:to>
      <xdr:col>24</xdr:col>
      <xdr:colOff>12700</xdr:colOff>
      <xdr:row>67</xdr:row>
      <xdr:rowOff>47625</xdr:rowOff>
    </xdr:to>
    <xdr:cxnSp macro="">
      <xdr:nvCxnSpPr>
        <xdr:cNvPr id="129" name="直線コネクタ 128"/>
        <xdr:cNvCxnSpPr/>
      </xdr:nvCxnSpPr>
      <xdr:spPr>
        <a:xfrm>
          <a:off x="4382135" y="115347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55245</xdr:rowOff>
    </xdr:from>
    <xdr:ext cx="762000" cy="248285"/>
    <xdr:sp macro="" textlink="">
      <xdr:nvSpPr>
        <xdr:cNvPr id="130" name="財政構造の弾力性最大値テキスト"/>
        <xdr:cNvSpPr txBox="1"/>
      </xdr:nvSpPr>
      <xdr:spPr>
        <a:xfrm>
          <a:off x="4538980" y="99993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140335</xdr:rowOff>
    </xdr:from>
    <xdr:to>
      <xdr:col>24</xdr:col>
      <xdr:colOff>12700</xdr:colOff>
      <xdr:row>59</xdr:row>
      <xdr:rowOff>140335</xdr:rowOff>
    </xdr:to>
    <xdr:cxnSp macro="">
      <xdr:nvCxnSpPr>
        <xdr:cNvPr id="131" name="直線コネクタ 130"/>
        <xdr:cNvCxnSpPr/>
      </xdr:nvCxnSpPr>
      <xdr:spPr>
        <a:xfrm>
          <a:off x="4382135" y="102558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98425</xdr:rowOff>
    </xdr:from>
    <xdr:to>
      <xdr:col>23</xdr:col>
      <xdr:colOff>133350</xdr:colOff>
      <xdr:row>63</xdr:row>
      <xdr:rowOff>154940</xdr:rowOff>
    </xdr:to>
    <xdr:cxnSp macro="">
      <xdr:nvCxnSpPr>
        <xdr:cNvPr id="132" name="直線コネクタ 131"/>
        <xdr:cNvCxnSpPr/>
      </xdr:nvCxnSpPr>
      <xdr:spPr>
        <a:xfrm>
          <a:off x="3716655" y="10899775"/>
          <a:ext cx="7543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64135</xdr:rowOff>
    </xdr:from>
    <xdr:ext cx="762000" cy="250825"/>
    <xdr:sp macro="" textlink="">
      <xdr:nvSpPr>
        <xdr:cNvPr id="133" name="財政構造の弾力性平均値テキスト"/>
        <xdr:cNvSpPr txBox="1"/>
      </xdr:nvSpPr>
      <xdr:spPr>
        <a:xfrm>
          <a:off x="4538980" y="1069403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47625</xdr:rowOff>
    </xdr:from>
    <xdr:to>
      <xdr:col>23</xdr:col>
      <xdr:colOff>184150</xdr:colOff>
      <xdr:row>63</xdr:row>
      <xdr:rowOff>149225</xdr:rowOff>
    </xdr:to>
    <xdr:sp macro="" textlink="">
      <xdr:nvSpPr>
        <xdr:cNvPr id="134" name="フローチャート: 判断 133"/>
        <xdr:cNvSpPr/>
      </xdr:nvSpPr>
      <xdr:spPr>
        <a:xfrm>
          <a:off x="4420235"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98425</xdr:rowOff>
    </xdr:to>
    <xdr:cxnSp macro="">
      <xdr:nvCxnSpPr>
        <xdr:cNvPr id="135" name="直線コネクタ 134"/>
        <xdr:cNvCxnSpPr/>
      </xdr:nvCxnSpPr>
      <xdr:spPr>
        <a:xfrm>
          <a:off x="2911475" y="10867390"/>
          <a:ext cx="8051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3665855"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50800</xdr:rowOff>
    </xdr:from>
    <xdr:ext cx="736600" cy="259080"/>
    <xdr:sp macro="" textlink="">
      <xdr:nvSpPr>
        <xdr:cNvPr id="137" name="テキスト ボックス 136"/>
        <xdr:cNvSpPr txBox="1"/>
      </xdr:nvSpPr>
      <xdr:spPr>
        <a:xfrm>
          <a:off x="3377565" y="1102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140970</xdr:rowOff>
    </xdr:from>
    <xdr:to>
      <xdr:col>15</xdr:col>
      <xdr:colOff>82550</xdr:colOff>
      <xdr:row>63</xdr:row>
      <xdr:rowOff>66040</xdr:rowOff>
    </xdr:to>
    <xdr:cxnSp macro="">
      <xdr:nvCxnSpPr>
        <xdr:cNvPr id="138" name="直線コネクタ 137"/>
        <xdr:cNvCxnSpPr/>
      </xdr:nvCxnSpPr>
      <xdr:spPr>
        <a:xfrm>
          <a:off x="2106295" y="10770870"/>
          <a:ext cx="80518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79375</xdr:rowOff>
    </xdr:from>
    <xdr:to>
      <xdr:col>15</xdr:col>
      <xdr:colOff>133350</xdr:colOff>
      <xdr:row>64</xdr:row>
      <xdr:rowOff>9525</xdr:rowOff>
    </xdr:to>
    <xdr:sp macro="" textlink="">
      <xdr:nvSpPr>
        <xdr:cNvPr id="139" name="フローチャート: 判断 138"/>
        <xdr:cNvSpPr/>
      </xdr:nvSpPr>
      <xdr:spPr>
        <a:xfrm>
          <a:off x="2860675"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166370</xdr:rowOff>
    </xdr:from>
    <xdr:ext cx="758190" cy="251460"/>
    <xdr:sp macro="" textlink="">
      <xdr:nvSpPr>
        <xdr:cNvPr id="140" name="テキスト ボックス 139"/>
        <xdr:cNvSpPr txBox="1"/>
      </xdr:nvSpPr>
      <xdr:spPr>
        <a:xfrm>
          <a:off x="2572385" y="1096772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62</xdr:row>
      <xdr:rowOff>44450</xdr:rowOff>
    </xdr:from>
    <xdr:to>
      <xdr:col>11</xdr:col>
      <xdr:colOff>31750</xdr:colOff>
      <xdr:row>62</xdr:row>
      <xdr:rowOff>140970</xdr:rowOff>
    </xdr:to>
    <xdr:cxnSp macro="">
      <xdr:nvCxnSpPr>
        <xdr:cNvPr id="141" name="直線コネクタ 140"/>
        <xdr:cNvCxnSpPr/>
      </xdr:nvCxnSpPr>
      <xdr:spPr>
        <a:xfrm>
          <a:off x="1320165" y="10674350"/>
          <a:ext cx="78613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62</xdr:row>
      <xdr:rowOff>138430</xdr:rowOff>
    </xdr:from>
    <xdr:to>
      <xdr:col>11</xdr:col>
      <xdr:colOff>82550</xdr:colOff>
      <xdr:row>63</xdr:row>
      <xdr:rowOff>68580</xdr:rowOff>
    </xdr:to>
    <xdr:sp macro="" textlink="">
      <xdr:nvSpPr>
        <xdr:cNvPr id="142" name="フローチャート: 判断 141"/>
        <xdr:cNvSpPr/>
      </xdr:nvSpPr>
      <xdr:spPr>
        <a:xfrm>
          <a:off x="2074545" y="10768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53340</xdr:rowOff>
    </xdr:from>
    <xdr:ext cx="762000" cy="250190"/>
    <xdr:sp macro="" textlink="">
      <xdr:nvSpPr>
        <xdr:cNvPr id="143" name="テキスト ボックス 142"/>
        <xdr:cNvSpPr txBox="1"/>
      </xdr:nvSpPr>
      <xdr:spPr>
        <a:xfrm>
          <a:off x="1767205" y="10854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26035</xdr:rowOff>
    </xdr:from>
    <xdr:to>
      <xdr:col>7</xdr:col>
      <xdr:colOff>31750</xdr:colOff>
      <xdr:row>62</xdr:row>
      <xdr:rowOff>127635</xdr:rowOff>
    </xdr:to>
    <xdr:sp macro="" textlink="">
      <xdr:nvSpPr>
        <xdr:cNvPr id="144" name="フローチャート: 判断 143"/>
        <xdr:cNvSpPr/>
      </xdr:nvSpPr>
      <xdr:spPr>
        <a:xfrm>
          <a:off x="1271270" y="1065593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112395</xdr:rowOff>
    </xdr:from>
    <xdr:ext cx="758190" cy="248285"/>
    <xdr:sp macro="" textlink="">
      <xdr:nvSpPr>
        <xdr:cNvPr id="145" name="テキスト ボックス 144"/>
        <xdr:cNvSpPr txBox="1"/>
      </xdr:nvSpPr>
      <xdr:spPr>
        <a:xfrm>
          <a:off x="962025" y="1074229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6" name="テキスト ボックス 145"/>
        <xdr:cNvSpPr txBox="1"/>
      </xdr:nvSpPr>
      <xdr:spPr>
        <a:xfrm>
          <a:off x="427609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7" name="テキスト ボックス 146"/>
        <xdr:cNvSpPr txBox="1"/>
      </xdr:nvSpPr>
      <xdr:spPr>
        <a:xfrm>
          <a:off x="352171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58190" cy="248920"/>
    <xdr:sp macro="" textlink="">
      <xdr:nvSpPr>
        <xdr:cNvPr id="148" name="テキスト ボックス 147"/>
        <xdr:cNvSpPr txBox="1"/>
      </xdr:nvSpPr>
      <xdr:spPr>
        <a:xfrm>
          <a:off x="2716530" y="1199896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9" name="テキスト ボックス 148"/>
        <xdr:cNvSpPr txBox="1"/>
      </xdr:nvSpPr>
      <xdr:spPr>
        <a:xfrm>
          <a:off x="191135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0" name="テキスト ボックス 149"/>
        <xdr:cNvSpPr txBox="1"/>
      </xdr:nvSpPr>
      <xdr:spPr>
        <a:xfrm>
          <a:off x="1127125"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103505</xdr:rowOff>
    </xdr:from>
    <xdr:to>
      <xdr:col>23</xdr:col>
      <xdr:colOff>184150</xdr:colOff>
      <xdr:row>64</xdr:row>
      <xdr:rowOff>33655</xdr:rowOff>
    </xdr:to>
    <xdr:sp macro="" textlink="">
      <xdr:nvSpPr>
        <xdr:cNvPr id="151" name="楕円 150"/>
        <xdr:cNvSpPr/>
      </xdr:nvSpPr>
      <xdr:spPr>
        <a:xfrm>
          <a:off x="4420235"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75565</xdr:rowOff>
    </xdr:from>
    <xdr:ext cx="762000" cy="250825"/>
    <xdr:sp macro="" textlink="">
      <xdr:nvSpPr>
        <xdr:cNvPr id="152" name="財政構造の弾力性該当値テキスト"/>
        <xdr:cNvSpPr txBox="1"/>
      </xdr:nvSpPr>
      <xdr:spPr>
        <a:xfrm>
          <a:off x="4538980" y="108769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47625</xdr:rowOff>
    </xdr:from>
    <xdr:to>
      <xdr:col>19</xdr:col>
      <xdr:colOff>184150</xdr:colOff>
      <xdr:row>63</xdr:row>
      <xdr:rowOff>149225</xdr:rowOff>
    </xdr:to>
    <xdr:sp macro="" textlink="">
      <xdr:nvSpPr>
        <xdr:cNvPr id="153" name="楕円 152"/>
        <xdr:cNvSpPr/>
      </xdr:nvSpPr>
      <xdr:spPr>
        <a:xfrm>
          <a:off x="3665855"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159385</xdr:rowOff>
    </xdr:from>
    <xdr:ext cx="736600" cy="258445"/>
    <xdr:sp macro="" textlink="">
      <xdr:nvSpPr>
        <xdr:cNvPr id="154" name="テキスト ボックス 153"/>
        <xdr:cNvSpPr txBox="1"/>
      </xdr:nvSpPr>
      <xdr:spPr>
        <a:xfrm>
          <a:off x="3377565" y="10617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xdr:cNvSpPr/>
      </xdr:nvSpPr>
      <xdr:spPr>
        <a:xfrm>
          <a:off x="2860675"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127000</xdr:rowOff>
    </xdr:from>
    <xdr:ext cx="758190" cy="259080"/>
    <xdr:sp macro="" textlink="">
      <xdr:nvSpPr>
        <xdr:cNvPr id="156" name="テキスト ボックス 155"/>
        <xdr:cNvSpPr txBox="1"/>
      </xdr:nvSpPr>
      <xdr:spPr>
        <a:xfrm>
          <a:off x="2572385" y="105854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62</xdr:row>
      <xdr:rowOff>90170</xdr:rowOff>
    </xdr:from>
    <xdr:to>
      <xdr:col>11</xdr:col>
      <xdr:colOff>82550</xdr:colOff>
      <xdr:row>63</xdr:row>
      <xdr:rowOff>20320</xdr:rowOff>
    </xdr:to>
    <xdr:sp macro="" textlink="">
      <xdr:nvSpPr>
        <xdr:cNvPr id="157" name="楕円 156"/>
        <xdr:cNvSpPr/>
      </xdr:nvSpPr>
      <xdr:spPr>
        <a:xfrm>
          <a:off x="2074545" y="10720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30480</xdr:rowOff>
    </xdr:from>
    <xdr:ext cx="762000" cy="250190"/>
    <xdr:sp macro="" textlink="">
      <xdr:nvSpPr>
        <xdr:cNvPr id="158" name="テキスト ボックス 157"/>
        <xdr:cNvSpPr txBox="1"/>
      </xdr:nvSpPr>
      <xdr:spPr>
        <a:xfrm>
          <a:off x="1767205" y="104889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xdr:cNvSpPr/>
      </xdr:nvSpPr>
      <xdr:spPr>
        <a:xfrm>
          <a:off x="1271270" y="1062355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105410</xdr:rowOff>
    </xdr:from>
    <xdr:ext cx="758190" cy="259080"/>
    <xdr:sp macro="" textlink="">
      <xdr:nvSpPr>
        <xdr:cNvPr id="160" name="テキスト ボックス 159"/>
        <xdr:cNvSpPr txBox="1"/>
      </xdr:nvSpPr>
      <xdr:spPr>
        <a:xfrm>
          <a:off x="962025" y="103924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6395" cy="358775"/>
    <xdr:sp macro="" textlink="">
      <xdr:nvSpPr>
        <xdr:cNvPr id="163" name="テキスト ボックス 162"/>
        <xdr:cNvSpPr txBox="1"/>
      </xdr:nvSpPr>
      <xdr:spPr>
        <a:xfrm>
          <a:off x="3750945" y="12973050"/>
          <a:ext cx="16363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[200,434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188595</xdr:colOff>
      <xdr:row>79</xdr:row>
      <xdr:rowOff>107950</xdr:rowOff>
    </xdr:to>
    <xdr:sp macro="" textlink="">
      <xdr:nvSpPr>
        <xdr:cNvPr id="172" name="正方形/長方形 171"/>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146050</xdr:rowOff>
    </xdr:to>
    <xdr:sp macro="" textlink="" fLocksText="0">
      <xdr:nvSpPr>
        <xdr:cNvPr id="173" name="テキスト ボックス 172"/>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人口1人当たり人件費・物件費等決算額は、前年度に比べ8,032円増え、依然として類似団体平均を上回っている状況である。</a:t>
          </a:r>
        </a:p>
        <a:p>
          <a:r>
            <a:rPr lang="ja-JP" altLang="en-US" sz="1200">
              <a:latin typeface="ＭＳ Ｐゴシック"/>
              <a:ea typeface="ＭＳ Ｐゴシック"/>
            </a:rPr>
            <a:t>　人件費については、市内１５こども園を直営で運営していることや、近隣町村からの消防業務受託など特殊要因が影響しているが、第4次定員適正化計画に基づき職員数の適正化に引き続き努め、人件費の抑制を図っていく。物件費についても、広大な市域に点在する公共施設について廃止、譲渡などの整理を継続し、更なる経費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4" name="テキスト ボックス 173"/>
        <xdr:cNvSpPr txBox="1"/>
      </xdr:nvSpPr>
      <xdr:spPr>
        <a:xfrm>
          <a:off x="661035"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699135" y="1546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78" name="テキスト ボックス 177"/>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699135" y="1512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0" name="テキスト ボックス 179"/>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699135" y="1477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699135" y="1443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699135" y="1408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699135" y="1374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90" name="テキスト ボックス 189"/>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41910</xdr:rowOff>
    </xdr:from>
    <xdr:to>
      <xdr:col>23</xdr:col>
      <xdr:colOff>133350</xdr:colOff>
      <xdr:row>88</xdr:row>
      <xdr:rowOff>151130</xdr:rowOff>
    </xdr:to>
    <xdr:cxnSp macro="">
      <xdr:nvCxnSpPr>
        <xdr:cNvPr id="192" name="直線コネクタ 191"/>
        <xdr:cNvCxnSpPr/>
      </xdr:nvCxnSpPr>
      <xdr:spPr>
        <a:xfrm flipV="1">
          <a:off x="4471035" y="13929360"/>
          <a:ext cx="0" cy="1309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123190</xdr:rowOff>
    </xdr:from>
    <xdr:ext cx="762000" cy="248920"/>
    <xdr:sp macro="" textlink="">
      <xdr:nvSpPr>
        <xdr:cNvPr id="193" name="人件費・物件費等の状況最小値テキスト"/>
        <xdr:cNvSpPr txBox="1"/>
      </xdr:nvSpPr>
      <xdr:spPr>
        <a:xfrm>
          <a:off x="4538980" y="1521079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316,948</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151130</xdr:rowOff>
    </xdr:from>
    <xdr:to>
      <xdr:col>24</xdr:col>
      <xdr:colOff>12700</xdr:colOff>
      <xdr:row>88</xdr:row>
      <xdr:rowOff>151130</xdr:rowOff>
    </xdr:to>
    <xdr:cxnSp macro="">
      <xdr:nvCxnSpPr>
        <xdr:cNvPr id="194" name="直線コネクタ 193"/>
        <xdr:cNvCxnSpPr/>
      </xdr:nvCxnSpPr>
      <xdr:spPr>
        <a:xfrm>
          <a:off x="4382135" y="152387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128270</xdr:rowOff>
    </xdr:from>
    <xdr:ext cx="762000" cy="259080"/>
    <xdr:sp macro="" textlink="">
      <xdr:nvSpPr>
        <xdr:cNvPr id="195" name="人件費・物件費等の状況最大値テキスト"/>
        <xdr:cNvSpPr txBox="1"/>
      </xdr:nvSpPr>
      <xdr:spPr>
        <a:xfrm>
          <a:off x="453898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127,043</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41910</xdr:rowOff>
    </xdr:from>
    <xdr:to>
      <xdr:col>24</xdr:col>
      <xdr:colOff>12700</xdr:colOff>
      <xdr:row>81</xdr:row>
      <xdr:rowOff>41910</xdr:rowOff>
    </xdr:to>
    <xdr:cxnSp macro="">
      <xdr:nvCxnSpPr>
        <xdr:cNvPr id="196" name="直線コネクタ 195"/>
        <xdr:cNvCxnSpPr/>
      </xdr:nvCxnSpPr>
      <xdr:spPr>
        <a:xfrm>
          <a:off x="4382135" y="139293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149860</xdr:rowOff>
    </xdr:from>
    <xdr:to>
      <xdr:col>23</xdr:col>
      <xdr:colOff>133350</xdr:colOff>
      <xdr:row>84</xdr:row>
      <xdr:rowOff>33655</xdr:rowOff>
    </xdr:to>
    <xdr:cxnSp macro="">
      <xdr:nvCxnSpPr>
        <xdr:cNvPr id="197" name="直線コネクタ 196"/>
        <xdr:cNvCxnSpPr/>
      </xdr:nvCxnSpPr>
      <xdr:spPr>
        <a:xfrm>
          <a:off x="3716655" y="14380210"/>
          <a:ext cx="75438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80645</xdr:rowOff>
    </xdr:from>
    <xdr:ext cx="762000" cy="259080"/>
    <xdr:sp macro="" textlink="">
      <xdr:nvSpPr>
        <xdr:cNvPr id="198" name="人件費・物件費等の状況平均値テキスト"/>
        <xdr:cNvSpPr txBox="1"/>
      </xdr:nvSpPr>
      <xdr:spPr>
        <a:xfrm>
          <a:off x="4538980" y="14139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187,287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64135</xdr:rowOff>
    </xdr:from>
    <xdr:to>
      <xdr:col>23</xdr:col>
      <xdr:colOff>184150</xdr:colOff>
      <xdr:row>83</xdr:row>
      <xdr:rowOff>166370</xdr:rowOff>
    </xdr:to>
    <xdr:sp macro="" textlink="">
      <xdr:nvSpPr>
        <xdr:cNvPr id="199" name="フローチャート: 判断 198"/>
        <xdr:cNvSpPr/>
      </xdr:nvSpPr>
      <xdr:spPr>
        <a:xfrm>
          <a:off x="4420235"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149860</xdr:rowOff>
    </xdr:from>
    <xdr:to>
      <xdr:col>19</xdr:col>
      <xdr:colOff>133350</xdr:colOff>
      <xdr:row>84</xdr:row>
      <xdr:rowOff>19685</xdr:rowOff>
    </xdr:to>
    <xdr:cxnSp macro="">
      <xdr:nvCxnSpPr>
        <xdr:cNvPr id="200" name="直線コネクタ 199"/>
        <xdr:cNvCxnSpPr/>
      </xdr:nvCxnSpPr>
      <xdr:spPr>
        <a:xfrm flipV="1">
          <a:off x="2911475" y="14380210"/>
          <a:ext cx="8051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147955</xdr:rowOff>
    </xdr:from>
    <xdr:to>
      <xdr:col>19</xdr:col>
      <xdr:colOff>184150</xdr:colOff>
      <xdr:row>83</xdr:row>
      <xdr:rowOff>78105</xdr:rowOff>
    </xdr:to>
    <xdr:sp macro="" textlink="">
      <xdr:nvSpPr>
        <xdr:cNvPr id="201" name="フローチャート: 判断 200"/>
        <xdr:cNvSpPr/>
      </xdr:nvSpPr>
      <xdr:spPr>
        <a:xfrm>
          <a:off x="3665855" y="142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88265</xdr:rowOff>
    </xdr:from>
    <xdr:ext cx="736600" cy="249555"/>
    <xdr:sp macro="" textlink="">
      <xdr:nvSpPr>
        <xdr:cNvPr id="202" name="テキスト ボックス 201"/>
        <xdr:cNvSpPr txBox="1"/>
      </xdr:nvSpPr>
      <xdr:spPr>
        <a:xfrm>
          <a:off x="3377565" y="139757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23495</xdr:rowOff>
    </xdr:from>
    <xdr:to>
      <xdr:col>15</xdr:col>
      <xdr:colOff>82550</xdr:colOff>
      <xdr:row>84</xdr:row>
      <xdr:rowOff>19685</xdr:rowOff>
    </xdr:to>
    <xdr:cxnSp macro="">
      <xdr:nvCxnSpPr>
        <xdr:cNvPr id="203" name="直線コネクタ 202"/>
        <xdr:cNvCxnSpPr/>
      </xdr:nvCxnSpPr>
      <xdr:spPr>
        <a:xfrm>
          <a:off x="2106295" y="14253845"/>
          <a:ext cx="80518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91440</xdr:rowOff>
    </xdr:from>
    <xdr:to>
      <xdr:col>15</xdr:col>
      <xdr:colOff>133350</xdr:colOff>
      <xdr:row>83</xdr:row>
      <xdr:rowOff>21590</xdr:rowOff>
    </xdr:to>
    <xdr:sp macro="" textlink="">
      <xdr:nvSpPr>
        <xdr:cNvPr id="204" name="フローチャート: 判断 203"/>
        <xdr:cNvSpPr/>
      </xdr:nvSpPr>
      <xdr:spPr>
        <a:xfrm>
          <a:off x="2860675" y="1415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31750</xdr:rowOff>
    </xdr:from>
    <xdr:ext cx="758190" cy="248920"/>
    <xdr:sp macro="" textlink="">
      <xdr:nvSpPr>
        <xdr:cNvPr id="205" name="テキスト ボックス 204"/>
        <xdr:cNvSpPr txBox="1"/>
      </xdr:nvSpPr>
      <xdr:spPr>
        <a:xfrm>
          <a:off x="2572385" y="1391920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83</xdr:row>
      <xdr:rowOff>23495</xdr:rowOff>
    </xdr:from>
    <xdr:to>
      <xdr:col>11</xdr:col>
      <xdr:colOff>31750</xdr:colOff>
      <xdr:row>83</xdr:row>
      <xdr:rowOff>24130</xdr:rowOff>
    </xdr:to>
    <xdr:cxnSp macro="">
      <xdr:nvCxnSpPr>
        <xdr:cNvPr id="206" name="直線コネクタ 205"/>
        <xdr:cNvCxnSpPr/>
      </xdr:nvCxnSpPr>
      <xdr:spPr>
        <a:xfrm flipV="1">
          <a:off x="1320165" y="14253845"/>
          <a:ext cx="78613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82</xdr:row>
      <xdr:rowOff>34290</xdr:rowOff>
    </xdr:from>
    <xdr:to>
      <xdr:col>11</xdr:col>
      <xdr:colOff>82550</xdr:colOff>
      <xdr:row>82</xdr:row>
      <xdr:rowOff>135890</xdr:rowOff>
    </xdr:to>
    <xdr:sp macro="" textlink="">
      <xdr:nvSpPr>
        <xdr:cNvPr id="207" name="フローチャート: 判断 206"/>
        <xdr:cNvSpPr/>
      </xdr:nvSpPr>
      <xdr:spPr>
        <a:xfrm>
          <a:off x="2074545" y="14093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146050</xdr:rowOff>
    </xdr:from>
    <xdr:ext cx="762000" cy="248920"/>
    <xdr:sp macro="" textlink="">
      <xdr:nvSpPr>
        <xdr:cNvPr id="208" name="テキスト ボックス 207"/>
        <xdr:cNvSpPr txBox="1"/>
      </xdr:nvSpPr>
      <xdr:spPr>
        <a:xfrm>
          <a:off x="1767205" y="138620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29845</xdr:rowOff>
    </xdr:from>
    <xdr:to>
      <xdr:col>7</xdr:col>
      <xdr:colOff>31750</xdr:colOff>
      <xdr:row>82</xdr:row>
      <xdr:rowOff>132080</xdr:rowOff>
    </xdr:to>
    <xdr:sp macro="" textlink="">
      <xdr:nvSpPr>
        <xdr:cNvPr id="209" name="フローチャート: 判断 208"/>
        <xdr:cNvSpPr/>
      </xdr:nvSpPr>
      <xdr:spPr>
        <a:xfrm>
          <a:off x="1271270" y="14088745"/>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141605</xdr:rowOff>
    </xdr:from>
    <xdr:ext cx="758190" cy="259080"/>
    <xdr:sp macro="" textlink="">
      <xdr:nvSpPr>
        <xdr:cNvPr id="210" name="テキスト ボックス 209"/>
        <xdr:cNvSpPr txBox="1"/>
      </xdr:nvSpPr>
      <xdr:spPr>
        <a:xfrm>
          <a:off x="962025" y="1385760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58190" cy="259080"/>
    <xdr:sp macro="" textlink="">
      <xdr:nvSpPr>
        <xdr:cNvPr id="213" name="テキスト ボックス 212"/>
        <xdr:cNvSpPr txBox="1"/>
      </xdr:nvSpPr>
      <xdr:spPr>
        <a:xfrm>
          <a:off x="2716530" y="1580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154940</xdr:rowOff>
    </xdr:from>
    <xdr:to>
      <xdr:col>23</xdr:col>
      <xdr:colOff>184150</xdr:colOff>
      <xdr:row>84</xdr:row>
      <xdr:rowOff>84455</xdr:rowOff>
    </xdr:to>
    <xdr:sp macro="" textlink="">
      <xdr:nvSpPr>
        <xdr:cNvPr id="216" name="楕円 215"/>
        <xdr:cNvSpPr/>
      </xdr:nvSpPr>
      <xdr:spPr>
        <a:xfrm>
          <a:off x="4420235" y="14385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126365</xdr:rowOff>
    </xdr:from>
    <xdr:ext cx="762000" cy="259080"/>
    <xdr:sp macro="" textlink="">
      <xdr:nvSpPr>
        <xdr:cNvPr id="217" name="人件費・物件費等の状況該当値テキスト"/>
        <xdr:cNvSpPr txBox="1"/>
      </xdr:nvSpPr>
      <xdr:spPr>
        <a:xfrm>
          <a:off x="4538980" y="14356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200,434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99060</xdr:rowOff>
    </xdr:from>
    <xdr:to>
      <xdr:col>19</xdr:col>
      <xdr:colOff>184150</xdr:colOff>
      <xdr:row>84</xdr:row>
      <xdr:rowOff>29210</xdr:rowOff>
    </xdr:to>
    <xdr:sp macro="" textlink="">
      <xdr:nvSpPr>
        <xdr:cNvPr id="218" name="楕円 217"/>
        <xdr:cNvSpPr/>
      </xdr:nvSpPr>
      <xdr:spPr>
        <a:xfrm>
          <a:off x="3665855" y="143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13970</xdr:rowOff>
    </xdr:from>
    <xdr:ext cx="736600" cy="259080"/>
    <xdr:sp macro="" textlink="">
      <xdr:nvSpPr>
        <xdr:cNvPr id="219" name="テキスト ボックス 218"/>
        <xdr:cNvSpPr txBox="1"/>
      </xdr:nvSpPr>
      <xdr:spPr>
        <a:xfrm>
          <a:off x="3377565" y="14415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192,402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140335</xdr:rowOff>
    </xdr:from>
    <xdr:to>
      <xdr:col>15</xdr:col>
      <xdr:colOff>133350</xdr:colOff>
      <xdr:row>84</xdr:row>
      <xdr:rowOff>70485</xdr:rowOff>
    </xdr:to>
    <xdr:sp macro="" textlink="">
      <xdr:nvSpPr>
        <xdr:cNvPr id="220" name="楕円 219"/>
        <xdr:cNvSpPr/>
      </xdr:nvSpPr>
      <xdr:spPr>
        <a:xfrm>
          <a:off x="2860675" y="143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55245</xdr:rowOff>
    </xdr:from>
    <xdr:ext cx="758190" cy="248285"/>
    <xdr:sp macro="" textlink="">
      <xdr:nvSpPr>
        <xdr:cNvPr id="221" name="テキスト ボックス 220"/>
        <xdr:cNvSpPr txBox="1"/>
      </xdr:nvSpPr>
      <xdr:spPr>
        <a:xfrm>
          <a:off x="2572385" y="1445704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198,425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82</xdr:row>
      <xdr:rowOff>144145</xdr:rowOff>
    </xdr:from>
    <xdr:to>
      <xdr:col>11</xdr:col>
      <xdr:colOff>82550</xdr:colOff>
      <xdr:row>83</xdr:row>
      <xdr:rowOff>74930</xdr:rowOff>
    </xdr:to>
    <xdr:sp macro="" textlink="">
      <xdr:nvSpPr>
        <xdr:cNvPr id="222" name="楕円 221"/>
        <xdr:cNvSpPr/>
      </xdr:nvSpPr>
      <xdr:spPr>
        <a:xfrm>
          <a:off x="2074545" y="1420304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59055</xdr:rowOff>
    </xdr:from>
    <xdr:ext cx="762000" cy="259080"/>
    <xdr:sp macro="" textlink="">
      <xdr:nvSpPr>
        <xdr:cNvPr id="223" name="テキスト ボックス 222"/>
        <xdr:cNvSpPr txBox="1"/>
      </xdr:nvSpPr>
      <xdr:spPr>
        <a:xfrm>
          <a:off x="1767205" y="14289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144780</xdr:rowOff>
    </xdr:from>
    <xdr:to>
      <xdr:col>7</xdr:col>
      <xdr:colOff>31750</xdr:colOff>
      <xdr:row>83</xdr:row>
      <xdr:rowOff>74930</xdr:rowOff>
    </xdr:to>
    <xdr:sp macro="" textlink="">
      <xdr:nvSpPr>
        <xdr:cNvPr id="224" name="楕円 223"/>
        <xdr:cNvSpPr/>
      </xdr:nvSpPr>
      <xdr:spPr>
        <a:xfrm>
          <a:off x="1271270" y="1420368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59690</xdr:rowOff>
    </xdr:from>
    <xdr:ext cx="758190" cy="259080"/>
    <xdr:sp macro="" textlink="">
      <xdr:nvSpPr>
        <xdr:cNvPr id="225" name="テキスト ボックス 224"/>
        <xdr:cNvSpPr txBox="1"/>
      </xdr:nvSpPr>
      <xdr:spPr>
        <a:xfrm>
          <a:off x="962025" y="142900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174,156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49730" cy="309245"/>
    <xdr:sp macro="" textlink="">
      <xdr:nvSpPr>
        <xdr:cNvPr id="227" name="テキスト ボックス 226"/>
        <xdr:cNvSpPr txBox="1"/>
      </xdr:nvSpPr>
      <xdr:spPr>
        <a:xfrm>
          <a:off x="12289155" y="12998450"/>
          <a:ext cx="164973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6395" cy="358775"/>
    <xdr:sp macro="" textlink="">
      <xdr:nvSpPr>
        <xdr:cNvPr id="228" name="テキスト ボックス 227"/>
        <xdr:cNvSpPr txBox="1"/>
      </xdr:nvSpPr>
      <xdr:spPr>
        <a:xfrm>
          <a:off x="13902055" y="12973050"/>
          <a:ext cx="16363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職員構成の変動などにより前年度より０．７ポイント増加した。また類似団体平均と比較し１．２ポイント上回っているが、全国市平均と比較すると０．２ポイント下回っている。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今後も適正な給与水準の維持に努める。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58190" cy="259080"/>
    <xdr:sp macro="" textlink="">
      <xdr:nvSpPr>
        <xdr:cNvPr id="240" name="テキスト ボックス 239"/>
        <xdr:cNvSpPr txBox="1"/>
      </xdr:nvSpPr>
      <xdr:spPr>
        <a:xfrm>
          <a:off x="10870565" y="15669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1548745" y="1546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58190" cy="249555"/>
    <xdr:sp macro="" textlink="">
      <xdr:nvSpPr>
        <xdr:cNvPr id="242" name="テキスト ボックス 241"/>
        <xdr:cNvSpPr txBox="1"/>
      </xdr:nvSpPr>
      <xdr:spPr>
        <a:xfrm>
          <a:off x="10870565" y="153244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1548745" y="1512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58190" cy="251460"/>
    <xdr:sp macro="" textlink="">
      <xdr:nvSpPr>
        <xdr:cNvPr id="244" name="テキスト ボックス 243"/>
        <xdr:cNvSpPr txBox="1"/>
      </xdr:nvSpPr>
      <xdr:spPr>
        <a:xfrm>
          <a:off x="10870565" y="1497965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1548745" y="1477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58190" cy="259080"/>
    <xdr:sp macro="" textlink="">
      <xdr:nvSpPr>
        <xdr:cNvPr id="246" name="テキスト ボックス 245"/>
        <xdr:cNvSpPr txBox="1"/>
      </xdr:nvSpPr>
      <xdr:spPr>
        <a:xfrm>
          <a:off x="10870565" y="14634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1548745" y="1443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58190" cy="259080"/>
    <xdr:sp macro="" textlink="">
      <xdr:nvSpPr>
        <xdr:cNvPr id="248" name="テキスト ボックス 247"/>
        <xdr:cNvSpPr txBox="1"/>
      </xdr:nvSpPr>
      <xdr:spPr>
        <a:xfrm>
          <a:off x="10870565" y="142906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1548745" y="1408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58190" cy="259080"/>
    <xdr:sp macro="" textlink="">
      <xdr:nvSpPr>
        <xdr:cNvPr id="250" name="テキスト ボックス 249"/>
        <xdr:cNvSpPr txBox="1"/>
      </xdr:nvSpPr>
      <xdr:spPr>
        <a:xfrm>
          <a:off x="10870565" y="139458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1548745" y="1374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58190" cy="258445"/>
    <xdr:sp macro="" textlink="">
      <xdr:nvSpPr>
        <xdr:cNvPr id="252" name="テキスト ボックス 251"/>
        <xdr:cNvSpPr txBox="1"/>
      </xdr:nvSpPr>
      <xdr:spPr>
        <a:xfrm>
          <a:off x="10870565" y="136010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58190" cy="248920"/>
    <xdr:sp macro="" textlink="">
      <xdr:nvSpPr>
        <xdr:cNvPr id="254" name="テキスト ボックス 253"/>
        <xdr:cNvSpPr txBox="1"/>
      </xdr:nvSpPr>
      <xdr:spPr>
        <a:xfrm>
          <a:off x="10870565" y="1325626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89</xdr:row>
      <xdr:rowOff>18415</xdr:rowOff>
    </xdr:to>
    <xdr:cxnSp macro="">
      <xdr:nvCxnSpPr>
        <xdr:cNvPr id="256" name="直線コネクタ 255"/>
        <xdr:cNvCxnSpPr/>
      </xdr:nvCxnSpPr>
      <xdr:spPr>
        <a:xfrm flipV="1">
          <a:off x="15320645" y="13794740"/>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161925</xdr:rowOff>
    </xdr:from>
    <xdr:ext cx="758190" cy="259080"/>
    <xdr:sp macro="" textlink="">
      <xdr:nvSpPr>
        <xdr:cNvPr id="257" name="給与水準   （国との比較）最小値テキスト"/>
        <xdr:cNvSpPr txBox="1"/>
      </xdr:nvSpPr>
      <xdr:spPr>
        <a:xfrm>
          <a:off x="15409545" y="1524952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18415</xdr:rowOff>
    </xdr:from>
    <xdr:to>
      <xdr:col>81</xdr:col>
      <xdr:colOff>133350</xdr:colOff>
      <xdr:row>89</xdr:row>
      <xdr:rowOff>18415</xdr:rowOff>
    </xdr:to>
    <xdr:cxnSp macro="">
      <xdr:nvCxnSpPr>
        <xdr:cNvPr id="258" name="直線コネクタ 257"/>
        <xdr:cNvCxnSpPr/>
      </xdr:nvCxnSpPr>
      <xdr:spPr>
        <a:xfrm>
          <a:off x="15252700" y="152774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58190" cy="259080"/>
    <xdr:sp macro="" textlink="">
      <xdr:nvSpPr>
        <xdr:cNvPr id="259" name="給与水準   （国との比較）最大値テキスト"/>
        <xdr:cNvSpPr txBox="1"/>
      </xdr:nvSpPr>
      <xdr:spPr>
        <a:xfrm>
          <a:off x="15409545" y="135382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60" name="直線コネクタ 259"/>
        <xdr:cNvCxnSpPr/>
      </xdr:nvCxnSpPr>
      <xdr:spPr>
        <a:xfrm>
          <a:off x="15252700" y="137947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15240</xdr:rowOff>
    </xdr:from>
    <xdr:to>
      <xdr:col>81</xdr:col>
      <xdr:colOff>44450</xdr:colOff>
      <xdr:row>86</xdr:row>
      <xdr:rowOff>135890</xdr:rowOff>
    </xdr:to>
    <xdr:cxnSp macro="">
      <xdr:nvCxnSpPr>
        <xdr:cNvPr id="261" name="直線コネクタ 260"/>
        <xdr:cNvCxnSpPr/>
      </xdr:nvCxnSpPr>
      <xdr:spPr>
        <a:xfrm>
          <a:off x="14566265" y="14759940"/>
          <a:ext cx="75438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66675</xdr:rowOff>
    </xdr:from>
    <xdr:ext cx="758190" cy="248285"/>
    <xdr:sp macro="" textlink="">
      <xdr:nvSpPr>
        <xdr:cNvPr id="262" name="給与水準   （国との比較）平均値テキスト"/>
        <xdr:cNvSpPr txBox="1"/>
      </xdr:nvSpPr>
      <xdr:spPr>
        <a:xfrm>
          <a:off x="15409545" y="14468475"/>
          <a:ext cx="7581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85</xdr:row>
      <xdr:rowOff>50165</xdr:rowOff>
    </xdr:from>
    <xdr:to>
      <xdr:col>81</xdr:col>
      <xdr:colOff>95250</xdr:colOff>
      <xdr:row>85</xdr:row>
      <xdr:rowOff>151765</xdr:rowOff>
    </xdr:to>
    <xdr:sp macro="" textlink="">
      <xdr:nvSpPr>
        <xdr:cNvPr id="263" name="フローチャート: 判断 262"/>
        <xdr:cNvSpPr/>
      </xdr:nvSpPr>
      <xdr:spPr>
        <a:xfrm>
          <a:off x="15276195" y="146234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85</xdr:row>
      <xdr:rowOff>152400</xdr:rowOff>
    </xdr:from>
    <xdr:to>
      <xdr:col>77</xdr:col>
      <xdr:colOff>44450</xdr:colOff>
      <xdr:row>86</xdr:row>
      <xdr:rowOff>15240</xdr:rowOff>
    </xdr:to>
    <xdr:cxnSp macro="">
      <xdr:nvCxnSpPr>
        <xdr:cNvPr id="264" name="直線コネクタ 263"/>
        <xdr:cNvCxnSpPr/>
      </xdr:nvCxnSpPr>
      <xdr:spPr>
        <a:xfrm>
          <a:off x="13767435" y="14725650"/>
          <a:ext cx="79883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32385</xdr:rowOff>
    </xdr:from>
    <xdr:to>
      <xdr:col>77</xdr:col>
      <xdr:colOff>95250</xdr:colOff>
      <xdr:row>85</xdr:row>
      <xdr:rowOff>133985</xdr:rowOff>
    </xdr:to>
    <xdr:sp macro="" textlink="">
      <xdr:nvSpPr>
        <xdr:cNvPr id="265" name="フローチャート: 判断 264"/>
        <xdr:cNvSpPr/>
      </xdr:nvSpPr>
      <xdr:spPr>
        <a:xfrm>
          <a:off x="14521815" y="146056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144145</xdr:rowOff>
    </xdr:from>
    <xdr:ext cx="736600" cy="250825"/>
    <xdr:sp macro="" textlink="">
      <xdr:nvSpPr>
        <xdr:cNvPr id="266" name="テキスト ボックス 265"/>
        <xdr:cNvSpPr txBox="1"/>
      </xdr:nvSpPr>
      <xdr:spPr>
        <a:xfrm>
          <a:off x="14227175" y="1437449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152400</xdr:rowOff>
    </xdr:from>
    <xdr:to>
      <xdr:col>72</xdr:col>
      <xdr:colOff>188595</xdr:colOff>
      <xdr:row>86</xdr:row>
      <xdr:rowOff>84455</xdr:rowOff>
    </xdr:to>
    <xdr:cxnSp macro="">
      <xdr:nvCxnSpPr>
        <xdr:cNvPr id="267" name="直線コネクタ 266"/>
        <xdr:cNvCxnSpPr/>
      </xdr:nvCxnSpPr>
      <xdr:spPr>
        <a:xfrm flipV="1">
          <a:off x="12976860" y="14725650"/>
          <a:ext cx="790575"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50165</xdr:rowOff>
    </xdr:from>
    <xdr:to>
      <xdr:col>73</xdr:col>
      <xdr:colOff>44450</xdr:colOff>
      <xdr:row>85</xdr:row>
      <xdr:rowOff>151765</xdr:rowOff>
    </xdr:to>
    <xdr:sp macro="" textlink="">
      <xdr:nvSpPr>
        <xdr:cNvPr id="268" name="フローチャート: 判断 267"/>
        <xdr:cNvSpPr/>
      </xdr:nvSpPr>
      <xdr:spPr>
        <a:xfrm>
          <a:off x="13731240" y="1462341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161925</xdr:rowOff>
    </xdr:from>
    <xdr:ext cx="758190" cy="259080"/>
    <xdr:sp macro="" textlink="">
      <xdr:nvSpPr>
        <xdr:cNvPr id="269" name="テキスト ボックス 268"/>
        <xdr:cNvSpPr txBox="1"/>
      </xdr:nvSpPr>
      <xdr:spPr>
        <a:xfrm>
          <a:off x="13421995" y="143922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84455</xdr:rowOff>
    </xdr:from>
    <xdr:to>
      <xdr:col>68</xdr:col>
      <xdr:colOff>152400</xdr:colOff>
      <xdr:row>87</xdr:row>
      <xdr:rowOff>33655</xdr:rowOff>
    </xdr:to>
    <xdr:cxnSp macro="">
      <xdr:nvCxnSpPr>
        <xdr:cNvPr id="270" name="直線コネクタ 269"/>
        <xdr:cNvCxnSpPr/>
      </xdr:nvCxnSpPr>
      <xdr:spPr>
        <a:xfrm flipV="1">
          <a:off x="12171680" y="14829155"/>
          <a:ext cx="80518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188595</xdr:colOff>
      <xdr:row>86</xdr:row>
      <xdr:rowOff>14605</xdr:rowOff>
    </xdr:to>
    <xdr:sp macro="" textlink="">
      <xdr:nvSpPr>
        <xdr:cNvPr id="271" name="フローチャート: 判断 270"/>
        <xdr:cNvSpPr/>
      </xdr:nvSpPr>
      <xdr:spPr>
        <a:xfrm>
          <a:off x="12926060" y="1465770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84</xdr:row>
      <xdr:rowOff>24765</xdr:rowOff>
    </xdr:from>
    <xdr:ext cx="762000" cy="259080"/>
    <xdr:sp macro="" textlink="">
      <xdr:nvSpPr>
        <xdr:cNvPr id="272" name="テキスト ボックス 271"/>
        <xdr:cNvSpPr txBox="1"/>
      </xdr:nvSpPr>
      <xdr:spPr>
        <a:xfrm>
          <a:off x="12635865"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73" name="フローチャート: 判断 272"/>
        <xdr:cNvSpPr/>
      </xdr:nvSpPr>
      <xdr:spPr>
        <a:xfrm>
          <a:off x="1212088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24765</xdr:rowOff>
    </xdr:from>
    <xdr:ext cx="762000" cy="259080"/>
    <xdr:sp macro="" textlink="">
      <xdr:nvSpPr>
        <xdr:cNvPr id="274" name="テキスト ボックス 273"/>
        <xdr:cNvSpPr txBox="1"/>
      </xdr:nvSpPr>
      <xdr:spPr>
        <a:xfrm>
          <a:off x="1183259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35560</xdr:rowOff>
    </xdr:from>
    <xdr:ext cx="762000" cy="259080"/>
    <xdr:sp macro="" textlink="">
      <xdr:nvSpPr>
        <xdr:cNvPr id="277" name="テキスト ボックス 276"/>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58190" cy="259080"/>
    <xdr:sp macro="" textlink="">
      <xdr:nvSpPr>
        <xdr:cNvPr id="278" name="テキスト ボックス 277"/>
        <xdr:cNvSpPr txBox="1"/>
      </xdr:nvSpPr>
      <xdr:spPr>
        <a:xfrm>
          <a:off x="12781915" y="1580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86</xdr:row>
      <xdr:rowOff>85090</xdr:rowOff>
    </xdr:from>
    <xdr:to>
      <xdr:col>81</xdr:col>
      <xdr:colOff>95250</xdr:colOff>
      <xdr:row>87</xdr:row>
      <xdr:rowOff>15240</xdr:rowOff>
    </xdr:to>
    <xdr:sp macro="" textlink="">
      <xdr:nvSpPr>
        <xdr:cNvPr id="280" name="楕円 279"/>
        <xdr:cNvSpPr/>
      </xdr:nvSpPr>
      <xdr:spPr>
        <a:xfrm>
          <a:off x="15276195" y="148297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57150</xdr:rowOff>
    </xdr:from>
    <xdr:ext cx="758190" cy="259080"/>
    <xdr:sp macro="" textlink="">
      <xdr:nvSpPr>
        <xdr:cNvPr id="281" name="給与水準   （国との比較）該当値テキスト"/>
        <xdr:cNvSpPr txBox="1"/>
      </xdr:nvSpPr>
      <xdr:spPr>
        <a:xfrm>
          <a:off x="15409545" y="148018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85</xdr:row>
      <xdr:rowOff>135890</xdr:rowOff>
    </xdr:from>
    <xdr:to>
      <xdr:col>77</xdr:col>
      <xdr:colOff>95250</xdr:colOff>
      <xdr:row>86</xdr:row>
      <xdr:rowOff>66040</xdr:rowOff>
    </xdr:to>
    <xdr:sp macro="" textlink="">
      <xdr:nvSpPr>
        <xdr:cNvPr id="282" name="楕円 281"/>
        <xdr:cNvSpPr/>
      </xdr:nvSpPr>
      <xdr:spPr>
        <a:xfrm>
          <a:off x="14521815" y="147091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50800</xdr:rowOff>
    </xdr:from>
    <xdr:ext cx="736600" cy="259080"/>
    <xdr:sp macro="" textlink="">
      <xdr:nvSpPr>
        <xdr:cNvPr id="283" name="テキスト ボックス 282"/>
        <xdr:cNvSpPr txBox="1"/>
      </xdr:nvSpPr>
      <xdr:spPr>
        <a:xfrm>
          <a:off x="14227175" y="1479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xdr:cNvSpPr/>
      </xdr:nvSpPr>
      <xdr:spPr>
        <a:xfrm>
          <a:off x="13731240" y="1467485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16510</xdr:rowOff>
    </xdr:from>
    <xdr:ext cx="758190" cy="259080"/>
    <xdr:sp macro="" textlink="">
      <xdr:nvSpPr>
        <xdr:cNvPr id="285" name="テキスト ボックス 284"/>
        <xdr:cNvSpPr txBox="1"/>
      </xdr:nvSpPr>
      <xdr:spPr>
        <a:xfrm>
          <a:off x="13421995" y="147612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33655</xdr:rowOff>
    </xdr:from>
    <xdr:to>
      <xdr:col>68</xdr:col>
      <xdr:colOff>188595</xdr:colOff>
      <xdr:row>86</xdr:row>
      <xdr:rowOff>135255</xdr:rowOff>
    </xdr:to>
    <xdr:sp macro="" textlink="">
      <xdr:nvSpPr>
        <xdr:cNvPr id="286" name="楕円 285"/>
        <xdr:cNvSpPr/>
      </xdr:nvSpPr>
      <xdr:spPr>
        <a:xfrm>
          <a:off x="12926060" y="1477835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86</xdr:row>
      <xdr:rowOff>120650</xdr:rowOff>
    </xdr:from>
    <xdr:ext cx="762000" cy="251460"/>
    <xdr:sp macro="" textlink="">
      <xdr:nvSpPr>
        <xdr:cNvPr id="287" name="テキスト ボックス 286"/>
        <xdr:cNvSpPr txBox="1"/>
      </xdr:nvSpPr>
      <xdr:spPr>
        <a:xfrm>
          <a:off x="12635865"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154940</xdr:rowOff>
    </xdr:from>
    <xdr:to>
      <xdr:col>64</xdr:col>
      <xdr:colOff>152400</xdr:colOff>
      <xdr:row>87</xdr:row>
      <xdr:rowOff>84455</xdr:rowOff>
    </xdr:to>
    <xdr:sp macro="" textlink="">
      <xdr:nvSpPr>
        <xdr:cNvPr id="288" name="楕円 287"/>
        <xdr:cNvSpPr/>
      </xdr:nvSpPr>
      <xdr:spPr>
        <a:xfrm>
          <a:off x="1212088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69215</xdr:rowOff>
    </xdr:from>
    <xdr:ext cx="762000" cy="259080"/>
    <xdr:sp macro="" textlink="">
      <xdr:nvSpPr>
        <xdr:cNvPr id="289" name="テキスト ボックス 288"/>
        <xdr:cNvSpPr txBox="1"/>
      </xdr:nvSpPr>
      <xdr:spPr>
        <a:xfrm>
          <a:off x="1183259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59330" cy="304800"/>
    <xdr:sp macro="" textlink="">
      <xdr:nvSpPr>
        <xdr:cNvPr id="291" name="テキスト ボックス 290"/>
        <xdr:cNvSpPr txBox="1"/>
      </xdr:nvSpPr>
      <xdr:spPr>
        <a:xfrm>
          <a:off x="12026265" y="9188450"/>
          <a:ext cx="225933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6395" cy="353060"/>
    <xdr:sp macro="" textlink="">
      <xdr:nvSpPr>
        <xdr:cNvPr id="292" name="テキスト ボックス 291"/>
        <xdr:cNvSpPr txBox="1"/>
      </xdr:nvSpPr>
      <xdr:spPr>
        <a:xfrm>
          <a:off x="14164945" y="9163050"/>
          <a:ext cx="163639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　</a:t>
          </a:r>
          <a:r>
            <a:rPr kumimoji="1" lang="ja-JP" altLang="en-US" sz="1200">
              <a:latin typeface="ＭＳ Ｐゴシック"/>
              <a:ea typeface="ＭＳ Ｐゴシック"/>
            </a:rPr>
            <a:t>近隣町村の常備消防業務を受託していること、市内に２箇所の民間小規模保育所はあるものの、それ以外の１５箇所のこども園を市が直営で運営していること等の特殊要因により、類似団体平均を大きく上回っている。今後も</a:t>
          </a:r>
          <a:r>
            <a:rPr lang="ja-JP" altLang="en-US" sz="1200">
              <a:latin typeface="ＭＳ Ｐゴシック"/>
              <a:ea typeface="ＭＳ Ｐゴシック"/>
            </a:rPr>
            <a:t>第4次定員適正化計画に基づき職員数の適正化に引き続き努めていく。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6075" cy="225425"/>
    <xdr:sp macro="" textlink="">
      <xdr:nvSpPr>
        <xdr:cNvPr id="303" name="テキスト ボックス 302"/>
        <xdr:cNvSpPr txBox="1"/>
      </xdr:nvSpPr>
      <xdr:spPr>
        <a:xfrm>
          <a:off x="11510645" y="9398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58190" cy="251460"/>
    <xdr:sp macro="" textlink="">
      <xdr:nvSpPr>
        <xdr:cNvPr id="305" name="テキスト ボックス 304"/>
        <xdr:cNvSpPr txBox="1"/>
      </xdr:nvSpPr>
      <xdr:spPr>
        <a:xfrm>
          <a:off x="10870565" y="118592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1548745" y="1165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58190" cy="259080"/>
    <xdr:sp macro="" textlink="">
      <xdr:nvSpPr>
        <xdr:cNvPr id="307" name="テキスト ボックス 306"/>
        <xdr:cNvSpPr txBox="1"/>
      </xdr:nvSpPr>
      <xdr:spPr>
        <a:xfrm>
          <a:off x="10870565" y="115144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1548745" y="1131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58190" cy="259080"/>
    <xdr:sp macro="" textlink="">
      <xdr:nvSpPr>
        <xdr:cNvPr id="309" name="テキスト ボックス 308"/>
        <xdr:cNvSpPr txBox="1"/>
      </xdr:nvSpPr>
      <xdr:spPr>
        <a:xfrm>
          <a:off x="10870565" y="111696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1548745" y="109677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58190" cy="259080"/>
    <xdr:sp macro="" textlink="">
      <xdr:nvSpPr>
        <xdr:cNvPr id="311" name="テキスト ボックス 310"/>
        <xdr:cNvSpPr txBox="1"/>
      </xdr:nvSpPr>
      <xdr:spPr>
        <a:xfrm>
          <a:off x="10870565" y="10824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1548745" y="1062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58190" cy="258445"/>
    <xdr:sp macro="" textlink="">
      <xdr:nvSpPr>
        <xdr:cNvPr id="313" name="テキスト ボックス 312"/>
        <xdr:cNvSpPr txBox="1"/>
      </xdr:nvSpPr>
      <xdr:spPr>
        <a:xfrm>
          <a:off x="10870565" y="1048067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1548745" y="1027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58190" cy="248920"/>
    <xdr:sp macro="" textlink="">
      <xdr:nvSpPr>
        <xdr:cNvPr id="315" name="テキスト ボックス 314"/>
        <xdr:cNvSpPr txBox="1"/>
      </xdr:nvSpPr>
      <xdr:spPr>
        <a:xfrm>
          <a:off x="10870565" y="1013587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1548745" y="993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58190" cy="250825"/>
    <xdr:sp macro="" textlink="">
      <xdr:nvSpPr>
        <xdr:cNvPr id="317" name="テキスト ボックス 316"/>
        <xdr:cNvSpPr txBox="1"/>
      </xdr:nvSpPr>
      <xdr:spPr>
        <a:xfrm>
          <a:off x="10870565" y="9791065"/>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8190" cy="259080"/>
    <xdr:sp macro="" textlink="">
      <xdr:nvSpPr>
        <xdr:cNvPr id="319" name="テキスト ボックス 318"/>
        <xdr:cNvSpPr txBox="1"/>
      </xdr:nvSpPr>
      <xdr:spPr>
        <a:xfrm>
          <a:off x="10870565" y="9446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22860</xdr:rowOff>
    </xdr:to>
    <xdr:cxnSp macro="">
      <xdr:nvCxnSpPr>
        <xdr:cNvPr id="321" name="直線コネクタ 320"/>
        <xdr:cNvCxnSpPr/>
      </xdr:nvCxnSpPr>
      <xdr:spPr>
        <a:xfrm flipV="1">
          <a:off x="15320645" y="10095230"/>
          <a:ext cx="0" cy="1414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166370</xdr:rowOff>
    </xdr:from>
    <xdr:ext cx="758190" cy="251460"/>
    <xdr:sp macro="" textlink="">
      <xdr:nvSpPr>
        <xdr:cNvPr id="322" name="定員管理の状況最小値テキスト"/>
        <xdr:cNvSpPr txBox="1"/>
      </xdr:nvSpPr>
      <xdr:spPr>
        <a:xfrm>
          <a:off x="15409545" y="1148207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22860</xdr:rowOff>
    </xdr:from>
    <xdr:to>
      <xdr:col>81</xdr:col>
      <xdr:colOff>133350</xdr:colOff>
      <xdr:row>67</xdr:row>
      <xdr:rowOff>22860</xdr:rowOff>
    </xdr:to>
    <xdr:cxnSp macro="">
      <xdr:nvCxnSpPr>
        <xdr:cNvPr id="323" name="直線コネクタ 322"/>
        <xdr:cNvCxnSpPr/>
      </xdr:nvCxnSpPr>
      <xdr:spPr>
        <a:xfrm>
          <a:off x="15252700" y="115100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66040</xdr:rowOff>
    </xdr:from>
    <xdr:ext cx="758190" cy="248920"/>
    <xdr:sp macro="" textlink="">
      <xdr:nvSpPr>
        <xdr:cNvPr id="324" name="定員管理の状況最大値テキスト"/>
        <xdr:cNvSpPr txBox="1"/>
      </xdr:nvSpPr>
      <xdr:spPr>
        <a:xfrm>
          <a:off x="15409545" y="983869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5252700" y="100952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155575</xdr:rowOff>
    </xdr:from>
    <xdr:to>
      <xdr:col>81</xdr:col>
      <xdr:colOff>44450</xdr:colOff>
      <xdr:row>66</xdr:row>
      <xdr:rowOff>22225</xdr:rowOff>
    </xdr:to>
    <xdr:cxnSp macro="">
      <xdr:nvCxnSpPr>
        <xdr:cNvPr id="326" name="直線コネクタ 325"/>
        <xdr:cNvCxnSpPr/>
      </xdr:nvCxnSpPr>
      <xdr:spPr>
        <a:xfrm>
          <a:off x="14566265" y="11299825"/>
          <a:ext cx="7543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109220</xdr:rowOff>
    </xdr:from>
    <xdr:ext cx="758190" cy="251460"/>
    <xdr:sp macro="" textlink="">
      <xdr:nvSpPr>
        <xdr:cNvPr id="327" name="定員管理の状況平均値テキスト"/>
        <xdr:cNvSpPr txBox="1"/>
      </xdr:nvSpPr>
      <xdr:spPr>
        <a:xfrm>
          <a:off x="15409545" y="10396220"/>
          <a:ext cx="7581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61</xdr:row>
      <xdr:rowOff>92710</xdr:rowOff>
    </xdr:from>
    <xdr:to>
      <xdr:col>81</xdr:col>
      <xdr:colOff>95250</xdr:colOff>
      <xdr:row>62</xdr:row>
      <xdr:rowOff>22860</xdr:rowOff>
    </xdr:to>
    <xdr:sp macro="" textlink="">
      <xdr:nvSpPr>
        <xdr:cNvPr id="328" name="フローチャート: 判断 327"/>
        <xdr:cNvSpPr/>
      </xdr:nvSpPr>
      <xdr:spPr>
        <a:xfrm>
          <a:off x="15276195" y="105511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65</xdr:row>
      <xdr:rowOff>147320</xdr:rowOff>
    </xdr:from>
    <xdr:to>
      <xdr:col>77</xdr:col>
      <xdr:colOff>44450</xdr:colOff>
      <xdr:row>65</xdr:row>
      <xdr:rowOff>155575</xdr:rowOff>
    </xdr:to>
    <xdr:cxnSp macro="">
      <xdr:nvCxnSpPr>
        <xdr:cNvPr id="329" name="直線コネクタ 328"/>
        <xdr:cNvCxnSpPr/>
      </xdr:nvCxnSpPr>
      <xdr:spPr>
        <a:xfrm>
          <a:off x="13767435" y="11291570"/>
          <a:ext cx="7988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86360</xdr:rowOff>
    </xdr:from>
    <xdr:to>
      <xdr:col>77</xdr:col>
      <xdr:colOff>95250</xdr:colOff>
      <xdr:row>62</xdr:row>
      <xdr:rowOff>15875</xdr:rowOff>
    </xdr:to>
    <xdr:sp macro="" textlink="">
      <xdr:nvSpPr>
        <xdr:cNvPr id="330" name="フローチャート: 判断 329"/>
        <xdr:cNvSpPr/>
      </xdr:nvSpPr>
      <xdr:spPr>
        <a:xfrm>
          <a:off x="14521815" y="1054481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26035</xdr:rowOff>
    </xdr:from>
    <xdr:ext cx="736600" cy="259080"/>
    <xdr:sp macro="" textlink="">
      <xdr:nvSpPr>
        <xdr:cNvPr id="331" name="テキスト ボックス 330"/>
        <xdr:cNvSpPr txBox="1"/>
      </xdr:nvSpPr>
      <xdr:spPr>
        <a:xfrm>
          <a:off x="14227175" y="10313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55880</xdr:rowOff>
    </xdr:from>
    <xdr:to>
      <xdr:col>72</xdr:col>
      <xdr:colOff>188595</xdr:colOff>
      <xdr:row>65</xdr:row>
      <xdr:rowOff>147320</xdr:rowOff>
    </xdr:to>
    <xdr:cxnSp macro="">
      <xdr:nvCxnSpPr>
        <xdr:cNvPr id="332" name="直線コネクタ 331"/>
        <xdr:cNvCxnSpPr/>
      </xdr:nvCxnSpPr>
      <xdr:spPr>
        <a:xfrm>
          <a:off x="12976860" y="11200130"/>
          <a:ext cx="7905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34290</xdr:rowOff>
    </xdr:from>
    <xdr:to>
      <xdr:col>73</xdr:col>
      <xdr:colOff>44450</xdr:colOff>
      <xdr:row>61</xdr:row>
      <xdr:rowOff>135890</xdr:rowOff>
    </xdr:to>
    <xdr:sp macro="" textlink="">
      <xdr:nvSpPr>
        <xdr:cNvPr id="333" name="フローチャート: 判断 332"/>
        <xdr:cNvSpPr/>
      </xdr:nvSpPr>
      <xdr:spPr>
        <a:xfrm>
          <a:off x="13731240" y="1049274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146050</xdr:rowOff>
    </xdr:from>
    <xdr:ext cx="758190" cy="248920"/>
    <xdr:sp macro="" textlink="">
      <xdr:nvSpPr>
        <xdr:cNvPr id="334" name="テキスト ボックス 333"/>
        <xdr:cNvSpPr txBox="1"/>
      </xdr:nvSpPr>
      <xdr:spPr>
        <a:xfrm>
          <a:off x="13421995" y="1026160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161925</xdr:rowOff>
    </xdr:from>
    <xdr:to>
      <xdr:col>68</xdr:col>
      <xdr:colOff>152400</xdr:colOff>
      <xdr:row>65</xdr:row>
      <xdr:rowOff>55880</xdr:rowOff>
    </xdr:to>
    <xdr:cxnSp macro="">
      <xdr:nvCxnSpPr>
        <xdr:cNvPr id="335" name="直線コネクタ 334"/>
        <xdr:cNvCxnSpPr/>
      </xdr:nvCxnSpPr>
      <xdr:spPr>
        <a:xfrm>
          <a:off x="12171680" y="11134725"/>
          <a:ext cx="8051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18415</xdr:rowOff>
    </xdr:from>
    <xdr:to>
      <xdr:col>68</xdr:col>
      <xdr:colOff>188595</xdr:colOff>
      <xdr:row>61</xdr:row>
      <xdr:rowOff>120650</xdr:rowOff>
    </xdr:to>
    <xdr:sp macro="" textlink="">
      <xdr:nvSpPr>
        <xdr:cNvPr id="336" name="フローチャート: 判断 335"/>
        <xdr:cNvSpPr/>
      </xdr:nvSpPr>
      <xdr:spPr>
        <a:xfrm>
          <a:off x="12926060" y="10476865"/>
          <a:ext cx="869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59</xdr:row>
      <xdr:rowOff>130175</xdr:rowOff>
    </xdr:from>
    <xdr:ext cx="762000" cy="259080"/>
    <xdr:sp macro="" textlink="">
      <xdr:nvSpPr>
        <xdr:cNvPr id="337" name="テキスト ボックス 336"/>
        <xdr:cNvSpPr txBox="1"/>
      </xdr:nvSpPr>
      <xdr:spPr>
        <a:xfrm>
          <a:off x="12635865"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46355</xdr:rowOff>
    </xdr:from>
    <xdr:to>
      <xdr:col>64</xdr:col>
      <xdr:colOff>152400</xdr:colOff>
      <xdr:row>61</xdr:row>
      <xdr:rowOff>147955</xdr:rowOff>
    </xdr:to>
    <xdr:sp macro="" textlink="">
      <xdr:nvSpPr>
        <xdr:cNvPr id="338" name="フローチャート: 判断 337"/>
        <xdr:cNvSpPr/>
      </xdr:nvSpPr>
      <xdr:spPr>
        <a:xfrm>
          <a:off x="1212088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158115</xdr:rowOff>
    </xdr:from>
    <xdr:ext cx="762000" cy="248285"/>
    <xdr:sp macro="" textlink="">
      <xdr:nvSpPr>
        <xdr:cNvPr id="339" name="テキスト ボックス 338"/>
        <xdr:cNvSpPr txBox="1"/>
      </xdr:nvSpPr>
      <xdr:spPr>
        <a:xfrm>
          <a:off x="11832590" y="102736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40" name="テキスト ボックス 339"/>
        <xdr:cNvSpPr txBox="1"/>
      </xdr:nvSpPr>
      <xdr:spPr>
        <a:xfrm>
          <a:off x="151257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41" name="テキスト ボックス 340"/>
        <xdr:cNvSpPr txBox="1"/>
      </xdr:nvSpPr>
      <xdr:spPr>
        <a:xfrm>
          <a:off x="1437132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168910</xdr:rowOff>
    </xdr:from>
    <xdr:ext cx="762000" cy="248920"/>
    <xdr:sp macro="" textlink="">
      <xdr:nvSpPr>
        <xdr:cNvPr id="342" name="テキスト ボックス 341"/>
        <xdr:cNvSpPr txBox="1"/>
      </xdr:nvSpPr>
      <xdr:spPr>
        <a:xfrm>
          <a:off x="1357884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58190" cy="248920"/>
    <xdr:sp macro="" textlink="">
      <xdr:nvSpPr>
        <xdr:cNvPr id="343" name="テキスト ボックス 342"/>
        <xdr:cNvSpPr txBox="1"/>
      </xdr:nvSpPr>
      <xdr:spPr>
        <a:xfrm>
          <a:off x="12781915" y="1199896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4" name="テキスト ボックス 343"/>
        <xdr:cNvSpPr txBox="1"/>
      </xdr:nvSpPr>
      <xdr:spPr>
        <a:xfrm>
          <a:off x="11976735"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65</xdr:row>
      <xdr:rowOff>143510</xdr:rowOff>
    </xdr:from>
    <xdr:to>
      <xdr:col>81</xdr:col>
      <xdr:colOff>95250</xdr:colOff>
      <xdr:row>66</xdr:row>
      <xdr:rowOff>73025</xdr:rowOff>
    </xdr:to>
    <xdr:sp macro="" textlink="">
      <xdr:nvSpPr>
        <xdr:cNvPr id="345" name="楕円 344"/>
        <xdr:cNvSpPr/>
      </xdr:nvSpPr>
      <xdr:spPr>
        <a:xfrm>
          <a:off x="15276195" y="1128776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114935</xdr:rowOff>
    </xdr:from>
    <xdr:ext cx="758190" cy="259080"/>
    <xdr:sp macro="" textlink="">
      <xdr:nvSpPr>
        <xdr:cNvPr id="346" name="定員管理の状況該当値テキスト"/>
        <xdr:cNvSpPr txBox="1"/>
      </xdr:nvSpPr>
      <xdr:spPr>
        <a:xfrm>
          <a:off x="15409545" y="112591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65</xdr:row>
      <xdr:rowOff>104775</xdr:rowOff>
    </xdr:from>
    <xdr:to>
      <xdr:col>77</xdr:col>
      <xdr:colOff>95250</xdr:colOff>
      <xdr:row>66</xdr:row>
      <xdr:rowOff>34925</xdr:rowOff>
    </xdr:to>
    <xdr:sp macro="" textlink="">
      <xdr:nvSpPr>
        <xdr:cNvPr id="347" name="楕円 346"/>
        <xdr:cNvSpPr/>
      </xdr:nvSpPr>
      <xdr:spPr>
        <a:xfrm>
          <a:off x="14521815" y="112490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19685</xdr:rowOff>
    </xdr:from>
    <xdr:ext cx="736600" cy="249555"/>
    <xdr:sp macro="" textlink="">
      <xdr:nvSpPr>
        <xdr:cNvPr id="348" name="テキスト ボックス 347"/>
        <xdr:cNvSpPr txBox="1"/>
      </xdr:nvSpPr>
      <xdr:spPr>
        <a:xfrm>
          <a:off x="14227175" y="113353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96520</xdr:rowOff>
    </xdr:from>
    <xdr:to>
      <xdr:col>73</xdr:col>
      <xdr:colOff>44450</xdr:colOff>
      <xdr:row>66</xdr:row>
      <xdr:rowOff>26670</xdr:rowOff>
    </xdr:to>
    <xdr:sp macro="" textlink="">
      <xdr:nvSpPr>
        <xdr:cNvPr id="349" name="楕円 348"/>
        <xdr:cNvSpPr/>
      </xdr:nvSpPr>
      <xdr:spPr>
        <a:xfrm>
          <a:off x="13731240" y="1124077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11430</xdr:rowOff>
    </xdr:from>
    <xdr:ext cx="758190" cy="259080"/>
    <xdr:sp macro="" textlink="">
      <xdr:nvSpPr>
        <xdr:cNvPr id="350" name="テキスト ボックス 349"/>
        <xdr:cNvSpPr txBox="1"/>
      </xdr:nvSpPr>
      <xdr:spPr>
        <a:xfrm>
          <a:off x="13421995" y="113271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5080</xdr:rowOff>
    </xdr:from>
    <xdr:to>
      <xdr:col>68</xdr:col>
      <xdr:colOff>188595</xdr:colOff>
      <xdr:row>65</xdr:row>
      <xdr:rowOff>106680</xdr:rowOff>
    </xdr:to>
    <xdr:sp macro="" textlink="">
      <xdr:nvSpPr>
        <xdr:cNvPr id="351" name="楕円 350"/>
        <xdr:cNvSpPr/>
      </xdr:nvSpPr>
      <xdr:spPr>
        <a:xfrm>
          <a:off x="12926060" y="1114933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65</xdr:row>
      <xdr:rowOff>91440</xdr:rowOff>
    </xdr:from>
    <xdr:ext cx="762000" cy="259080"/>
    <xdr:sp macro="" textlink="">
      <xdr:nvSpPr>
        <xdr:cNvPr id="352" name="テキスト ボックス 351"/>
        <xdr:cNvSpPr txBox="1"/>
      </xdr:nvSpPr>
      <xdr:spPr>
        <a:xfrm>
          <a:off x="12635865" y="1123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111125</xdr:rowOff>
    </xdr:from>
    <xdr:to>
      <xdr:col>64</xdr:col>
      <xdr:colOff>152400</xdr:colOff>
      <xdr:row>65</xdr:row>
      <xdr:rowOff>41275</xdr:rowOff>
    </xdr:to>
    <xdr:sp macro="" textlink="">
      <xdr:nvSpPr>
        <xdr:cNvPr id="353" name="楕円 352"/>
        <xdr:cNvSpPr/>
      </xdr:nvSpPr>
      <xdr:spPr>
        <a:xfrm>
          <a:off x="12120880" y="11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26035</xdr:rowOff>
    </xdr:from>
    <xdr:ext cx="762000" cy="259080"/>
    <xdr:sp macro="" textlink="">
      <xdr:nvSpPr>
        <xdr:cNvPr id="354" name="テキスト ボックス 353"/>
        <xdr:cNvSpPr txBox="1"/>
      </xdr:nvSpPr>
      <xdr:spPr>
        <a:xfrm>
          <a:off x="11832590" y="11170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2105" cy="308610"/>
    <xdr:sp macro="" textlink="">
      <xdr:nvSpPr>
        <xdr:cNvPr id="356" name="テキスト ボックス 355"/>
        <xdr:cNvSpPr txBox="1"/>
      </xdr:nvSpPr>
      <xdr:spPr>
        <a:xfrm>
          <a:off x="12313285" y="5378450"/>
          <a:ext cx="16021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6395" cy="358775"/>
    <xdr:sp macro="" textlink="">
      <xdr:nvSpPr>
        <xdr:cNvPr id="357" name="テキスト ボックス 356"/>
        <xdr:cNvSpPr txBox="1"/>
      </xdr:nvSpPr>
      <xdr:spPr>
        <a:xfrm>
          <a:off x="13877925" y="5353050"/>
          <a:ext cx="16363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200">
              <a:latin typeface="ＭＳ Ｐゴシック"/>
              <a:ea typeface="ＭＳ Ｐゴシック"/>
            </a:rPr>
            <a:t>実質公債費比率は前年度に比べ０．６ポイント上昇したが、類似団体平均を１．８ポイント下回っている。算定初年度の平成１８年度には１５．７％であったが、財政健全化に努めた結果、９．１ポイントの改善を図ることが出来ている。</a:t>
          </a:r>
        </a:p>
        <a:p>
          <a:r>
            <a:rPr lang="ja-JP" altLang="en-US" sz="1200">
              <a:latin typeface="ＭＳ Ｐゴシック"/>
              <a:ea typeface="ＭＳ Ｐゴシック"/>
            </a:rPr>
            <a:t>　今後も、市債を計画的に発行していくとともに、財源確保に努め、市債に大きく依存しない財政運営を進めていく。</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4640" cy="224790"/>
    <xdr:sp macro="" textlink="">
      <xdr:nvSpPr>
        <xdr:cNvPr id="368" name="テキスト ボックス 367"/>
        <xdr:cNvSpPr txBox="1"/>
      </xdr:nvSpPr>
      <xdr:spPr>
        <a:xfrm>
          <a:off x="11510645" y="558800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58190" cy="259080"/>
    <xdr:sp macro="" textlink="">
      <xdr:nvSpPr>
        <xdr:cNvPr id="370" name="テキスト ボックス 369"/>
        <xdr:cNvSpPr txBox="1"/>
      </xdr:nvSpPr>
      <xdr:spPr>
        <a:xfrm>
          <a:off x="10870565" y="8049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71" name="直線コネクタ 370"/>
        <xdr:cNvCxnSpPr/>
      </xdr:nvCxnSpPr>
      <xdr:spPr>
        <a:xfrm>
          <a:off x="11548745" y="77901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58190" cy="259080"/>
    <xdr:sp macro="" textlink="">
      <xdr:nvSpPr>
        <xdr:cNvPr id="372" name="テキスト ボックス 371"/>
        <xdr:cNvSpPr txBox="1"/>
      </xdr:nvSpPr>
      <xdr:spPr>
        <a:xfrm>
          <a:off x="10870565" y="764730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3" name="直線コネクタ 372"/>
        <xdr:cNvCxnSpPr/>
      </xdr:nvCxnSpPr>
      <xdr:spPr>
        <a:xfrm>
          <a:off x="11548745" y="738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58190" cy="248285"/>
    <xdr:sp macro="" textlink="">
      <xdr:nvSpPr>
        <xdr:cNvPr id="374" name="テキスト ボックス 373"/>
        <xdr:cNvSpPr txBox="1"/>
      </xdr:nvSpPr>
      <xdr:spPr>
        <a:xfrm>
          <a:off x="10870565" y="724471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1548745" y="698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58190" cy="250190"/>
    <xdr:sp macro="" textlink="">
      <xdr:nvSpPr>
        <xdr:cNvPr id="376" name="テキスト ボックス 375"/>
        <xdr:cNvSpPr txBox="1"/>
      </xdr:nvSpPr>
      <xdr:spPr>
        <a:xfrm>
          <a:off x="10870565" y="684276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7" name="直線コネクタ 376"/>
        <xdr:cNvCxnSpPr/>
      </xdr:nvCxnSpPr>
      <xdr:spPr>
        <a:xfrm>
          <a:off x="11548745" y="658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58190" cy="251460"/>
    <xdr:sp macro="" textlink="">
      <xdr:nvSpPr>
        <xdr:cNvPr id="378" name="テキスト ボックス 377"/>
        <xdr:cNvSpPr txBox="1"/>
      </xdr:nvSpPr>
      <xdr:spPr>
        <a:xfrm>
          <a:off x="10870565" y="644144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9" name="直線コネクタ 378"/>
        <xdr:cNvCxnSpPr/>
      </xdr:nvCxnSpPr>
      <xdr:spPr>
        <a:xfrm>
          <a:off x="11548745" y="618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170815</xdr:rowOff>
    </xdr:to>
    <xdr:cxnSp macro="">
      <xdr:nvCxnSpPr>
        <xdr:cNvPr id="382" name="直線コネクタ 381"/>
        <xdr:cNvCxnSpPr/>
      </xdr:nvCxnSpPr>
      <xdr:spPr>
        <a:xfrm flipV="1">
          <a:off x="15320645" y="6357620"/>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143510</xdr:rowOff>
    </xdr:from>
    <xdr:ext cx="758190" cy="251460"/>
    <xdr:sp macro="" textlink="">
      <xdr:nvSpPr>
        <xdr:cNvPr id="383" name="公債費負担の状況最小値テキスト"/>
        <xdr:cNvSpPr txBox="1"/>
      </xdr:nvSpPr>
      <xdr:spPr>
        <a:xfrm>
          <a:off x="15409545" y="78587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170815</xdr:rowOff>
    </xdr:from>
    <xdr:to>
      <xdr:col>81</xdr:col>
      <xdr:colOff>133350</xdr:colOff>
      <xdr:row>45</xdr:row>
      <xdr:rowOff>170815</xdr:rowOff>
    </xdr:to>
    <xdr:cxnSp macro="">
      <xdr:nvCxnSpPr>
        <xdr:cNvPr id="384" name="直線コネクタ 383"/>
        <xdr:cNvCxnSpPr/>
      </xdr:nvCxnSpPr>
      <xdr:spPr>
        <a:xfrm>
          <a:off x="15252700" y="78860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100330</xdr:rowOff>
    </xdr:from>
    <xdr:ext cx="758190" cy="248920"/>
    <xdr:sp macro="" textlink="">
      <xdr:nvSpPr>
        <xdr:cNvPr id="385" name="公債費負担の状況最大値テキスト"/>
        <xdr:cNvSpPr txBox="1"/>
      </xdr:nvSpPr>
      <xdr:spPr>
        <a:xfrm>
          <a:off x="15409545" y="610108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5252700" y="63576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36195</xdr:rowOff>
    </xdr:from>
    <xdr:to>
      <xdr:col>81</xdr:col>
      <xdr:colOff>44450</xdr:colOff>
      <xdr:row>41</xdr:row>
      <xdr:rowOff>84455</xdr:rowOff>
    </xdr:to>
    <xdr:cxnSp macro="">
      <xdr:nvCxnSpPr>
        <xdr:cNvPr id="387" name="直線コネクタ 386"/>
        <xdr:cNvCxnSpPr/>
      </xdr:nvCxnSpPr>
      <xdr:spPr>
        <a:xfrm>
          <a:off x="14566265" y="7065645"/>
          <a:ext cx="7543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150495</xdr:rowOff>
    </xdr:from>
    <xdr:ext cx="758190" cy="259080"/>
    <xdr:sp macro="" textlink="">
      <xdr:nvSpPr>
        <xdr:cNvPr id="388" name="公債費負担の状況平均値テキスト"/>
        <xdr:cNvSpPr txBox="1"/>
      </xdr:nvSpPr>
      <xdr:spPr>
        <a:xfrm>
          <a:off x="15409545" y="717994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42</xdr:row>
      <xdr:rowOff>6985</xdr:rowOff>
    </xdr:from>
    <xdr:to>
      <xdr:col>81</xdr:col>
      <xdr:colOff>95250</xdr:colOff>
      <xdr:row>42</xdr:row>
      <xdr:rowOff>109220</xdr:rowOff>
    </xdr:to>
    <xdr:sp macro="" textlink="">
      <xdr:nvSpPr>
        <xdr:cNvPr id="389" name="フローチャート: 判断 388"/>
        <xdr:cNvSpPr/>
      </xdr:nvSpPr>
      <xdr:spPr>
        <a:xfrm>
          <a:off x="15276195" y="720788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41</xdr:row>
      <xdr:rowOff>3810</xdr:rowOff>
    </xdr:from>
    <xdr:to>
      <xdr:col>77</xdr:col>
      <xdr:colOff>44450</xdr:colOff>
      <xdr:row>41</xdr:row>
      <xdr:rowOff>36195</xdr:rowOff>
    </xdr:to>
    <xdr:cxnSp macro="">
      <xdr:nvCxnSpPr>
        <xdr:cNvPr id="390" name="直線コネクタ 389"/>
        <xdr:cNvCxnSpPr/>
      </xdr:nvCxnSpPr>
      <xdr:spPr>
        <a:xfrm>
          <a:off x="13767435" y="7033260"/>
          <a:ext cx="7988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42</xdr:row>
      <xdr:rowOff>14605</xdr:rowOff>
    </xdr:from>
    <xdr:to>
      <xdr:col>77</xdr:col>
      <xdr:colOff>95250</xdr:colOff>
      <xdr:row>42</xdr:row>
      <xdr:rowOff>116205</xdr:rowOff>
    </xdr:to>
    <xdr:sp macro="" textlink="">
      <xdr:nvSpPr>
        <xdr:cNvPr id="391" name="フローチャート: 判断 390"/>
        <xdr:cNvSpPr/>
      </xdr:nvSpPr>
      <xdr:spPr>
        <a:xfrm>
          <a:off x="14521815" y="7215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100965</xdr:rowOff>
    </xdr:from>
    <xdr:ext cx="736600" cy="248285"/>
    <xdr:sp macro="" textlink="">
      <xdr:nvSpPr>
        <xdr:cNvPr id="392" name="テキスト ボックス 391"/>
        <xdr:cNvSpPr txBox="1"/>
      </xdr:nvSpPr>
      <xdr:spPr>
        <a:xfrm>
          <a:off x="14227175" y="730186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3810</xdr:rowOff>
    </xdr:from>
    <xdr:to>
      <xdr:col>72</xdr:col>
      <xdr:colOff>188595</xdr:colOff>
      <xdr:row>41</xdr:row>
      <xdr:rowOff>3810</xdr:rowOff>
    </xdr:to>
    <xdr:cxnSp macro="">
      <xdr:nvCxnSpPr>
        <xdr:cNvPr id="393" name="直線コネクタ 392"/>
        <xdr:cNvCxnSpPr/>
      </xdr:nvCxnSpPr>
      <xdr:spPr>
        <a:xfrm>
          <a:off x="12976860" y="703326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14605</xdr:rowOff>
    </xdr:from>
    <xdr:to>
      <xdr:col>73</xdr:col>
      <xdr:colOff>44450</xdr:colOff>
      <xdr:row>42</xdr:row>
      <xdr:rowOff>116205</xdr:rowOff>
    </xdr:to>
    <xdr:sp macro="" textlink="">
      <xdr:nvSpPr>
        <xdr:cNvPr id="394" name="フローチャート: 判断 393"/>
        <xdr:cNvSpPr/>
      </xdr:nvSpPr>
      <xdr:spPr>
        <a:xfrm>
          <a:off x="13731240" y="721550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100965</xdr:rowOff>
    </xdr:from>
    <xdr:ext cx="758190" cy="248285"/>
    <xdr:sp macro="" textlink="">
      <xdr:nvSpPr>
        <xdr:cNvPr id="395" name="テキスト ボックス 394"/>
        <xdr:cNvSpPr txBox="1"/>
      </xdr:nvSpPr>
      <xdr:spPr>
        <a:xfrm>
          <a:off x="13421995" y="7301865"/>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3810</xdr:rowOff>
    </xdr:from>
    <xdr:to>
      <xdr:col>68</xdr:col>
      <xdr:colOff>152400</xdr:colOff>
      <xdr:row>41</xdr:row>
      <xdr:rowOff>27940</xdr:rowOff>
    </xdr:to>
    <xdr:cxnSp macro="">
      <xdr:nvCxnSpPr>
        <xdr:cNvPr id="396" name="直線コネクタ 395"/>
        <xdr:cNvCxnSpPr/>
      </xdr:nvCxnSpPr>
      <xdr:spPr>
        <a:xfrm flipV="1">
          <a:off x="12171680" y="7033260"/>
          <a:ext cx="8051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14605</xdr:rowOff>
    </xdr:from>
    <xdr:to>
      <xdr:col>68</xdr:col>
      <xdr:colOff>188595</xdr:colOff>
      <xdr:row>42</xdr:row>
      <xdr:rowOff>116205</xdr:rowOff>
    </xdr:to>
    <xdr:sp macro="" textlink="">
      <xdr:nvSpPr>
        <xdr:cNvPr id="397" name="フローチャート: 判断 396"/>
        <xdr:cNvSpPr/>
      </xdr:nvSpPr>
      <xdr:spPr>
        <a:xfrm>
          <a:off x="12926060" y="721550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42</xdr:row>
      <xdr:rowOff>100965</xdr:rowOff>
    </xdr:from>
    <xdr:ext cx="762000" cy="248285"/>
    <xdr:sp macro="" textlink="">
      <xdr:nvSpPr>
        <xdr:cNvPr id="398" name="テキスト ボックス 397"/>
        <xdr:cNvSpPr txBox="1"/>
      </xdr:nvSpPr>
      <xdr:spPr>
        <a:xfrm>
          <a:off x="12635865"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212088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109220</xdr:rowOff>
    </xdr:from>
    <xdr:ext cx="762000" cy="251460"/>
    <xdr:sp macro="" textlink="">
      <xdr:nvSpPr>
        <xdr:cNvPr id="400" name="テキスト ボックス 399"/>
        <xdr:cNvSpPr txBox="1"/>
      </xdr:nvSpPr>
      <xdr:spPr>
        <a:xfrm>
          <a:off x="11832590" y="7310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130810</xdr:rowOff>
    </xdr:from>
    <xdr:ext cx="762000" cy="259080"/>
    <xdr:sp macro="" textlink="">
      <xdr:nvSpPr>
        <xdr:cNvPr id="403" name="テキスト ボックス 402"/>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58190" cy="259080"/>
    <xdr:sp macro="" textlink="">
      <xdr:nvSpPr>
        <xdr:cNvPr id="404" name="テキスト ボックス 403"/>
        <xdr:cNvSpPr txBox="1"/>
      </xdr:nvSpPr>
      <xdr:spPr>
        <a:xfrm>
          <a:off x="12781915" y="818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41</xdr:row>
      <xdr:rowOff>33655</xdr:rowOff>
    </xdr:from>
    <xdr:to>
      <xdr:col>81</xdr:col>
      <xdr:colOff>95250</xdr:colOff>
      <xdr:row>41</xdr:row>
      <xdr:rowOff>135255</xdr:rowOff>
    </xdr:to>
    <xdr:sp macro="" textlink="">
      <xdr:nvSpPr>
        <xdr:cNvPr id="406" name="楕円 405"/>
        <xdr:cNvSpPr/>
      </xdr:nvSpPr>
      <xdr:spPr>
        <a:xfrm>
          <a:off x="15276195" y="70631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50165</xdr:rowOff>
    </xdr:from>
    <xdr:ext cx="758190" cy="259080"/>
    <xdr:sp macro="" textlink="">
      <xdr:nvSpPr>
        <xdr:cNvPr id="407" name="公債費負担の状況該当値テキスト"/>
        <xdr:cNvSpPr txBox="1"/>
      </xdr:nvSpPr>
      <xdr:spPr>
        <a:xfrm>
          <a:off x="15409545" y="690816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40</xdr:row>
      <xdr:rowOff>156845</xdr:rowOff>
    </xdr:from>
    <xdr:to>
      <xdr:col>77</xdr:col>
      <xdr:colOff>95250</xdr:colOff>
      <xdr:row>41</xdr:row>
      <xdr:rowOff>86995</xdr:rowOff>
    </xdr:to>
    <xdr:sp macro="" textlink="">
      <xdr:nvSpPr>
        <xdr:cNvPr id="408" name="楕円 407"/>
        <xdr:cNvSpPr/>
      </xdr:nvSpPr>
      <xdr:spPr>
        <a:xfrm>
          <a:off x="14521815" y="70148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97790</xdr:rowOff>
    </xdr:from>
    <xdr:ext cx="736600" cy="251460"/>
    <xdr:sp macro="" textlink="">
      <xdr:nvSpPr>
        <xdr:cNvPr id="409" name="テキスト ボックス 408"/>
        <xdr:cNvSpPr txBox="1"/>
      </xdr:nvSpPr>
      <xdr:spPr>
        <a:xfrm>
          <a:off x="14227175" y="67843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10" name="楕円 409"/>
        <xdr:cNvSpPr/>
      </xdr:nvSpPr>
      <xdr:spPr>
        <a:xfrm>
          <a:off x="13731240" y="698246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64770</xdr:rowOff>
    </xdr:from>
    <xdr:ext cx="758190" cy="250190"/>
    <xdr:sp macro="" textlink="">
      <xdr:nvSpPr>
        <xdr:cNvPr id="411" name="テキスト ボックス 410"/>
        <xdr:cNvSpPr txBox="1"/>
      </xdr:nvSpPr>
      <xdr:spPr>
        <a:xfrm>
          <a:off x="13421995" y="675132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124460</xdr:rowOff>
    </xdr:from>
    <xdr:to>
      <xdr:col>68</xdr:col>
      <xdr:colOff>188595</xdr:colOff>
      <xdr:row>41</xdr:row>
      <xdr:rowOff>54610</xdr:rowOff>
    </xdr:to>
    <xdr:sp macro="" textlink="">
      <xdr:nvSpPr>
        <xdr:cNvPr id="412" name="楕円 411"/>
        <xdr:cNvSpPr/>
      </xdr:nvSpPr>
      <xdr:spPr>
        <a:xfrm>
          <a:off x="12926060" y="698246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39</xdr:row>
      <xdr:rowOff>64770</xdr:rowOff>
    </xdr:from>
    <xdr:ext cx="762000" cy="250190"/>
    <xdr:sp macro="" textlink="">
      <xdr:nvSpPr>
        <xdr:cNvPr id="413" name="テキスト ボックス 412"/>
        <xdr:cNvSpPr txBox="1"/>
      </xdr:nvSpPr>
      <xdr:spPr>
        <a:xfrm>
          <a:off x="12635865" y="67513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4" name="楕円 413"/>
        <xdr:cNvSpPr/>
      </xdr:nvSpPr>
      <xdr:spPr>
        <a:xfrm>
          <a:off x="1212088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88900</xdr:rowOff>
    </xdr:from>
    <xdr:ext cx="762000" cy="248920"/>
    <xdr:sp macro="" textlink="">
      <xdr:nvSpPr>
        <xdr:cNvPr id="415" name="テキスト ボックス 414"/>
        <xdr:cNvSpPr txBox="1"/>
      </xdr:nvSpPr>
      <xdr:spPr>
        <a:xfrm>
          <a:off x="11832590" y="67754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5100" cy="309245"/>
    <xdr:sp macro="" textlink="">
      <xdr:nvSpPr>
        <xdr:cNvPr id="417" name="テキスト ボックス 416"/>
        <xdr:cNvSpPr txBox="1"/>
      </xdr:nvSpPr>
      <xdr:spPr>
        <a:xfrm>
          <a:off x="12396470" y="1568450"/>
          <a:ext cx="143510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6395" cy="358775"/>
    <xdr:sp macro="" textlink="">
      <xdr:nvSpPr>
        <xdr:cNvPr id="418" name="テキスト ボックス 417"/>
        <xdr:cNvSpPr txBox="1"/>
      </xdr:nvSpPr>
      <xdr:spPr>
        <a:xfrm>
          <a:off x="13794740" y="1543050"/>
          <a:ext cx="16363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ＭＳ Ｐゴシック"/>
              <a:ea typeface="ＭＳ Ｐゴシック"/>
            </a:rPr>
            <a:t>　将来負担額については市債残高が増加したこと、将来負担額に充当可能財源等については財政調整基金を取り崩したことなどにより前年度より１１．９ポイント増加した。なお、算定初年度の平成１９年度には将来負担比率が１１６．３％であったが、財政健全化に努めた結果、５３．７ポイントの改善を図ることが出来ている。</a:t>
          </a:r>
        </a:p>
        <a:p>
          <a:r>
            <a:rPr lang="ja-JP" altLang="en-US" sz="1100">
              <a:latin typeface="ＭＳ Ｐゴシック"/>
              <a:ea typeface="ＭＳ Ｐゴシック"/>
            </a:rPr>
            <a:t>　今後は、鳳来総合支所等整備事業や学校給食施設改築事業など旧合併特例事業債を中心に大型の市債発行が予定されているが、市債の発行については必要性を精査し、また財政調整基金を取り崩さない財政運営を図り、将来負担の抑制に取り組んでいく。</a:t>
          </a:r>
          <a:endParaRPr kumimoji="1" lang="ja-JP" altLang="en-US" sz="1200">
            <a:latin typeface="ＭＳ Ｐゴシック"/>
            <a:ea typeface="ＭＳ Ｐゴシック"/>
          </a:endParaRPr>
        </a:p>
      </xdr:txBody>
    </xdr:sp>
    <xdr:clientData/>
  </xdr:twoCellAnchor>
  <xdr:oneCellAnchor>
    <xdr:from>
      <xdr:col>61</xdr:col>
      <xdr:colOff>6350</xdr:colOff>
      <xdr:row>10</xdr:row>
      <xdr:rowOff>63500</xdr:rowOff>
    </xdr:from>
    <xdr:ext cx="294640" cy="217170"/>
    <xdr:sp macro="" textlink="">
      <xdr:nvSpPr>
        <xdr:cNvPr id="429" name="テキスト ボックス 428"/>
        <xdr:cNvSpPr txBox="1"/>
      </xdr:nvSpPr>
      <xdr:spPr>
        <a:xfrm>
          <a:off x="11510645" y="1778000"/>
          <a:ext cx="2946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58190" cy="259080"/>
    <xdr:sp macro="" textlink="">
      <xdr:nvSpPr>
        <xdr:cNvPr id="431" name="テキスト ボックス 430"/>
        <xdr:cNvSpPr txBox="1"/>
      </xdr:nvSpPr>
      <xdr:spPr>
        <a:xfrm>
          <a:off x="10870565" y="4239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1548745" y="389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58190" cy="250190"/>
    <xdr:sp macro="" textlink="">
      <xdr:nvSpPr>
        <xdr:cNvPr id="433" name="テキスト ボックス 432"/>
        <xdr:cNvSpPr txBox="1"/>
      </xdr:nvSpPr>
      <xdr:spPr>
        <a:xfrm>
          <a:off x="10870565" y="375666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1548745" y="341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58190" cy="259080"/>
    <xdr:sp macro="" textlink="">
      <xdr:nvSpPr>
        <xdr:cNvPr id="435" name="テキスト ボックス 434"/>
        <xdr:cNvSpPr txBox="1"/>
      </xdr:nvSpPr>
      <xdr:spPr>
        <a:xfrm>
          <a:off x="10870565" y="3274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1548745" y="293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58190" cy="259080"/>
    <xdr:sp macro="" textlink="">
      <xdr:nvSpPr>
        <xdr:cNvPr id="437" name="テキスト ボックス 436"/>
        <xdr:cNvSpPr txBox="1"/>
      </xdr:nvSpPr>
      <xdr:spPr>
        <a:xfrm>
          <a:off x="10870565" y="2791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1548745" y="245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58190" cy="259080"/>
    <xdr:sp macro="" textlink="">
      <xdr:nvSpPr>
        <xdr:cNvPr id="439" name="テキスト ボックス 438"/>
        <xdr:cNvSpPr txBox="1"/>
      </xdr:nvSpPr>
      <xdr:spPr>
        <a:xfrm>
          <a:off x="10870565" y="2308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16510</xdr:rowOff>
    </xdr:to>
    <xdr:cxnSp macro="">
      <xdr:nvCxnSpPr>
        <xdr:cNvPr id="442" name="直線コネクタ 441"/>
        <xdr:cNvCxnSpPr/>
      </xdr:nvCxnSpPr>
      <xdr:spPr>
        <a:xfrm flipV="1">
          <a:off x="15320645" y="2451100"/>
          <a:ext cx="0" cy="1508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160020</xdr:rowOff>
    </xdr:from>
    <xdr:ext cx="758190" cy="259080"/>
    <xdr:sp macro="" textlink="">
      <xdr:nvSpPr>
        <xdr:cNvPr id="443" name="将来負担の状況最小値テキスト"/>
        <xdr:cNvSpPr txBox="1"/>
      </xdr:nvSpPr>
      <xdr:spPr>
        <a:xfrm>
          <a:off x="15409545" y="39319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16510</xdr:rowOff>
    </xdr:from>
    <xdr:to>
      <xdr:col>81</xdr:col>
      <xdr:colOff>133350</xdr:colOff>
      <xdr:row>23</xdr:row>
      <xdr:rowOff>16510</xdr:rowOff>
    </xdr:to>
    <xdr:cxnSp macro="">
      <xdr:nvCxnSpPr>
        <xdr:cNvPr id="444" name="直線コネクタ 443"/>
        <xdr:cNvCxnSpPr/>
      </xdr:nvCxnSpPr>
      <xdr:spPr>
        <a:xfrm>
          <a:off x="15252700" y="39598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58190" cy="259080"/>
    <xdr:sp macro="" textlink="">
      <xdr:nvSpPr>
        <xdr:cNvPr id="445" name="将来負担の状況最大値テキスト"/>
        <xdr:cNvSpPr txBox="1"/>
      </xdr:nvSpPr>
      <xdr:spPr>
        <a:xfrm>
          <a:off x="15409545" y="219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5252700" y="24511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26035</xdr:rowOff>
    </xdr:from>
    <xdr:to>
      <xdr:col>81</xdr:col>
      <xdr:colOff>44450</xdr:colOff>
      <xdr:row>17</xdr:row>
      <xdr:rowOff>140970</xdr:rowOff>
    </xdr:to>
    <xdr:cxnSp macro="">
      <xdr:nvCxnSpPr>
        <xdr:cNvPr id="447" name="直線コネクタ 446"/>
        <xdr:cNvCxnSpPr/>
      </xdr:nvCxnSpPr>
      <xdr:spPr>
        <a:xfrm>
          <a:off x="14566265" y="2940685"/>
          <a:ext cx="75438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156210</xdr:rowOff>
    </xdr:from>
    <xdr:ext cx="758190" cy="250190"/>
    <xdr:sp macro="" textlink="">
      <xdr:nvSpPr>
        <xdr:cNvPr id="448" name="将来負担の状況平均値テキスト"/>
        <xdr:cNvSpPr txBox="1"/>
      </xdr:nvSpPr>
      <xdr:spPr>
        <a:xfrm>
          <a:off x="15409545" y="2385060"/>
          <a:ext cx="7581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139700</xdr:rowOff>
    </xdr:from>
    <xdr:to>
      <xdr:col>81</xdr:col>
      <xdr:colOff>95250</xdr:colOff>
      <xdr:row>15</xdr:row>
      <xdr:rowOff>69850</xdr:rowOff>
    </xdr:to>
    <xdr:sp macro="" textlink="">
      <xdr:nvSpPr>
        <xdr:cNvPr id="449" name="フローチャート: 判断 448"/>
        <xdr:cNvSpPr/>
      </xdr:nvSpPr>
      <xdr:spPr>
        <a:xfrm>
          <a:off x="15276195" y="25400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16</xdr:row>
      <xdr:rowOff>149860</xdr:rowOff>
    </xdr:from>
    <xdr:to>
      <xdr:col>77</xdr:col>
      <xdr:colOff>44450</xdr:colOff>
      <xdr:row>17</xdr:row>
      <xdr:rowOff>26035</xdr:rowOff>
    </xdr:to>
    <xdr:cxnSp macro="">
      <xdr:nvCxnSpPr>
        <xdr:cNvPr id="450" name="直線コネクタ 449"/>
        <xdr:cNvCxnSpPr/>
      </xdr:nvCxnSpPr>
      <xdr:spPr>
        <a:xfrm>
          <a:off x="13767435" y="2893060"/>
          <a:ext cx="79883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14</xdr:row>
      <xdr:rowOff>143510</xdr:rowOff>
    </xdr:from>
    <xdr:to>
      <xdr:col>77</xdr:col>
      <xdr:colOff>95250</xdr:colOff>
      <xdr:row>15</xdr:row>
      <xdr:rowOff>73660</xdr:rowOff>
    </xdr:to>
    <xdr:sp macro="" textlink="">
      <xdr:nvSpPr>
        <xdr:cNvPr id="451" name="フローチャート: 判断 450"/>
        <xdr:cNvSpPr/>
      </xdr:nvSpPr>
      <xdr:spPr>
        <a:xfrm>
          <a:off x="14521815" y="25438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84455</xdr:rowOff>
    </xdr:from>
    <xdr:ext cx="736600" cy="259080"/>
    <xdr:sp macro="" textlink="">
      <xdr:nvSpPr>
        <xdr:cNvPr id="452" name="テキスト ボックス 451"/>
        <xdr:cNvSpPr txBox="1"/>
      </xdr:nvSpPr>
      <xdr:spPr>
        <a:xfrm>
          <a:off x="14227175" y="2313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29210</xdr:rowOff>
    </xdr:from>
    <xdr:to>
      <xdr:col>72</xdr:col>
      <xdr:colOff>188595</xdr:colOff>
      <xdr:row>16</xdr:row>
      <xdr:rowOff>149860</xdr:rowOff>
    </xdr:to>
    <xdr:cxnSp macro="">
      <xdr:nvCxnSpPr>
        <xdr:cNvPr id="453" name="直線コネクタ 452"/>
        <xdr:cNvCxnSpPr/>
      </xdr:nvCxnSpPr>
      <xdr:spPr>
        <a:xfrm>
          <a:off x="12976860" y="2772410"/>
          <a:ext cx="790575"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148590</xdr:rowOff>
    </xdr:from>
    <xdr:to>
      <xdr:col>73</xdr:col>
      <xdr:colOff>44450</xdr:colOff>
      <xdr:row>15</xdr:row>
      <xdr:rowOff>78740</xdr:rowOff>
    </xdr:to>
    <xdr:sp macro="" textlink="">
      <xdr:nvSpPr>
        <xdr:cNvPr id="454" name="フローチャート: 判断 453"/>
        <xdr:cNvSpPr/>
      </xdr:nvSpPr>
      <xdr:spPr>
        <a:xfrm>
          <a:off x="13731240" y="254889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88900</xdr:rowOff>
    </xdr:from>
    <xdr:ext cx="758190" cy="248920"/>
    <xdr:sp macro="" textlink="">
      <xdr:nvSpPr>
        <xdr:cNvPr id="455" name="テキスト ボックス 454"/>
        <xdr:cNvSpPr txBox="1"/>
      </xdr:nvSpPr>
      <xdr:spPr>
        <a:xfrm>
          <a:off x="13421995" y="231775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17780</xdr:rowOff>
    </xdr:from>
    <xdr:to>
      <xdr:col>68</xdr:col>
      <xdr:colOff>152400</xdr:colOff>
      <xdr:row>16</xdr:row>
      <xdr:rowOff>29210</xdr:rowOff>
    </xdr:to>
    <xdr:cxnSp macro="">
      <xdr:nvCxnSpPr>
        <xdr:cNvPr id="456" name="直線コネクタ 455"/>
        <xdr:cNvCxnSpPr/>
      </xdr:nvCxnSpPr>
      <xdr:spPr>
        <a:xfrm>
          <a:off x="12171680" y="2760980"/>
          <a:ext cx="8051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12065</xdr:rowOff>
    </xdr:from>
    <xdr:to>
      <xdr:col>68</xdr:col>
      <xdr:colOff>188595</xdr:colOff>
      <xdr:row>15</xdr:row>
      <xdr:rowOff>113665</xdr:rowOff>
    </xdr:to>
    <xdr:sp macro="" textlink="">
      <xdr:nvSpPr>
        <xdr:cNvPr id="457" name="フローチャート: 判断 456"/>
        <xdr:cNvSpPr/>
      </xdr:nvSpPr>
      <xdr:spPr>
        <a:xfrm>
          <a:off x="12926060" y="258381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123825</xdr:rowOff>
    </xdr:from>
    <xdr:ext cx="762000" cy="248285"/>
    <xdr:sp macro="" textlink="">
      <xdr:nvSpPr>
        <xdr:cNvPr id="458" name="テキスト ボックス 457"/>
        <xdr:cNvSpPr txBox="1"/>
      </xdr:nvSpPr>
      <xdr:spPr>
        <a:xfrm>
          <a:off x="12635865" y="23526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23495</xdr:rowOff>
    </xdr:from>
    <xdr:to>
      <xdr:col>64</xdr:col>
      <xdr:colOff>152400</xdr:colOff>
      <xdr:row>15</xdr:row>
      <xdr:rowOff>125095</xdr:rowOff>
    </xdr:to>
    <xdr:sp macro="" textlink="">
      <xdr:nvSpPr>
        <xdr:cNvPr id="459" name="フローチャート: 判断 458"/>
        <xdr:cNvSpPr/>
      </xdr:nvSpPr>
      <xdr:spPr>
        <a:xfrm>
          <a:off x="12120880" y="259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135255</xdr:rowOff>
    </xdr:from>
    <xdr:ext cx="762000" cy="248285"/>
    <xdr:sp macro="" textlink="">
      <xdr:nvSpPr>
        <xdr:cNvPr id="460" name="テキスト ボックス 459"/>
        <xdr:cNvSpPr txBox="1"/>
      </xdr:nvSpPr>
      <xdr:spPr>
        <a:xfrm>
          <a:off x="11832590" y="23641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92710</xdr:rowOff>
    </xdr:from>
    <xdr:ext cx="762000" cy="259080"/>
    <xdr:sp macro="" textlink="">
      <xdr:nvSpPr>
        <xdr:cNvPr id="463" name="テキスト ボックス 462"/>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58190" cy="259080"/>
    <xdr:sp macro="" textlink="">
      <xdr:nvSpPr>
        <xdr:cNvPr id="464" name="テキスト ボックス 463"/>
        <xdr:cNvSpPr txBox="1"/>
      </xdr:nvSpPr>
      <xdr:spPr>
        <a:xfrm>
          <a:off x="12781915" y="4378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17</xdr:row>
      <xdr:rowOff>90170</xdr:rowOff>
    </xdr:from>
    <xdr:to>
      <xdr:col>81</xdr:col>
      <xdr:colOff>95250</xdr:colOff>
      <xdr:row>18</xdr:row>
      <xdr:rowOff>20320</xdr:rowOff>
    </xdr:to>
    <xdr:sp macro="" textlink="">
      <xdr:nvSpPr>
        <xdr:cNvPr id="466" name="楕円 465"/>
        <xdr:cNvSpPr/>
      </xdr:nvSpPr>
      <xdr:spPr>
        <a:xfrm>
          <a:off x="15276195" y="30048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62230</xdr:rowOff>
    </xdr:from>
    <xdr:ext cx="758190" cy="259080"/>
    <xdr:sp macro="" textlink="">
      <xdr:nvSpPr>
        <xdr:cNvPr id="467" name="将来負担の状況該当値テキスト"/>
        <xdr:cNvSpPr txBox="1"/>
      </xdr:nvSpPr>
      <xdr:spPr>
        <a:xfrm>
          <a:off x="15409545" y="29768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16</xdr:row>
      <xdr:rowOff>146685</xdr:rowOff>
    </xdr:from>
    <xdr:to>
      <xdr:col>77</xdr:col>
      <xdr:colOff>95250</xdr:colOff>
      <xdr:row>17</xdr:row>
      <xdr:rowOff>76835</xdr:rowOff>
    </xdr:to>
    <xdr:sp macro="" textlink="">
      <xdr:nvSpPr>
        <xdr:cNvPr id="468" name="楕円 467"/>
        <xdr:cNvSpPr/>
      </xdr:nvSpPr>
      <xdr:spPr>
        <a:xfrm>
          <a:off x="14521815" y="28898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61595</xdr:rowOff>
    </xdr:from>
    <xdr:ext cx="736600" cy="259080"/>
    <xdr:sp macro="" textlink="">
      <xdr:nvSpPr>
        <xdr:cNvPr id="469" name="テキスト ボックス 468"/>
        <xdr:cNvSpPr txBox="1"/>
      </xdr:nvSpPr>
      <xdr:spPr>
        <a:xfrm>
          <a:off x="14227175" y="2976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99060</xdr:rowOff>
    </xdr:from>
    <xdr:to>
      <xdr:col>73</xdr:col>
      <xdr:colOff>44450</xdr:colOff>
      <xdr:row>17</xdr:row>
      <xdr:rowOff>29210</xdr:rowOff>
    </xdr:to>
    <xdr:sp macro="" textlink="">
      <xdr:nvSpPr>
        <xdr:cNvPr id="470" name="楕円 469"/>
        <xdr:cNvSpPr/>
      </xdr:nvSpPr>
      <xdr:spPr>
        <a:xfrm>
          <a:off x="13731240" y="284226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13970</xdr:rowOff>
    </xdr:from>
    <xdr:ext cx="758190" cy="259080"/>
    <xdr:sp macro="" textlink="">
      <xdr:nvSpPr>
        <xdr:cNvPr id="471" name="テキスト ボックス 470"/>
        <xdr:cNvSpPr txBox="1"/>
      </xdr:nvSpPr>
      <xdr:spPr>
        <a:xfrm>
          <a:off x="13421995" y="29286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149225</xdr:rowOff>
    </xdr:from>
    <xdr:to>
      <xdr:col>68</xdr:col>
      <xdr:colOff>188595</xdr:colOff>
      <xdr:row>16</xdr:row>
      <xdr:rowOff>79375</xdr:rowOff>
    </xdr:to>
    <xdr:sp macro="" textlink="">
      <xdr:nvSpPr>
        <xdr:cNvPr id="472" name="楕円 471"/>
        <xdr:cNvSpPr/>
      </xdr:nvSpPr>
      <xdr:spPr>
        <a:xfrm>
          <a:off x="12926060" y="272097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16</xdr:row>
      <xdr:rowOff>64135</xdr:rowOff>
    </xdr:from>
    <xdr:ext cx="762000" cy="250825"/>
    <xdr:sp macro="" textlink="">
      <xdr:nvSpPr>
        <xdr:cNvPr id="473" name="テキスト ボックス 472"/>
        <xdr:cNvSpPr txBox="1"/>
      </xdr:nvSpPr>
      <xdr:spPr>
        <a:xfrm>
          <a:off x="12635865" y="28073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138430</xdr:rowOff>
    </xdr:from>
    <xdr:to>
      <xdr:col>64</xdr:col>
      <xdr:colOff>152400</xdr:colOff>
      <xdr:row>16</xdr:row>
      <xdr:rowOff>68580</xdr:rowOff>
    </xdr:to>
    <xdr:sp macro="" textlink="">
      <xdr:nvSpPr>
        <xdr:cNvPr id="474" name="楕円 473"/>
        <xdr:cNvSpPr/>
      </xdr:nvSpPr>
      <xdr:spPr>
        <a:xfrm>
          <a:off x="12120880" y="27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53340</xdr:rowOff>
    </xdr:from>
    <xdr:ext cx="762000" cy="250190"/>
    <xdr:sp macro="" textlink="">
      <xdr:nvSpPr>
        <xdr:cNvPr id="475" name="テキスト ボックス 474"/>
        <xdr:cNvSpPr txBox="1"/>
      </xdr:nvSpPr>
      <xdr:spPr>
        <a:xfrm>
          <a:off x="11832590" y="27965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1745" cy="251460"/>
    <xdr:sp macro="" textlink="">
      <xdr:nvSpPr>
        <xdr:cNvPr id="30" name="テキスト ボックス 29"/>
        <xdr:cNvSpPr txBox="1"/>
      </xdr:nvSpPr>
      <xdr:spPr>
        <a:xfrm>
          <a:off x="637540" y="3492500"/>
          <a:ext cx="8881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1865" cy="248920"/>
    <xdr:sp macro="" textlink="">
      <xdr:nvSpPr>
        <xdr:cNvPr id="31" name="テキスト ボックス 30"/>
        <xdr:cNvSpPr txBox="1"/>
      </xdr:nvSpPr>
      <xdr:spPr>
        <a:xfrm>
          <a:off x="637540" y="3746500"/>
          <a:ext cx="60318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16900" cy="259080"/>
    <xdr:sp macro="" textlink="">
      <xdr:nvSpPr>
        <xdr:cNvPr id="32" name="テキスト ボックス 31"/>
        <xdr:cNvSpPr txBox="1"/>
      </xdr:nvSpPr>
      <xdr:spPr>
        <a:xfrm>
          <a:off x="637540" y="4000500"/>
          <a:ext cx="821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0180" cy="259080"/>
    <xdr:sp macro="" textlink="">
      <xdr:nvSpPr>
        <xdr:cNvPr id="33" name="テキスト ボックス 32"/>
        <xdr:cNvSpPr txBox="1"/>
      </xdr:nvSpPr>
      <xdr:spPr>
        <a:xfrm>
          <a:off x="637540" y="4254500"/>
          <a:ext cx="170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会計年度任用職員制度が始まり</a:t>
          </a:r>
          <a:r>
            <a:rPr kumimoji="1" lang="ja-JP" altLang="en-US" sz="1200">
              <a:latin typeface="ＭＳ Ｐゴシック"/>
              <a:ea typeface="ＭＳ Ｐゴシック"/>
            </a:rPr>
            <a:t>前年度と比較し２．０ポイント増加しているが、近隣町村の常備消防業務を受託していること、市内に２箇所の民間小規模保育所はあるものの、それ以外の１５箇所のこども園を市直営で運営していること等の特殊要因が影響し、人件費は類似団体平均を上回っている。</a:t>
          </a:r>
          <a:r>
            <a:rPr lang="ja-JP" altLang="en-US" sz="1200">
              <a:latin typeface="ＭＳ Ｐゴシック"/>
              <a:ea typeface="ＭＳ Ｐゴシック"/>
            </a:rPr>
            <a:t>第4次定員適正化計画に基づき職員数の適正化に引き続き努め、人件費の抑制を図っていく。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7655" cy="225425"/>
    <xdr:sp macro="" textlink="">
      <xdr:nvSpPr>
        <xdr:cNvPr id="45" name="テキスト ボックス 44"/>
        <xdr:cNvSpPr txBox="1"/>
      </xdr:nvSpPr>
      <xdr:spPr>
        <a:xfrm>
          <a:off x="66294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3395" cy="250190"/>
    <xdr:sp macro="" textlink="">
      <xdr:nvSpPr>
        <xdr:cNvPr id="47" name="テキスト ボックス 46"/>
        <xdr:cNvSpPr txBox="1"/>
      </xdr:nvSpPr>
      <xdr:spPr>
        <a:xfrm>
          <a:off x="233680" y="7414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179705</xdr:colOff>
      <xdr:row>42</xdr:row>
      <xdr:rowOff>29210</xdr:rowOff>
    </xdr:to>
    <xdr:cxnSp macro="">
      <xdr:nvCxnSpPr>
        <xdr:cNvPr id="48" name="直線コネクタ 47"/>
        <xdr:cNvCxnSpPr/>
      </xdr:nvCxnSpPr>
      <xdr:spPr>
        <a:xfrm>
          <a:off x="701040" y="7230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493395" cy="259080"/>
    <xdr:sp macro="" textlink="">
      <xdr:nvSpPr>
        <xdr:cNvPr id="49" name="テキスト ボックス 48"/>
        <xdr:cNvSpPr txBox="1"/>
      </xdr:nvSpPr>
      <xdr:spPr>
        <a:xfrm>
          <a:off x="233680" y="708787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179705</xdr:colOff>
      <xdr:row>40</xdr:row>
      <xdr:rowOff>45085</xdr:rowOff>
    </xdr:to>
    <xdr:cxnSp macro="">
      <xdr:nvCxnSpPr>
        <xdr:cNvPr id="50" name="直線コネクタ 49"/>
        <xdr:cNvCxnSpPr/>
      </xdr:nvCxnSpPr>
      <xdr:spPr>
        <a:xfrm>
          <a:off x="701040" y="6903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493395" cy="251460"/>
    <xdr:sp macro="" textlink="">
      <xdr:nvSpPr>
        <xdr:cNvPr id="51" name="テキスト ボックス 50"/>
        <xdr:cNvSpPr txBox="1"/>
      </xdr:nvSpPr>
      <xdr:spPr>
        <a:xfrm>
          <a:off x="233680" y="6761480"/>
          <a:ext cx="493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179705</xdr:colOff>
      <xdr:row>38</xdr:row>
      <xdr:rowOff>61595</xdr:rowOff>
    </xdr:to>
    <xdr:cxnSp macro="">
      <xdr:nvCxnSpPr>
        <xdr:cNvPr id="52" name="直線コネクタ 51"/>
        <xdr:cNvCxnSpPr/>
      </xdr:nvCxnSpPr>
      <xdr:spPr>
        <a:xfrm>
          <a:off x="701040" y="6576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493395" cy="258445"/>
    <xdr:sp macro="" textlink="">
      <xdr:nvSpPr>
        <xdr:cNvPr id="53" name="テキスト ボックス 52"/>
        <xdr:cNvSpPr txBox="1"/>
      </xdr:nvSpPr>
      <xdr:spPr>
        <a:xfrm>
          <a:off x="233680" y="6434455"/>
          <a:ext cx="4933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179705</xdr:colOff>
      <xdr:row>36</xdr:row>
      <xdr:rowOff>78105</xdr:rowOff>
    </xdr:to>
    <xdr:cxnSp macro="">
      <xdr:nvCxnSpPr>
        <xdr:cNvPr id="54" name="直線コネクタ 53"/>
        <xdr:cNvCxnSpPr/>
      </xdr:nvCxnSpPr>
      <xdr:spPr>
        <a:xfrm>
          <a:off x="701040" y="6250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493395" cy="259080"/>
    <xdr:sp macro="" textlink="">
      <xdr:nvSpPr>
        <xdr:cNvPr id="55" name="テキスト ボックス 54"/>
        <xdr:cNvSpPr txBox="1"/>
      </xdr:nvSpPr>
      <xdr:spPr>
        <a:xfrm>
          <a:off x="233680" y="6108065"/>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179705</xdr:colOff>
      <xdr:row>34</xdr:row>
      <xdr:rowOff>94615</xdr:rowOff>
    </xdr:to>
    <xdr:cxnSp macro="">
      <xdr:nvCxnSpPr>
        <xdr:cNvPr id="56" name="直線コネクタ 55"/>
        <xdr:cNvCxnSpPr/>
      </xdr:nvCxnSpPr>
      <xdr:spPr>
        <a:xfrm>
          <a:off x="701040" y="5923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493395" cy="248285"/>
    <xdr:sp macro="" textlink="">
      <xdr:nvSpPr>
        <xdr:cNvPr id="57" name="テキスト ボックス 56"/>
        <xdr:cNvSpPr txBox="1"/>
      </xdr:nvSpPr>
      <xdr:spPr>
        <a:xfrm>
          <a:off x="233680" y="5781675"/>
          <a:ext cx="4933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179705</xdr:colOff>
      <xdr:row>32</xdr:row>
      <xdr:rowOff>110490</xdr:rowOff>
    </xdr:to>
    <xdr:cxnSp macro="">
      <xdr:nvCxnSpPr>
        <xdr:cNvPr id="58" name="直線コネクタ 57"/>
        <xdr:cNvCxnSpPr/>
      </xdr:nvCxnSpPr>
      <xdr:spPr>
        <a:xfrm>
          <a:off x="701040" y="5596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493395" cy="259080"/>
    <xdr:sp macro="" textlink="">
      <xdr:nvSpPr>
        <xdr:cNvPr id="59" name="テキスト ボックス 58"/>
        <xdr:cNvSpPr txBox="1"/>
      </xdr:nvSpPr>
      <xdr:spPr>
        <a:xfrm>
          <a:off x="233680" y="545465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60" name="直線コネクタ 59"/>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3395" cy="250190"/>
    <xdr:sp macro="" textlink="">
      <xdr:nvSpPr>
        <xdr:cNvPr id="61" name="テキスト ボックス 60"/>
        <xdr:cNvSpPr txBox="1"/>
      </xdr:nvSpPr>
      <xdr:spPr>
        <a:xfrm>
          <a:off x="233680" y="5128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2"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338320" y="5803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22860</xdr:rowOff>
    </xdr:from>
    <xdr:ext cx="762000" cy="259080"/>
    <xdr:sp macro="" textlink="">
      <xdr:nvSpPr>
        <xdr:cNvPr id="64" name="人件費最小値テキスト"/>
        <xdr:cNvSpPr txBox="1"/>
      </xdr:nvSpPr>
      <xdr:spPr>
        <a:xfrm>
          <a:off x="442722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269740" y="7251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6" name="人件費最大値テキスト"/>
        <xdr:cNvSpPr txBox="1"/>
      </xdr:nvSpPr>
      <xdr:spPr>
        <a:xfrm>
          <a:off x="442722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269740" y="58039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38</xdr:row>
      <xdr:rowOff>61595</xdr:rowOff>
    </xdr:from>
    <xdr:to>
      <xdr:col>24</xdr:col>
      <xdr:colOff>25400</xdr:colOff>
      <xdr:row>39</xdr:row>
      <xdr:rowOff>107950</xdr:rowOff>
    </xdr:to>
    <xdr:cxnSp macro="">
      <xdr:nvCxnSpPr>
        <xdr:cNvPr id="68" name="直線コネクタ 67"/>
        <xdr:cNvCxnSpPr/>
      </xdr:nvCxnSpPr>
      <xdr:spPr>
        <a:xfrm>
          <a:off x="3594100" y="6576695"/>
          <a:ext cx="74422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120650</xdr:rowOff>
    </xdr:from>
    <xdr:ext cx="762000" cy="251460"/>
    <xdr:sp macro="" textlink="">
      <xdr:nvSpPr>
        <xdr:cNvPr id="69" name="人件費平均値テキスト"/>
        <xdr:cNvSpPr txBox="1"/>
      </xdr:nvSpPr>
      <xdr:spPr>
        <a:xfrm>
          <a:off x="4427220" y="61214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103505</xdr:rowOff>
    </xdr:from>
    <xdr:to>
      <xdr:col>24</xdr:col>
      <xdr:colOff>76200</xdr:colOff>
      <xdr:row>37</xdr:row>
      <xdr:rowOff>33655</xdr:rowOff>
    </xdr:to>
    <xdr:sp macro="" textlink="">
      <xdr:nvSpPr>
        <xdr:cNvPr id="70" name="フローチャート: 判断 69"/>
        <xdr:cNvSpPr/>
      </xdr:nvSpPr>
      <xdr:spPr>
        <a:xfrm>
          <a:off x="4307840" y="62757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61595</xdr:rowOff>
    </xdr:from>
    <xdr:to>
      <xdr:col>19</xdr:col>
      <xdr:colOff>179705</xdr:colOff>
      <xdr:row>38</xdr:row>
      <xdr:rowOff>72390</xdr:rowOff>
    </xdr:to>
    <xdr:cxnSp macro="">
      <xdr:nvCxnSpPr>
        <xdr:cNvPr id="71" name="直線コネクタ 70"/>
        <xdr:cNvCxnSpPr/>
      </xdr:nvCxnSpPr>
      <xdr:spPr>
        <a:xfrm flipV="1">
          <a:off x="2794000" y="657669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xdr:rowOff>
    </xdr:from>
    <xdr:to>
      <xdr:col>20</xdr:col>
      <xdr:colOff>38100</xdr:colOff>
      <xdr:row>36</xdr:row>
      <xdr:rowOff>107315</xdr:rowOff>
    </xdr:to>
    <xdr:sp macro="" textlink="">
      <xdr:nvSpPr>
        <xdr:cNvPr id="72" name="フローチャート: 判断 71"/>
        <xdr:cNvSpPr/>
      </xdr:nvSpPr>
      <xdr:spPr>
        <a:xfrm>
          <a:off x="3550920" y="617855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117475</xdr:rowOff>
    </xdr:from>
    <xdr:ext cx="721995" cy="259080"/>
    <xdr:sp macro="" textlink="">
      <xdr:nvSpPr>
        <xdr:cNvPr id="73" name="テキスト ボックス 72"/>
        <xdr:cNvSpPr txBox="1"/>
      </xdr:nvSpPr>
      <xdr:spPr>
        <a:xfrm>
          <a:off x="3241040" y="5946775"/>
          <a:ext cx="721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18415</xdr:rowOff>
    </xdr:from>
    <xdr:to>
      <xdr:col>15</xdr:col>
      <xdr:colOff>98425</xdr:colOff>
      <xdr:row>38</xdr:row>
      <xdr:rowOff>72390</xdr:rowOff>
    </xdr:to>
    <xdr:cxnSp macro="">
      <xdr:nvCxnSpPr>
        <xdr:cNvPr id="74" name="直線コネクタ 73"/>
        <xdr:cNvCxnSpPr/>
      </xdr:nvCxnSpPr>
      <xdr:spPr>
        <a:xfrm>
          <a:off x="1986280" y="6533515"/>
          <a:ext cx="80772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111760</xdr:rowOff>
    </xdr:from>
    <xdr:to>
      <xdr:col>15</xdr:col>
      <xdr:colOff>149225</xdr:colOff>
      <xdr:row>36</xdr:row>
      <xdr:rowOff>41910</xdr:rowOff>
    </xdr:to>
    <xdr:sp macro="" textlink="">
      <xdr:nvSpPr>
        <xdr:cNvPr id="75" name="フローチャート: 判断 74"/>
        <xdr:cNvSpPr/>
      </xdr:nvSpPr>
      <xdr:spPr>
        <a:xfrm>
          <a:off x="27432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52070</xdr:rowOff>
    </xdr:from>
    <xdr:ext cx="762000" cy="251460"/>
    <xdr:sp macro="" textlink="">
      <xdr:nvSpPr>
        <xdr:cNvPr id="76" name="テキスト ボックス 75"/>
        <xdr:cNvSpPr txBox="1"/>
      </xdr:nvSpPr>
      <xdr:spPr>
        <a:xfrm>
          <a:off x="2453640" y="5881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18415</xdr:rowOff>
    </xdr:from>
    <xdr:to>
      <xdr:col>11</xdr:col>
      <xdr:colOff>9525</xdr:colOff>
      <xdr:row>38</xdr:row>
      <xdr:rowOff>18415</xdr:rowOff>
    </xdr:to>
    <xdr:cxnSp macro="">
      <xdr:nvCxnSpPr>
        <xdr:cNvPr id="77" name="直線コネクタ 76"/>
        <xdr:cNvCxnSpPr/>
      </xdr:nvCxnSpPr>
      <xdr:spPr>
        <a:xfrm>
          <a:off x="1198880" y="6533515"/>
          <a:ext cx="7874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89535</xdr:rowOff>
    </xdr:from>
    <xdr:to>
      <xdr:col>11</xdr:col>
      <xdr:colOff>60325</xdr:colOff>
      <xdr:row>36</xdr:row>
      <xdr:rowOff>19685</xdr:rowOff>
    </xdr:to>
    <xdr:sp macro="" textlink="">
      <xdr:nvSpPr>
        <xdr:cNvPr id="78" name="フローチャート: 判断 77"/>
        <xdr:cNvSpPr/>
      </xdr:nvSpPr>
      <xdr:spPr>
        <a:xfrm>
          <a:off x="1955800" y="60902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29845</xdr:rowOff>
    </xdr:from>
    <xdr:ext cx="751205" cy="250825"/>
    <xdr:sp macro="" textlink="">
      <xdr:nvSpPr>
        <xdr:cNvPr id="79" name="テキスト ボックス 78"/>
        <xdr:cNvSpPr txBox="1"/>
      </xdr:nvSpPr>
      <xdr:spPr>
        <a:xfrm>
          <a:off x="1645920" y="5859145"/>
          <a:ext cx="7512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111760</xdr:rowOff>
    </xdr:from>
    <xdr:to>
      <xdr:col>6</xdr:col>
      <xdr:colOff>171450</xdr:colOff>
      <xdr:row>36</xdr:row>
      <xdr:rowOff>41910</xdr:rowOff>
    </xdr:to>
    <xdr:sp macro="" textlink="">
      <xdr:nvSpPr>
        <xdr:cNvPr id="80" name="フローチャート: 判断 79"/>
        <xdr:cNvSpPr/>
      </xdr:nvSpPr>
      <xdr:spPr>
        <a:xfrm>
          <a:off x="114808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52070</xdr:rowOff>
    </xdr:from>
    <xdr:ext cx="747395" cy="251460"/>
    <xdr:sp macro="" textlink="">
      <xdr:nvSpPr>
        <xdr:cNvPr id="81" name="テキスト ボックス 80"/>
        <xdr:cNvSpPr txBox="1"/>
      </xdr:nvSpPr>
      <xdr:spPr>
        <a:xfrm>
          <a:off x="858520" y="5881370"/>
          <a:ext cx="747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8190" cy="259080"/>
    <xdr:sp macro="" textlink="">
      <xdr:nvSpPr>
        <xdr:cNvPr id="82" name="テキスト ボックス 81"/>
        <xdr:cNvSpPr txBox="1"/>
      </xdr:nvSpPr>
      <xdr:spPr>
        <a:xfrm>
          <a:off x="41427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8190" cy="259080"/>
    <xdr:sp macro="" textlink="">
      <xdr:nvSpPr>
        <xdr:cNvPr id="83" name="テキスト ボックス 82"/>
        <xdr:cNvSpPr txBox="1"/>
      </xdr:nvSpPr>
      <xdr:spPr>
        <a:xfrm>
          <a:off x="34061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205" cy="259080"/>
    <xdr:sp macro="" textlink="">
      <xdr:nvSpPr>
        <xdr:cNvPr id="84" name="テキスト ボックス 83"/>
        <xdr:cNvSpPr txBox="1"/>
      </xdr:nvSpPr>
      <xdr:spPr>
        <a:xfrm>
          <a:off x="259842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5" name="テキスト ボックス 84"/>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8190" cy="259080"/>
    <xdr:sp macro="" textlink="">
      <xdr:nvSpPr>
        <xdr:cNvPr id="86" name="テキスト ボックス 85"/>
        <xdr:cNvSpPr txBox="1"/>
      </xdr:nvSpPr>
      <xdr:spPr>
        <a:xfrm>
          <a:off x="10033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7" name="楕円 86"/>
        <xdr:cNvSpPr/>
      </xdr:nvSpPr>
      <xdr:spPr>
        <a:xfrm>
          <a:off x="4307840" y="6743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29210</xdr:rowOff>
    </xdr:from>
    <xdr:ext cx="762000" cy="251460"/>
    <xdr:sp macro="" textlink="">
      <xdr:nvSpPr>
        <xdr:cNvPr id="88" name="人件費該当値テキスト"/>
        <xdr:cNvSpPr txBox="1"/>
      </xdr:nvSpPr>
      <xdr:spPr>
        <a:xfrm>
          <a:off x="4427220" y="6715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10795</xdr:rowOff>
    </xdr:from>
    <xdr:to>
      <xdr:col>20</xdr:col>
      <xdr:colOff>38100</xdr:colOff>
      <xdr:row>38</xdr:row>
      <xdr:rowOff>112395</xdr:rowOff>
    </xdr:to>
    <xdr:sp macro="" textlink="">
      <xdr:nvSpPr>
        <xdr:cNvPr id="89" name="楕円 88"/>
        <xdr:cNvSpPr/>
      </xdr:nvSpPr>
      <xdr:spPr>
        <a:xfrm>
          <a:off x="3550920" y="65258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97790</xdr:rowOff>
    </xdr:from>
    <xdr:ext cx="721995" cy="251460"/>
    <xdr:sp macro="" textlink="">
      <xdr:nvSpPr>
        <xdr:cNvPr id="90" name="テキスト ボックス 89"/>
        <xdr:cNvSpPr txBox="1"/>
      </xdr:nvSpPr>
      <xdr:spPr>
        <a:xfrm>
          <a:off x="3241040" y="6612890"/>
          <a:ext cx="721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21590</xdr:rowOff>
    </xdr:from>
    <xdr:to>
      <xdr:col>15</xdr:col>
      <xdr:colOff>149225</xdr:colOff>
      <xdr:row>38</xdr:row>
      <xdr:rowOff>123190</xdr:rowOff>
    </xdr:to>
    <xdr:sp macro="" textlink="">
      <xdr:nvSpPr>
        <xdr:cNvPr id="91" name="楕円 90"/>
        <xdr:cNvSpPr/>
      </xdr:nvSpPr>
      <xdr:spPr>
        <a:xfrm>
          <a:off x="27432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107950</xdr:rowOff>
    </xdr:from>
    <xdr:ext cx="762000" cy="259080"/>
    <xdr:sp macro="" textlink="">
      <xdr:nvSpPr>
        <xdr:cNvPr id="92" name="テキスト ボックス 91"/>
        <xdr:cNvSpPr txBox="1"/>
      </xdr:nvSpPr>
      <xdr:spPr>
        <a:xfrm>
          <a:off x="245364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139065</xdr:rowOff>
    </xdr:from>
    <xdr:to>
      <xdr:col>11</xdr:col>
      <xdr:colOff>60325</xdr:colOff>
      <xdr:row>38</xdr:row>
      <xdr:rowOff>69215</xdr:rowOff>
    </xdr:to>
    <xdr:sp macro="" textlink="">
      <xdr:nvSpPr>
        <xdr:cNvPr id="93" name="楕円 92"/>
        <xdr:cNvSpPr/>
      </xdr:nvSpPr>
      <xdr:spPr>
        <a:xfrm>
          <a:off x="1955800" y="64827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53975</xdr:rowOff>
    </xdr:from>
    <xdr:ext cx="751205" cy="249555"/>
    <xdr:sp macro="" textlink="">
      <xdr:nvSpPr>
        <xdr:cNvPr id="94" name="テキスト ボックス 93"/>
        <xdr:cNvSpPr txBox="1"/>
      </xdr:nvSpPr>
      <xdr:spPr>
        <a:xfrm>
          <a:off x="1645920" y="6569075"/>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139065</xdr:rowOff>
    </xdr:from>
    <xdr:to>
      <xdr:col>6</xdr:col>
      <xdr:colOff>171450</xdr:colOff>
      <xdr:row>38</xdr:row>
      <xdr:rowOff>69215</xdr:rowOff>
    </xdr:to>
    <xdr:sp macro="" textlink="">
      <xdr:nvSpPr>
        <xdr:cNvPr id="95" name="楕円 94"/>
        <xdr:cNvSpPr/>
      </xdr:nvSpPr>
      <xdr:spPr>
        <a:xfrm>
          <a:off x="114808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53975</xdr:rowOff>
    </xdr:from>
    <xdr:ext cx="747395" cy="249555"/>
    <xdr:sp macro="" textlink="">
      <xdr:nvSpPr>
        <xdr:cNvPr id="96" name="テキスト ボックス 95"/>
        <xdr:cNvSpPr txBox="1"/>
      </xdr:nvSpPr>
      <xdr:spPr>
        <a:xfrm>
          <a:off x="858520" y="6569075"/>
          <a:ext cx="747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2" name="正方形/長方形 101"/>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3" name="正方形/長方形 102"/>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5" name="正方形/長方形 104"/>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物件費は前年度と比較し０．２ポイント改善したが、類似団体平均を依然として上回っている。</a:t>
          </a:r>
          <a:r>
            <a:rPr lang="ja-JP" altLang="en-US" sz="1200">
              <a:latin typeface="ＭＳ Ｐゴシック"/>
              <a:ea typeface="ＭＳ Ｐゴシック"/>
            </a:rPr>
            <a:t>市内１５こども園を直営で運営していることや、近隣町村からの消防業務受託などの特殊要因が数値を押し上げている面があるが、今後も物件費の抑制策として、</a:t>
          </a:r>
          <a:r>
            <a:rPr kumimoji="1" lang="ja-JP" altLang="en-US" sz="1200">
              <a:latin typeface="ＭＳ Ｐゴシック"/>
              <a:ea typeface="ＭＳ Ｐゴシック"/>
            </a:rPr>
            <a:t>広大な市域に点在する公共施設の維持管理経費を削減するため、新城市公共施設等総合管理計画に基づき、市民の理解を得たうえで施設の譲渡・廃止を進めていく。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3845" cy="225425"/>
    <xdr:sp macro="" textlink="">
      <xdr:nvSpPr>
        <xdr:cNvPr id="108" name="テキスト ボックス 107"/>
        <xdr:cNvSpPr txBox="1"/>
      </xdr:nvSpPr>
      <xdr:spPr>
        <a:xfrm>
          <a:off x="11148060" y="1651000"/>
          <a:ext cx="283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3395" cy="250190"/>
    <xdr:sp macro="" textlink="">
      <xdr:nvSpPr>
        <xdr:cNvPr id="110" name="テキスト ボックス 109"/>
        <xdr:cNvSpPr txBox="1"/>
      </xdr:nvSpPr>
      <xdr:spPr>
        <a:xfrm>
          <a:off x="10739120" y="3985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3395" cy="259080"/>
    <xdr:sp macro="" textlink="">
      <xdr:nvSpPr>
        <xdr:cNvPr id="112" name="テキスト ボックス 111"/>
        <xdr:cNvSpPr txBox="1"/>
      </xdr:nvSpPr>
      <xdr:spPr>
        <a:xfrm>
          <a:off x="10739120" y="3604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3395" cy="259080"/>
    <xdr:sp macro="" textlink="">
      <xdr:nvSpPr>
        <xdr:cNvPr id="114" name="テキスト ボックス 113"/>
        <xdr:cNvSpPr txBox="1"/>
      </xdr:nvSpPr>
      <xdr:spPr>
        <a:xfrm>
          <a:off x="10739120" y="3223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3395" cy="250190"/>
    <xdr:sp macro="" textlink="">
      <xdr:nvSpPr>
        <xdr:cNvPr id="116" name="テキスト ボックス 115"/>
        <xdr:cNvSpPr txBox="1"/>
      </xdr:nvSpPr>
      <xdr:spPr>
        <a:xfrm>
          <a:off x="10739120" y="2842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3395" cy="259080"/>
    <xdr:sp macro="" textlink="">
      <xdr:nvSpPr>
        <xdr:cNvPr id="118" name="テキスト ボックス 117"/>
        <xdr:cNvSpPr txBox="1"/>
      </xdr:nvSpPr>
      <xdr:spPr>
        <a:xfrm>
          <a:off x="10739120" y="2461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3395" cy="259080"/>
    <xdr:sp macro="" textlink="">
      <xdr:nvSpPr>
        <xdr:cNvPr id="120" name="テキスト ボックス 119"/>
        <xdr:cNvSpPr txBox="1"/>
      </xdr:nvSpPr>
      <xdr:spPr>
        <a:xfrm>
          <a:off x="10739120" y="2080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3395" cy="250190"/>
    <xdr:sp macro="" textlink="">
      <xdr:nvSpPr>
        <xdr:cNvPr id="122" name="テキスト ボックス 121"/>
        <xdr:cNvSpPr txBox="1"/>
      </xdr:nvSpPr>
      <xdr:spPr>
        <a:xfrm>
          <a:off x="10739120" y="1699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4843760" y="21971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105410</xdr:rowOff>
    </xdr:from>
    <xdr:ext cx="762000" cy="259080"/>
    <xdr:sp macro="" textlink="">
      <xdr:nvSpPr>
        <xdr:cNvPr id="125" name="物件費最小値テキスト"/>
        <xdr:cNvSpPr txBox="1"/>
      </xdr:nvSpPr>
      <xdr:spPr>
        <a:xfrm>
          <a:off x="14915515" y="370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133350</xdr:rowOff>
    </xdr:from>
    <xdr:to>
      <xdr:col>82</xdr:col>
      <xdr:colOff>179705</xdr:colOff>
      <xdr:row>21</xdr:row>
      <xdr:rowOff>133350</xdr:rowOff>
    </xdr:to>
    <xdr:cxnSp macro="">
      <xdr:nvCxnSpPr>
        <xdr:cNvPr id="126" name="直線コネクタ 125"/>
        <xdr:cNvCxnSpPr/>
      </xdr:nvCxnSpPr>
      <xdr:spPr>
        <a:xfrm>
          <a:off x="14754860" y="37338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54610</xdr:rowOff>
    </xdr:from>
    <xdr:ext cx="762000" cy="248920"/>
    <xdr:sp macro="" textlink="">
      <xdr:nvSpPr>
        <xdr:cNvPr id="127" name="物件費最大値テキスト"/>
        <xdr:cNvSpPr txBox="1"/>
      </xdr:nvSpPr>
      <xdr:spPr>
        <a:xfrm>
          <a:off x="14915515" y="19405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139700</xdr:rowOff>
    </xdr:from>
    <xdr:to>
      <xdr:col>82</xdr:col>
      <xdr:colOff>179705</xdr:colOff>
      <xdr:row>12</xdr:row>
      <xdr:rowOff>139700</xdr:rowOff>
    </xdr:to>
    <xdr:cxnSp macro="">
      <xdr:nvCxnSpPr>
        <xdr:cNvPr id="128" name="直線コネクタ 127"/>
        <xdr:cNvCxnSpPr/>
      </xdr:nvCxnSpPr>
      <xdr:spPr>
        <a:xfrm>
          <a:off x="14754860" y="2197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38100</xdr:rowOff>
    </xdr:to>
    <xdr:cxnSp macro="">
      <xdr:nvCxnSpPr>
        <xdr:cNvPr id="129" name="直線コネクタ 128"/>
        <xdr:cNvCxnSpPr/>
      </xdr:nvCxnSpPr>
      <xdr:spPr>
        <a:xfrm flipV="1">
          <a:off x="14086840" y="3098800"/>
          <a:ext cx="7569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14</xdr:row>
      <xdr:rowOff>162560</xdr:rowOff>
    </xdr:from>
    <xdr:ext cx="762000" cy="259080"/>
    <xdr:sp macro="" textlink="">
      <xdr:nvSpPr>
        <xdr:cNvPr id="130" name="物件費平均値テキスト"/>
        <xdr:cNvSpPr txBox="1"/>
      </xdr:nvSpPr>
      <xdr:spPr>
        <a:xfrm>
          <a:off x="14915515" y="2562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479296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18</xdr:row>
      <xdr:rowOff>38100</xdr:rowOff>
    </xdr:from>
    <xdr:to>
      <xdr:col>78</xdr:col>
      <xdr:colOff>69850</xdr:colOff>
      <xdr:row>18</xdr:row>
      <xdr:rowOff>127000</xdr:rowOff>
    </xdr:to>
    <xdr:cxnSp macro="">
      <xdr:nvCxnSpPr>
        <xdr:cNvPr id="132" name="直線コネクタ 131"/>
        <xdr:cNvCxnSpPr/>
      </xdr:nvCxnSpPr>
      <xdr:spPr>
        <a:xfrm flipV="1">
          <a:off x="13298170" y="3124200"/>
          <a:ext cx="78867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403604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29210</xdr:rowOff>
    </xdr:from>
    <xdr:ext cx="732790" cy="251460"/>
    <xdr:sp macro="" textlink="">
      <xdr:nvSpPr>
        <xdr:cNvPr id="134" name="テキスト ボックス 133"/>
        <xdr:cNvSpPr txBox="1"/>
      </xdr:nvSpPr>
      <xdr:spPr>
        <a:xfrm>
          <a:off x="13746480" y="2600960"/>
          <a:ext cx="7327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133350</xdr:rowOff>
    </xdr:from>
    <xdr:to>
      <xdr:col>73</xdr:col>
      <xdr:colOff>179705</xdr:colOff>
      <xdr:row>18</xdr:row>
      <xdr:rowOff>127000</xdr:rowOff>
    </xdr:to>
    <xdr:cxnSp macro="">
      <xdr:nvCxnSpPr>
        <xdr:cNvPr id="135" name="直線コネクタ 134"/>
        <xdr:cNvCxnSpPr/>
      </xdr:nvCxnSpPr>
      <xdr:spPr>
        <a:xfrm>
          <a:off x="12491720" y="3048000"/>
          <a:ext cx="80645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3248640" y="2806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3810</xdr:rowOff>
    </xdr:from>
    <xdr:ext cx="762000" cy="259080"/>
    <xdr:sp macro="" textlink="">
      <xdr:nvSpPr>
        <xdr:cNvPr id="137" name="テキスト ボックス 136"/>
        <xdr:cNvSpPr txBox="1"/>
      </xdr:nvSpPr>
      <xdr:spPr>
        <a:xfrm>
          <a:off x="12938760" y="257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6350</xdr:rowOff>
    </xdr:from>
    <xdr:to>
      <xdr:col>69</xdr:col>
      <xdr:colOff>92075</xdr:colOff>
      <xdr:row>17</xdr:row>
      <xdr:rowOff>133350</xdr:rowOff>
    </xdr:to>
    <xdr:cxnSp macro="">
      <xdr:nvCxnSpPr>
        <xdr:cNvPr id="138" name="直線コネクタ 137"/>
        <xdr:cNvCxnSpPr/>
      </xdr:nvCxnSpPr>
      <xdr:spPr>
        <a:xfrm>
          <a:off x="11684000" y="2921000"/>
          <a:ext cx="80772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244092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124460</xdr:rowOff>
    </xdr:from>
    <xdr:ext cx="751205" cy="259080"/>
    <xdr:sp macro="" textlink="">
      <xdr:nvSpPr>
        <xdr:cNvPr id="140" name="テキスト ボックス 139"/>
        <xdr:cNvSpPr txBox="1"/>
      </xdr:nvSpPr>
      <xdr:spPr>
        <a:xfrm>
          <a:off x="12151360" y="25247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1653520" y="2679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48260</xdr:rowOff>
    </xdr:from>
    <xdr:ext cx="762000" cy="259080"/>
    <xdr:sp macro="" textlink="">
      <xdr:nvSpPr>
        <xdr:cNvPr id="142" name="テキスト ボックス 141"/>
        <xdr:cNvSpPr txBox="1"/>
      </xdr:nvSpPr>
      <xdr:spPr>
        <a:xfrm>
          <a:off x="1134364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8190" cy="259080"/>
    <xdr:sp macro="" textlink="">
      <xdr:nvSpPr>
        <xdr:cNvPr id="143" name="テキスト ボックス 142"/>
        <xdr:cNvSpPr txBox="1"/>
      </xdr:nvSpPr>
      <xdr:spPr>
        <a:xfrm>
          <a:off x="146481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7395" cy="259080"/>
    <xdr:sp macro="" textlink="">
      <xdr:nvSpPr>
        <xdr:cNvPr id="144" name="テキスト ボックス 143"/>
        <xdr:cNvSpPr txBox="1"/>
      </xdr:nvSpPr>
      <xdr:spPr>
        <a:xfrm>
          <a:off x="13891260" y="4124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205" cy="259080"/>
    <xdr:sp macro="" textlink="">
      <xdr:nvSpPr>
        <xdr:cNvPr id="145" name="テキスト ボックス 144"/>
        <xdr:cNvSpPr txBox="1"/>
      </xdr:nvSpPr>
      <xdr:spPr>
        <a:xfrm>
          <a:off x="1310386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51205" cy="259080"/>
    <xdr:sp macro="" textlink="">
      <xdr:nvSpPr>
        <xdr:cNvPr id="147" name="テキスト ボックス 146"/>
        <xdr:cNvSpPr txBox="1"/>
      </xdr:nvSpPr>
      <xdr:spPr>
        <a:xfrm>
          <a:off x="1150112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8" name="楕円 147"/>
        <xdr:cNvSpPr/>
      </xdr:nvSpPr>
      <xdr:spPr>
        <a:xfrm>
          <a:off x="1479296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17</xdr:row>
      <xdr:rowOff>105410</xdr:rowOff>
    </xdr:from>
    <xdr:ext cx="762000" cy="259080"/>
    <xdr:sp macro="" textlink="">
      <xdr:nvSpPr>
        <xdr:cNvPr id="149" name="物件費該当値テキスト"/>
        <xdr:cNvSpPr txBox="1"/>
      </xdr:nvSpPr>
      <xdr:spPr>
        <a:xfrm>
          <a:off x="14915515"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50" name="楕円 149"/>
        <xdr:cNvSpPr/>
      </xdr:nvSpPr>
      <xdr:spPr>
        <a:xfrm>
          <a:off x="1403604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73660</xdr:rowOff>
    </xdr:from>
    <xdr:ext cx="732790" cy="259080"/>
    <xdr:sp macro="" textlink="">
      <xdr:nvSpPr>
        <xdr:cNvPr id="151" name="テキスト ボックス 150"/>
        <xdr:cNvSpPr txBox="1"/>
      </xdr:nvSpPr>
      <xdr:spPr>
        <a:xfrm>
          <a:off x="13746480" y="31597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3248640" y="31623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162560</xdr:rowOff>
    </xdr:from>
    <xdr:ext cx="762000" cy="259080"/>
    <xdr:sp macro="" textlink="">
      <xdr:nvSpPr>
        <xdr:cNvPr id="153" name="テキスト ボックス 152"/>
        <xdr:cNvSpPr txBox="1"/>
      </xdr:nvSpPr>
      <xdr:spPr>
        <a:xfrm>
          <a:off x="1293876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82550</xdr:rowOff>
    </xdr:from>
    <xdr:to>
      <xdr:col>69</xdr:col>
      <xdr:colOff>142875</xdr:colOff>
      <xdr:row>18</xdr:row>
      <xdr:rowOff>12700</xdr:rowOff>
    </xdr:to>
    <xdr:sp macro="" textlink="">
      <xdr:nvSpPr>
        <xdr:cNvPr id="154" name="楕円 153"/>
        <xdr:cNvSpPr/>
      </xdr:nvSpPr>
      <xdr:spPr>
        <a:xfrm>
          <a:off x="1244092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168910</xdr:rowOff>
    </xdr:from>
    <xdr:ext cx="751205" cy="248920"/>
    <xdr:sp macro="" textlink="">
      <xdr:nvSpPr>
        <xdr:cNvPr id="155" name="テキスト ボックス 154"/>
        <xdr:cNvSpPr txBox="1"/>
      </xdr:nvSpPr>
      <xdr:spPr>
        <a:xfrm>
          <a:off x="12151360" y="308356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6" name="楕円 155"/>
        <xdr:cNvSpPr/>
      </xdr:nvSpPr>
      <xdr:spPr>
        <a:xfrm>
          <a:off x="11653520" y="2870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41910</xdr:rowOff>
    </xdr:from>
    <xdr:ext cx="762000" cy="250190"/>
    <xdr:sp macro="" textlink="">
      <xdr:nvSpPr>
        <xdr:cNvPr id="157" name="テキスト ボックス 156"/>
        <xdr:cNvSpPr txBox="1"/>
      </xdr:nvSpPr>
      <xdr:spPr>
        <a:xfrm>
          <a:off x="11343640" y="29565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8" name="正方形/長方形 157"/>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9" name="正方形/長方形 158"/>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60" name="正方形/長方形 159"/>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5" name="正方形/長方形 164"/>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7" name="正方形/長方形 166"/>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扶助費は前年度と比較し１．４ポイント減少し、類似団体平均を下回っている。扶助費全体では減少しているものの、障害者サービス利用施設の増加とサービス充実に伴う介護給付事業（障害福祉）が年々増加しており、高齢者人口の増加による生活扶助の増加が今後も考えられる。扶助費の増加は今後も続くことが見込まれるが、引き続き適正な給付事務に努め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7655" cy="225425"/>
    <xdr:sp macro="" textlink="">
      <xdr:nvSpPr>
        <xdr:cNvPr id="169" name="テキスト ボックス 168"/>
        <xdr:cNvSpPr txBox="1"/>
      </xdr:nvSpPr>
      <xdr:spPr>
        <a:xfrm>
          <a:off x="66294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0" name="直線コネクタ 169"/>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3395" cy="250190"/>
    <xdr:sp macro="" textlink="">
      <xdr:nvSpPr>
        <xdr:cNvPr id="171" name="テキスト ボックス 170"/>
        <xdr:cNvSpPr txBox="1"/>
      </xdr:nvSpPr>
      <xdr:spPr>
        <a:xfrm>
          <a:off x="233680" y="10843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2" name="直線コネクタ 171"/>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3395" cy="259080"/>
    <xdr:sp macro="" textlink="">
      <xdr:nvSpPr>
        <xdr:cNvPr id="173" name="テキスト ボックス 172"/>
        <xdr:cNvSpPr txBox="1"/>
      </xdr:nvSpPr>
      <xdr:spPr>
        <a:xfrm>
          <a:off x="233680" y="10462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4" name="直線コネクタ 173"/>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3395" cy="259080"/>
    <xdr:sp macro="" textlink="">
      <xdr:nvSpPr>
        <xdr:cNvPr id="175" name="テキスト ボックス 174"/>
        <xdr:cNvSpPr txBox="1"/>
      </xdr:nvSpPr>
      <xdr:spPr>
        <a:xfrm>
          <a:off x="233680" y="10081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6" name="直線コネクタ 175"/>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3395" cy="250190"/>
    <xdr:sp macro="" textlink="">
      <xdr:nvSpPr>
        <xdr:cNvPr id="177" name="テキスト ボックス 176"/>
        <xdr:cNvSpPr txBox="1"/>
      </xdr:nvSpPr>
      <xdr:spPr>
        <a:xfrm>
          <a:off x="233680" y="9700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8" name="直線コネクタ 177"/>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3395" cy="259080"/>
    <xdr:sp macro="" textlink="">
      <xdr:nvSpPr>
        <xdr:cNvPr id="179" name="テキスト ボックス 178"/>
        <xdr:cNvSpPr txBox="1"/>
      </xdr:nvSpPr>
      <xdr:spPr>
        <a:xfrm>
          <a:off x="233680" y="9319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80" name="直線コネクタ 179"/>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3395" cy="259080"/>
    <xdr:sp macro="" textlink="">
      <xdr:nvSpPr>
        <xdr:cNvPr id="181" name="テキスト ボックス 180"/>
        <xdr:cNvSpPr txBox="1"/>
      </xdr:nvSpPr>
      <xdr:spPr>
        <a:xfrm>
          <a:off x="233680" y="8938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2" name="直線コネクタ 181"/>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3395" cy="250190"/>
    <xdr:sp macro="" textlink="">
      <xdr:nvSpPr>
        <xdr:cNvPr id="183" name="テキスト ボックス 182"/>
        <xdr:cNvSpPr txBox="1"/>
      </xdr:nvSpPr>
      <xdr:spPr>
        <a:xfrm>
          <a:off x="233680" y="8557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4"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338320" y="91376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6" name="扶助費最小値テキスト"/>
        <xdr:cNvSpPr txBox="1"/>
      </xdr:nvSpPr>
      <xdr:spPr>
        <a:xfrm>
          <a:off x="442722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269740" y="10680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137160</xdr:rowOff>
    </xdr:from>
    <xdr:ext cx="762000" cy="259080"/>
    <xdr:sp macro="" textlink="">
      <xdr:nvSpPr>
        <xdr:cNvPr id="188" name="扶助費最大値テキスト"/>
        <xdr:cNvSpPr txBox="1"/>
      </xdr:nvSpPr>
      <xdr:spPr>
        <a:xfrm>
          <a:off x="442722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269740" y="91376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88900</xdr:rowOff>
    </xdr:from>
    <xdr:to>
      <xdr:col>24</xdr:col>
      <xdr:colOff>25400</xdr:colOff>
      <xdr:row>57</xdr:row>
      <xdr:rowOff>12700</xdr:rowOff>
    </xdr:to>
    <xdr:cxnSp macro="">
      <xdr:nvCxnSpPr>
        <xdr:cNvPr id="190" name="直線コネクタ 189"/>
        <xdr:cNvCxnSpPr/>
      </xdr:nvCxnSpPr>
      <xdr:spPr>
        <a:xfrm flipV="1">
          <a:off x="3594100" y="9518650"/>
          <a:ext cx="74422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10160</xdr:rowOff>
    </xdr:from>
    <xdr:ext cx="762000" cy="259080"/>
    <xdr:sp macro="" textlink="">
      <xdr:nvSpPr>
        <xdr:cNvPr id="191" name="扶助費平均値テキスト"/>
        <xdr:cNvSpPr txBox="1"/>
      </xdr:nvSpPr>
      <xdr:spPr>
        <a:xfrm>
          <a:off x="442722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307840" y="98107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179705</xdr:colOff>
      <xdr:row>57</xdr:row>
      <xdr:rowOff>12700</xdr:rowOff>
    </xdr:to>
    <xdr:cxnSp macro="">
      <xdr:nvCxnSpPr>
        <xdr:cNvPr id="193" name="直線コネクタ 192"/>
        <xdr:cNvCxnSpPr/>
      </xdr:nvCxnSpPr>
      <xdr:spPr>
        <a:xfrm>
          <a:off x="2794000" y="9728200"/>
          <a:ext cx="8001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550920" y="99631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105410</xdr:rowOff>
    </xdr:from>
    <xdr:ext cx="721995" cy="259080"/>
    <xdr:sp macro="" textlink="">
      <xdr:nvSpPr>
        <xdr:cNvPr id="195" name="テキスト ボックス 194"/>
        <xdr:cNvSpPr txBox="1"/>
      </xdr:nvSpPr>
      <xdr:spPr>
        <a:xfrm>
          <a:off x="3241040" y="10049510"/>
          <a:ext cx="721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6" name="直線コネクタ 195"/>
        <xdr:cNvCxnSpPr/>
      </xdr:nvCxnSpPr>
      <xdr:spPr>
        <a:xfrm>
          <a:off x="1986280" y="972820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2743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29210</xdr:rowOff>
    </xdr:from>
    <xdr:ext cx="762000" cy="251460"/>
    <xdr:sp macro="" textlink="">
      <xdr:nvSpPr>
        <xdr:cNvPr id="198" name="テキスト ボックス 197"/>
        <xdr:cNvSpPr txBox="1"/>
      </xdr:nvSpPr>
      <xdr:spPr>
        <a:xfrm>
          <a:off x="2453640" y="99733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69850</xdr:rowOff>
    </xdr:from>
    <xdr:to>
      <xdr:col>11</xdr:col>
      <xdr:colOff>9525</xdr:colOff>
      <xdr:row>56</xdr:row>
      <xdr:rowOff>127000</xdr:rowOff>
    </xdr:to>
    <xdr:cxnSp macro="">
      <xdr:nvCxnSpPr>
        <xdr:cNvPr id="199" name="直線コネクタ 198"/>
        <xdr:cNvCxnSpPr/>
      </xdr:nvCxnSpPr>
      <xdr:spPr>
        <a:xfrm>
          <a:off x="1198880" y="9671050"/>
          <a:ext cx="7874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1955800" y="98107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124460</xdr:rowOff>
    </xdr:from>
    <xdr:ext cx="751205" cy="259080"/>
    <xdr:sp macro="" textlink="">
      <xdr:nvSpPr>
        <xdr:cNvPr id="201" name="テキスト ボックス 200"/>
        <xdr:cNvSpPr txBox="1"/>
      </xdr:nvSpPr>
      <xdr:spPr>
        <a:xfrm>
          <a:off x="1645920" y="98971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14808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105410</xdr:rowOff>
    </xdr:from>
    <xdr:ext cx="747395" cy="259080"/>
    <xdr:sp macro="" textlink="">
      <xdr:nvSpPr>
        <xdr:cNvPr id="203" name="テキスト ボックス 202"/>
        <xdr:cNvSpPr txBox="1"/>
      </xdr:nvSpPr>
      <xdr:spPr>
        <a:xfrm>
          <a:off x="858520" y="98780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8190" cy="259080"/>
    <xdr:sp macro="" textlink="">
      <xdr:nvSpPr>
        <xdr:cNvPr id="204" name="テキスト ボックス 203"/>
        <xdr:cNvSpPr txBox="1"/>
      </xdr:nvSpPr>
      <xdr:spPr>
        <a:xfrm>
          <a:off x="41427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8190" cy="259080"/>
    <xdr:sp macro="" textlink="">
      <xdr:nvSpPr>
        <xdr:cNvPr id="205" name="テキスト ボックス 204"/>
        <xdr:cNvSpPr txBox="1"/>
      </xdr:nvSpPr>
      <xdr:spPr>
        <a:xfrm>
          <a:off x="34061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205" cy="259080"/>
    <xdr:sp macro="" textlink="">
      <xdr:nvSpPr>
        <xdr:cNvPr id="206" name="テキスト ボックス 205"/>
        <xdr:cNvSpPr txBox="1"/>
      </xdr:nvSpPr>
      <xdr:spPr>
        <a:xfrm>
          <a:off x="259842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7" name="テキスト ボックス 206"/>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8190" cy="259080"/>
    <xdr:sp macro="" textlink="">
      <xdr:nvSpPr>
        <xdr:cNvPr id="208" name="テキスト ボックス 207"/>
        <xdr:cNvSpPr txBox="1"/>
      </xdr:nvSpPr>
      <xdr:spPr>
        <a:xfrm>
          <a:off x="10033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9" name="楕円 208"/>
        <xdr:cNvSpPr/>
      </xdr:nvSpPr>
      <xdr:spPr>
        <a:xfrm>
          <a:off x="4307840" y="94678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54610</xdr:rowOff>
    </xdr:from>
    <xdr:ext cx="762000" cy="248920"/>
    <xdr:sp macro="" textlink="">
      <xdr:nvSpPr>
        <xdr:cNvPr id="210" name="扶助費該当値テキスト"/>
        <xdr:cNvSpPr txBox="1"/>
      </xdr:nvSpPr>
      <xdr:spPr>
        <a:xfrm>
          <a:off x="4427220" y="93129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1" name="楕円 210"/>
        <xdr:cNvSpPr/>
      </xdr:nvSpPr>
      <xdr:spPr>
        <a:xfrm>
          <a:off x="3550920" y="97345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73660</xdr:rowOff>
    </xdr:from>
    <xdr:ext cx="721995" cy="259080"/>
    <xdr:sp macro="" textlink="">
      <xdr:nvSpPr>
        <xdr:cNvPr id="212" name="テキスト ボックス 211"/>
        <xdr:cNvSpPr txBox="1"/>
      </xdr:nvSpPr>
      <xdr:spPr>
        <a:xfrm>
          <a:off x="3241040" y="9503410"/>
          <a:ext cx="721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2743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16510</xdr:rowOff>
    </xdr:from>
    <xdr:ext cx="762000" cy="259080"/>
    <xdr:sp macro="" textlink="">
      <xdr:nvSpPr>
        <xdr:cNvPr id="214" name="テキスト ボックス 213"/>
        <xdr:cNvSpPr txBox="1"/>
      </xdr:nvSpPr>
      <xdr:spPr>
        <a:xfrm>
          <a:off x="24536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1955800" y="9677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16510</xdr:rowOff>
    </xdr:from>
    <xdr:ext cx="751205" cy="259080"/>
    <xdr:sp macro="" textlink="">
      <xdr:nvSpPr>
        <xdr:cNvPr id="216" name="テキスト ボックス 215"/>
        <xdr:cNvSpPr txBox="1"/>
      </xdr:nvSpPr>
      <xdr:spPr>
        <a:xfrm>
          <a:off x="1645920" y="94462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7" name="楕円 216"/>
        <xdr:cNvSpPr/>
      </xdr:nvSpPr>
      <xdr:spPr>
        <a:xfrm>
          <a:off x="114808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130810</xdr:rowOff>
    </xdr:from>
    <xdr:ext cx="747395" cy="259080"/>
    <xdr:sp macro="" textlink="">
      <xdr:nvSpPr>
        <xdr:cNvPr id="218" name="テキスト ボックス 217"/>
        <xdr:cNvSpPr txBox="1"/>
      </xdr:nvSpPr>
      <xdr:spPr>
        <a:xfrm>
          <a:off x="858520" y="938911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4" name="正方形/長方形 223"/>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5" name="正方形/長方形 224"/>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7" name="正方形/長方形 226"/>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200">
              <a:latin typeface="ＭＳ Ｐゴシック"/>
              <a:ea typeface="ＭＳ Ｐゴシック"/>
            </a:rPr>
            <a:t>平成３０年度に介護保険事業が東三河広域連合に統合されたことによる介護保険事業特別会計繰出金の性質変更（繰出金から補助費等）により、平成３０年度以降は類似団体平均を大きく下回る状況となっている。</a:t>
          </a: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新城市公共施設等総合管理計画に基づき公共施設の統合・譲渡などを進め、施設の維持管理経費を削減するとともに、公営企業の利用者の増加などを図っていく。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83845" cy="225425"/>
    <xdr:sp macro="" textlink="">
      <xdr:nvSpPr>
        <xdr:cNvPr id="230" name="テキスト ボックス 229"/>
        <xdr:cNvSpPr txBox="1"/>
      </xdr:nvSpPr>
      <xdr:spPr>
        <a:xfrm>
          <a:off x="11148060" y="8509000"/>
          <a:ext cx="283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3395" cy="250190"/>
    <xdr:sp macro="" textlink="">
      <xdr:nvSpPr>
        <xdr:cNvPr id="232" name="テキスト ボックス 231"/>
        <xdr:cNvSpPr txBox="1"/>
      </xdr:nvSpPr>
      <xdr:spPr>
        <a:xfrm>
          <a:off x="10739120" y="10843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1186160" y="10659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3395" cy="259080"/>
    <xdr:sp macro="" textlink="">
      <xdr:nvSpPr>
        <xdr:cNvPr id="234" name="テキスト ボックス 233"/>
        <xdr:cNvSpPr txBox="1"/>
      </xdr:nvSpPr>
      <xdr:spPr>
        <a:xfrm>
          <a:off x="10739120" y="1051687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1186160" y="10332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3395" cy="251460"/>
    <xdr:sp macro="" textlink="">
      <xdr:nvSpPr>
        <xdr:cNvPr id="236" name="テキスト ボックス 235"/>
        <xdr:cNvSpPr txBox="1"/>
      </xdr:nvSpPr>
      <xdr:spPr>
        <a:xfrm>
          <a:off x="10739120" y="10190480"/>
          <a:ext cx="493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1186160" y="10005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3395" cy="258445"/>
    <xdr:sp macro="" textlink="">
      <xdr:nvSpPr>
        <xdr:cNvPr id="238" name="テキスト ボックス 237"/>
        <xdr:cNvSpPr txBox="1"/>
      </xdr:nvSpPr>
      <xdr:spPr>
        <a:xfrm>
          <a:off x="10739120" y="9863455"/>
          <a:ext cx="4933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1186160" y="9679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3395" cy="259080"/>
    <xdr:sp macro="" textlink="">
      <xdr:nvSpPr>
        <xdr:cNvPr id="240" name="テキスト ボックス 239"/>
        <xdr:cNvSpPr txBox="1"/>
      </xdr:nvSpPr>
      <xdr:spPr>
        <a:xfrm>
          <a:off x="10739120" y="9537065"/>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1186160" y="9352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3395" cy="248285"/>
    <xdr:sp macro="" textlink="">
      <xdr:nvSpPr>
        <xdr:cNvPr id="242" name="テキスト ボックス 241"/>
        <xdr:cNvSpPr txBox="1"/>
      </xdr:nvSpPr>
      <xdr:spPr>
        <a:xfrm>
          <a:off x="10739120" y="9210675"/>
          <a:ext cx="4933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1186160" y="9025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3395" cy="259080"/>
    <xdr:sp macro="" textlink="">
      <xdr:nvSpPr>
        <xdr:cNvPr id="244" name="テキスト ボックス 243"/>
        <xdr:cNvSpPr txBox="1"/>
      </xdr:nvSpPr>
      <xdr:spPr>
        <a:xfrm>
          <a:off x="10739120" y="888365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3395" cy="250190"/>
    <xdr:sp macro="" textlink="">
      <xdr:nvSpPr>
        <xdr:cNvPr id="246" name="テキスト ボックス 245"/>
        <xdr:cNvSpPr txBox="1"/>
      </xdr:nvSpPr>
      <xdr:spPr>
        <a:xfrm>
          <a:off x="10739120" y="8557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91440</xdr:rowOff>
    </xdr:from>
    <xdr:to>
      <xdr:col>82</xdr:col>
      <xdr:colOff>107950</xdr:colOff>
      <xdr:row>61</xdr:row>
      <xdr:rowOff>102235</xdr:rowOff>
    </xdr:to>
    <xdr:cxnSp macro="">
      <xdr:nvCxnSpPr>
        <xdr:cNvPr id="248" name="直線コネクタ 247"/>
        <xdr:cNvCxnSpPr/>
      </xdr:nvCxnSpPr>
      <xdr:spPr>
        <a:xfrm flipV="1">
          <a:off x="14843760" y="917829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74930</xdr:rowOff>
    </xdr:from>
    <xdr:ext cx="762000" cy="251460"/>
    <xdr:sp macro="" textlink="">
      <xdr:nvSpPr>
        <xdr:cNvPr id="249" name="その他最小値テキスト"/>
        <xdr:cNvSpPr txBox="1"/>
      </xdr:nvSpPr>
      <xdr:spPr>
        <a:xfrm>
          <a:off x="14915515" y="10533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102235</xdr:rowOff>
    </xdr:from>
    <xdr:to>
      <xdr:col>82</xdr:col>
      <xdr:colOff>179705</xdr:colOff>
      <xdr:row>61</xdr:row>
      <xdr:rowOff>102235</xdr:rowOff>
    </xdr:to>
    <xdr:cxnSp macro="">
      <xdr:nvCxnSpPr>
        <xdr:cNvPr id="250" name="直線コネクタ 249"/>
        <xdr:cNvCxnSpPr/>
      </xdr:nvCxnSpPr>
      <xdr:spPr>
        <a:xfrm>
          <a:off x="14754860" y="105606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6350</xdr:rowOff>
    </xdr:from>
    <xdr:ext cx="762000" cy="251460"/>
    <xdr:sp macro="" textlink="">
      <xdr:nvSpPr>
        <xdr:cNvPr id="251" name="その他最大値テキスト"/>
        <xdr:cNvSpPr txBox="1"/>
      </xdr:nvSpPr>
      <xdr:spPr>
        <a:xfrm>
          <a:off x="14915515" y="8921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91440</xdr:rowOff>
    </xdr:from>
    <xdr:to>
      <xdr:col>82</xdr:col>
      <xdr:colOff>179705</xdr:colOff>
      <xdr:row>53</xdr:row>
      <xdr:rowOff>91440</xdr:rowOff>
    </xdr:to>
    <xdr:cxnSp macro="">
      <xdr:nvCxnSpPr>
        <xdr:cNvPr id="252" name="直線コネクタ 251"/>
        <xdr:cNvCxnSpPr/>
      </xdr:nvCxnSpPr>
      <xdr:spPr>
        <a:xfrm>
          <a:off x="14754860" y="91782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80645</xdr:rowOff>
    </xdr:from>
    <xdr:to>
      <xdr:col>82</xdr:col>
      <xdr:colOff>107950</xdr:colOff>
      <xdr:row>53</xdr:row>
      <xdr:rowOff>91440</xdr:rowOff>
    </xdr:to>
    <xdr:cxnSp macro="">
      <xdr:nvCxnSpPr>
        <xdr:cNvPr id="253" name="直線コネクタ 252"/>
        <xdr:cNvCxnSpPr/>
      </xdr:nvCxnSpPr>
      <xdr:spPr>
        <a:xfrm>
          <a:off x="14086840" y="9167495"/>
          <a:ext cx="7569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64770</xdr:rowOff>
    </xdr:from>
    <xdr:ext cx="762000" cy="250190"/>
    <xdr:sp macro="" textlink="">
      <xdr:nvSpPr>
        <xdr:cNvPr id="254" name="その他平均値テキスト"/>
        <xdr:cNvSpPr txBox="1"/>
      </xdr:nvSpPr>
      <xdr:spPr>
        <a:xfrm>
          <a:off x="14915515" y="966597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92710</xdr:rowOff>
    </xdr:from>
    <xdr:to>
      <xdr:col>82</xdr:col>
      <xdr:colOff>158750</xdr:colOff>
      <xdr:row>57</xdr:row>
      <xdr:rowOff>22860</xdr:rowOff>
    </xdr:to>
    <xdr:sp macro="" textlink="">
      <xdr:nvSpPr>
        <xdr:cNvPr id="255" name="フローチャート: 判断 254"/>
        <xdr:cNvSpPr/>
      </xdr:nvSpPr>
      <xdr:spPr>
        <a:xfrm>
          <a:off x="1479296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53</xdr:row>
      <xdr:rowOff>80645</xdr:rowOff>
    </xdr:from>
    <xdr:to>
      <xdr:col>78</xdr:col>
      <xdr:colOff>69850</xdr:colOff>
      <xdr:row>53</xdr:row>
      <xdr:rowOff>80645</xdr:rowOff>
    </xdr:to>
    <xdr:cxnSp macro="">
      <xdr:nvCxnSpPr>
        <xdr:cNvPr id="256" name="直線コネクタ 255"/>
        <xdr:cNvCxnSpPr/>
      </xdr:nvCxnSpPr>
      <xdr:spPr>
        <a:xfrm>
          <a:off x="13298170" y="9167495"/>
          <a:ext cx="788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73660</xdr:rowOff>
    </xdr:from>
    <xdr:to>
      <xdr:col>78</xdr:col>
      <xdr:colOff>120650</xdr:colOff>
      <xdr:row>58</xdr:row>
      <xdr:rowOff>3810</xdr:rowOff>
    </xdr:to>
    <xdr:sp macro="" textlink="">
      <xdr:nvSpPr>
        <xdr:cNvPr id="257" name="フローチャート: 判断 256"/>
        <xdr:cNvSpPr/>
      </xdr:nvSpPr>
      <xdr:spPr>
        <a:xfrm>
          <a:off x="1403604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160020</xdr:rowOff>
    </xdr:from>
    <xdr:ext cx="732790" cy="259080"/>
    <xdr:sp macro="" textlink="">
      <xdr:nvSpPr>
        <xdr:cNvPr id="258" name="テキスト ボックス 257"/>
        <xdr:cNvSpPr txBox="1"/>
      </xdr:nvSpPr>
      <xdr:spPr>
        <a:xfrm>
          <a:off x="13746480" y="99326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53</xdr:row>
      <xdr:rowOff>80645</xdr:rowOff>
    </xdr:from>
    <xdr:to>
      <xdr:col>73</xdr:col>
      <xdr:colOff>179705</xdr:colOff>
      <xdr:row>56</xdr:row>
      <xdr:rowOff>121285</xdr:rowOff>
    </xdr:to>
    <xdr:cxnSp macro="">
      <xdr:nvCxnSpPr>
        <xdr:cNvPr id="259" name="直線コネクタ 258"/>
        <xdr:cNvCxnSpPr/>
      </xdr:nvCxnSpPr>
      <xdr:spPr>
        <a:xfrm flipV="1">
          <a:off x="12491720" y="9167495"/>
          <a:ext cx="80645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127635</xdr:rowOff>
    </xdr:from>
    <xdr:to>
      <xdr:col>74</xdr:col>
      <xdr:colOff>31750</xdr:colOff>
      <xdr:row>58</xdr:row>
      <xdr:rowOff>57785</xdr:rowOff>
    </xdr:to>
    <xdr:sp macro="" textlink="">
      <xdr:nvSpPr>
        <xdr:cNvPr id="260" name="フローチャート: 判断 259"/>
        <xdr:cNvSpPr/>
      </xdr:nvSpPr>
      <xdr:spPr>
        <a:xfrm>
          <a:off x="13248640" y="99002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42545</xdr:rowOff>
    </xdr:from>
    <xdr:ext cx="762000" cy="249555"/>
    <xdr:sp macro="" textlink="">
      <xdr:nvSpPr>
        <xdr:cNvPr id="261" name="テキスト ボックス 260"/>
        <xdr:cNvSpPr txBox="1"/>
      </xdr:nvSpPr>
      <xdr:spPr>
        <a:xfrm>
          <a:off x="12938760" y="99866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121285</xdr:rowOff>
    </xdr:from>
    <xdr:to>
      <xdr:col>69</xdr:col>
      <xdr:colOff>92075</xdr:colOff>
      <xdr:row>57</xdr:row>
      <xdr:rowOff>135255</xdr:rowOff>
    </xdr:to>
    <xdr:cxnSp macro="">
      <xdr:nvCxnSpPr>
        <xdr:cNvPr id="262" name="直線コネクタ 261"/>
        <xdr:cNvCxnSpPr/>
      </xdr:nvCxnSpPr>
      <xdr:spPr>
        <a:xfrm flipV="1">
          <a:off x="11684000" y="9722485"/>
          <a:ext cx="80772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149860</xdr:rowOff>
    </xdr:from>
    <xdr:to>
      <xdr:col>69</xdr:col>
      <xdr:colOff>142875</xdr:colOff>
      <xdr:row>58</xdr:row>
      <xdr:rowOff>80010</xdr:rowOff>
    </xdr:to>
    <xdr:sp macro="" textlink="">
      <xdr:nvSpPr>
        <xdr:cNvPr id="263" name="フローチャート: 判断 262"/>
        <xdr:cNvSpPr/>
      </xdr:nvSpPr>
      <xdr:spPr>
        <a:xfrm>
          <a:off x="1244092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64770</xdr:rowOff>
    </xdr:from>
    <xdr:ext cx="751205" cy="250190"/>
    <xdr:sp macro="" textlink="">
      <xdr:nvSpPr>
        <xdr:cNvPr id="264" name="テキスト ボックス 263"/>
        <xdr:cNvSpPr txBox="1"/>
      </xdr:nvSpPr>
      <xdr:spPr>
        <a:xfrm>
          <a:off x="12151360" y="10008870"/>
          <a:ext cx="751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5" name="フローチャート: 判断 264"/>
        <xdr:cNvSpPr/>
      </xdr:nvSpPr>
      <xdr:spPr>
        <a:xfrm>
          <a:off x="11653520" y="98786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20955</xdr:rowOff>
    </xdr:from>
    <xdr:ext cx="762000" cy="248285"/>
    <xdr:sp macro="" textlink="">
      <xdr:nvSpPr>
        <xdr:cNvPr id="266" name="テキスト ボックス 265"/>
        <xdr:cNvSpPr txBox="1"/>
      </xdr:nvSpPr>
      <xdr:spPr>
        <a:xfrm>
          <a:off x="11343640" y="99650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8190" cy="259080"/>
    <xdr:sp macro="" textlink="">
      <xdr:nvSpPr>
        <xdr:cNvPr id="267" name="テキスト ボックス 266"/>
        <xdr:cNvSpPr txBox="1"/>
      </xdr:nvSpPr>
      <xdr:spPr>
        <a:xfrm>
          <a:off x="146481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7395" cy="259080"/>
    <xdr:sp macro="" textlink="">
      <xdr:nvSpPr>
        <xdr:cNvPr id="268" name="テキスト ボックス 267"/>
        <xdr:cNvSpPr txBox="1"/>
      </xdr:nvSpPr>
      <xdr:spPr>
        <a:xfrm>
          <a:off x="13891260" y="10982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205" cy="259080"/>
    <xdr:sp macro="" textlink="">
      <xdr:nvSpPr>
        <xdr:cNvPr id="269" name="テキスト ボックス 268"/>
        <xdr:cNvSpPr txBox="1"/>
      </xdr:nvSpPr>
      <xdr:spPr>
        <a:xfrm>
          <a:off x="1310386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51205" cy="259080"/>
    <xdr:sp macro="" textlink="">
      <xdr:nvSpPr>
        <xdr:cNvPr id="271" name="テキスト ボックス 270"/>
        <xdr:cNvSpPr txBox="1"/>
      </xdr:nvSpPr>
      <xdr:spPr>
        <a:xfrm>
          <a:off x="1150112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53</xdr:row>
      <xdr:rowOff>40640</xdr:rowOff>
    </xdr:from>
    <xdr:to>
      <xdr:col>82</xdr:col>
      <xdr:colOff>158750</xdr:colOff>
      <xdr:row>53</xdr:row>
      <xdr:rowOff>142240</xdr:rowOff>
    </xdr:to>
    <xdr:sp macro="" textlink="">
      <xdr:nvSpPr>
        <xdr:cNvPr id="272" name="楕円 271"/>
        <xdr:cNvSpPr/>
      </xdr:nvSpPr>
      <xdr:spPr>
        <a:xfrm>
          <a:off x="14792960" y="91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52</xdr:row>
      <xdr:rowOff>120650</xdr:rowOff>
    </xdr:from>
    <xdr:ext cx="762000" cy="251460"/>
    <xdr:sp macro="" textlink="">
      <xdr:nvSpPr>
        <xdr:cNvPr id="273" name="その他該当値テキスト"/>
        <xdr:cNvSpPr txBox="1"/>
      </xdr:nvSpPr>
      <xdr:spPr>
        <a:xfrm>
          <a:off x="14915515" y="9036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29845</xdr:rowOff>
    </xdr:from>
    <xdr:to>
      <xdr:col>78</xdr:col>
      <xdr:colOff>120650</xdr:colOff>
      <xdr:row>53</xdr:row>
      <xdr:rowOff>132080</xdr:rowOff>
    </xdr:to>
    <xdr:sp macro="" textlink="">
      <xdr:nvSpPr>
        <xdr:cNvPr id="274" name="楕円 273"/>
        <xdr:cNvSpPr/>
      </xdr:nvSpPr>
      <xdr:spPr>
        <a:xfrm>
          <a:off x="14036040" y="9116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141605</xdr:rowOff>
    </xdr:from>
    <xdr:ext cx="732790" cy="259080"/>
    <xdr:sp macro="" textlink="">
      <xdr:nvSpPr>
        <xdr:cNvPr id="275" name="テキスト ボックス 274"/>
        <xdr:cNvSpPr txBox="1"/>
      </xdr:nvSpPr>
      <xdr:spPr>
        <a:xfrm>
          <a:off x="13746480" y="888555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29845</xdr:rowOff>
    </xdr:from>
    <xdr:to>
      <xdr:col>74</xdr:col>
      <xdr:colOff>31750</xdr:colOff>
      <xdr:row>53</xdr:row>
      <xdr:rowOff>132080</xdr:rowOff>
    </xdr:to>
    <xdr:sp macro="" textlink="">
      <xdr:nvSpPr>
        <xdr:cNvPr id="276" name="楕円 275"/>
        <xdr:cNvSpPr/>
      </xdr:nvSpPr>
      <xdr:spPr>
        <a:xfrm>
          <a:off x="13248640" y="9116695"/>
          <a:ext cx="8128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141605</xdr:rowOff>
    </xdr:from>
    <xdr:ext cx="762000" cy="259080"/>
    <xdr:sp macro="" textlink="">
      <xdr:nvSpPr>
        <xdr:cNvPr id="277" name="テキスト ボックス 276"/>
        <xdr:cNvSpPr txBox="1"/>
      </xdr:nvSpPr>
      <xdr:spPr>
        <a:xfrm>
          <a:off x="12938760" y="8885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70485</xdr:rowOff>
    </xdr:from>
    <xdr:to>
      <xdr:col>69</xdr:col>
      <xdr:colOff>142875</xdr:colOff>
      <xdr:row>57</xdr:row>
      <xdr:rowOff>635</xdr:rowOff>
    </xdr:to>
    <xdr:sp macro="" textlink="">
      <xdr:nvSpPr>
        <xdr:cNvPr id="278" name="楕円 277"/>
        <xdr:cNvSpPr/>
      </xdr:nvSpPr>
      <xdr:spPr>
        <a:xfrm>
          <a:off x="1244092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10795</xdr:rowOff>
    </xdr:from>
    <xdr:ext cx="751205" cy="258445"/>
    <xdr:sp macro="" textlink="">
      <xdr:nvSpPr>
        <xdr:cNvPr id="279" name="テキスト ボックス 278"/>
        <xdr:cNvSpPr txBox="1"/>
      </xdr:nvSpPr>
      <xdr:spPr>
        <a:xfrm>
          <a:off x="12151360" y="9440545"/>
          <a:ext cx="751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84455</xdr:rowOff>
    </xdr:from>
    <xdr:to>
      <xdr:col>65</xdr:col>
      <xdr:colOff>53975</xdr:colOff>
      <xdr:row>58</xdr:row>
      <xdr:rowOff>14605</xdr:rowOff>
    </xdr:to>
    <xdr:sp macro="" textlink="">
      <xdr:nvSpPr>
        <xdr:cNvPr id="280" name="楕円 279"/>
        <xdr:cNvSpPr/>
      </xdr:nvSpPr>
      <xdr:spPr>
        <a:xfrm>
          <a:off x="11653520" y="98571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24765</xdr:rowOff>
    </xdr:from>
    <xdr:ext cx="762000" cy="259080"/>
    <xdr:sp macro="" textlink="">
      <xdr:nvSpPr>
        <xdr:cNvPr id="281" name="テキスト ボックス 280"/>
        <xdr:cNvSpPr txBox="1"/>
      </xdr:nvSpPr>
      <xdr:spPr>
        <a:xfrm>
          <a:off x="11343640" y="962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7" name="正方形/長方形 286"/>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8" name="正方形/長方形 287"/>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90" name="正方形/長方形 289"/>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200">
              <a:latin typeface="ＭＳ Ｐゴシック"/>
              <a:ea typeface="ＭＳ Ｐゴシック"/>
            </a:rPr>
            <a:t>平成３０年度に介護保険事業が東三河広域連合に統合されたことによる介護保険事業特別会計繰出金の性質変更（繰出金から補助費等）により、平成３０年度以降は類似団体平均を大きく上回る状況となっている。</a:t>
          </a:r>
        </a:p>
        <a:p>
          <a:r>
            <a:rPr lang="ja-JP" altLang="en-US" sz="1200">
              <a:latin typeface="ＭＳ Ｐゴシック"/>
              <a:ea typeface="ＭＳ Ｐゴシック"/>
            </a:rPr>
            <a:t>　</a:t>
          </a:r>
          <a:r>
            <a:rPr kumimoji="1" lang="ja-JP" altLang="en-US" sz="1200">
              <a:solidFill>
                <a:schemeClr val="dk1"/>
              </a:solidFill>
              <a:effectLst/>
              <a:latin typeface="ＭＳ Ｐゴシック"/>
              <a:ea typeface="ＭＳ Ｐゴシック"/>
              <a:cs typeface="+mn-cs"/>
            </a:rPr>
            <a:t>引き続き補助金等の見直しを行うとともに、企業会計については経営健全化計画等に基づき適正な経営に努めていく</a:t>
          </a:r>
          <a:r>
            <a:rPr kumimoji="1" lang="ja-JP" altLang="en-US" sz="1200">
              <a:latin typeface="ＭＳ Ｐゴシック"/>
              <a:ea typeface="ＭＳ Ｐゴシック"/>
            </a:rPr>
            <a:t>。</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3845" cy="225425"/>
    <xdr:sp macro="" textlink="">
      <xdr:nvSpPr>
        <xdr:cNvPr id="293" name="テキスト ボックス 292"/>
        <xdr:cNvSpPr txBox="1"/>
      </xdr:nvSpPr>
      <xdr:spPr>
        <a:xfrm>
          <a:off x="11148060" y="5080000"/>
          <a:ext cx="283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3395" cy="250190"/>
    <xdr:sp macro="" textlink="">
      <xdr:nvSpPr>
        <xdr:cNvPr id="295" name="テキスト ボックス 294"/>
        <xdr:cNvSpPr txBox="1"/>
      </xdr:nvSpPr>
      <xdr:spPr>
        <a:xfrm>
          <a:off x="10739120" y="7414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1186160" y="717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3395" cy="259080"/>
    <xdr:sp macro="" textlink="">
      <xdr:nvSpPr>
        <xdr:cNvPr id="297" name="テキスト ボックス 296"/>
        <xdr:cNvSpPr txBox="1"/>
      </xdr:nvSpPr>
      <xdr:spPr>
        <a:xfrm>
          <a:off x="10739120" y="7033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1186160" y="679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3395" cy="259080"/>
    <xdr:sp macro="" textlink="">
      <xdr:nvSpPr>
        <xdr:cNvPr id="299" name="テキスト ボックス 298"/>
        <xdr:cNvSpPr txBox="1"/>
      </xdr:nvSpPr>
      <xdr:spPr>
        <a:xfrm>
          <a:off x="10739120" y="6652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3395" cy="250190"/>
    <xdr:sp macro="" textlink="">
      <xdr:nvSpPr>
        <xdr:cNvPr id="301" name="テキスト ボックス 300"/>
        <xdr:cNvSpPr txBox="1"/>
      </xdr:nvSpPr>
      <xdr:spPr>
        <a:xfrm>
          <a:off x="10739120" y="6271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1186160" y="603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3395" cy="259080"/>
    <xdr:sp macro="" textlink="">
      <xdr:nvSpPr>
        <xdr:cNvPr id="303" name="テキスト ボックス 302"/>
        <xdr:cNvSpPr txBox="1"/>
      </xdr:nvSpPr>
      <xdr:spPr>
        <a:xfrm>
          <a:off x="10739120" y="5890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1186160" y="565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3395" cy="259080"/>
    <xdr:sp macro="" textlink="">
      <xdr:nvSpPr>
        <xdr:cNvPr id="305" name="テキスト ボックス 304"/>
        <xdr:cNvSpPr txBox="1"/>
      </xdr:nvSpPr>
      <xdr:spPr>
        <a:xfrm>
          <a:off x="10739120" y="5509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3395" cy="250190"/>
    <xdr:sp macro="" textlink="">
      <xdr:nvSpPr>
        <xdr:cNvPr id="307" name="テキスト ボックス 306"/>
        <xdr:cNvSpPr txBox="1"/>
      </xdr:nvSpPr>
      <xdr:spPr>
        <a:xfrm>
          <a:off x="10739120" y="5128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4843760" y="562864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40</xdr:row>
      <xdr:rowOff>129540</xdr:rowOff>
    </xdr:from>
    <xdr:ext cx="762000" cy="259080"/>
    <xdr:sp macro="" textlink="">
      <xdr:nvSpPr>
        <xdr:cNvPr id="310" name="補助費等最小値テキスト"/>
        <xdr:cNvSpPr txBox="1"/>
      </xdr:nvSpPr>
      <xdr:spPr>
        <a:xfrm>
          <a:off x="14915515"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157480</xdr:rowOff>
    </xdr:from>
    <xdr:to>
      <xdr:col>82</xdr:col>
      <xdr:colOff>179705</xdr:colOff>
      <xdr:row>40</xdr:row>
      <xdr:rowOff>157480</xdr:rowOff>
    </xdr:to>
    <xdr:cxnSp macro="">
      <xdr:nvCxnSpPr>
        <xdr:cNvPr id="311" name="直線コネクタ 310"/>
        <xdr:cNvCxnSpPr/>
      </xdr:nvCxnSpPr>
      <xdr:spPr>
        <a:xfrm>
          <a:off x="14754860" y="70154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31</xdr:row>
      <xdr:rowOff>57150</xdr:rowOff>
    </xdr:from>
    <xdr:ext cx="762000" cy="259080"/>
    <xdr:sp macro="" textlink="">
      <xdr:nvSpPr>
        <xdr:cNvPr id="312" name="補助費等最大値テキスト"/>
        <xdr:cNvSpPr txBox="1"/>
      </xdr:nvSpPr>
      <xdr:spPr>
        <a:xfrm>
          <a:off x="14915515" y="537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142240</xdr:rowOff>
    </xdr:from>
    <xdr:to>
      <xdr:col>82</xdr:col>
      <xdr:colOff>179705</xdr:colOff>
      <xdr:row>32</xdr:row>
      <xdr:rowOff>142240</xdr:rowOff>
    </xdr:to>
    <xdr:cxnSp macro="">
      <xdr:nvCxnSpPr>
        <xdr:cNvPr id="313" name="直線コネクタ 312"/>
        <xdr:cNvCxnSpPr/>
      </xdr:nvCxnSpPr>
      <xdr:spPr>
        <a:xfrm>
          <a:off x="14754860" y="56286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130810</xdr:rowOff>
    </xdr:from>
    <xdr:to>
      <xdr:col>82</xdr:col>
      <xdr:colOff>107950</xdr:colOff>
      <xdr:row>37</xdr:row>
      <xdr:rowOff>161290</xdr:rowOff>
    </xdr:to>
    <xdr:cxnSp macro="">
      <xdr:nvCxnSpPr>
        <xdr:cNvPr id="314" name="直線コネクタ 313"/>
        <xdr:cNvCxnSpPr/>
      </xdr:nvCxnSpPr>
      <xdr:spPr>
        <a:xfrm flipV="1">
          <a:off x="14086840" y="6474460"/>
          <a:ext cx="7569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130810</xdr:rowOff>
    </xdr:from>
    <xdr:ext cx="762000" cy="259080"/>
    <xdr:sp macro="" textlink="">
      <xdr:nvSpPr>
        <xdr:cNvPr id="315" name="補助費等平均値テキスト"/>
        <xdr:cNvSpPr txBox="1"/>
      </xdr:nvSpPr>
      <xdr:spPr>
        <a:xfrm>
          <a:off x="14915515"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479296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37</xdr:row>
      <xdr:rowOff>161290</xdr:rowOff>
    </xdr:from>
    <xdr:to>
      <xdr:col>78</xdr:col>
      <xdr:colOff>69850</xdr:colOff>
      <xdr:row>38</xdr:row>
      <xdr:rowOff>43180</xdr:rowOff>
    </xdr:to>
    <xdr:cxnSp macro="">
      <xdr:nvCxnSpPr>
        <xdr:cNvPr id="317" name="直線コネクタ 316"/>
        <xdr:cNvCxnSpPr/>
      </xdr:nvCxnSpPr>
      <xdr:spPr>
        <a:xfrm flipV="1">
          <a:off x="13298170" y="6504940"/>
          <a:ext cx="78867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403604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127000</xdr:rowOff>
    </xdr:from>
    <xdr:ext cx="732790" cy="259080"/>
    <xdr:sp macro="" textlink="">
      <xdr:nvSpPr>
        <xdr:cNvPr id="319" name="テキスト ボックス 318"/>
        <xdr:cNvSpPr txBox="1"/>
      </xdr:nvSpPr>
      <xdr:spPr>
        <a:xfrm>
          <a:off x="13746480" y="59563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43180</xdr:rowOff>
    </xdr:from>
    <xdr:to>
      <xdr:col>73</xdr:col>
      <xdr:colOff>179705</xdr:colOff>
      <xdr:row>38</xdr:row>
      <xdr:rowOff>43180</xdr:rowOff>
    </xdr:to>
    <xdr:cxnSp macro="">
      <xdr:nvCxnSpPr>
        <xdr:cNvPr id="320" name="直線コネクタ 319"/>
        <xdr:cNvCxnSpPr/>
      </xdr:nvCxnSpPr>
      <xdr:spPr>
        <a:xfrm>
          <a:off x="12491720" y="6215380"/>
          <a:ext cx="80645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3248640" y="61950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134620</xdr:rowOff>
    </xdr:from>
    <xdr:ext cx="762000" cy="248920"/>
    <xdr:sp macro="" textlink="">
      <xdr:nvSpPr>
        <xdr:cNvPr id="322" name="テキスト ボックス 321"/>
        <xdr:cNvSpPr txBox="1"/>
      </xdr:nvSpPr>
      <xdr:spPr>
        <a:xfrm>
          <a:off x="12938760" y="596392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24130</xdr:rowOff>
    </xdr:from>
    <xdr:to>
      <xdr:col>69</xdr:col>
      <xdr:colOff>92075</xdr:colOff>
      <xdr:row>36</xdr:row>
      <xdr:rowOff>43180</xdr:rowOff>
    </xdr:to>
    <xdr:cxnSp macro="">
      <xdr:nvCxnSpPr>
        <xdr:cNvPr id="323" name="直線コネクタ 322"/>
        <xdr:cNvCxnSpPr/>
      </xdr:nvCxnSpPr>
      <xdr:spPr>
        <a:xfrm>
          <a:off x="11684000" y="6024880"/>
          <a:ext cx="80772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244092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88900</xdr:rowOff>
    </xdr:from>
    <xdr:ext cx="751205" cy="248920"/>
    <xdr:sp macro="" textlink="">
      <xdr:nvSpPr>
        <xdr:cNvPr id="325" name="テキスト ボックス 324"/>
        <xdr:cNvSpPr txBox="1"/>
      </xdr:nvSpPr>
      <xdr:spPr>
        <a:xfrm>
          <a:off x="12151360" y="591820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1653520" y="61264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40640</xdr:rowOff>
    </xdr:from>
    <xdr:ext cx="762000" cy="251460"/>
    <xdr:sp macro="" textlink="">
      <xdr:nvSpPr>
        <xdr:cNvPr id="327" name="テキスト ボックス 326"/>
        <xdr:cNvSpPr txBox="1"/>
      </xdr:nvSpPr>
      <xdr:spPr>
        <a:xfrm>
          <a:off x="11343640" y="6212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8190" cy="259080"/>
    <xdr:sp macro="" textlink="">
      <xdr:nvSpPr>
        <xdr:cNvPr id="328" name="テキスト ボックス 327"/>
        <xdr:cNvSpPr txBox="1"/>
      </xdr:nvSpPr>
      <xdr:spPr>
        <a:xfrm>
          <a:off x="146481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7395" cy="259080"/>
    <xdr:sp macro="" textlink="">
      <xdr:nvSpPr>
        <xdr:cNvPr id="329" name="テキスト ボックス 328"/>
        <xdr:cNvSpPr txBox="1"/>
      </xdr:nvSpPr>
      <xdr:spPr>
        <a:xfrm>
          <a:off x="13891260" y="7553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205" cy="259080"/>
    <xdr:sp macro="" textlink="">
      <xdr:nvSpPr>
        <xdr:cNvPr id="330" name="テキスト ボックス 329"/>
        <xdr:cNvSpPr txBox="1"/>
      </xdr:nvSpPr>
      <xdr:spPr>
        <a:xfrm>
          <a:off x="1310386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51205" cy="259080"/>
    <xdr:sp macro="" textlink="">
      <xdr:nvSpPr>
        <xdr:cNvPr id="332" name="テキスト ボックス 331"/>
        <xdr:cNvSpPr txBox="1"/>
      </xdr:nvSpPr>
      <xdr:spPr>
        <a:xfrm>
          <a:off x="1150112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33" name="楕円 332"/>
        <xdr:cNvSpPr/>
      </xdr:nvSpPr>
      <xdr:spPr>
        <a:xfrm>
          <a:off x="1479296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37</xdr:row>
      <xdr:rowOff>52070</xdr:rowOff>
    </xdr:from>
    <xdr:ext cx="762000" cy="251460"/>
    <xdr:sp macro="" textlink="">
      <xdr:nvSpPr>
        <xdr:cNvPr id="334" name="補助費等該当値テキスト"/>
        <xdr:cNvSpPr txBox="1"/>
      </xdr:nvSpPr>
      <xdr:spPr>
        <a:xfrm>
          <a:off x="14915515" y="63957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5" name="楕円 334"/>
        <xdr:cNvSpPr/>
      </xdr:nvSpPr>
      <xdr:spPr>
        <a:xfrm>
          <a:off x="1403604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25400</xdr:rowOff>
    </xdr:from>
    <xdr:ext cx="732790" cy="259080"/>
    <xdr:sp macro="" textlink="">
      <xdr:nvSpPr>
        <xdr:cNvPr id="336" name="テキスト ボックス 335"/>
        <xdr:cNvSpPr txBox="1"/>
      </xdr:nvSpPr>
      <xdr:spPr>
        <a:xfrm>
          <a:off x="13746480" y="65405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163830</xdr:rowOff>
    </xdr:from>
    <xdr:to>
      <xdr:col>74</xdr:col>
      <xdr:colOff>31750</xdr:colOff>
      <xdr:row>38</xdr:row>
      <xdr:rowOff>93980</xdr:rowOff>
    </xdr:to>
    <xdr:sp macro="" textlink="">
      <xdr:nvSpPr>
        <xdr:cNvPr id="337" name="楕円 336"/>
        <xdr:cNvSpPr/>
      </xdr:nvSpPr>
      <xdr:spPr>
        <a:xfrm>
          <a:off x="13248640" y="6507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78740</xdr:rowOff>
    </xdr:from>
    <xdr:ext cx="762000" cy="259080"/>
    <xdr:sp macro="" textlink="">
      <xdr:nvSpPr>
        <xdr:cNvPr id="338" name="テキスト ボックス 337"/>
        <xdr:cNvSpPr txBox="1"/>
      </xdr:nvSpPr>
      <xdr:spPr>
        <a:xfrm>
          <a:off x="12938760" y="659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163830</xdr:rowOff>
    </xdr:from>
    <xdr:to>
      <xdr:col>69</xdr:col>
      <xdr:colOff>142875</xdr:colOff>
      <xdr:row>36</xdr:row>
      <xdr:rowOff>93980</xdr:rowOff>
    </xdr:to>
    <xdr:sp macro="" textlink="">
      <xdr:nvSpPr>
        <xdr:cNvPr id="339" name="楕円 338"/>
        <xdr:cNvSpPr/>
      </xdr:nvSpPr>
      <xdr:spPr>
        <a:xfrm>
          <a:off x="1244092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78740</xdr:rowOff>
    </xdr:from>
    <xdr:ext cx="751205" cy="259080"/>
    <xdr:sp macro="" textlink="">
      <xdr:nvSpPr>
        <xdr:cNvPr id="340" name="テキスト ボックス 339"/>
        <xdr:cNvSpPr txBox="1"/>
      </xdr:nvSpPr>
      <xdr:spPr>
        <a:xfrm>
          <a:off x="12151360" y="625094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1" name="楕円 340"/>
        <xdr:cNvSpPr/>
      </xdr:nvSpPr>
      <xdr:spPr>
        <a:xfrm>
          <a:off x="11653520" y="59740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85090</xdr:rowOff>
    </xdr:from>
    <xdr:ext cx="762000" cy="259080"/>
    <xdr:sp macro="" textlink="">
      <xdr:nvSpPr>
        <xdr:cNvPr id="342" name="テキスト ボックス 341"/>
        <xdr:cNvSpPr txBox="1"/>
      </xdr:nvSpPr>
      <xdr:spPr>
        <a:xfrm>
          <a:off x="1134364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43" name="正方形/長方形 342"/>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44" name="正方形/長方形 343"/>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5" name="正方形/長方形 344"/>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50" name="正方形/長方形 349"/>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52" name="正方形/長方形 351"/>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公債費は類似団体平均を下回っているものの、前年度と比較して０．６ポイントの増加となった。これは市町村合併後継続的に進めてきた大型建設事業に係る地方債償還額の増加によるもので、旧合併特例事業債の発行期限の令和７年度までは当該事業債を活用した大型建設事業が計画されていることから、当面は公債費の増加が続くことが見込まれる。</a:t>
          </a:r>
        </a:p>
        <a:p>
          <a:r>
            <a:rPr kumimoji="1" lang="ja-JP" altLang="en-US" sz="1200">
              <a:latin typeface="ＭＳ Ｐゴシック"/>
              <a:ea typeface="ＭＳ Ｐゴシック"/>
            </a:rPr>
            <a:t>　公債費の増加抑制のため、今後も市債の発行については常に必要性や規模などを精査していくこととしている。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7655" cy="225425"/>
    <xdr:sp macro="" textlink="">
      <xdr:nvSpPr>
        <xdr:cNvPr id="354" name="テキスト ボックス 353"/>
        <xdr:cNvSpPr txBox="1"/>
      </xdr:nvSpPr>
      <xdr:spPr>
        <a:xfrm>
          <a:off x="66294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5" name="直線コネクタ 354"/>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3395" cy="250190"/>
    <xdr:sp macro="" textlink="">
      <xdr:nvSpPr>
        <xdr:cNvPr id="356" name="テキスト ボックス 355"/>
        <xdr:cNvSpPr txBox="1"/>
      </xdr:nvSpPr>
      <xdr:spPr>
        <a:xfrm>
          <a:off x="233680" y="14272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179705</xdr:colOff>
      <xdr:row>81</xdr:row>
      <xdr:rowOff>69850</xdr:rowOff>
    </xdr:to>
    <xdr:cxnSp macro="">
      <xdr:nvCxnSpPr>
        <xdr:cNvPr id="357" name="直線コネクタ 356"/>
        <xdr:cNvCxnSpPr/>
      </xdr:nvCxnSpPr>
      <xdr:spPr>
        <a:xfrm>
          <a:off x="701040" y="139573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493395" cy="250190"/>
    <xdr:sp macro="" textlink="">
      <xdr:nvSpPr>
        <xdr:cNvPr id="358" name="テキスト ボックス 357"/>
        <xdr:cNvSpPr txBox="1"/>
      </xdr:nvSpPr>
      <xdr:spPr>
        <a:xfrm>
          <a:off x="233680" y="138150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179705</xdr:colOff>
      <xdr:row>78</xdr:row>
      <xdr:rowOff>127000</xdr:rowOff>
    </xdr:to>
    <xdr:cxnSp macro="">
      <xdr:nvCxnSpPr>
        <xdr:cNvPr id="359" name="直線コネクタ 358"/>
        <xdr:cNvCxnSpPr/>
      </xdr:nvCxnSpPr>
      <xdr:spPr>
        <a:xfrm>
          <a:off x="701040" y="135001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493395" cy="250190"/>
    <xdr:sp macro="" textlink="">
      <xdr:nvSpPr>
        <xdr:cNvPr id="360" name="テキスト ボックス 359"/>
        <xdr:cNvSpPr txBox="1"/>
      </xdr:nvSpPr>
      <xdr:spPr>
        <a:xfrm>
          <a:off x="233680" y="133578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179705</xdr:colOff>
      <xdr:row>76</xdr:row>
      <xdr:rowOff>12700</xdr:rowOff>
    </xdr:to>
    <xdr:cxnSp macro="">
      <xdr:nvCxnSpPr>
        <xdr:cNvPr id="361" name="直線コネクタ 360"/>
        <xdr:cNvCxnSpPr/>
      </xdr:nvCxnSpPr>
      <xdr:spPr>
        <a:xfrm>
          <a:off x="701040" y="130429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493395" cy="250190"/>
    <xdr:sp macro="" textlink="">
      <xdr:nvSpPr>
        <xdr:cNvPr id="362" name="テキスト ボックス 361"/>
        <xdr:cNvSpPr txBox="1"/>
      </xdr:nvSpPr>
      <xdr:spPr>
        <a:xfrm>
          <a:off x="233680" y="129006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179705</xdr:colOff>
      <xdr:row>73</xdr:row>
      <xdr:rowOff>69850</xdr:rowOff>
    </xdr:to>
    <xdr:cxnSp macro="">
      <xdr:nvCxnSpPr>
        <xdr:cNvPr id="363" name="直線コネクタ 362"/>
        <xdr:cNvCxnSpPr/>
      </xdr:nvCxnSpPr>
      <xdr:spPr>
        <a:xfrm>
          <a:off x="701040" y="125857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493395" cy="250190"/>
    <xdr:sp macro="" textlink="">
      <xdr:nvSpPr>
        <xdr:cNvPr id="364" name="テキスト ボックス 363"/>
        <xdr:cNvSpPr txBox="1"/>
      </xdr:nvSpPr>
      <xdr:spPr>
        <a:xfrm>
          <a:off x="233680" y="124434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5" name="直線コネクタ 364"/>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6"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26670</xdr:rowOff>
    </xdr:from>
    <xdr:to>
      <xdr:col>24</xdr:col>
      <xdr:colOff>25400</xdr:colOff>
      <xdr:row>80</xdr:row>
      <xdr:rowOff>40640</xdr:rowOff>
    </xdr:to>
    <xdr:cxnSp macro="">
      <xdr:nvCxnSpPr>
        <xdr:cNvPr id="367" name="直線コネクタ 366"/>
        <xdr:cNvCxnSpPr/>
      </xdr:nvCxnSpPr>
      <xdr:spPr>
        <a:xfrm flipV="1">
          <a:off x="4338320" y="1271397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12065</xdr:rowOff>
    </xdr:from>
    <xdr:ext cx="762000" cy="259080"/>
    <xdr:sp macro="" textlink="">
      <xdr:nvSpPr>
        <xdr:cNvPr id="368" name="公債費最小値テキスト"/>
        <xdr:cNvSpPr txBox="1"/>
      </xdr:nvSpPr>
      <xdr:spPr>
        <a:xfrm>
          <a:off x="442722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40640</xdr:rowOff>
    </xdr:from>
    <xdr:to>
      <xdr:col>24</xdr:col>
      <xdr:colOff>114300</xdr:colOff>
      <xdr:row>80</xdr:row>
      <xdr:rowOff>40640</xdr:rowOff>
    </xdr:to>
    <xdr:cxnSp macro="">
      <xdr:nvCxnSpPr>
        <xdr:cNvPr id="369" name="直線コネクタ 368"/>
        <xdr:cNvCxnSpPr/>
      </xdr:nvCxnSpPr>
      <xdr:spPr>
        <a:xfrm>
          <a:off x="4269740" y="137566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113030</xdr:rowOff>
    </xdr:from>
    <xdr:ext cx="762000" cy="259080"/>
    <xdr:sp macro="" textlink="">
      <xdr:nvSpPr>
        <xdr:cNvPr id="370" name="公債費最大値テキスト"/>
        <xdr:cNvSpPr txBox="1"/>
      </xdr:nvSpPr>
      <xdr:spPr>
        <a:xfrm>
          <a:off x="4427220" y="1245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26670</xdr:rowOff>
    </xdr:from>
    <xdr:to>
      <xdr:col>24</xdr:col>
      <xdr:colOff>114300</xdr:colOff>
      <xdr:row>74</xdr:row>
      <xdr:rowOff>26670</xdr:rowOff>
    </xdr:to>
    <xdr:cxnSp macro="">
      <xdr:nvCxnSpPr>
        <xdr:cNvPr id="371" name="直線コネクタ 370"/>
        <xdr:cNvCxnSpPr/>
      </xdr:nvCxnSpPr>
      <xdr:spPr>
        <a:xfrm>
          <a:off x="4269740" y="1271397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77</xdr:row>
      <xdr:rowOff>161290</xdr:rowOff>
    </xdr:from>
    <xdr:to>
      <xdr:col>24</xdr:col>
      <xdr:colOff>25400</xdr:colOff>
      <xdr:row>78</xdr:row>
      <xdr:rowOff>17780</xdr:rowOff>
    </xdr:to>
    <xdr:cxnSp macro="">
      <xdr:nvCxnSpPr>
        <xdr:cNvPr id="372" name="直線コネクタ 371"/>
        <xdr:cNvCxnSpPr/>
      </xdr:nvCxnSpPr>
      <xdr:spPr>
        <a:xfrm>
          <a:off x="3594100" y="13362940"/>
          <a:ext cx="7442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155575</xdr:rowOff>
    </xdr:from>
    <xdr:ext cx="762000" cy="250825"/>
    <xdr:sp macro="" textlink="">
      <xdr:nvSpPr>
        <xdr:cNvPr id="373" name="公債費平均値テキスト"/>
        <xdr:cNvSpPr txBox="1"/>
      </xdr:nvSpPr>
      <xdr:spPr>
        <a:xfrm>
          <a:off x="4427220" y="1335722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12065</xdr:rowOff>
    </xdr:from>
    <xdr:to>
      <xdr:col>24</xdr:col>
      <xdr:colOff>76200</xdr:colOff>
      <xdr:row>78</xdr:row>
      <xdr:rowOff>113665</xdr:rowOff>
    </xdr:to>
    <xdr:sp macro="" textlink="">
      <xdr:nvSpPr>
        <xdr:cNvPr id="374" name="フローチャート: 判断 373"/>
        <xdr:cNvSpPr/>
      </xdr:nvSpPr>
      <xdr:spPr>
        <a:xfrm>
          <a:off x="4307840" y="1338516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88265</xdr:rowOff>
    </xdr:from>
    <xdr:to>
      <xdr:col>19</xdr:col>
      <xdr:colOff>179705</xdr:colOff>
      <xdr:row>77</xdr:row>
      <xdr:rowOff>161290</xdr:rowOff>
    </xdr:to>
    <xdr:cxnSp macro="">
      <xdr:nvCxnSpPr>
        <xdr:cNvPr id="375" name="直線コネクタ 374"/>
        <xdr:cNvCxnSpPr/>
      </xdr:nvCxnSpPr>
      <xdr:spPr>
        <a:xfrm>
          <a:off x="2794000" y="13289915"/>
          <a:ext cx="8001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21590</xdr:rowOff>
    </xdr:from>
    <xdr:to>
      <xdr:col>20</xdr:col>
      <xdr:colOff>38100</xdr:colOff>
      <xdr:row>78</xdr:row>
      <xdr:rowOff>123190</xdr:rowOff>
    </xdr:to>
    <xdr:sp macro="" textlink="">
      <xdr:nvSpPr>
        <xdr:cNvPr id="376" name="フローチャート: 判断 375"/>
        <xdr:cNvSpPr/>
      </xdr:nvSpPr>
      <xdr:spPr>
        <a:xfrm>
          <a:off x="3550920" y="133946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107950</xdr:rowOff>
    </xdr:from>
    <xdr:ext cx="721995" cy="259080"/>
    <xdr:sp macro="" textlink="">
      <xdr:nvSpPr>
        <xdr:cNvPr id="377" name="テキスト ボックス 376"/>
        <xdr:cNvSpPr txBox="1"/>
      </xdr:nvSpPr>
      <xdr:spPr>
        <a:xfrm>
          <a:off x="3241040" y="13481050"/>
          <a:ext cx="721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88265</xdr:rowOff>
    </xdr:from>
    <xdr:to>
      <xdr:col>15</xdr:col>
      <xdr:colOff>98425</xdr:colOff>
      <xdr:row>77</xdr:row>
      <xdr:rowOff>88265</xdr:rowOff>
    </xdr:to>
    <xdr:cxnSp macro="">
      <xdr:nvCxnSpPr>
        <xdr:cNvPr id="378" name="直線コネクタ 377"/>
        <xdr:cNvCxnSpPr/>
      </xdr:nvCxnSpPr>
      <xdr:spPr>
        <a:xfrm>
          <a:off x="1986280" y="13289915"/>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16510</xdr:rowOff>
    </xdr:from>
    <xdr:to>
      <xdr:col>15</xdr:col>
      <xdr:colOff>149225</xdr:colOff>
      <xdr:row>78</xdr:row>
      <xdr:rowOff>118110</xdr:rowOff>
    </xdr:to>
    <xdr:sp macro="" textlink="">
      <xdr:nvSpPr>
        <xdr:cNvPr id="379" name="フローチャート: 判断 378"/>
        <xdr:cNvSpPr/>
      </xdr:nvSpPr>
      <xdr:spPr>
        <a:xfrm>
          <a:off x="27432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102870</xdr:rowOff>
    </xdr:from>
    <xdr:ext cx="762000" cy="259080"/>
    <xdr:sp macro="" textlink="">
      <xdr:nvSpPr>
        <xdr:cNvPr id="380" name="テキスト ボックス 379"/>
        <xdr:cNvSpPr txBox="1"/>
      </xdr:nvSpPr>
      <xdr:spPr>
        <a:xfrm>
          <a:off x="245364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88265</xdr:rowOff>
    </xdr:from>
    <xdr:to>
      <xdr:col>11</xdr:col>
      <xdr:colOff>9525</xdr:colOff>
      <xdr:row>77</xdr:row>
      <xdr:rowOff>129540</xdr:rowOff>
    </xdr:to>
    <xdr:cxnSp macro="">
      <xdr:nvCxnSpPr>
        <xdr:cNvPr id="381" name="直線コネクタ 380"/>
        <xdr:cNvCxnSpPr/>
      </xdr:nvCxnSpPr>
      <xdr:spPr>
        <a:xfrm flipV="1">
          <a:off x="1198880" y="13289915"/>
          <a:ext cx="7874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16510</xdr:rowOff>
    </xdr:from>
    <xdr:to>
      <xdr:col>11</xdr:col>
      <xdr:colOff>60325</xdr:colOff>
      <xdr:row>78</xdr:row>
      <xdr:rowOff>118110</xdr:rowOff>
    </xdr:to>
    <xdr:sp macro="" textlink="">
      <xdr:nvSpPr>
        <xdr:cNvPr id="382" name="フローチャート: 判断 381"/>
        <xdr:cNvSpPr/>
      </xdr:nvSpPr>
      <xdr:spPr>
        <a:xfrm>
          <a:off x="1955800" y="133896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102870</xdr:rowOff>
    </xdr:from>
    <xdr:ext cx="751205" cy="259080"/>
    <xdr:sp macro="" textlink="">
      <xdr:nvSpPr>
        <xdr:cNvPr id="383" name="テキスト ボックス 382"/>
        <xdr:cNvSpPr txBox="1"/>
      </xdr:nvSpPr>
      <xdr:spPr>
        <a:xfrm>
          <a:off x="1645920" y="1347597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14808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93980</xdr:rowOff>
    </xdr:from>
    <xdr:ext cx="747395" cy="259080"/>
    <xdr:sp macro="" textlink="">
      <xdr:nvSpPr>
        <xdr:cNvPr id="385" name="テキスト ボックス 384"/>
        <xdr:cNvSpPr txBox="1"/>
      </xdr:nvSpPr>
      <xdr:spPr>
        <a:xfrm>
          <a:off x="858520" y="1346708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8190" cy="259080"/>
    <xdr:sp macro="" textlink="">
      <xdr:nvSpPr>
        <xdr:cNvPr id="386" name="テキスト ボックス 385"/>
        <xdr:cNvSpPr txBox="1"/>
      </xdr:nvSpPr>
      <xdr:spPr>
        <a:xfrm>
          <a:off x="41427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8190" cy="259080"/>
    <xdr:sp macro="" textlink="">
      <xdr:nvSpPr>
        <xdr:cNvPr id="387" name="テキスト ボックス 386"/>
        <xdr:cNvSpPr txBox="1"/>
      </xdr:nvSpPr>
      <xdr:spPr>
        <a:xfrm>
          <a:off x="34061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205" cy="259080"/>
    <xdr:sp macro="" textlink="">
      <xdr:nvSpPr>
        <xdr:cNvPr id="388" name="テキスト ボックス 387"/>
        <xdr:cNvSpPr txBox="1"/>
      </xdr:nvSpPr>
      <xdr:spPr>
        <a:xfrm>
          <a:off x="259842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9" name="テキスト ボックス 388"/>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8190" cy="259080"/>
    <xdr:sp macro="" textlink="">
      <xdr:nvSpPr>
        <xdr:cNvPr id="390" name="テキスト ボックス 389"/>
        <xdr:cNvSpPr txBox="1"/>
      </xdr:nvSpPr>
      <xdr:spPr>
        <a:xfrm>
          <a:off x="10033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137795</xdr:rowOff>
    </xdr:from>
    <xdr:to>
      <xdr:col>24</xdr:col>
      <xdr:colOff>76200</xdr:colOff>
      <xdr:row>78</xdr:row>
      <xdr:rowOff>67945</xdr:rowOff>
    </xdr:to>
    <xdr:sp macro="" textlink="">
      <xdr:nvSpPr>
        <xdr:cNvPr id="391" name="楕円 390"/>
        <xdr:cNvSpPr/>
      </xdr:nvSpPr>
      <xdr:spPr>
        <a:xfrm>
          <a:off x="4307840" y="133394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154940</xdr:rowOff>
    </xdr:from>
    <xdr:ext cx="762000" cy="251460"/>
    <xdr:sp macro="" textlink="">
      <xdr:nvSpPr>
        <xdr:cNvPr id="392" name="公債費該当値テキスト"/>
        <xdr:cNvSpPr txBox="1"/>
      </xdr:nvSpPr>
      <xdr:spPr>
        <a:xfrm>
          <a:off x="4427220" y="131851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110490</xdr:rowOff>
    </xdr:from>
    <xdr:to>
      <xdr:col>20</xdr:col>
      <xdr:colOff>38100</xdr:colOff>
      <xdr:row>78</xdr:row>
      <xdr:rowOff>40640</xdr:rowOff>
    </xdr:to>
    <xdr:sp macro="" textlink="">
      <xdr:nvSpPr>
        <xdr:cNvPr id="393" name="楕円 392"/>
        <xdr:cNvSpPr/>
      </xdr:nvSpPr>
      <xdr:spPr>
        <a:xfrm>
          <a:off x="3550920" y="133121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50800</xdr:rowOff>
    </xdr:from>
    <xdr:ext cx="721995" cy="259080"/>
    <xdr:sp macro="" textlink="">
      <xdr:nvSpPr>
        <xdr:cNvPr id="394" name="テキスト ボックス 393"/>
        <xdr:cNvSpPr txBox="1"/>
      </xdr:nvSpPr>
      <xdr:spPr>
        <a:xfrm>
          <a:off x="3241040" y="13081000"/>
          <a:ext cx="721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37465</xdr:rowOff>
    </xdr:from>
    <xdr:to>
      <xdr:col>15</xdr:col>
      <xdr:colOff>149225</xdr:colOff>
      <xdr:row>77</xdr:row>
      <xdr:rowOff>139065</xdr:rowOff>
    </xdr:to>
    <xdr:sp macro="" textlink="">
      <xdr:nvSpPr>
        <xdr:cNvPr id="395" name="楕円 394"/>
        <xdr:cNvSpPr/>
      </xdr:nvSpPr>
      <xdr:spPr>
        <a:xfrm>
          <a:off x="27432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149225</xdr:rowOff>
    </xdr:from>
    <xdr:ext cx="762000" cy="259080"/>
    <xdr:sp macro="" textlink="">
      <xdr:nvSpPr>
        <xdr:cNvPr id="396" name="テキスト ボックス 395"/>
        <xdr:cNvSpPr txBox="1"/>
      </xdr:nvSpPr>
      <xdr:spPr>
        <a:xfrm>
          <a:off x="245364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37465</xdr:rowOff>
    </xdr:from>
    <xdr:to>
      <xdr:col>11</xdr:col>
      <xdr:colOff>60325</xdr:colOff>
      <xdr:row>77</xdr:row>
      <xdr:rowOff>139065</xdr:rowOff>
    </xdr:to>
    <xdr:sp macro="" textlink="">
      <xdr:nvSpPr>
        <xdr:cNvPr id="397" name="楕円 396"/>
        <xdr:cNvSpPr/>
      </xdr:nvSpPr>
      <xdr:spPr>
        <a:xfrm>
          <a:off x="1955800" y="132391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149225</xdr:rowOff>
    </xdr:from>
    <xdr:ext cx="751205" cy="259080"/>
    <xdr:sp macro="" textlink="">
      <xdr:nvSpPr>
        <xdr:cNvPr id="398" name="テキスト ボックス 397"/>
        <xdr:cNvSpPr txBox="1"/>
      </xdr:nvSpPr>
      <xdr:spPr>
        <a:xfrm>
          <a:off x="1645920" y="1300797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78740</xdr:rowOff>
    </xdr:from>
    <xdr:to>
      <xdr:col>6</xdr:col>
      <xdr:colOff>171450</xdr:colOff>
      <xdr:row>78</xdr:row>
      <xdr:rowOff>8890</xdr:rowOff>
    </xdr:to>
    <xdr:sp macro="" textlink="">
      <xdr:nvSpPr>
        <xdr:cNvPr id="399" name="楕円 398"/>
        <xdr:cNvSpPr/>
      </xdr:nvSpPr>
      <xdr:spPr>
        <a:xfrm>
          <a:off x="114808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19050</xdr:rowOff>
    </xdr:from>
    <xdr:ext cx="747395" cy="250190"/>
    <xdr:sp macro="" textlink="">
      <xdr:nvSpPr>
        <xdr:cNvPr id="400" name="テキスト ボックス 399"/>
        <xdr:cNvSpPr txBox="1"/>
      </xdr:nvSpPr>
      <xdr:spPr>
        <a:xfrm>
          <a:off x="858520" y="13049250"/>
          <a:ext cx="747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6" name="正方形/長方形 405"/>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7" name="正方形/長方形 406"/>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9" name="正方形/長方形 408"/>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物件費が減少したことにより、前年度と比較し０．１ポイント増加したが、類似団体平均を上回っている状況である。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新城市公共施設等総合管理計画に基づき公共施設の統合・譲渡などを進め、施設の維持管理経費を削減するとともに、公営企業などの使用料や保険料の適正化を図っていく。</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3845" cy="225425"/>
    <xdr:sp macro="" textlink="">
      <xdr:nvSpPr>
        <xdr:cNvPr id="412" name="テキスト ボックス 411"/>
        <xdr:cNvSpPr txBox="1"/>
      </xdr:nvSpPr>
      <xdr:spPr>
        <a:xfrm>
          <a:off x="11148060" y="11938000"/>
          <a:ext cx="283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3395" cy="250190"/>
    <xdr:sp macro="" textlink="">
      <xdr:nvSpPr>
        <xdr:cNvPr id="414" name="テキスト ボックス 413"/>
        <xdr:cNvSpPr txBox="1"/>
      </xdr:nvSpPr>
      <xdr:spPr>
        <a:xfrm>
          <a:off x="10739120" y="14272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1186160" y="1403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3395" cy="259080"/>
    <xdr:sp macro="" textlink="">
      <xdr:nvSpPr>
        <xdr:cNvPr id="416" name="テキスト ボックス 415"/>
        <xdr:cNvSpPr txBox="1"/>
      </xdr:nvSpPr>
      <xdr:spPr>
        <a:xfrm>
          <a:off x="10739120" y="13891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1186160" y="1365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3395" cy="259080"/>
    <xdr:sp macro="" textlink="">
      <xdr:nvSpPr>
        <xdr:cNvPr id="418" name="テキスト ボックス 417"/>
        <xdr:cNvSpPr txBox="1"/>
      </xdr:nvSpPr>
      <xdr:spPr>
        <a:xfrm>
          <a:off x="10739120" y="13510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1186160" y="1327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3395" cy="250190"/>
    <xdr:sp macro="" textlink="">
      <xdr:nvSpPr>
        <xdr:cNvPr id="420" name="テキスト ボックス 419"/>
        <xdr:cNvSpPr txBox="1"/>
      </xdr:nvSpPr>
      <xdr:spPr>
        <a:xfrm>
          <a:off x="10739120" y="13129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1186160" y="1289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3395" cy="259080"/>
    <xdr:sp macro="" textlink="">
      <xdr:nvSpPr>
        <xdr:cNvPr id="422" name="テキスト ボックス 421"/>
        <xdr:cNvSpPr txBox="1"/>
      </xdr:nvSpPr>
      <xdr:spPr>
        <a:xfrm>
          <a:off x="10739120" y="12748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1186160" y="1250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3395" cy="259080"/>
    <xdr:sp macro="" textlink="">
      <xdr:nvSpPr>
        <xdr:cNvPr id="424" name="テキスト ボックス 423"/>
        <xdr:cNvSpPr txBox="1"/>
      </xdr:nvSpPr>
      <xdr:spPr>
        <a:xfrm>
          <a:off x="10739120" y="12367260"/>
          <a:ext cx="493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3395" cy="250190"/>
    <xdr:sp macro="" textlink="">
      <xdr:nvSpPr>
        <xdr:cNvPr id="426" name="テキスト ボックス 425"/>
        <xdr:cNvSpPr txBox="1"/>
      </xdr:nvSpPr>
      <xdr:spPr>
        <a:xfrm>
          <a:off x="10739120" y="11986260"/>
          <a:ext cx="493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4843760" y="126466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80010</xdr:rowOff>
    </xdr:from>
    <xdr:ext cx="762000" cy="259080"/>
    <xdr:sp macro="" textlink="">
      <xdr:nvSpPr>
        <xdr:cNvPr id="429" name="公債費以外最小値テキスト"/>
        <xdr:cNvSpPr txBox="1"/>
      </xdr:nvSpPr>
      <xdr:spPr>
        <a:xfrm>
          <a:off x="1491551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107950</xdr:rowOff>
    </xdr:from>
    <xdr:to>
      <xdr:col>82</xdr:col>
      <xdr:colOff>179705</xdr:colOff>
      <xdr:row>81</xdr:row>
      <xdr:rowOff>107950</xdr:rowOff>
    </xdr:to>
    <xdr:cxnSp macro="">
      <xdr:nvCxnSpPr>
        <xdr:cNvPr id="430" name="直線コネクタ 429"/>
        <xdr:cNvCxnSpPr/>
      </xdr:nvCxnSpPr>
      <xdr:spPr>
        <a:xfrm>
          <a:off x="14754860" y="139954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72</xdr:row>
      <xdr:rowOff>45720</xdr:rowOff>
    </xdr:from>
    <xdr:ext cx="762000" cy="259080"/>
    <xdr:sp macro="" textlink="">
      <xdr:nvSpPr>
        <xdr:cNvPr id="431" name="公債費以外最大値テキスト"/>
        <xdr:cNvSpPr txBox="1"/>
      </xdr:nvSpPr>
      <xdr:spPr>
        <a:xfrm>
          <a:off x="14915515"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130810</xdr:rowOff>
    </xdr:from>
    <xdr:to>
      <xdr:col>82</xdr:col>
      <xdr:colOff>179705</xdr:colOff>
      <xdr:row>73</xdr:row>
      <xdr:rowOff>130810</xdr:rowOff>
    </xdr:to>
    <xdr:cxnSp macro="">
      <xdr:nvCxnSpPr>
        <xdr:cNvPr id="432" name="直線コネクタ 431"/>
        <xdr:cNvCxnSpPr/>
      </xdr:nvCxnSpPr>
      <xdr:spPr>
        <a:xfrm>
          <a:off x="14754860" y="126466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16510</xdr:rowOff>
    </xdr:from>
    <xdr:to>
      <xdr:col>82</xdr:col>
      <xdr:colOff>107950</xdr:colOff>
      <xdr:row>77</xdr:row>
      <xdr:rowOff>24130</xdr:rowOff>
    </xdr:to>
    <xdr:cxnSp macro="">
      <xdr:nvCxnSpPr>
        <xdr:cNvPr id="433" name="直線コネクタ 432"/>
        <xdr:cNvCxnSpPr/>
      </xdr:nvCxnSpPr>
      <xdr:spPr>
        <a:xfrm>
          <a:off x="14086840" y="13218160"/>
          <a:ext cx="7569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31750</xdr:rowOff>
    </xdr:from>
    <xdr:ext cx="762000" cy="248920"/>
    <xdr:sp macro="" textlink="">
      <xdr:nvSpPr>
        <xdr:cNvPr id="434" name="公債費以外平均値テキスト"/>
        <xdr:cNvSpPr txBox="1"/>
      </xdr:nvSpPr>
      <xdr:spPr>
        <a:xfrm>
          <a:off x="14915515" y="128905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15240</xdr:rowOff>
    </xdr:from>
    <xdr:to>
      <xdr:col>82</xdr:col>
      <xdr:colOff>158750</xdr:colOff>
      <xdr:row>76</xdr:row>
      <xdr:rowOff>116840</xdr:rowOff>
    </xdr:to>
    <xdr:sp macro="" textlink="">
      <xdr:nvSpPr>
        <xdr:cNvPr id="435" name="フローチャート: 判断 434"/>
        <xdr:cNvSpPr/>
      </xdr:nvSpPr>
      <xdr:spPr>
        <a:xfrm>
          <a:off x="1479296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16510</xdr:rowOff>
    </xdr:from>
    <xdr:to>
      <xdr:col>78</xdr:col>
      <xdr:colOff>69850</xdr:colOff>
      <xdr:row>77</xdr:row>
      <xdr:rowOff>107950</xdr:rowOff>
    </xdr:to>
    <xdr:cxnSp macro="">
      <xdr:nvCxnSpPr>
        <xdr:cNvPr id="436" name="直線コネクタ 435"/>
        <xdr:cNvCxnSpPr/>
      </xdr:nvCxnSpPr>
      <xdr:spPr>
        <a:xfrm flipV="1">
          <a:off x="13298170" y="13218160"/>
          <a:ext cx="78867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403604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24130</xdr:rowOff>
    </xdr:from>
    <xdr:ext cx="732790" cy="259080"/>
    <xdr:sp macro="" textlink="">
      <xdr:nvSpPr>
        <xdr:cNvPr id="438" name="テキスト ボックス 437"/>
        <xdr:cNvSpPr txBox="1"/>
      </xdr:nvSpPr>
      <xdr:spPr>
        <a:xfrm>
          <a:off x="13746480" y="128828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16510</xdr:rowOff>
    </xdr:from>
    <xdr:to>
      <xdr:col>73</xdr:col>
      <xdr:colOff>179705</xdr:colOff>
      <xdr:row>77</xdr:row>
      <xdr:rowOff>107950</xdr:rowOff>
    </xdr:to>
    <xdr:cxnSp macro="">
      <xdr:nvCxnSpPr>
        <xdr:cNvPr id="439" name="直線コネクタ 438"/>
        <xdr:cNvCxnSpPr/>
      </xdr:nvCxnSpPr>
      <xdr:spPr>
        <a:xfrm>
          <a:off x="12491720" y="13218160"/>
          <a:ext cx="8064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3248640" y="13068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149860</xdr:rowOff>
    </xdr:from>
    <xdr:ext cx="762000" cy="259080"/>
    <xdr:sp macro="" textlink="">
      <xdr:nvSpPr>
        <xdr:cNvPr id="441" name="テキスト ボックス 440"/>
        <xdr:cNvSpPr txBox="1"/>
      </xdr:nvSpPr>
      <xdr:spPr>
        <a:xfrm>
          <a:off x="1293876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27940</xdr:rowOff>
    </xdr:from>
    <xdr:to>
      <xdr:col>69</xdr:col>
      <xdr:colOff>92075</xdr:colOff>
      <xdr:row>77</xdr:row>
      <xdr:rowOff>16510</xdr:rowOff>
    </xdr:to>
    <xdr:cxnSp macro="">
      <xdr:nvCxnSpPr>
        <xdr:cNvPr id="442" name="直線コネクタ 441"/>
        <xdr:cNvCxnSpPr/>
      </xdr:nvCxnSpPr>
      <xdr:spPr>
        <a:xfrm>
          <a:off x="11684000" y="13058140"/>
          <a:ext cx="80772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244092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43180</xdr:rowOff>
    </xdr:from>
    <xdr:ext cx="751205" cy="248920"/>
    <xdr:sp macro="" textlink="">
      <xdr:nvSpPr>
        <xdr:cNvPr id="444" name="テキスト ボックス 443"/>
        <xdr:cNvSpPr txBox="1"/>
      </xdr:nvSpPr>
      <xdr:spPr>
        <a:xfrm>
          <a:off x="12151360" y="1273048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1653520" y="12870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123190</xdr:rowOff>
    </xdr:from>
    <xdr:ext cx="762000" cy="248920"/>
    <xdr:sp macro="" textlink="">
      <xdr:nvSpPr>
        <xdr:cNvPr id="446" name="テキスト ボックス 445"/>
        <xdr:cNvSpPr txBox="1"/>
      </xdr:nvSpPr>
      <xdr:spPr>
        <a:xfrm>
          <a:off x="11343640" y="126390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8190" cy="259080"/>
    <xdr:sp macro="" textlink="">
      <xdr:nvSpPr>
        <xdr:cNvPr id="447" name="テキスト ボックス 446"/>
        <xdr:cNvSpPr txBox="1"/>
      </xdr:nvSpPr>
      <xdr:spPr>
        <a:xfrm>
          <a:off x="146481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7395" cy="259080"/>
    <xdr:sp macro="" textlink="">
      <xdr:nvSpPr>
        <xdr:cNvPr id="448" name="テキスト ボックス 447"/>
        <xdr:cNvSpPr txBox="1"/>
      </xdr:nvSpPr>
      <xdr:spPr>
        <a:xfrm>
          <a:off x="13891260" y="144119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205" cy="259080"/>
    <xdr:sp macro="" textlink="">
      <xdr:nvSpPr>
        <xdr:cNvPr id="449" name="テキスト ボックス 448"/>
        <xdr:cNvSpPr txBox="1"/>
      </xdr:nvSpPr>
      <xdr:spPr>
        <a:xfrm>
          <a:off x="1310386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51205" cy="259080"/>
    <xdr:sp macro="" textlink="">
      <xdr:nvSpPr>
        <xdr:cNvPr id="451" name="テキスト ボックス 450"/>
        <xdr:cNvSpPr txBox="1"/>
      </xdr:nvSpPr>
      <xdr:spPr>
        <a:xfrm>
          <a:off x="1150112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2" name="楕円 451"/>
        <xdr:cNvSpPr/>
      </xdr:nvSpPr>
      <xdr:spPr>
        <a:xfrm>
          <a:off x="1479296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76</xdr:row>
      <xdr:rowOff>116840</xdr:rowOff>
    </xdr:from>
    <xdr:ext cx="762000" cy="259080"/>
    <xdr:sp macro="" textlink="">
      <xdr:nvSpPr>
        <xdr:cNvPr id="453" name="公債費以外該当値テキスト"/>
        <xdr:cNvSpPr txBox="1"/>
      </xdr:nvSpPr>
      <xdr:spPr>
        <a:xfrm>
          <a:off x="14915515"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137160</xdr:rowOff>
    </xdr:from>
    <xdr:to>
      <xdr:col>78</xdr:col>
      <xdr:colOff>120650</xdr:colOff>
      <xdr:row>77</xdr:row>
      <xdr:rowOff>67310</xdr:rowOff>
    </xdr:to>
    <xdr:sp macro="" textlink="">
      <xdr:nvSpPr>
        <xdr:cNvPr id="454" name="楕円 453"/>
        <xdr:cNvSpPr/>
      </xdr:nvSpPr>
      <xdr:spPr>
        <a:xfrm>
          <a:off x="1403604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52070</xdr:rowOff>
    </xdr:from>
    <xdr:ext cx="732790" cy="251460"/>
    <xdr:sp macro="" textlink="">
      <xdr:nvSpPr>
        <xdr:cNvPr id="455" name="テキスト ボックス 454"/>
        <xdr:cNvSpPr txBox="1"/>
      </xdr:nvSpPr>
      <xdr:spPr>
        <a:xfrm>
          <a:off x="13746480" y="13253720"/>
          <a:ext cx="7327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6" name="楕円 455"/>
        <xdr:cNvSpPr/>
      </xdr:nvSpPr>
      <xdr:spPr>
        <a:xfrm>
          <a:off x="13248640" y="132588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143510</xdr:rowOff>
    </xdr:from>
    <xdr:ext cx="762000" cy="251460"/>
    <xdr:sp macro="" textlink="">
      <xdr:nvSpPr>
        <xdr:cNvPr id="457" name="テキスト ボックス 456"/>
        <xdr:cNvSpPr txBox="1"/>
      </xdr:nvSpPr>
      <xdr:spPr>
        <a:xfrm>
          <a:off x="12938760" y="13345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137160</xdr:rowOff>
    </xdr:from>
    <xdr:to>
      <xdr:col>69</xdr:col>
      <xdr:colOff>142875</xdr:colOff>
      <xdr:row>77</xdr:row>
      <xdr:rowOff>67310</xdr:rowOff>
    </xdr:to>
    <xdr:sp macro="" textlink="">
      <xdr:nvSpPr>
        <xdr:cNvPr id="458" name="楕円 457"/>
        <xdr:cNvSpPr/>
      </xdr:nvSpPr>
      <xdr:spPr>
        <a:xfrm>
          <a:off x="1244092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52070</xdr:rowOff>
    </xdr:from>
    <xdr:ext cx="751205" cy="251460"/>
    <xdr:sp macro="" textlink="">
      <xdr:nvSpPr>
        <xdr:cNvPr id="459" name="テキスト ボックス 458"/>
        <xdr:cNvSpPr txBox="1"/>
      </xdr:nvSpPr>
      <xdr:spPr>
        <a:xfrm>
          <a:off x="12151360" y="1325372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148590</xdr:rowOff>
    </xdr:from>
    <xdr:to>
      <xdr:col>65</xdr:col>
      <xdr:colOff>53975</xdr:colOff>
      <xdr:row>76</xdr:row>
      <xdr:rowOff>78740</xdr:rowOff>
    </xdr:to>
    <xdr:sp macro="" textlink="">
      <xdr:nvSpPr>
        <xdr:cNvPr id="460" name="楕円 459"/>
        <xdr:cNvSpPr/>
      </xdr:nvSpPr>
      <xdr:spPr>
        <a:xfrm>
          <a:off x="11653520" y="130073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63500</xdr:rowOff>
    </xdr:from>
    <xdr:ext cx="762000" cy="251460"/>
    <xdr:sp macro="" textlink="">
      <xdr:nvSpPr>
        <xdr:cNvPr id="461" name="テキスト ボックス 460"/>
        <xdr:cNvSpPr txBox="1"/>
      </xdr:nvSpPr>
      <xdr:spPr>
        <a:xfrm>
          <a:off x="11343640" y="13093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280670</xdr:colOff>
      <xdr:row>3</xdr:row>
      <xdr:rowOff>19050</xdr:rowOff>
    </xdr:to>
    <xdr:sp macro="" textlink="">
      <xdr:nvSpPr>
        <xdr:cNvPr id="3" name="表題ボックス"/>
        <xdr:cNvSpPr/>
      </xdr:nvSpPr>
      <xdr:spPr>
        <a:xfrm>
          <a:off x="0" y="88900"/>
          <a:ext cx="1111631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1092835</xdr:colOff>
      <xdr:row>2</xdr:row>
      <xdr:rowOff>38100</xdr:rowOff>
    </xdr:to>
    <xdr:sp macro="" textlink="">
      <xdr:nvSpPr>
        <xdr:cNvPr id="4" name="団体名称ボックス1"/>
        <xdr:cNvSpPr/>
      </xdr:nvSpPr>
      <xdr:spPr>
        <a:xfrm>
          <a:off x="12700000" y="0"/>
          <a:ext cx="272605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31750</xdr:rowOff>
    </xdr:from>
    <xdr:to>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481965</xdr:colOff>
      <xdr:row>2</xdr:row>
      <xdr:rowOff>25400</xdr:rowOff>
    </xdr:to>
    <xdr:sp macro="" textlink="">
      <xdr:nvSpPr>
        <xdr:cNvPr id="8" name="正方形/長方形 7"/>
        <xdr:cNvSpPr/>
      </xdr:nvSpPr>
      <xdr:spPr>
        <a:xfrm>
          <a:off x="10762615" y="12700"/>
          <a:ext cx="17208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6875" cy="269875"/>
    <xdr:sp macro="" textlink="">
      <xdr:nvSpPr>
        <xdr:cNvPr id="29" name="テキスト ボックス 28"/>
        <xdr:cNvSpPr txBox="1"/>
      </xdr:nvSpPr>
      <xdr:spPr>
        <a:xfrm>
          <a:off x="1524000" y="1270000"/>
          <a:ext cx="39687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8190" cy="248285"/>
    <xdr:sp macro="" textlink="">
      <xdr:nvSpPr>
        <xdr:cNvPr id="31" name="テキスト ボックス 30"/>
        <xdr:cNvSpPr txBox="1"/>
      </xdr:nvSpPr>
      <xdr:spPr>
        <a:xfrm>
          <a:off x="1250950" y="379476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1949450" y="36106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58190" cy="259080"/>
    <xdr:sp macro="" textlink="">
      <xdr:nvSpPr>
        <xdr:cNvPr id="33" name="テキスト ボックス 32"/>
        <xdr:cNvSpPr txBox="1"/>
      </xdr:nvSpPr>
      <xdr:spPr>
        <a:xfrm>
          <a:off x="1250950" y="34683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1949450" y="32835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58190" cy="250190"/>
    <xdr:sp macro="" textlink="">
      <xdr:nvSpPr>
        <xdr:cNvPr id="35" name="テキスト ボックス 34"/>
        <xdr:cNvSpPr txBox="1"/>
      </xdr:nvSpPr>
      <xdr:spPr>
        <a:xfrm>
          <a:off x="1250950" y="314134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1949450" y="29571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58190" cy="259080"/>
    <xdr:sp macro="" textlink="">
      <xdr:nvSpPr>
        <xdr:cNvPr id="37" name="テキスト ボックス 36"/>
        <xdr:cNvSpPr txBox="1"/>
      </xdr:nvSpPr>
      <xdr:spPr>
        <a:xfrm>
          <a:off x="1250950" y="28149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1949450" y="263080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8190" cy="251460"/>
    <xdr:sp macro="" textlink="">
      <xdr:nvSpPr>
        <xdr:cNvPr id="39" name="テキスト ボックス 38"/>
        <xdr:cNvSpPr txBox="1"/>
      </xdr:nvSpPr>
      <xdr:spPr>
        <a:xfrm>
          <a:off x="1250950" y="248856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1949450" y="23044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8190" cy="259080"/>
    <xdr:sp macro="" textlink="">
      <xdr:nvSpPr>
        <xdr:cNvPr id="41" name="テキスト ボックス 40"/>
        <xdr:cNvSpPr txBox="1"/>
      </xdr:nvSpPr>
      <xdr:spPr>
        <a:xfrm>
          <a:off x="1250950" y="21621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1949450" y="1977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8190" cy="259080"/>
    <xdr:sp macro="" textlink="">
      <xdr:nvSpPr>
        <xdr:cNvPr id="43" name="テキスト ボックス 42"/>
        <xdr:cNvSpPr txBox="1"/>
      </xdr:nvSpPr>
      <xdr:spPr>
        <a:xfrm>
          <a:off x="1250950" y="18351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58190" cy="248285"/>
    <xdr:sp macro="" textlink="">
      <xdr:nvSpPr>
        <xdr:cNvPr id="45" name="テキスト ボックス 44"/>
        <xdr:cNvSpPr txBox="1"/>
      </xdr:nvSpPr>
      <xdr:spPr>
        <a:xfrm>
          <a:off x="1250950" y="150876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121920</xdr:rowOff>
    </xdr:from>
    <xdr:to>
      <xdr:col>29</xdr:col>
      <xdr:colOff>127000</xdr:colOff>
      <xdr:row>20</xdr:row>
      <xdr:rowOff>120650</xdr:rowOff>
    </xdr:to>
    <xdr:cxnSp macro="">
      <xdr:nvCxnSpPr>
        <xdr:cNvPr id="47" name="直線コネクタ 46"/>
        <xdr:cNvCxnSpPr/>
      </xdr:nvCxnSpPr>
      <xdr:spPr>
        <a:xfrm flipV="1">
          <a:off x="5099050" y="2055495"/>
          <a:ext cx="0" cy="1541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92710</xdr:rowOff>
    </xdr:from>
    <xdr:ext cx="751205" cy="259080"/>
    <xdr:sp macro="" textlink="">
      <xdr:nvSpPr>
        <xdr:cNvPr id="48" name="人口1人当たり決算額の推移最小値テキスト130"/>
        <xdr:cNvSpPr txBox="1"/>
      </xdr:nvSpPr>
      <xdr:spPr>
        <a:xfrm>
          <a:off x="5168900" y="356933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60,815</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120650</xdr:rowOff>
    </xdr:from>
    <xdr:to>
      <xdr:col>30</xdr:col>
      <xdr:colOff>25400</xdr:colOff>
      <xdr:row>20</xdr:row>
      <xdr:rowOff>120650</xdr:rowOff>
    </xdr:to>
    <xdr:cxnSp macro="">
      <xdr:nvCxnSpPr>
        <xdr:cNvPr id="49" name="直線コネクタ 48"/>
        <xdr:cNvCxnSpPr/>
      </xdr:nvCxnSpPr>
      <xdr:spPr>
        <a:xfrm>
          <a:off x="5010150" y="359727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36830</xdr:rowOff>
    </xdr:from>
    <xdr:ext cx="751205" cy="259080"/>
    <xdr:sp macro="" textlink="">
      <xdr:nvSpPr>
        <xdr:cNvPr id="50" name="人口1人当たり決算額の推移最大値テキスト130"/>
        <xdr:cNvSpPr txBox="1"/>
      </xdr:nvSpPr>
      <xdr:spPr>
        <a:xfrm>
          <a:off x="5168900" y="179895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155,239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121920</xdr:rowOff>
    </xdr:from>
    <xdr:to>
      <xdr:col>30</xdr:col>
      <xdr:colOff>25400</xdr:colOff>
      <xdr:row>11</xdr:row>
      <xdr:rowOff>121920</xdr:rowOff>
    </xdr:to>
    <xdr:cxnSp macro="">
      <xdr:nvCxnSpPr>
        <xdr:cNvPr id="51" name="直線コネクタ 50"/>
        <xdr:cNvCxnSpPr/>
      </xdr:nvCxnSpPr>
      <xdr:spPr>
        <a:xfrm>
          <a:off x="5010150" y="205549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38100</xdr:rowOff>
    </xdr:from>
    <xdr:to>
      <xdr:col>29</xdr:col>
      <xdr:colOff>127000</xdr:colOff>
      <xdr:row>15</xdr:row>
      <xdr:rowOff>132715</xdr:rowOff>
    </xdr:to>
    <xdr:cxnSp macro="">
      <xdr:nvCxnSpPr>
        <xdr:cNvPr id="52" name="直線コネクタ 51"/>
        <xdr:cNvCxnSpPr/>
      </xdr:nvCxnSpPr>
      <xdr:spPr>
        <a:xfrm flipV="1">
          <a:off x="4508500" y="2657475"/>
          <a:ext cx="590550" cy="946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38735</xdr:rowOff>
    </xdr:from>
    <xdr:ext cx="751205" cy="259080"/>
    <xdr:sp macro="" textlink="">
      <xdr:nvSpPr>
        <xdr:cNvPr id="53" name="人口1人当たり決算額の推移平均値テキスト130"/>
        <xdr:cNvSpPr txBox="1"/>
      </xdr:nvSpPr>
      <xdr:spPr>
        <a:xfrm>
          <a:off x="5168900" y="282956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103,011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66675</xdr:rowOff>
    </xdr:from>
    <xdr:to>
      <xdr:col>29</xdr:col>
      <xdr:colOff>171450</xdr:colOff>
      <xdr:row>16</xdr:row>
      <xdr:rowOff>168275</xdr:rowOff>
    </xdr:to>
    <xdr:sp macro="" textlink="">
      <xdr:nvSpPr>
        <xdr:cNvPr id="54" name="フローチャート: 判断 53"/>
        <xdr:cNvSpPr/>
      </xdr:nvSpPr>
      <xdr:spPr>
        <a:xfrm>
          <a:off x="5048250" y="285750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132715</xdr:rowOff>
    </xdr:from>
    <xdr:to>
      <xdr:col>26</xdr:col>
      <xdr:colOff>50800</xdr:colOff>
      <xdr:row>16</xdr:row>
      <xdr:rowOff>15240</xdr:rowOff>
    </xdr:to>
    <xdr:cxnSp macro="">
      <xdr:nvCxnSpPr>
        <xdr:cNvPr id="55" name="直線コネクタ 54"/>
        <xdr:cNvCxnSpPr/>
      </xdr:nvCxnSpPr>
      <xdr:spPr>
        <a:xfrm flipV="1">
          <a:off x="3886200" y="2752090"/>
          <a:ext cx="6223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92710</xdr:rowOff>
    </xdr:from>
    <xdr:to>
      <xdr:col>26</xdr:col>
      <xdr:colOff>101600</xdr:colOff>
      <xdr:row>17</xdr:row>
      <xdr:rowOff>22860</xdr:rowOff>
    </xdr:to>
    <xdr:sp macro="" textlink="">
      <xdr:nvSpPr>
        <xdr:cNvPr id="56" name="フローチャート: 判断 55"/>
        <xdr:cNvSpPr/>
      </xdr:nvSpPr>
      <xdr:spPr>
        <a:xfrm>
          <a:off x="4457700" y="2883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8255</xdr:rowOff>
    </xdr:from>
    <xdr:ext cx="732790" cy="249555"/>
    <xdr:sp macro="" textlink="">
      <xdr:nvSpPr>
        <xdr:cNvPr id="57" name="テキスト ボックス 56"/>
        <xdr:cNvSpPr txBox="1"/>
      </xdr:nvSpPr>
      <xdr:spPr>
        <a:xfrm>
          <a:off x="4165600" y="2970530"/>
          <a:ext cx="7327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16</xdr:row>
      <xdr:rowOff>15240</xdr:rowOff>
    </xdr:from>
    <xdr:to>
      <xdr:col>22</xdr:col>
      <xdr:colOff>114300</xdr:colOff>
      <xdr:row>16</xdr:row>
      <xdr:rowOff>63500</xdr:rowOff>
    </xdr:to>
    <xdr:cxnSp macro="">
      <xdr:nvCxnSpPr>
        <xdr:cNvPr id="58" name="直線コネクタ 57"/>
        <xdr:cNvCxnSpPr/>
      </xdr:nvCxnSpPr>
      <xdr:spPr>
        <a:xfrm flipV="1">
          <a:off x="3257550" y="2806065"/>
          <a:ext cx="62865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154940</xdr:rowOff>
    </xdr:from>
    <xdr:to>
      <xdr:col>22</xdr:col>
      <xdr:colOff>165100</xdr:colOff>
      <xdr:row>17</xdr:row>
      <xdr:rowOff>85090</xdr:rowOff>
    </xdr:to>
    <xdr:sp macro="" textlink="">
      <xdr:nvSpPr>
        <xdr:cNvPr id="59" name="フローチャート: 判断 58"/>
        <xdr:cNvSpPr/>
      </xdr:nvSpPr>
      <xdr:spPr>
        <a:xfrm>
          <a:off x="383540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69850</xdr:rowOff>
    </xdr:from>
    <xdr:ext cx="762000" cy="259080"/>
    <xdr:sp macro="" textlink="">
      <xdr:nvSpPr>
        <xdr:cNvPr id="60" name="テキスト ボックス 59"/>
        <xdr:cNvSpPr txBox="1"/>
      </xdr:nvSpPr>
      <xdr:spPr>
        <a:xfrm>
          <a:off x="3543300" y="303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63500</xdr:rowOff>
    </xdr:from>
    <xdr:to>
      <xdr:col>18</xdr:col>
      <xdr:colOff>171450</xdr:colOff>
      <xdr:row>16</xdr:row>
      <xdr:rowOff>109220</xdr:rowOff>
    </xdr:to>
    <xdr:cxnSp macro="">
      <xdr:nvCxnSpPr>
        <xdr:cNvPr id="61" name="直線コネクタ 60"/>
        <xdr:cNvCxnSpPr/>
      </xdr:nvCxnSpPr>
      <xdr:spPr>
        <a:xfrm flipV="1">
          <a:off x="2622550" y="2854325"/>
          <a:ext cx="6350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6985</xdr:rowOff>
    </xdr:from>
    <xdr:to>
      <xdr:col>19</xdr:col>
      <xdr:colOff>38100</xdr:colOff>
      <xdr:row>17</xdr:row>
      <xdr:rowOff>109220</xdr:rowOff>
    </xdr:to>
    <xdr:sp macro="" textlink="">
      <xdr:nvSpPr>
        <xdr:cNvPr id="62" name="フローチャート: 判断 61"/>
        <xdr:cNvSpPr/>
      </xdr:nvSpPr>
      <xdr:spPr>
        <a:xfrm>
          <a:off x="3213100" y="296926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17</xdr:row>
      <xdr:rowOff>93345</xdr:rowOff>
    </xdr:from>
    <xdr:ext cx="762000" cy="259080"/>
    <xdr:sp macro="" textlink="">
      <xdr:nvSpPr>
        <xdr:cNvPr id="63" name="テキスト ボックス 62"/>
        <xdr:cNvSpPr txBox="1"/>
      </xdr:nvSpPr>
      <xdr:spPr>
        <a:xfrm>
          <a:off x="2914650" y="305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1905</xdr:rowOff>
    </xdr:from>
    <xdr:to>
      <xdr:col>15</xdr:col>
      <xdr:colOff>101600</xdr:colOff>
      <xdr:row>17</xdr:row>
      <xdr:rowOff>103505</xdr:rowOff>
    </xdr:to>
    <xdr:sp macro="" textlink="">
      <xdr:nvSpPr>
        <xdr:cNvPr id="64" name="フローチャート: 判断 63"/>
        <xdr:cNvSpPr/>
      </xdr:nvSpPr>
      <xdr:spPr>
        <a:xfrm>
          <a:off x="257175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88265</xdr:rowOff>
    </xdr:from>
    <xdr:ext cx="758190" cy="249555"/>
    <xdr:sp macro="" textlink="">
      <xdr:nvSpPr>
        <xdr:cNvPr id="65" name="テキスト ボックス 64"/>
        <xdr:cNvSpPr txBox="1"/>
      </xdr:nvSpPr>
      <xdr:spPr>
        <a:xfrm>
          <a:off x="2279650" y="305054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1205" cy="259080"/>
    <xdr:sp macro="" textlink="">
      <xdr:nvSpPr>
        <xdr:cNvPr id="66" name="テキスト ボックス 65"/>
        <xdr:cNvSpPr txBox="1"/>
      </xdr:nvSpPr>
      <xdr:spPr>
        <a:xfrm>
          <a:off x="4940300" y="39598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158750</xdr:rowOff>
    </xdr:from>
    <xdr:to>
      <xdr:col>29</xdr:col>
      <xdr:colOff>171450</xdr:colOff>
      <xdr:row>15</xdr:row>
      <xdr:rowOff>88900</xdr:rowOff>
    </xdr:to>
    <xdr:sp macro="" textlink="">
      <xdr:nvSpPr>
        <xdr:cNvPr id="71" name="楕円 70"/>
        <xdr:cNvSpPr/>
      </xdr:nvSpPr>
      <xdr:spPr>
        <a:xfrm>
          <a:off x="5048250" y="260667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3810</xdr:rowOff>
    </xdr:from>
    <xdr:ext cx="751205" cy="259080"/>
    <xdr:sp macro="" textlink="">
      <xdr:nvSpPr>
        <xdr:cNvPr id="72" name="人口1人当たり決算額の推移該当値テキスト130"/>
        <xdr:cNvSpPr txBox="1"/>
      </xdr:nvSpPr>
      <xdr:spPr>
        <a:xfrm>
          <a:off x="5168900" y="245173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118,356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81915</xdr:rowOff>
    </xdr:from>
    <xdr:to>
      <xdr:col>26</xdr:col>
      <xdr:colOff>101600</xdr:colOff>
      <xdr:row>16</xdr:row>
      <xdr:rowOff>12065</xdr:rowOff>
    </xdr:to>
    <xdr:sp macro="" textlink="">
      <xdr:nvSpPr>
        <xdr:cNvPr id="73" name="楕円 72"/>
        <xdr:cNvSpPr/>
      </xdr:nvSpPr>
      <xdr:spPr>
        <a:xfrm>
          <a:off x="4457700" y="270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22225</xdr:rowOff>
    </xdr:from>
    <xdr:ext cx="732790" cy="258445"/>
    <xdr:sp macro="" textlink="">
      <xdr:nvSpPr>
        <xdr:cNvPr id="74" name="テキスト ボックス 73"/>
        <xdr:cNvSpPr txBox="1"/>
      </xdr:nvSpPr>
      <xdr:spPr>
        <a:xfrm>
          <a:off x="4165600" y="2470150"/>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112,584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135890</xdr:rowOff>
    </xdr:from>
    <xdr:to>
      <xdr:col>22</xdr:col>
      <xdr:colOff>165100</xdr:colOff>
      <xdr:row>16</xdr:row>
      <xdr:rowOff>66040</xdr:rowOff>
    </xdr:to>
    <xdr:sp macro="" textlink="">
      <xdr:nvSpPr>
        <xdr:cNvPr id="75" name="楕円 74"/>
        <xdr:cNvSpPr/>
      </xdr:nvSpPr>
      <xdr:spPr>
        <a:xfrm>
          <a:off x="3835400" y="275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76200</xdr:rowOff>
    </xdr:from>
    <xdr:ext cx="762000" cy="250190"/>
    <xdr:sp macro="" textlink="">
      <xdr:nvSpPr>
        <xdr:cNvPr id="76" name="テキスト ボックス 75"/>
        <xdr:cNvSpPr txBox="1"/>
      </xdr:nvSpPr>
      <xdr:spPr>
        <a:xfrm>
          <a:off x="3543300" y="25241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109,273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12065</xdr:rowOff>
    </xdr:from>
    <xdr:to>
      <xdr:col>19</xdr:col>
      <xdr:colOff>38100</xdr:colOff>
      <xdr:row>16</xdr:row>
      <xdr:rowOff>113665</xdr:rowOff>
    </xdr:to>
    <xdr:sp macro="" textlink="">
      <xdr:nvSpPr>
        <xdr:cNvPr id="77" name="楕円 76"/>
        <xdr:cNvSpPr/>
      </xdr:nvSpPr>
      <xdr:spPr>
        <a:xfrm>
          <a:off x="3213100" y="280289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123825</xdr:rowOff>
    </xdr:from>
    <xdr:ext cx="762000" cy="248285"/>
    <xdr:sp macro="" textlink="">
      <xdr:nvSpPr>
        <xdr:cNvPr id="78" name="テキスト ボックス 77"/>
        <xdr:cNvSpPr txBox="1"/>
      </xdr:nvSpPr>
      <xdr:spPr>
        <a:xfrm>
          <a:off x="2914650" y="257175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57785</xdr:rowOff>
    </xdr:from>
    <xdr:to>
      <xdr:col>15</xdr:col>
      <xdr:colOff>101600</xdr:colOff>
      <xdr:row>16</xdr:row>
      <xdr:rowOff>159385</xdr:rowOff>
    </xdr:to>
    <xdr:sp macro="" textlink="">
      <xdr:nvSpPr>
        <xdr:cNvPr id="79" name="楕円 78"/>
        <xdr:cNvSpPr/>
      </xdr:nvSpPr>
      <xdr:spPr>
        <a:xfrm>
          <a:off x="2571750" y="284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169545</xdr:rowOff>
    </xdr:from>
    <xdr:ext cx="758190" cy="248285"/>
    <xdr:sp macro="" textlink="">
      <xdr:nvSpPr>
        <xdr:cNvPr id="80" name="テキスト ボックス 79"/>
        <xdr:cNvSpPr txBox="1"/>
      </xdr:nvSpPr>
      <xdr:spPr>
        <a:xfrm>
          <a:off x="2279650" y="2617470"/>
          <a:ext cx="7581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103,535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171450</xdr:colOff>
      <xdr:row>30</xdr:row>
      <xdr:rowOff>19050</xdr:rowOff>
    </xdr:to>
    <xdr:cxnSp macro="">
      <xdr:nvCxnSpPr>
        <xdr:cNvPr id="86" name="直線コネクタ 85"/>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6875" cy="275590"/>
    <xdr:sp macro="" textlink="">
      <xdr:nvSpPr>
        <xdr:cNvPr id="94" name="テキスト ボックス 93"/>
        <xdr:cNvSpPr txBox="1"/>
      </xdr:nvSpPr>
      <xdr:spPr>
        <a:xfrm>
          <a:off x="1524000" y="5270500"/>
          <a:ext cx="3968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1949450" y="7556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1949450" y="7175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8190" cy="259715"/>
    <xdr:sp macro="" textlink="">
      <xdr:nvSpPr>
        <xdr:cNvPr id="98" name="テキスト ボックス 97"/>
        <xdr:cNvSpPr txBox="1"/>
      </xdr:nvSpPr>
      <xdr:spPr>
        <a:xfrm>
          <a:off x="1250950" y="7033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1949450" y="6794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8190" cy="255270"/>
    <xdr:sp macro="" textlink="">
      <xdr:nvSpPr>
        <xdr:cNvPr id="100" name="テキスト ボックス 99"/>
        <xdr:cNvSpPr txBox="1"/>
      </xdr:nvSpPr>
      <xdr:spPr>
        <a:xfrm>
          <a:off x="1250950" y="6652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1949450" y="641413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8190" cy="259715"/>
    <xdr:sp macro="" textlink="">
      <xdr:nvSpPr>
        <xdr:cNvPr id="102" name="テキスト ボックス 101"/>
        <xdr:cNvSpPr txBox="1"/>
      </xdr:nvSpPr>
      <xdr:spPr>
        <a:xfrm>
          <a:off x="1250950" y="6271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1949450" y="6031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8190" cy="259080"/>
    <xdr:sp macro="" textlink="">
      <xdr:nvSpPr>
        <xdr:cNvPr id="104" name="テキスト ボックス 103"/>
        <xdr:cNvSpPr txBox="1"/>
      </xdr:nvSpPr>
      <xdr:spPr>
        <a:xfrm>
          <a:off x="1250950" y="5890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190" cy="249555"/>
    <xdr:sp macro="" textlink="">
      <xdr:nvSpPr>
        <xdr:cNvPr id="106" name="テキスト ボックス 105"/>
        <xdr:cNvSpPr txBox="1"/>
      </xdr:nvSpPr>
      <xdr:spPr>
        <a:xfrm>
          <a:off x="1250950" y="550989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64770</xdr:rowOff>
    </xdr:from>
    <xdr:to>
      <xdr:col>29</xdr:col>
      <xdr:colOff>127000</xdr:colOff>
      <xdr:row>37</xdr:row>
      <xdr:rowOff>244475</xdr:rowOff>
    </xdr:to>
    <xdr:cxnSp macro="">
      <xdr:nvCxnSpPr>
        <xdr:cNvPr id="108" name="直線コネクタ 107"/>
        <xdr:cNvCxnSpPr/>
      </xdr:nvCxnSpPr>
      <xdr:spPr>
        <a:xfrm flipV="1">
          <a:off x="5099050" y="5989320"/>
          <a:ext cx="0" cy="13798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217805</xdr:rowOff>
    </xdr:from>
    <xdr:ext cx="751205" cy="259080"/>
    <xdr:sp macro="" textlink="">
      <xdr:nvSpPr>
        <xdr:cNvPr id="109" name="人口1人当たり決算額の推移最小値テキスト445"/>
        <xdr:cNvSpPr txBox="1"/>
      </xdr:nvSpPr>
      <xdr:spPr>
        <a:xfrm>
          <a:off x="5168900" y="7342505"/>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244475</xdr:rowOff>
    </xdr:from>
    <xdr:to>
      <xdr:col>30</xdr:col>
      <xdr:colOff>25400</xdr:colOff>
      <xdr:row>37</xdr:row>
      <xdr:rowOff>244475</xdr:rowOff>
    </xdr:to>
    <xdr:cxnSp macro="">
      <xdr:nvCxnSpPr>
        <xdr:cNvPr id="110" name="直線コネクタ 109"/>
        <xdr:cNvCxnSpPr/>
      </xdr:nvCxnSpPr>
      <xdr:spPr>
        <a:xfrm>
          <a:off x="5010150" y="736917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321310</xdr:rowOff>
    </xdr:from>
    <xdr:ext cx="751205" cy="259080"/>
    <xdr:sp macro="" textlink="">
      <xdr:nvSpPr>
        <xdr:cNvPr id="111" name="人口1人当たり決算額の推移最大値テキスト445"/>
        <xdr:cNvSpPr txBox="1"/>
      </xdr:nvSpPr>
      <xdr:spPr>
        <a:xfrm>
          <a:off x="5168900" y="57315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62,295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64770</xdr:rowOff>
    </xdr:from>
    <xdr:to>
      <xdr:col>30</xdr:col>
      <xdr:colOff>25400</xdr:colOff>
      <xdr:row>33</xdr:row>
      <xdr:rowOff>64770</xdr:rowOff>
    </xdr:to>
    <xdr:cxnSp macro="">
      <xdr:nvCxnSpPr>
        <xdr:cNvPr id="112" name="直線コネクタ 111"/>
        <xdr:cNvCxnSpPr/>
      </xdr:nvCxnSpPr>
      <xdr:spPr>
        <a:xfrm>
          <a:off x="5010150" y="59893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186690</xdr:rowOff>
    </xdr:from>
    <xdr:to>
      <xdr:col>29</xdr:col>
      <xdr:colOff>127000</xdr:colOff>
      <xdr:row>35</xdr:row>
      <xdr:rowOff>216535</xdr:rowOff>
    </xdr:to>
    <xdr:cxnSp macro="">
      <xdr:nvCxnSpPr>
        <xdr:cNvPr id="113" name="直線コネクタ 112"/>
        <xdr:cNvCxnSpPr/>
      </xdr:nvCxnSpPr>
      <xdr:spPr>
        <a:xfrm flipV="1">
          <a:off x="4508500" y="6797040"/>
          <a:ext cx="59055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263525</xdr:rowOff>
    </xdr:from>
    <xdr:ext cx="751205" cy="259715"/>
    <xdr:sp macro="" textlink="">
      <xdr:nvSpPr>
        <xdr:cNvPr id="114" name="人口1人当たり決算額の推移平均値テキスト445"/>
        <xdr:cNvSpPr txBox="1"/>
      </xdr:nvSpPr>
      <xdr:spPr>
        <a:xfrm>
          <a:off x="5168900" y="6530975"/>
          <a:ext cx="75120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23,038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75565</xdr:rowOff>
    </xdr:from>
    <xdr:to>
      <xdr:col>29</xdr:col>
      <xdr:colOff>171450</xdr:colOff>
      <xdr:row>35</xdr:row>
      <xdr:rowOff>177800</xdr:rowOff>
    </xdr:to>
    <xdr:sp macro="" textlink="">
      <xdr:nvSpPr>
        <xdr:cNvPr id="115" name="フローチャート: 判断 114"/>
        <xdr:cNvSpPr/>
      </xdr:nvSpPr>
      <xdr:spPr>
        <a:xfrm>
          <a:off x="5048250" y="668591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216535</xdr:rowOff>
    </xdr:from>
    <xdr:to>
      <xdr:col>26</xdr:col>
      <xdr:colOff>50800</xdr:colOff>
      <xdr:row>35</xdr:row>
      <xdr:rowOff>295910</xdr:rowOff>
    </xdr:to>
    <xdr:cxnSp macro="">
      <xdr:nvCxnSpPr>
        <xdr:cNvPr id="116" name="直線コネクタ 115"/>
        <xdr:cNvCxnSpPr/>
      </xdr:nvCxnSpPr>
      <xdr:spPr>
        <a:xfrm flipV="1">
          <a:off x="3886200" y="6826885"/>
          <a:ext cx="6223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87630</xdr:rowOff>
    </xdr:from>
    <xdr:to>
      <xdr:col>26</xdr:col>
      <xdr:colOff>101600</xdr:colOff>
      <xdr:row>35</xdr:row>
      <xdr:rowOff>189865</xdr:rowOff>
    </xdr:to>
    <xdr:sp macro="" textlink="">
      <xdr:nvSpPr>
        <xdr:cNvPr id="117" name="フローチャート: 判断 116"/>
        <xdr:cNvSpPr/>
      </xdr:nvSpPr>
      <xdr:spPr>
        <a:xfrm>
          <a:off x="4457700" y="66979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198755</xdr:rowOff>
    </xdr:from>
    <xdr:ext cx="732790" cy="258445"/>
    <xdr:sp macro="" textlink="">
      <xdr:nvSpPr>
        <xdr:cNvPr id="118" name="テキスト ボックス 117"/>
        <xdr:cNvSpPr txBox="1"/>
      </xdr:nvSpPr>
      <xdr:spPr>
        <a:xfrm>
          <a:off x="4165600" y="6466205"/>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35</xdr:row>
      <xdr:rowOff>295910</xdr:rowOff>
    </xdr:from>
    <xdr:to>
      <xdr:col>22</xdr:col>
      <xdr:colOff>114300</xdr:colOff>
      <xdr:row>35</xdr:row>
      <xdr:rowOff>297180</xdr:rowOff>
    </xdr:to>
    <xdr:cxnSp macro="">
      <xdr:nvCxnSpPr>
        <xdr:cNvPr id="119" name="直線コネクタ 118"/>
        <xdr:cNvCxnSpPr/>
      </xdr:nvCxnSpPr>
      <xdr:spPr>
        <a:xfrm flipV="1">
          <a:off x="3257550" y="6906260"/>
          <a:ext cx="62865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84455</xdr:rowOff>
    </xdr:from>
    <xdr:to>
      <xdr:col>22</xdr:col>
      <xdr:colOff>165100</xdr:colOff>
      <xdr:row>35</xdr:row>
      <xdr:rowOff>186690</xdr:rowOff>
    </xdr:to>
    <xdr:sp macro="" textlink="">
      <xdr:nvSpPr>
        <xdr:cNvPr id="120" name="フローチャート: 判断 119"/>
        <xdr:cNvSpPr/>
      </xdr:nvSpPr>
      <xdr:spPr>
        <a:xfrm>
          <a:off x="38354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196215</xdr:rowOff>
    </xdr:from>
    <xdr:ext cx="762000" cy="259715"/>
    <xdr:sp macro="" textlink="">
      <xdr:nvSpPr>
        <xdr:cNvPr id="121" name="テキスト ボックス 120"/>
        <xdr:cNvSpPr txBox="1"/>
      </xdr:nvSpPr>
      <xdr:spPr>
        <a:xfrm>
          <a:off x="3543300" y="646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278130</xdr:rowOff>
    </xdr:from>
    <xdr:to>
      <xdr:col>18</xdr:col>
      <xdr:colOff>171450</xdr:colOff>
      <xdr:row>35</xdr:row>
      <xdr:rowOff>297180</xdr:rowOff>
    </xdr:to>
    <xdr:cxnSp macro="">
      <xdr:nvCxnSpPr>
        <xdr:cNvPr id="122" name="直線コネクタ 121"/>
        <xdr:cNvCxnSpPr/>
      </xdr:nvCxnSpPr>
      <xdr:spPr>
        <a:xfrm>
          <a:off x="2622550" y="6888480"/>
          <a:ext cx="6350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84455</xdr:rowOff>
    </xdr:from>
    <xdr:to>
      <xdr:col>19</xdr:col>
      <xdr:colOff>38100</xdr:colOff>
      <xdr:row>35</xdr:row>
      <xdr:rowOff>186690</xdr:rowOff>
    </xdr:to>
    <xdr:sp macro="" textlink="">
      <xdr:nvSpPr>
        <xdr:cNvPr id="123" name="フローチャート: 判断 122"/>
        <xdr:cNvSpPr/>
      </xdr:nvSpPr>
      <xdr:spPr>
        <a:xfrm>
          <a:off x="3213100" y="6694805"/>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34</xdr:row>
      <xdr:rowOff>196215</xdr:rowOff>
    </xdr:from>
    <xdr:ext cx="762000" cy="259715"/>
    <xdr:sp macro="" textlink="">
      <xdr:nvSpPr>
        <xdr:cNvPr id="124" name="テキスト ボックス 123"/>
        <xdr:cNvSpPr txBox="1"/>
      </xdr:nvSpPr>
      <xdr:spPr>
        <a:xfrm>
          <a:off x="2914650" y="64636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80645</xdr:rowOff>
    </xdr:from>
    <xdr:to>
      <xdr:col>15</xdr:col>
      <xdr:colOff>101600</xdr:colOff>
      <xdr:row>35</xdr:row>
      <xdr:rowOff>182880</xdr:rowOff>
    </xdr:to>
    <xdr:sp macro="" textlink="">
      <xdr:nvSpPr>
        <xdr:cNvPr id="125" name="フローチャート: 判断 124"/>
        <xdr:cNvSpPr/>
      </xdr:nvSpPr>
      <xdr:spPr>
        <a:xfrm>
          <a:off x="2571750" y="6690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193675</xdr:rowOff>
    </xdr:from>
    <xdr:ext cx="758190" cy="258445"/>
    <xdr:sp macro="" textlink="">
      <xdr:nvSpPr>
        <xdr:cNvPr id="126" name="テキスト ボックス 125"/>
        <xdr:cNvSpPr txBox="1"/>
      </xdr:nvSpPr>
      <xdr:spPr>
        <a:xfrm>
          <a:off x="2279650" y="646112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205" cy="259080"/>
    <xdr:sp macro="" textlink="">
      <xdr:nvSpPr>
        <xdr:cNvPr id="127" name="テキスト ボックス 126"/>
        <xdr:cNvSpPr txBox="1"/>
      </xdr:nvSpPr>
      <xdr:spPr>
        <a:xfrm>
          <a:off x="4940300" y="79603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137160</xdr:rowOff>
    </xdr:from>
    <xdr:to>
      <xdr:col>29</xdr:col>
      <xdr:colOff>171450</xdr:colOff>
      <xdr:row>35</xdr:row>
      <xdr:rowOff>238125</xdr:rowOff>
    </xdr:to>
    <xdr:sp macro="" textlink="">
      <xdr:nvSpPr>
        <xdr:cNvPr id="132" name="楕円 131"/>
        <xdr:cNvSpPr/>
      </xdr:nvSpPr>
      <xdr:spPr>
        <a:xfrm>
          <a:off x="5048250" y="6747510"/>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109220</xdr:rowOff>
    </xdr:from>
    <xdr:ext cx="751205" cy="251460"/>
    <xdr:sp macro="" textlink="">
      <xdr:nvSpPr>
        <xdr:cNvPr id="133" name="人口1人当たり決算額の推移該当値テキスト445"/>
        <xdr:cNvSpPr txBox="1"/>
      </xdr:nvSpPr>
      <xdr:spPr>
        <a:xfrm>
          <a:off x="5168900" y="671957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19,824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165100</xdr:rowOff>
    </xdr:from>
    <xdr:to>
      <xdr:col>26</xdr:col>
      <xdr:colOff>101600</xdr:colOff>
      <xdr:row>35</xdr:row>
      <xdr:rowOff>267335</xdr:rowOff>
    </xdr:to>
    <xdr:sp macro="" textlink="">
      <xdr:nvSpPr>
        <xdr:cNvPr id="134" name="楕円 133"/>
        <xdr:cNvSpPr/>
      </xdr:nvSpPr>
      <xdr:spPr>
        <a:xfrm>
          <a:off x="4457700" y="6775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251460</xdr:rowOff>
    </xdr:from>
    <xdr:ext cx="732790" cy="259080"/>
    <xdr:sp macro="" textlink="">
      <xdr:nvSpPr>
        <xdr:cNvPr id="135" name="テキスト ボックス 134"/>
        <xdr:cNvSpPr txBox="1"/>
      </xdr:nvSpPr>
      <xdr:spPr>
        <a:xfrm>
          <a:off x="4165600" y="686181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244475</xdr:rowOff>
    </xdr:from>
    <xdr:to>
      <xdr:col>22</xdr:col>
      <xdr:colOff>165100</xdr:colOff>
      <xdr:row>36</xdr:row>
      <xdr:rowOff>3175</xdr:rowOff>
    </xdr:to>
    <xdr:sp macro="" textlink="">
      <xdr:nvSpPr>
        <xdr:cNvPr id="136" name="楕円 135"/>
        <xdr:cNvSpPr/>
      </xdr:nvSpPr>
      <xdr:spPr>
        <a:xfrm>
          <a:off x="3835400" y="685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330835</xdr:rowOff>
    </xdr:from>
    <xdr:ext cx="762000" cy="259080"/>
    <xdr:sp macro="" textlink="">
      <xdr:nvSpPr>
        <xdr:cNvPr id="137" name="テキスト ボックス 136"/>
        <xdr:cNvSpPr txBox="1"/>
      </xdr:nvSpPr>
      <xdr:spPr>
        <a:xfrm>
          <a:off x="3543300" y="6941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14,177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247650</xdr:rowOff>
    </xdr:from>
    <xdr:to>
      <xdr:col>19</xdr:col>
      <xdr:colOff>38100</xdr:colOff>
      <xdr:row>36</xdr:row>
      <xdr:rowOff>6350</xdr:rowOff>
    </xdr:to>
    <xdr:sp macro="" textlink="">
      <xdr:nvSpPr>
        <xdr:cNvPr id="138" name="楕円 137"/>
        <xdr:cNvSpPr/>
      </xdr:nvSpPr>
      <xdr:spPr>
        <a:xfrm>
          <a:off x="3213100" y="685800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333375</xdr:rowOff>
    </xdr:from>
    <xdr:ext cx="762000" cy="259080"/>
    <xdr:sp macro="" textlink="">
      <xdr:nvSpPr>
        <xdr:cNvPr id="139" name="テキスト ボックス 138"/>
        <xdr:cNvSpPr txBox="1"/>
      </xdr:nvSpPr>
      <xdr:spPr>
        <a:xfrm>
          <a:off x="291465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228600</xdr:rowOff>
    </xdr:from>
    <xdr:to>
      <xdr:col>15</xdr:col>
      <xdr:colOff>101600</xdr:colOff>
      <xdr:row>35</xdr:row>
      <xdr:rowOff>329565</xdr:rowOff>
    </xdr:to>
    <xdr:sp macro="" textlink="">
      <xdr:nvSpPr>
        <xdr:cNvPr id="140" name="楕円 139"/>
        <xdr:cNvSpPr/>
      </xdr:nvSpPr>
      <xdr:spPr>
        <a:xfrm>
          <a:off x="2571750" y="6838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314960</xdr:rowOff>
    </xdr:from>
    <xdr:ext cx="758190" cy="257175"/>
    <xdr:sp macro="" textlink="">
      <xdr:nvSpPr>
        <xdr:cNvPr id="141" name="テキスト ボックス 140"/>
        <xdr:cNvSpPr txBox="1"/>
      </xdr:nvSpPr>
      <xdr:spPr>
        <a:xfrm>
          <a:off x="2279650" y="6925310"/>
          <a:ext cx="7581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4135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4135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5280" cy="217170"/>
    <xdr:sp macro="" textlink="">
      <xdr:nvSpPr>
        <xdr:cNvPr id="40" name="テキスト ボックス 39"/>
        <xdr:cNvSpPr txBox="1"/>
      </xdr:nvSpPr>
      <xdr:spPr>
        <a:xfrm>
          <a:off x="66675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1145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1145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0825"/>
    <xdr:sp macro="" textlink="">
      <xdr:nvSpPr>
        <xdr:cNvPr id="46" name="テキスト ボックス 45"/>
        <xdr:cNvSpPr txBox="1"/>
      </xdr:nvSpPr>
      <xdr:spPr>
        <a:xfrm>
          <a:off x="21145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84835" cy="259080"/>
    <xdr:sp macro="" textlink="">
      <xdr:nvSpPr>
        <xdr:cNvPr id="48" name="テキスト ボックス 47"/>
        <xdr:cNvSpPr txBox="1"/>
      </xdr:nvSpPr>
      <xdr:spPr>
        <a:xfrm>
          <a:off x="166370" y="5989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4835" cy="251460"/>
    <xdr:sp macro="" textlink="">
      <xdr:nvSpPr>
        <xdr:cNvPr id="50" name="テキスト ボックス 49"/>
        <xdr:cNvSpPr txBox="1"/>
      </xdr:nvSpPr>
      <xdr:spPr>
        <a:xfrm>
          <a:off x="166370" y="5664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4835" cy="258445"/>
    <xdr:sp macro="" textlink="">
      <xdr:nvSpPr>
        <xdr:cNvPr id="52" name="テキスト ボックス 51"/>
        <xdr:cNvSpPr txBox="1"/>
      </xdr:nvSpPr>
      <xdr:spPr>
        <a:xfrm>
          <a:off x="166370" y="5337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4835" cy="259080"/>
    <xdr:sp macro="" textlink="">
      <xdr:nvSpPr>
        <xdr:cNvPr id="54" name="テキスト ボックス 53"/>
        <xdr:cNvSpPr txBox="1"/>
      </xdr:nvSpPr>
      <xdr:spPr>
        <a:xfrm>
          <a:off x="166370" y="5010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4835" cy="248920"/>
    <xdr:sp macro="" textlink="">
      <xdr:nvSpPr>
        <xdr:cNvPr id="56" name="テキスト ボックス 55"/>
        <xdr:cNvSpPr txBox="1"/>
      </xdr:nvSpPr>
      <xdr:spPr>
        <a:xfrm>
          <a:off x="1663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107950</xdr:rowOff>
    </xdr:from>
    <xdr:to>
      <xdr:col>24</xdr:col>
      <xdr:colOff>62865</xdr:colOff>
      <xdr:row>39</xdr:row>
      <xdr:rowOff>67310</xdr:rowOff>
    </xdr:to>
    <xdr:cxnSp macro="">
      <xdr:nvCxnSpPr>
        <xdr:cNvPr id="58" name="直線コネクタ 57"/>
        <xdr:cNvCxnSpPr/>
      </xdr:nvCxnSpPr>
      <xdr:spPr>
        <a:xfrm flipV="1">
          <a:off x="4176395" y="525145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71120</xdr:rowOff>
    </xdr:from>
    <xdr:ext cx="534670" cy="259080"/>
    <xdr:sp macro="" textlink="">
      <xdr:nvSpPr>
        <xdr:cNvPr id="59" name="人件費最小値テキスト"/>
        <xdr:cNvSpPr txBox="1"/>
      </xdr:nvSpPr>
      <xdr:spPr>
        <a:xfrm>
          <a:off x="4229100" y="675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61,920</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60" name="直線コネクタ 59"/>
        <xdr:cNvCxnSpPr/>
      </xdr:nvCxnSpPr>
      <xdr:spPr>
        <a:xfrm>
          <a:off x="4108450" y="6753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54610</xdr:rowOff>
    </xdr:from>
    <xdr:ext cx="598805" cy="248920"/>
    <xdr:sp macro="" textlink="">
      <xdr:nvSpPr>
        <xdr:cNvPr id="61" name="人件費最大値テキスト"/>
        <xdr:cNvSpPr txBox="1"/>
      </xdr:nvSpPr>
      <xdr:spPr>
        <a:xfrm>
          <a:off x="4229100" y="50266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153,942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107950</xdr:rowOff>
    </xdr:from>
    <xdr:to>
      <xdr:col>24</xdr:col>
      <xdr:colOff>152400</xdr:colOff>
      <xdr:row>30</xdr:row>
      <xdr:rowOff>107950</xdr:rowOff>
    </xdr:to>
    <xdr:cxnSp macro="">
      <xdr:nvCxnSpPr>
        <xdr:cNvPr id="62" name="直線コネクタ 61"/>
        <xdr:cNvCxnSpPr/>
      </xdr:nvCxnSpPr>
      <xdr:spPr>
        <a:xfrm>
          <a:off x="4108450" y="5251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143510</xdr:rowOff>
    </xdr:from>
    <xdr:to>
      <xdr:col>24</xdr:col>
      <xdr:colOff>63500</xdr:colOff>
      <xdr:row>35</xdr:row>
      <xdr:rowOff>13970</xdr:rowOff>
    </xdr:to>
    <xdr:cxnSp macro="">
      <xdr:nvCxnSpPr>
        <xdr:cNvPr id="63" name="直線コネクタ 62"/>
        <xdr:cNvCxnSpPr/>
      </xdr:nvCxnSpPr>
      <xdr:spPr>
        <a:xfrm flipV="1">
          <a:off x="3429000" y="5801360"/>
          <a:ext cx="7493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151130</xdr:rowOff>
    </xdr:from>
    <xdr:ext cx="534670" cy="259080"/>
    <xdr:sp macro="" textlink="">
      <xdr:nvSpPr>
        <xdr:cNvPr id="64" name="人件費平均値テキスト"/>
        <xdr:cNvSpPr txBox="1"/>
      </xdr:nvSpPr>
      <xdr:spPr>
        <a:xfrm>
          <a:off x="4229100" y="6151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94,370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1270</xdr:rowOff>
    </xdr:from>
    <xdr:to>
      <xdr:col>24</xdr:col>
      <xdr:colOff>114300</xdr:colOff>
      <xdr:row>36</xdr:row>
      <xdr:rowOff>102870</xdr:rowOff>
    </xdr:to>
    <xdr:sp macro="" textlink="">
      <xdr:nvSpPr>
        <xdr:cNvPr id="65" name="フローチャート: 判断 64"/>
        <xdr:cNvSpPr/>
      </xdr:nvSpPr>
      <xdr:spPr>
        <a:xfrm>
          <a:off x="4127500"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13970</xdr:rowOff>
    </xdr:from>
    <xdr:to>
      <xdr:col>19</xdr:col>
      <xdr:colOff>171450</xdr:colOff>
      <xdr:row>35</xdr:row>
      <xdr:rowOff>25400</xdr:rowOff>
    </xdr:to>
    <xdr:cxnSp macro="">
      <xdr:nvCxnSpPr>
        <xdr:cNvPr id="66" name="直線コネクタ 65"/>
        <xdr:cNvCxnSpPr/>
      </xdr:nvCxnSpPr>
      <xdr:spPr>
        <a:xfrm flipV="1">
          <a:off x="2622550" y="6014720"/>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7" name="フローチャート: 判断 66"/>
        <xdr:cNvSpPr/>
      </xdr:nvSpPr>
      <xdr:spPr>
        <a:xfrm>
          <a:off x="3384550" y="62953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44450</xdr:rowOff>
    </xdr:from>
    <xdr:ext cx="520065" cy="259080"/>
    <xdr:sp macro="" textlink="">
      <xdr:nvSpPr>
        <xdr:cNvPr id="68" name="テキスト ボックス 67"/>
        <xdr:cNvSpPr txBox="1"/>
      </xdr:nvSpPr>
      <xdr:spPr>
        <a:xfrm>
          <a:off x="3187065" y="63881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25400</xdr:rowOff>
    </xdr:from>
    <xdr:to>
      <xdr:col>15</xdr:col>
      <xdr:colOff>50800</xdr:colOff>
      <xdr:row>35</xdr:row>
      <xdr:rowOff>61595</xdr:rowOff>
    </xdr:to>
    <xdr:cxnSp macro="">
      <xdr:nvCxnSpPr>
        <xdr:cNvPr id="69" name="直線コネクタ 68"/>
        <xdr:cNvCxnSpPr/>
      </xdr:nvCxnSpPr>
      <xdr:spPr>
        <a:xfrm flipV="1">
          <a:off x="1828800" y="6026150"/>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8890</xdr:rowOff>
    </xdr:from>
    <xdr:to>
      <xdr:col>15</xdr:col>
      <xdr:colOff>101600</xdr:colOff>
      <xdr:row>37</xdr:row>
      <xdr:rowOff>110490</xdr:rowOff>
    </xdr:to>
    <xdr:sp macro="" textlink="">
      <xdr:nvSpPr>
        <xdr:cNvPr id="70" name="フローチャート: 判断 69"/>
        <xdr:cNvSpPr/>
      </xdr:nvSpPr>
      <xdr:spPr>
        <a:xfrm>
          <a:off x="257175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101600</xdr:rowOff>
    </xdr:from>
    <xdr:ext cx="520065" cy="259080"/>
    <xdr:sp macro="" textlink="">
      <xdr:nvSpPr>
        <xdr:cNvPr id="71" name="テキスト ボックス 70"/>
        <xdr:cNvSpPr txBox="1"/>
      </xdr:nvSpPr>
      <xdr:spPr>
        <a:xfrm>
          <a:off x="2393315" y="644525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55245</xdr:rowOff>
    </xdr:from>
    <xdr:to>
      <xdr:col>10</xdr:col>
      <xdr:colOff>114300</xdr:colOff>
      <xdr:row>35</xdr:row>
      <xdr:rowOff>61595</xdr:rowOff>
    </xdr:to>
    <xdr:cxnSp macro="">
      <xdr:nvCxnSpPr>
        <xdr:cNvPr id="72" name="直線コネクタ 71"/>
        <xdr:cNvCxnSpPr/>
      </xdr:nvCxnSpPr>
      <xdr:spPr>
        <a:xfrm>
          <a:off x="1028700" y="605599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3" name="フローチャート: 判断 72"/>
        <xdr:cNvSpPr/>
      </xdr:nvSpPr>
      <xdr:spPr>
        <a:xfrm>
          <a:off x="17780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118110</xdr:rowOff>
    </xdr:from>
    <xdr:ext cx="523875" cy="259080"/>
    <xdr:sp macro="" textlink="">
      <xdr:nvSpPr>
        <xdr:cNvPr id="74" name="テキスト ボックス 73"/>
        <xdr:cNvSpPr txBox="1"/>
      </xdr:nvSpPr>
      <xdr:spPr>
        <a:xfrm>
          <a:off x="1580515" y="646176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7620</xdr:rowOff>
    </xdr:from>
    <xdr:to>
      <xdr:col>6</xdr:col>
      <xdr:colOff>38100</xdr:colOff>
      <xdr:row>37</xdr:row>
      <xdr:rowOff>109220</xdr:rowOff>
    </xdr:to>
    <xdr:sp macro="" textlink="">
      <xdr:nvSpPr>
        <xdr:cNvPr id="75" name="フローチャート: 判断 74"/>
        <xdr:cNvSpPr/>
      </xdr:nvSpPr>
      <xdr:spPr>
        <a:xfrm>
          <a:off x="984250" y="6351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100330</xdr:rowOff>
    </xdr:from>
    <xdr:ext cx="520065" cy="248920"/>
    <xdr:sp macro="" textlink="">
      <xdr:nvSpPr>
        <xdr:cNvPr id="76" name="テキスト ボックス 75"/>
        <xdr:cNvSpPr txBox="1"/>
      </xdr:nvSpPr>
      <xdr:spPr>
        <a:xfrm>
          <a:off x="786765" y="6443980"/>
          <a:ext cx="5200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8" name="テキスト ボックス 77"/>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8190" cy="259080"/>
    <xdr:sp macro="" textlink="">
      <xdr:nvSpPr>
        <xdr:cNvPr id="79" name="テキスト ボックス 78"/>
        <xdr:cNvSpPr txBox="1"/>
      </xdr:nvSpPr>
      <xdr:spPr>
        <a:xfrm>
          <a:off x="24511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81" name="テキスト ボックス 80"/>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92075</xdr:rowOff>
    </xdr:from>
    <xdr:to>
      <xdr:col>24</xdr:col>
      <xdr:colOff>114300</xdr:colOff>
      <xdr:row>34</xdr:row>
      <xdr:rowOff>22225</xdr:rowOff>
    </xdr:to>
    <xdr:sp macro="" textlink="">
      <xdr:nvSpPr>
        <xdr:cNvPr id="82" name="楕円 81"/>
        <xdr:cNvSpPr/>
      </xdr:nvSpPr>
      <xdr:spPr>
        <a:xfrm>
          <a:off x="4127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114935</xdr:rowOff>
    </xdr:from>
    <xdr:ext cx="598805" cy="259080"/>
    <xdr:sp macro="" textlink="">
      <xdr:nvSpPr>
        <xdr:cNvPr id="83" name="人件費該当値テキスト"/>
        <xdr:cNvSpPr txBox="1"/>
      </xdr:nvSpPr>
      <xdr:spPr>
        <a:xfrm>
          <a:off x="4229100" y="5601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134620</xdr:rowOff>
    </xdr:from>
    <xdr:to>
      <xdr:col>20</xdr:col>
      <xdr:colOff>38100</xdr:colOff>
      <xdr:row>35</xdr:row>
      <xdr:rowOff>64770</xdr:rowOff>
    </xdr:to>
    <xdr:sp macro="" textlink="">
      <xdr:nvSpPr>
        <xdr:cNvPr id="84" name="楕円 83"/>
        <xdr:cNvSpPr/>
      </xdr:nvSpPr>
      <xdr:spPr>
        <a:xfrm>
          <a:off x="3384550" y="5963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81280</xdr:rowOff>
    </xdr:from>
    <xdr:ext cx="584200" cy="259080"/>
    <xdr:sp macro="" textlink="">
      <xdr:nvSpPr>
        <xdr:cNvPr id="85" name="テキスト ボックス 84"/>
        <xdr:cNvSpPr txBox="1"/>
      </xdr:nvSpPr>
      <xdr:spPr>
        <a:xfrm>
          <a:off x="3154680" y="573913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146050</xdr:rowOff>
    </xdr:from>
    <xdr:to>
      <xdr:col>15</xdr:col>
      <xdr:colOff>101600</xdr:colOff>
      <xdr:row>35</xdr:row>
      <xdr:rowOff>76200</xdr:rowOff>
    </xdr:to>
    <xdr:sp macro="" textlink="">
      <xdr:nvSpPr>
        <xdr:cNvPr id="86" name="楕円 85"/>
        <xdr:cNvSpPr/>
      </xdr:nvSpPr>
      <xdr:spPr>
        <a:xfrm>
          <a:off x="257175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92710</xdr:rowOff>
    </xdr:from>
    <xdr:ext cx="584200" cy="259080"/>
    <xdr:sp macro="" textlink="">
      <xdr:nvSpPr>
        <xdr:cNvPr id="87" name="テキスト ボックス 86"/>
        <xdr:cNvSpPr txBox="1"/>
      </xdr:nvSpPr>
      <xdr:spPr>
        <a:xfrm>
          <a:off x="2360930" y="57505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10795</xdr:rowOff>
    </xdr:from>
    <xdr:to>
      <xdr:col>10</xdr:col>
      <xdr:colOff>165100</xdr:colOff>
      <xdr:row>35</xdr:row>
      <xdr:rowOff>112395</xdr:rowOff>
    </xdr:to>
    <xdr:sp macro="" textlink="">
      <xdr:nvSpPr>
        <xdr:cNvPr id="88" name="楕円 87"/>
        <xdr:cNvSpPr/>
      </xdr:nvSpPr>
      <xdr:spPr>
        <a:xfrm>
          <a:off x="17780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128905</xdr:rowOff>
    </xdr:from>
    <xdr:ext cx="584200" cy="259080"/>
    <xdr:sp macro="" textlink="">
      <xdr:nvSpPr>
        <xdr:cNvPr id="89" name="テキスト ボックス 88"/>
        <xdr:cNvSpPr txBox="1"/>
      </xdr:nvSpPr>
      <xdr:spPr>
        <a:xfrm>
          <a:off x="1548130" y="57867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4445</xdr:rowOff>
    </xdr:from>
    <xdr:to>
      <xdr:col>6</xdr:col>
      <xdr:colOff>38100</xdr:colOff>
      <xdr:row>35</xdr:row>
      <xdr:rowOff>106045</xdr:rowOff>
    </xdr:to>
    <xdr:sp macro="" textlink="">
      <xdr:nvSpPr>
        <xdr:cNvPr id="90" name="楕円 89"/>
        <xdr:cNvSpPr/>
      </xdr:nvSpPr>
      <xdr:spPr>
        <a:xfrm>
          <a:off x="984250" y="6005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122555</xdr:rowOff>
    </xdr:from>
    <xdr:ext cx="584200" cy="249555"/>
    <xdr:sp macro="" textlink="">
      <xdr:nvSpPr>
        <xdr:cNvPr id="91" name="テキスト ボックス 90"/>
        <xdr:cNvSpPr txBox="1"/>
      </xdr:nvSpPr>
      <xdr:spPr>
        <a:xfrm>
          <a:off x="754380" y="5780405"/>
          <a:ext cx="584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5280" cy="217170"/>
    <xdr:sp macro="" textlink="">
      <xdr:nvSpPr>
        <xdr:cNvPr id="100" name="テキスト ボックス 99"/>
        <xdr:cNvSpPr txBox="1"/>
      </xdr:nvSpPr>
      <xdr:spPr>
        <a:xfrm>
          <a:off x="66675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102" name="テキスト ボックス 101"/>
        <xdr:cNvSpPr txBox="1"/>
      </xdr:nvSpPr>
      <xdr:spPr>
        <a:xfrm>
          <a:off x="21145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685800" y="1021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1145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685800" y="9887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6" name="テキスト ボックス 105"/>
        <xdr:cNvSpPr txBox="1"/>
      </xdr:nvSpPr>
      <xdr:spPr>
        <a:xfrm>
          <a:off x="21145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685800" y="9561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4835" cy="259080"/>
    <xdr:sp macro="" textlink="">
      <xdr:nvSpPr>
        <xdr:cNvPr id="108" name="テキスト ボックス 107"/>
        <xdr:cNvSpPr txBox="1"/>
      </xdr:nvSpPr>
      <xdr:spPr>
        <a:xfrm>
          <a:off x="166370" y="9418955"/>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685800" y="923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4835" cy="251460"/>
    <xdr:sp macro="" textlink="">
      <xdr:nvSpPr>
        <xdr:cNvPr id="110" name="テキスト ボックス 109"/>
        <xdr:cNvSpPr txBox="1"/>
      </xdr:nvSpPr>
      <xdr:spPr>
        <a:xfrm>
          <a:off x="166370" y="9093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685800" y="8908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4835" cy="258445"/>
    <xdr:sp macro="" textlink="">
      <xdr:nvSpPr>
        <xdr:cNvPr id="112" name="テキスト ボックス 111"/>
        <xdr:cNvSpPr txBox="1"/>
      </xdr:nvSpPr>
      <xdr:spPr>
        <a:xfrm>
          <a:off x="1663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685800" y="858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4835" cy="259080"/>
    <xdr:sp macro="" textlink="">
      <xdr:nvSpPr>
        <xdr:cNvPr id="114" name="テキスト ボックス 113"/>
        <xdr:cNvSpPr txBox="1"/>
      </xdr:nvSpPr>
      <xdr:spPr>
        <a:xfrm>
          <a:off x="1663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16" name="テキスト ボックス 115"/>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93345</xdr:rowOff>
    </xdr:from>
    <xdr:to>
      <xdr:col>24</xdr:col>
      <xdr:colOff>62865</xdr:colOff>
      <xdr:row>59</xdr:row>
      <xdr:rowOff>116840</xdr:rowOff>
    </xdr:to>
    <xdr:cxnSp macro="">
      <xdr:nvCxnSpPr>
        <xdr:cNvPr id="118" name="直線コネクタ 117"/>
        <xdr:cNvCxnSpPr/>
      </xdr:nvCxnSpPr>
      <xdr:spPr>
        <a:xfrm flipV="1">
          <a:off x="4176395" y="86658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120650</xdr:rowOff>
    </xdr:from>
    <xdr:ext cx="534670" cy="251460"/>
    <xdr:sp macro="" textlink="">
      <xdr:nvSpPr>
        <xdr:cNvPr id="119" name="物件費最小値テキスト"/>
        <xdr:cNvSpPr txBox="1"/>
      </xdr:nvSpPr>
      <xdr:spPr>
        <a:xfrm>
          <a:off x="4229100" y="102362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58,372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116840</xdr:rowOff>
    </xdr:from>
    <xdr:to>
      <xdr:col>24</xdr:col>
      <xdr:colOff>152400</xdr:colOff>
      <xdr:row>59</xdr:row>
      <xdr:rowOff>116840</xdr:rowOff>
    </xdr:to>
    <xdr:cxnSp macro="">
      <xdr:nvCxnSpPr>
        <xdr:cNvPr id="120" name="直線コネクタ 119"/>
        <xdr:cNvCxnSpPr/>
      </xdr:nvCxnSpPr>
      <xdr:spPr>
        <a:xfrm>
          <a:off x="4108450" y="10232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40640</xdr:rowOff>
    </xdr:from>
    <xdr:ext cx="598805" cy="251460"/>
    <xdr:sp macro="" textlink="">
      <xdr:nvSpPr>
        <xdr:cNvPr id="121" name="物件費最大値テキスト"/>
        <xdr:cNvSpPr txBox="1"/>
      </xdr:nvSpPr>
      <xdr:spPr>
        <a:xfrm>
          <a:off x="4229100" y="84416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202,268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93345</xdr:rowOff>
    </xdr:from>
    <xdr:to>
      <xdr:col>24</xdr:col>
      <xdr:colOff>152400</xdr:colOff>
      <xdr:row>50</xdr:row>
      <xdr:rowOff>93345</xdr:rowOff>
    </xdr:to>
    <xdr:cxnSp macro="">
      <xdr:nvCxnSpPr>
        <xdr:cNvPr id="122" name="直線コネクタ 121"/>
        <xdr:cNvCxnSpPr/>
      </xdr:nvCxnSpPr>
      <xdr:spPr>
        <a:xfrm>
          <a:off x="4108450" y="8665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58</xdr:row>
      <xdr:rowOff>6350</xdr:rowOff>
    </xdr:from>
    <xdr:to>
      <xdr:col>24</xdr:col>
      <xdr:colOff>63500</xdr:colOff>
      <xdr:row>58</xdr:row>
      <xdr:rowOff>60325</xdr:rowOff>
    </xdr:to>
    <xdr:cxnSp macro="">
      <xdr:nvCxnSpPr>
        <xdr:cNvPr id="123" name="直線コネクタ 122"/>
        <xdr:cNvCxnSpPr/>
      </xdr:nvCxnSpPr>
      <xdr:spPr>
        <a:xfrm>
          <a:off x="3429000" y="9950450"/>
          <a:ext cx="7493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100330</xdr:rowOff>
    </xdr:from>
    <xdr:ext cx="534670" cy="248920"/>
    <xdr:sp macro="" textlink="">
      <xdr:nvSpPr>
        <xdr:cNvPr id="124" name="物件費平均値テキスト"/>
        <xdr:cNvSpPr txBox="1"/>
      </xdr:nvSpPr>
      <xdr:spPr>
        <a:xfrm>
          <a:off x="4229100" y="970153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77470</xdr:rowOff>
    </xdr:from>
    <xdr:to>
      <xdr:col>24</xdr:col>
      <xdr:colOff>114300</xdr:colOff>
      <xdr:row>58</xdr:row>
      <xdr:rowOff>7620</xdr:rowOff>
    </xdr:to>
    <xdr:sp macro="" textlink="">
      <xdr:nvSpPr>
        <xdr:cNvPr id="125" name="フローチャート: 判断 124"/>
        <xdr:cNvSpPr/>
      </xdr:nvSpPr>
      <xdr:spPr>
        <a:xfrm>
          <a:off x="4127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83820</xdr:rowOff>
    </xdr:from>
    <xdr:to>
      <xdr:col>19</xdr:col>
      <xdr:colOff>171450</xdr:colOff>
      <xdr:row>58</xdr:row>
      <xdr:rowOff>6350</xdr:rowOff>
    </xdr:to>
    <xdr:cxnSp macro="">
      <xdr:nvCxnSpPr>
        <xdr:cNvPr id="126" name="直線コネクタ 125"/>
        <xdr:cNvCxnSpPr/>
      </xdr:nvCxnSpPr>
      <xdr:spPr>
        <a:xfrm>
          <a:off x="2622550" y="9856470"/>
          <a:ext cx="8064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95885</xdr:rowOff>
    </xdr:from>
    <xdr:to>
      <xdr:col>20</xdr:col>
      <xdr:colOff>38100</xdr:colOff>
      <xdr:row>58</xdr:row>
      <xdr:rowOff>26035</xdr:rowOff>
    </xdr:to>
    <xdr:sp macro="" textlink="">
      <xdr:nvSpPr>
        <xdr:cNvPr id="127" name="フローチャート: 判断 126"/>
        <xdr:cNvSpPr/>
      </xdr:nvSpPr>
      <xdr:spPr>
        <a:xfrm>
          <a:off x="3384550" y="9868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42545</xdr:rowOff>
    </xdr:from>
    <xdr:ext cx="520065" cy="249555"/>
    <xdr:sp macro="" textlink="">
      <xdr:nvSpPr>
        <xdr:cNvPr id="128" name="テキスト ボックス 127"/>
        <xdr:cNvSpPr txBox="1"/>
      </xdr:nvSpPr>
      <xdr:spPr>
        <a:xfrm>
          <a:off x="3187065" y="9643745"/>
          <a:ext cx="5200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83820</xdr:rowOff>
    </xdr:from>
    <xdr:to>
      <xdr:col>15</xdr:col>
      <xdr:colOff>50800</xdr:colOff>
      <xdr:row>58</xdr:row>
      <xdr:rowOff>149860</xdr:rowOff>
    </xdr:to>
    <xdr:cxnSp macro="">
      <xdr:nvCxnSpPr>
        <xdr:cNvPr id="129" name="直線コネクタ 128"/>
        <xdr:cNvCxnSpPr/>
      </xdr:nvCxnSpPr>
      <xdr:spPr>
        <a:xfrm flipV="1">
          <a:off x="1828800" y="9856470"/>
          <a:ext cx="79375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158750</xdr:rowOff>
    </xdr:from>
    <xdr:to>
      <xdr:col>15</xdr:col>
      <xdr:colOff>101600</xdr:colOff>
      <xdr:row>58</xdr:row>
      <xdr:rowOff>88900</xdr:rowOff>
    </xdr:to>
    <xdr:sp macro="" textlink="">
      <xdr:nvSpPr>
        <xdr:cNvPr id="130" name="フローチャート: 判断 129"/>
        <xdr:cNvSpPr/>
      </xdr:nvSpPr>
      <xdr:spPr>
        <a:xfrm>
          <a:off x="257175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80010</xdr:rowOff>
    </xdr:from>
    <xdr:ext cx="520065" cy="259080"/>
    <xdr:sp macro="" textlink="">
      <xdr:nvSpPr>
        <xdr:cNvPr id="131" name="テキスト ボックス 130"/>
        <xdr:cNvSpPr txBox="1"/>
      </xdr:nvSpPr>
      <xdr:spPr>
        <a:xfrm>
          <a:off x="2393315" y="1002411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115570</xdr:rowOff>
    </xdr:from>
    <xdr:to>
      <xdr:col>10</xdr:col>
      <xdr:colOff>114300</xdr:colOff>
      <xdr:row>58</xdr:row>
      <xdr:rowOff>149860</xdr:rowOff>
    </xdr:to>
    <xdr:cxnSp macro="">
      <xdr:nvCxnSpPr>
        <xdr:cNvPr id="132" name="直線コネクタ 131"/>
        <xdr:cNvCxnSpPr/>
      </xdr:nvCxnSpPr>
      <xdr:spPr>
        <a:xfrm>
          <a:off x="1028700" y="1005967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33" name="フローチャート: 判断 132"/>
        <xdr:cNvSpPr/>
      </xdr:nvSpPr>
      <xdr:spPr>
        <a:xfrm>
          <a:off x="17780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21590</xdr:rowOff>
    </xdr:from>
    <xdr:ext cx="523875" cy="259080"/>
    <xdr:sp macro="" textlink="">
      <xdr:nvSpPr>
        <xdr:cNvPr id="134" name="テキスト ボックス 133"/>
        <xdr:cNvSpPr txBox="1"/>
      </xdr:nvSpPr>
      <xdr:spPr>
        <a:xfrm>
          <a:off x="1580515" y="97942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70485</xdr:rowOff>
    </xdr:from>
    <xdr:to>
      <xdr:col>6</xdr:col>
      <xdr:colOff>38100</xdr:colOff>
      <xdr:row>59</xdr:row>
      <xdr:rowOff>635</xdr:rowOff>
    </xdr:to>
    <xdr:sp macro="" textlink="">
      <xdr:nvSpPr>
        <xdr:cNvPr id="135" name="フローチャート: 判断 134"/>
        <xdr:cNvSpPr/>
      </xdr:nvSpPr>
      <xdr:spPr>
        <a:xfrm>
          <a:off x="984250" y="10014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163195</xdr:rowOff>
    </xdr:from>
    <xdr:ext cx="520065" cy="259080"/>
    <xdr:sp macro="" textlink="">
      <xdr:nvSpPr>
        <xdr:cNvPr id="136" name="テキスト ボックス 135"/>
        <xdr:cNvSpPr txBox="1"/>
      </xdr:nvSpPr>
      <xdr:spPr>
        <a:xfrm>
          <a:off x="786765" y="1010729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8" name="テキスト ボックス 137"/>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8190" cy="259080"/>
    <xdr:sp macro="" textlink="">
      <xdr:nvSpPr>
        <xdr:cNvPr id="139" name="テキスト ボックス 138"/>
        <xdr:cNvSpPr txBox="1"/>
      </xdr:nvSpPr>
      <xdr:spPr>
        <a:xfrm>
          <a:off x="24511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41" name="テキスト ボックス 140"/>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9525</xdr:rowOff>
    </xdr:from>
    <xdr:to>
      <xdr:col>24</xdr:col>
      <xdr:colOff>114300</xdr:colOff>
      <xdr:row>58</xdr:row>
      <xdr:rowOff>111125</xdr:rowOff>
    </xdr:to>
    <xdr:sp macro="" textlink="">
      <xdr:nvSpPr>
        <xdr:cNvPr id="142" name="楕円 141"/>
        <xdr:cNvSpPr/>
      </xdr:nvSpPr>
      <xdr:spPr>
        <a:xfrm>
          <a:off x="4127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159385</xdr:rowOff>
    </xdr:from>
    <xdr:ext cx="534670" cy="258445"/>
    <xdr:sp macro="" textlink="">
      <xdr:nvSpPr>
        <xdr:cNvPr id="143" name="物件費該当値テキスト"/>
        <xdr:cNvSpPr txBox="1"/>
      </xdr:nvSpPr>
      <xdr:spPr>
        <a:xfrm>
          <a:off x="4229100" y="9932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127000</xdr:rowOff>
    </xdr:from>
    <xdr:to>
      <xdr:col>20</xdr:col>
      <xdr:colOff>38100</xdr:colOff>
      <xdr:row>58</xdr:row>
      <xdr:rowOff>57150</xdr:rowOff>
    </xdr:to>
    <xdr:sp macro="" textlink="">
      <xdr:nvSpPr>
        <xdr:cNvPr id="144" name="楕円 143"/>
        <xdr:cNvSpPr/>
      </xdr:nvSpPr>
      <xdr:spPr>
        <a:xfrm>
          <a:off x="3384550" y="9899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48260</xdr:rowOff>
    </xdr:from>
    <xdr:ext cx="520065" cy="259080"/>
    <xdr:sp macro="" textlink="">
      <xdr:nvSpPr>
        <xdr:cNvPr id="145" name="テキスト ボックス 144"/>
        <xdr:cNvSpPr txBox="1"/>
      </xdr:nvSpPr>
      <xdr:spPr>
        <a:xfrm>
          <a:off x="3187065" y="999236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33020</xdr:rowOff>
    </xdr:from>
    <xdr:to>
      <xdr:col>15</xdr:col>
      <xdr:colOff>101600</xdr:colOff>
      <xdr:row>57</xdr:row>
      <xdr:rowOff>134620</xdr:rowOff>
    </xdr:to>
    <xdr:sp macro="" textlink="">
      <xdr:nvSpPr>
        <xdr:cNvPr id="146" name="楕円 145"/>
        <xdr:cNvSpPr/>
      </xdr:nvSpPr>
      <xdr:spPr>
        <a:xfrm>
          <a:off x="257175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151130</xdr:rowOff>
    </xdr:from>
    <xdr:ext cx="520065" cy="259080"/>
    <xdr:sp macro="" textlink="">
      <xdr:nvSpPr>
        <xdr:cNvPr id="147" name="テキスト ボックス 146"/>
        <xdr:cNvSpPr txBox="1"/>
      </xdr:nvSpPr>
      <xdr:spPr>
        <a:xfrm>
          <a:off x="2393315" y="958088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99060</xdr:rowOff>
    </xdr:from>
    <xdr:to>
      <xdr:col>10</xdr:col>
      <xdr:colOff>165100</xdr:colOff>
      <xdr:row>59</xdr:row>
      <xdr:rowOff>29210</xdr:rowOff>
    </xdr:to>
    <xdr:sp macro="" textlink="">
      <xdr:nvSpPr>
        <xdr:cNvPr id="148" name="楕円 147"/>
        <xdr:cNvSpPr/>
      </xdr:nvSpPr>
      <xdr:spPr>
        <a:xfrm>
          <a:off x="177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20320</xdr:rowOff>
    </xdr:from>
    <xdr:ext cx="523875" cy="248920"/>
    <xdr:sp macro="" textlink="">
      <xdr:nvSpPr>
        <xdr:cNvPr id="149" name="テキスト ボックス 148"/>
        <xdr:cNvSpPr txBox="1"/>
      </xdr:nvSpPr>
      <xdr:spPr>
        <a:xfrm>
          <a:off x="1580515" y="101358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64770</xdr:rowOff>
    </xdr:from>
    <xdr:to>
      <xdr:col>6</xdr:col>
      <xdr:colOff>38100</xdr:colOff>
      <xdr:row>58</xdr:row>
      <xdr:rowOff>166370</xdr:rowOff>
    </xdr:to>
    <xdr:sp macro="" textlink="">
      <xdr:nvSpPr>
        <xdr:cNvPr id="150" name="楕円 149"/>
        <xdr:cNvSpPr/>
      </xdr:nvSpPr>
      <xdr:spPr>
        <a:xfrm>
          <a:off x="984250" y="10008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11430</xdr:rowOff>
    </xdr:from>
    <xdr:ext cx="520065" cy="259080"/>
    <xdr:sp macro="" textlink="">
      <xdr:nvSpPr>
        <xdr:cNvPr id="151" name="テキスト ボックス 150"/>
        <xdr:cNvSpPr txBox="1"/>
      </xdr:nvSpPr>
      <xdr:spPr>
        <a:xfrm>
          <a:off x="786765" y="978408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5280" cy="217170"/>
    <xdr:sp macro="" textlink="">
      <xdr:nvSpPr>
        <xdr:cNvPr id="160" name="テキスト ボックス 159"/>
        <xdr:cNvSpPr txBox="1"/>
      </xdr:nvSpPr>
      <xdr:spPr>
        <a:xfrm>
          <a:off x="666750" y="11493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34315" cy="259080"/>
    <xdr:sp macro="" textlink="">
      <xdr:nvSpPr>
        <xdr:cNvPr id="163" name="テキスト ボックス 162"/>
        <xdr:cNvSpPr txBox="1"/>
      </xdr:nvSpPr>
      <xdr:spPr>
        <a:xfrm>
          <a:off x="474980" y="13446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xdr:cNvSpPr txBox="1"/>
      </xdr:nvSpPr>
      <xdr:spPr>
        <a:xfrm>
          <a:off x="2114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67" name="テキスト ボックス 166"/>
        <xdr:cNvSpPr txBox="1"/>
      </xdr:nvSpPr>
      <xdr:spPr>
        <a:xfrm>
          <a:off x="21145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114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1145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4835" cy="248920"/>
    <xdr:sp macro="" textlink="">
      <xdr:nvSpPr>
        <xdr:cNvPr id="173" name="テキスト ボックス 172"/>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13335</xdr:rowOff>
    </xdr:from>
    <xdr:to>
      <xdr:col>24</xdr:col>
      <xdr:colOff>62865</xdr:colOff>
      <xdr:row>79</xdr:row>
      <xdr:rowOff>15875</xdr:rowOff>
    </xdr:to>
    <xdr:cxnSp macro="">
      <xdr:nvCxnSpPr>
        <xdr:cNvPr id="175" name="直線コネクタ 174"/>
        <xdr:cNvCxnSpPr/>
      </xdr:nvCxnSpPr>
      <xdr:spPr>
        <a:xfrm flipV="1">
          <a:off x="4176395" y="12186285"/>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19685</xdr:rowOff>
    </xdr:from>
    <xdr:ext cx="469900" cy="249555"/>
    <xdr:sp macro="" textlink="">
      <xdr:nvSpPr>
        <xdr:cNvPr id="176" name="維持補修費最小値テキスト"/>
        <xdr:cNvSpPr txBox="1"/>
      </xdr:nvSpPr>
      <xdr:spPr>
        <a:xfrm>
          <a:off x="4229100" y="1356423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15875</xdr:rowOff>
    </xdr:from>
    <xdr:to>
      <xdr:col>24</xdr:col>
      <xdr:colOff>152400</xdr:colOff>
      <xdr:row>79</xdr:row>
      <xdr:rowOff>15875</xdr:rowOff>
    </xdr:to>
    <xdr:cxnSp macro="">
      <xdr:nvCxnSpPr>
        <xdr:cNvPr id="177" name="直線コネクタ 176"/>
        <xdr:cNvCxnSpPr/>
      </xdr:nvCxnSpPr>
      <xdr:spPr>
        <a:xfrm>
          <a:off x="4108450" y="13560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132080</xdr:rowOff>
    </xdr:from>
    <xdr:ext cx="534670" cy="251460"/>
    <xdr:sp macro="" textlink="">
      <xdr:nvSpPr>
        <xdr:cNvPr id="178" name="維持補修費最大値テキスト"/>
        <xdr:cNvSpPr txBox="1"/>
      </xdr:nvSpPr>
      <xdr:spPr>
        <a:xfrm>
          <a:off x="4229100" y="119621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73,633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13335</xdr:rowOff>
    </xdr:from>
    <xdr:to>
      <xdr:col>24</xdr:col>
      <xdr:colOff>152400</xdr:colOff>
      <xdr:row>71</xdr:row>
      <xdr:rowOff>13335</xdr:rowOff>
    </xdr:to>
    <xdr:cxnSp macro="">
      <xdr:nvCxnSpPr>
        <xdr:cNvPr id="179" name="直線コネクタ 178"/>
        <xdr:cNvCxnSpPr/>
      </xdr:nvCxnSpPr>
      <xdr:spPr>
        <a:xfrm>
          <a:off x="4108450" y="12186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78</xdr:row>
      <xdr:rowOff>147320</xdr:rowOff>
    </xdr:from>
    <xdr:to>
      <xdr:col>24</xdr:col>
      <xdr:colOff>63500</xdr:colOff>
      <xdr:row>78</xdr:row>
      <xdr:rowOff>153670</xdr:rowOff>
    </xdr:to>
    <xdr:cxnSp macro="">
      <xdr:nvCxnSpPr>
        <xdr:cNvPr id="180" name="直線コネクタ 179"/>
        <xdr:cNvCxnSpPr/>
      </xdr:nvCxnSpPr>
      <xdr:spPr>
        <a:xfrm flipV="1">
          <a:off x="3429000" y="13520420"/>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1270</xdr:rowOff>
    </xdr:from>
    <xdr:ext cx="469900" cy="259080"/>
    <xdr:sp macro="" textlink="">
      <xdr:nvSpPr>
        <xdr:cNvPr id="181" name="維持補修費平均値テキスト"/>
        <xdr:cNvSpPr txBox="1"/>
      </xdr:nvSpPr>
      <xdr:spPr>
        <a:xfrm>
          <a:off x="4229100" y="1320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149860</xdr:rowOff>
    </xdr:from>
    <xdr:to>
      <xdr:col>24</xdr:col>
      <xdr:colOff>114300</xdr:colOff>
      <xdr:row>78</xdr:row>
      <xdr:rowOff>80010</xdr:rowOff>
    </xdr:to>
    <xdr:sp macro="" textlink="">
      <xdr:nvSpPr>
        <xdr:cNvPr id="182" name="フローチャート: 判断 181"/>
        <xdr:cNvSpPr/>
      </xdr:nvSpPr>
      <xdr:spPr>
        <a:xfrm>
          <a:off x="4127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148590</xdr:rowOff>
    </xdr:from>
    <xdr:to>
      <xdr:col>19</xdr:col>
      <xdr:colOff>171450</xdr:colOff>
      <xdr:row>78</xdr:row>
      <xdr:rowOff>153670</xdr:rowOff>
    </xdr:to>
    <xdr:cxnSp macro="">
      <xdr:nvCxnSpPr>
        <xdr:cNvPr id="183" name="直線コネクタ 182"/>
        <xdr:cNvCxnSpPr/>
      </xdr:nvCxnSpPr>
      <xdr:spPr>
        <a:xfrm>
          <a:off x="2622550" y="1352169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44450</xdr:rowOff>
    </xdr:from>
    <xdr:to>
      <xdr:col>20</xdr:col>
      <xdr:colOff>38100</xdr:colOff>
      <xdr:row>78</xdr:row>
      <xdr:rowOff>146050</xdr:rowOff>
    </xdr:to>
    <xdr:sp macro="" textlink="">
      <xdr:nvSpPr>
        <xdr:cNvPr id="184" name="フローチャート: 判断 183"/>
        <xdr:cNvSpPr/>
      </xdr:nvSpPr>
      <xdr:spPr>
        <a:xfrm>
          <a:off x="3384550" y="13417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162560</xdr:rowOff>
    </xdr:from>
    <xdr:ext cx="459105" cy="259080"/>
    <xdr:sp macro="" textlink="">
      <xdr:nvSpPr>
        <xdr:cNvPr id="185" name="テキスト ボックス 184"/>
        <xdr:cNvSpPr txBox="1"/>
      </xdr:nvSpPr>
      <xdr:spPr>
        <a:xfrm>
          <a:off x="3219450" y="131927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142240</xdr:rowOff>
    </xdr:from>
    <xdr:to>
      <xdr:col>15</xdr:col>
      <xdr:colOff>50800</xdr:colOff>
      <xdr:row>78</xdr:row>
      <xdr:rowOff>148590</xdr:rowOff>
    </xdr:to>
    <xdr:cxnSp macro="">
      <xdr:nvCxnSpPr>
        <xdr:cNvPr id="186" name="直線コネクタ 185"/>
        <xdr:cNvCxnSpPr/>
      </xdr:nvCxnSpPr>
      <xdr:spPr>
        <a:xfrm>
          <a:off x="1828800" y="1351534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22860</xdr:rowOff>
    </xdr:from>
    <xdr:to>
      <xdr:col>15</xdr:col>
      <xdr:colOff>101600</xdr:colOff>
      <xdr:row>78</xdr:row>
      <xdr:rowOff>124460</xdr:rowOff>
    </xdr:to>
    <xdr:sp macro="" textlink="">
      <xdr:nvSpPr>
        <xdr:cNvPr id="187" name="フローチャート: 判断 186"/>
        <xdr:cNvSpPr/>
      </xdr:nvSpPr>
      <xdr:spPr>
        <a:xfrm>
          <a:off x="257175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140970</xdr:rowOff>
    </xdr:from>
    <xdr:ext cx="459105" cy="259080"/>
    <xdr:sp macro="" textlink="">
      <xdr:nvSpPr>
        <xdr:cNvPr id="188" name="テキスト ボックス 187"/>
        <xdr:cNvSpPr txBox="1"/>
      </xdr:nvSpPr>
      <xdr:spPr>
        <a:xfrm>
          <a:off x="2406650" y="131711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142240</xdr:rowOff>
    </xdr:from>
    <xdr:to>
      <xdr:col>10</xdr:col>
      <xdr:colOff>114300</xdr:colOff>
      <xdr:row>78</xdr:row>
      <xdr:rowOff>146685</xdr:rowOff>
    </xdr:to>
    <xdr:cxnSp macro="">
      <xdr:nvCxnSpPr>
        <xdr:cNvPr id="189" name="直線コネクタ 188"/>
        <xdr:cNvCxnSpPr/>
      </xdr:nvCxnSpPr>
      <xdr:spPr>
        <a:xfrm flipV="1">
          <a:off x="1028700" y="1351534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6350</xdr:rowOff>
    </xdr:from>
    <xdr:to>
      <xdr:col>10</xdr:col>
      <xdr:colOff>165100</xdr:colOff>
      <xdr:row>78</xdr:row>
      <xdr:rowOff>107315</xdr:rowOff>
    </xdr:to>
    <xdr:sp macro="" textlink="">
      <xdr:nvSpPr>
        <xdr:cNvPr id="190" name="フローチャート: 判断 189"/>
        <xdr:cNvSpPr/>
      </xdr:nvSpPr>
      <xdr:spPr>
        <a:xfrm>
          <a:off x="17780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123825</xdr:rowOff>
    </xdr:from>
    <xdr:ext cx="459105" cy="248285"/>
    <xdr:sp macro="" textlink="">
      <xdr:nvSpPr>
        <xdr:cNvPr id="191" name="テキスト ボックス 190"/>
        <xdr:cNvSpPr txBox="1"/>
      </xdr:nvSpPr>
      <xdr:spPr>
        <a:xfrm>
          <a:off x="1612900" y="1315402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20955</xdr:rowOff>
    </xdr:from>
    <xdr:to>
      <xdr:col>6</xdr:col>
      <xdr:colOff>38100</xdr:colOff>
      <xdr:row>78</xdr:row>
      <xdr:rowOff>122555</xdr:rowOff>
    </xdr:to>
    <xdr:sp macro="" textlink="">
      <xdr:nvSpPr>
        <xdr:cNvPr id="192" name="フローチャート: 判断 191"/>
        <xdr:cNvSpPr/>
      </xdr:nvSpPr>
      <xdr:spPr>
        <a:xfrm>
          <a:off x="984250" y="13394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139065</xdr:rowOff>
    </xdr:from>
    <xdr:ext cx="459105" cy="259080"/>
    <xdr:sp macro="" textlink="">
      <xdr:nvSpPr>
        <xdr:cNvPr id="193" name="テキスト ボックス 192"/>
        <xdr:cNvSpPr txBox="1"/>
      </xdr:nvSpPr>
      <xdr:spPr>
        <a:xfrm>
          <a:off x="819150" y="131692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5" name="テキスト ボックス 194"/>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8190" cy="259080"/>
    <xdr:sp macro="" textlink="">
      <xdr:nvSpPr>
        <xdr:cNvPr id="196" name="テキスト ボックス 195"/>
        <xdr:cNvSpPr txBox="1"/>
      </xdr:nvSpPr>
      <xdr:spPr>
        <a:xfrm>
          <a:off x="24511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8" name="テキスト ボックス 197"/>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96520</xdr:rowOff>
    </xdr:from>
    <xdr:to>
      <xdr:col>24</xdr:col>
      <xdr:colOff>114300</xdr:colOff>
      <xdr:row>79</xdr:row>
      <xdr:rowOff>26670</xdr:rowOff>
    </xdr:to>
    <xdr:sp macro="" textlink="">
      <xdr:nvSpPr>
        <xdr:cNvPr id="199" name="楕円 198"/>
        <xdr:cNvSpPr/>
      </xdr:nvSpPr>
      <xdr:spPr>
        <a:xfrm>
          <a:off x="4127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11430</xdr:rowOff>
    </xdr:from>
    <xdr:ext cx="469900" cy="259080"/>
    <xdr:sp macro="" textlink="">
      <xdr:nvSpPr>
        <xdr:cNvPr id="200" name="維持補修費該当値テキスト"/>
        <xdr:cNvSpPr txBox="1"/>
      </xdr:nvSpPr>
      <xdr:spPr>
        <a:xfrm>
          <a:off x="4229100" y="13384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102870</xdr:rowOff>
    </xdr:from>
    <xdr:to>
      <xdr:col>20</xdr:col>
      <xdr:colOff>38100</xdr:colOff>
      <xdr:row>79</xdr:row>
      <xdr:rowOff>33020</xdr:rowOff>
    </xdr:to>
    <xdr:sp macro="" textlink="">
      <xdr:nvSpPr>
        <xdr:cNvPr id="201" name="楕円 200"/>
        <xdr:cNvSpPr/>
      </xdr:nvSpPr>
      <xdr:spPr>
        <a:xfrm>
          <a:off x="3384550" y="13475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24130</xdr:rowOff>
    </xdr:from>
    <xdr:ext cx="459105" cy="259080"/>
    <xdr:sp macro="" textlink="">
      <xdr:nvSpPr>
        <xdr:cNvPr id="202" name="テキスト ボックス 201"/>
        <xdr:cNvSpPr txBox="1"/>
      </xdr:nvSpPr>
      <xdr:spPr>
        <a:xfrm>
          <a:off x="3219450" y="135686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97790</xdr:rowOff>
    </xdr:from>
    <xdr:to>
      <xdr:col>15</xdr:col>
      <xdr:colOff>101600</xdr:colOff>
      <xdr:row>79</xdr:row>
      <xdr:rowOff>27940</xdr:rowOff>
    </xdr:to>
    <xdr:sp macro="" textlink="">
      <xdr:nvSpPr>
        <xdr:cNvPr id="203" name="楕円 202"/>
        <xdr:cNvSpPr/>
      </xdr:nvSpPr>
      <xdr:spPr>
        <a:xfrm>
          <a:off x="257175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19050</xdr:rowOff>
    </xdr:from>
    <xdr:ext cx="459105" cy="250190"/>
    <xdr:sp macro="" textlink="">
      <xdr:nvSpPr>
        <xdr:cNvPr id="204" name="テキスト ボックス 203"/>
        <xdr:cNvSpPr txBox="1"/>
      </xdr:nvSpPr>
      <xdr:spPr>
        <a:xfrm>
          <a:off x="2406650" y="1356360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91440</xdr:rowOff>
    </xdr:from>
    <xdr:to>
      <xdr:col>10</xdr:col>
      <xdr:colOff>165100</xdr:colOff>
      <xdr:row>79</xdr:row>
      <xdr:rowOff>21590</xdr:rowOff>
    </xdr:to>
    <xdr:sp macro="" textlink="">
      <xdr:nvSpPr>
        <xdr:cNvPr id="205" name="楕円 204"/>
        <xdr:cNvSpPr/>
      </xdr:nvSpPr>
      <xdr:spPr>
        <a:xfrm>
          <a:off x="17780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12700</xdr:rowOff>
    </xdr:from>
    <xdr:ext cx="459105" cy="259080"/>
    <xdr:sp macro="" textlink="">
      <xdr:nvSpPr>
        <xdr:cNvPr id="206" name="テキスト ボックス 205"/>
        <xdr:cNvSpPr txBox="1"/>
      </xdr:nvSpPr>
      <xdr:spPr>
        <a:xfrm>
          <a:off x="1612900" y="135572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95885</xdr:rowOff>
    </xdr:from>
    <xdr:to>
      <xdr:col>6</xdr:col>
      <xdr:colOff>38100</xdr:colOff>
      <xdr:row>79</xdr:row>
      <xdr:rowOff>26035</xdr:rowOff>
    </xdr:to>
    <xdr:sp macro="" textlink="">
      <xdr:nvSpPr>
        <xdr:cNvPr id="207" name="楕円 206"/>
        <xdr:cNvSpPr/>
      </xdr:nvSpPr>
      <xdr:spPr>
        <a:xfrm>
          <a:off x="984250" y="13468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17780</xdr:rowOff>
    </xdr:from>
    <xdr:ext cx="459105" cy="251460"/>
    <xdr:sp macro="" textlink="">
      <xdr:nvSpPr>
        <xdr:cNvPr id="208" name="テキスト ボックス 207"/>
        <xdr:cNvSpPr txBox="1"/>
      </xdr:nvSpPr>
      <xdr:spPr>
        <a:xfrm>
          <a:off x="819150" y="1356233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5280" cy="217170"/>
    <xdr:sp macro="" textlink="">
      <xdr:nvSpPr>
        <xdr:cNvPr id="217" name="テキスト ボックス 216"/>
        <xdr:cNvSpPr txBox="1"/>
      </xdr:nvSpPr>
      <xdr:spPr>
        <a:xfrm>
          <a:off x="666750" y="14922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9" name="テキスト ボックス 218"/>
        <xdr:cNvSpPr txBox="1"/>
      </xdr:nvSpPr>
      <xdr:spPr>
        <a:xfrm>
          <a:off x="21145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4835" cy="248920"/>
    <xdr:sp macro="" textlink="">
      <xdr:nvSpPr>
        <xdr:cNvPr id="225" name="テキスト ボックス 224"/>
        <xdr:cNvSpPr txBox="1"/>
      </xdr:nvSpPr>
      <xdr:spPr>
        <a:xfrm>
          <a:off x="1663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4835" cy="259080"/>
    <xdr:sp macro="" textlink="">
      <xdr:nvSpPr>
        <xdr:cNvPr id="227" name="テキスト ボックス 226"/>
        <xdr:cNvSpPr txBox="1"/>
      </xdr:nvSpPr>
      <xdr:spPr>
        <a:xfrm>
          <a:off x="1663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4835" cy="259080"/>
    <xdr:sp macro="" textlink="">
      <xdr:nvSpPr>
        <xdr:cNvPr id="229" name="テキスト ボックス 228"/>
        <xdr:cNvSpPr txBox="1"/>
      </xdr:nvSpPr>
      <xdr:spPr>
        <a:xfrm>
          <a:off x="1663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31" name="テキスト ボックス 230"/>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127000</xdr:rowOff>
    </xdr:from>
    <xdr:to>
      <xdr:col>24</xdr:col>
      <xdr:colOff>62865</xdr:colOff>
      <xdr:row>99</xdr:row>
      <xdr:rowOff>30480</xdr:rowOff>
    </xdr:to>
    <xdr:cxnSp macro="">
      <xdr:nvCxnSpPr>
        <xdr:cNvPr id="233" name="直線コネクタ 232"/>
        <xdr:cNvCxnSpPr/>
      </xdr:nvCxnSpPr>
      <xdr:spPr>
        <a:xfrm flipV="1">
          <a:off x="4176395" y="15728950"/>
          <a:ext cx="127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34290</xdr:rowOff>
    </xdr:from>
    <xdr:ext cx="534670" cy="259080"/>
    <xdr:sp macro="" textlink="">
      <xdr:nvSpPr>
        <xdr:cNvPr id="234" name="扶助費最小値テキスト"/>
        <xdr:cNvSpPr txBox="1"/>
      </xdr:nvSpPr>
      <xdr:spPr>
        <a:xfrm>
          <a:off x="4229100" y="17007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61,117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30480</xdr:rowOff>
    </xdr:from>
    <xdr:to>
      <xdr:col>24</xdr:col>
      <xdr:colOff>152400</xdr:colOff>
      <xdr:row>99</xdr:row>
      <xdr:rowOff>30480</xdr:rowOff>
    </xdr:to>
    <xdr:cxnSp macro="">
      <xdr:nvCxnSpPr>
        <xdr:cNvPr id="235" name="直線コネクタ 234"/>
        <xdr:cNvCxnSpPr/>
      </xdr:nvCxnSpPr>
      <xdr:spPr>
        <a:xfrm>
          <a:off x="4108450" y="17004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73660</xdr:rowOff>
    </xdr:from>
    <xdr:ext cx="598805" cy="259080"/>
    <xdr:sp macro="" textlink="">
      <xdr:nvSpPr>
        <xdr:cNvPr id="236" name="扶助費最大値テキスト"/>
        <xdr:cNvSpPr txBox="1"/>
      </xdr:nvSpPr>
      <xdr:spPr>
        <a:xfrm>
          <a:off x="4229100" y="15504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161,481</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127000</xdr:rowOff>
    </xdr:from>
    <xdr:to>
      <xdr:col>24</xdr:col>
      <xdr:colOff>152400</xdr:colOff>
      <xdr:row>91</xdr:row>
      <xdr:rowOff>127000</xdr:rowOff>
    </xdr:to>
    <xdr:cxnSp macro="">
      <xdr:nvCxnSpPr>
        <xdr:cNvPr id="237" name="直線コネクタ 236"/>
        <xdr:cNvCxnSpPr/>
      </xdr:nvCxnSpPr>
      <xdr:spPr>
        <a:xfrm>
          <a:off x="4108450" y="15728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99</xdr:row>
      <xdr:rowOff>20320</xdr:rowOff>
    </xdr:from>
    <xdr:to>
      <xdr:col>24</xdr:col>
      <xdr:colOff>63500</xdr:colOff>
      <xdr:row>99</xdr:row>
      <xdr:rowOff>30480</xdr:rowOff>
    </xdr:to>
    <xdr:cxnSp macro="">
      <xdr:nvCxnSpPr>
        <xdr:cNvPr id="238" name="直線コネクタ 237"/>
        <xdr:cNvCxnSpPr/>
      </xdr:nvCxnSpPr>
      <xdr:spPr>
        <a:xfrm>
          <a:off x="3429000" y="16993870"/>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71120</xdr:rowOff>
    </xdr:from>
    <xdr:ext cx="534670" cy="259080"/>
    <xdr:sp macro="" textlink="">
      <xdr:nvSpPr>
        <xdr:cNvPr id="239" name="扶助費平均値テキスト"/>
        <xdr:cNvSpPr txBox="1"/>
      </xdr:nvSpPr>
      <xdr:spPr>
        <a:xfrm>
          <a:off x="4229100" y="16358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96,193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48260</xdr:rowOff>
    </xdr:from>
    <xdr:to>
      <xdr:col>24</xdr:col>
      <xdr:colOff>114300</xdr:colOff>
      <xdr:row>96</xdr:row>
      <xdr:rowOff>149860</xdr:rowOff>
    </xdr:to>
    <xdr:sp macro="" textlink="">
      <xdr:nvSpPr>
        <xdr:cNvPr id="240" name="フローチャート: 判断 239"/>
        <xdr:cNvSpPr/>
      </xdr:nvSpPr>
      <xdr:spPr>
        <a:xfrm>
          <a:off x="4127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20320</xdr:rowOff>
    </xdr:from>
    <xdr:to>
      <xdr:col>19</xdr:col>
      <xdr:colOff>171450</xdr:colOff>
      <xdr:row>99</xdr:row>
      <xdr:rowOff>59055</xdr:rowOff>
    </xdr:to>
    <xdr:cxnSp macro="">
      <xdr:nvCxnSpPr>
        <xdr:cNvPr id="241" name="直線コネクタ 240"/>
        <xdr:cNvCxnSpPr/>
      </xdr:nvCxnSpPr>
      <xdr:spPr>
        <a:xfrm flipV="1">
          <a:off x="2622550" y="16993870"/>
          <a:ext cx="8064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82550</xdr:rowOff>
    </xdr:from>
    <xdr:to>
      <xdr:col>20</xdr:col>
      <xdr:colOff>38100</xdr:colOff>
      <xdr:row>97</xdr:row>
      <xdr:rowOff>12700</xdr:rowOff>
    </xdr:to>
    <xdr:sp macro="" textlink="">
      <xdr:nvSpPr>
        <xdr:cNvPr id="242" name="フローチャート: 判断 241"/>
        <xdr:cNvSpPr/>
      </xdr:nvSpPr>
      <xdr:spPr>
        <a:xfrm>
          <a:off x="3384550" y="16541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29210</xdr:rowOff>
    </xdr:from>
    <xdr:ext cx="520065" cy="251460"/>
    <xdr:sp macro="" textlink="">
      <xdr:nvSpPr>
        <xdr:cNvPr id="243" name="テキスト ボックス 242"/>
        <xdr:cNvSpPr txBox="1"/>
      </xdr:nvSpPr>
      <xdr:spPr>
        <a:xfrm>
          <a:off x="3187065" y="1631696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59055</xdr:rowOff>
    </xdr:from>
    <xdr:to>
      <xdr:col>15</xdr:col>
      <xdr:colOff>50800</xdr:colOff>
      <xdr:row>99</xdr:row>
      <xdr:rowOff>81915</xdr:rowOff>
    </xdr:to>
    <xdr:cxnSp macro="">
      <xdr:nvCxnSpPr>
        <xdr:cNvPr id="244" name="直線コネクタ 243"/>
        <xdr:cNvCxnSpPr/>
      </xdr:nvCxnSpPr>
      <xdr:spPr>
        <a:xfrm flipV="1">
          <a:off x="1828800" y="17032605"/>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152400</xdr:rowOff>
    </xdr:from>
    <xdr:to>
      <xdr:col>15</xdr:col>
      <xdr:colOff>101600</xdr:colOff>
      <xdr:row>97</xdr:row>
      <xdr:rowOff>82550</xdr:rowOff>
    </xdr:to>
    <xdr:sp macro="" textlink="">
      <xdr:nvSpPr>
        <xdr:cNvPr id="245" name="フローチャート: 判断 244"/>
        <xdr:cNvSpPr/>
      </xdr:nvSpPr>
      <xdr:spPr>
        <a:xfrm>
          <a:off x="257175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99060</xdr:rowOff>
    </xdr:from>
    <xdr:ext cx="520065" cy="250190"/>
    <xdr:sp macro="" textlink="">
      <xdr:nvSpPr>
        <xdr:cNvPr id="246" name="テキスト ボックス 245"/>
        <xdr:cNvSpPr txBox="1"/>
      </xdr:nvSpPr>
      <xdr:spPr>
        <a:xfrm>
          <a:off x="2393315" y="1638681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99</xdr:row>
      <xdr:rowOff>81915</xdr:rowOff>
    </xdr:from>
    <xdr:to>
      <xdr:col>10</xdr:col>
      <xdr:colOff>114300</xdr:colOff>
      <xdr:row>99</xdr:row>
      <xdr:rowOff>103505</xdr:rowOff>
    </xdr:to>
    <xdr:cxnSp macro="">
      <xdr:nvCxnSpPr>
        <xdr:cNvPr id="247" name="直線コネクタ 246"/>
        <xdr:cNvCxnSpPr/>
      </xdr:nvCxnSpPr>
      <xdr:spPr>
        <a:xfrm flipV="1">
          <a:off x="1028700" y="1705546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6350</xdr:rowOff>
    </xdr:from>
    <xdr:to>
      <xdr:col>10</xdr:col>
      <xdr:colOff>165100</xdr:colOff>
      <xdr:row>97</xdr:row>
      <xdr:rowOff>107950</xdr:rowOff>
    </xdr:to>
    <xdr:sp macro="" textlink="">
      <xdr:nvSpPr>
        <xdr:cNvPr id="248" name="フローチャート: 判断 247"/>
        <xdr:cNvSpPr/>
      </xdr:nvSpPr>
      <xdr:spPr>
        <a:xfrm>
          <a:off x="17780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124460</xdr:rowOff>
    </xdr:from>
    <xdr:ext cx="523875" cy="259080"/>
    <xdr:sp macro="" textlink="">
      <xdr:nvSpPr>
        <xdr:cNvPr id="249" name="テキスト ボックス 248"/>
        <xdr:cNvSpPr txBox="1"/>
      </xdr:nvSpPr>
      <xdr:spPr>
        <a:xfrm>
          <a:off x="1580515" y="164122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163830</xdr:rowOff>
    </xdr:from>
    <xdr:to>
      <xdr:col>6</xdr:col>
      <xdr:colOff>38100</xdr:colOff>
      <xdr:row>97</xdr:row>
      <xdr:rowOff>93980</xdr:rowOff>
    </xdr:to>
    <xdr:sp macro="" textlink="">
      <xdr:nvSpPr>
        <xdr:cNvPr id="250" name="フローチャート: 判断 249"/>
        <xdr:cNvSpPr/>
      </xdr:nvSpPr>
      <xdr:spPr>
        <a:xfrm>
          <a:off x="984250" y="16623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110490</xdr:rowOff>
    </xdr:from>
    <xdr:ext cx="520065" cy="250190"/>
    <xdr:sp macro="" textlink="">
      <xdr:nvSpPr>
        <xdr:cNvPr id="251" name="テキスト ボックス 250"/>
        <xdr:cNvSpPr txBox="1"/>
      </xdr:nvSpPr>
      <xdr:spPr>
        <a:xfrm>
          <a:off x="786765" y="1639824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3" name="テキスト ボックス 252"/>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4" name="テキスト ボックス 253"/>
        <xdr:cNvSpPr txBox="1"/>
      </xdr:nvSpPr>
      <xdr:spPr>
        <a:xfrm>
          <a:off x="24511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6" name="テキスト ボックス 255"/>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151130</xdr:rowOff>
    </xdr:from>
    <xdr:to>
      <xdr:col>24</xdr:col>
      <xdr:colOff>114300</xdr:colOff>
      <xdr:row>99</xdr:row>
      <xdr:rowOff>81280</xdr:rowOff>
    </xdr:to>
    <xdr:sp macro="" textlink="">
      <xdr:nvSpPr>
        <xdr:cNvPr id="257" name="楕円 256"/>
        <xdr:cNvSpPr/>
      </xdr:nvSpPr>
      <xdr:spPr>
        <a:xfrm>
          <a:off x="4127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66040</xdr:rowOff>
    </xdr:from>
    <xdr:ext cx="534670" cy="248920"/>
    <xdr:sp macro="" textlink="">
      <xdr:nvSpPr>
        <xdr:cNvPr id="258" name="扶助費該当値テキスト"/>
        <xdr:cNvSpPr txBox="1"/>
      </xdr:nvSpPr>
      <xdr:spPr>
        <a:xfrm>
          <a:off x="4229100" y="168681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140970</xdr:rowOff>
    </xdr:from>
    <xdr:to>
      <xdr:col>20</xdr:col>
      <xdr:colOff>38100</xdr:colOff>
      <xdr:row>99</xdr:row>
      <xdr:rowOff>71120</xdr:rowOff>
    </xdr:to>
    <xdr:sp macro="" textlink="">
      <xdr:nvSpPr>
        <xdr:cNvPr id="259" name="楕円 258"/>
        <xdr:cNvSpPr/>
      </xdr:nvSpPr>
      <xdr:spPr>
        <a:xfrm>
          <a:off x="3384550" y="16943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62230</xdr:rowOff>
    </xdr:from>
    <xdr:ext cx="520065" cy="259080"/>
    <xdr:sp macro="" textlink="">
      <xdr:nvSpPr>
        <xdr:cNvPr id="260" name="テキスト ボックス 259"/>
        <xdr:cNvSpPr txBox="1"/>
      </xdr:nvSpPr>
      <xdr:spPr>
        <a:xfrm>
          <a:off x="3187065" y="1703578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8255</xdr:rowOff>
    </xdr:from>
    <xdr:to>
      <xdr:col>15</xdr:col>
      <xdr:colOff>101600</xdr:colOff>
      <xdr:row>99</xdr:row>
      <xdr:rowOff>109855</xdr:rowOff>
    </xdr:to>
    <xdr:sp macro="" textlink="">
      <xdr:nvSpPr>
        <xdr:cNvPr id="261" name="楕円 260"/>
        <xdr:cNvSpPr/>
      </xdr:nvSpPr>
      <xdr:spPr>
        <a:xfrm>
          <a:off x="2571750" y="169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100965</xdr:rowOff>
    </xdr:from>
    <xdr:ext cx="520065" cy="248285"/>
    <xdr:sp macro="" textlink="">
      <xdr:nvSpPr>
        <xdr:cNvPr id="262" name="テキスト ボックス 261"/>
        <xdr:cNvSpPr txBox="1"/>
      </xdr:nvSpPr>
      <xdr:spPr>
        <a:xfrm>
          <a:off x="2393315" y="1707451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31115</xdr:rowOff>
    </xdr:from>
    <xdr:to>
      <xdr:col>10</xdr:col>
      <xdr:colOff>165100</xdr:colOff>
      <xdr:row>99</xdr:row>
      <xdr:rowOff>132715</xdr:rowOff>
    </xdr:to>
    <xdr:sp macro="" textlink="">
      <xdr:nvSpPr>
        <xdr:cNvPr id="263" name="楕円 262"/>
        <xdr:cNvSpPr/>
      </xdr:nvSpPr>
      <xdr:spPr>
        <a:xfrm>
          <a:off x="1778000" y="170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123825</xdr:rowOff>
    </xdr:from>
    <xdr:ext cx="523875" cy="248285"/>
    <xdr:sp macro="" textlink="">
      <xdr:nvSpPr>
        <xdr:cNvPr id="264" name="テキスト ボックス 263"/>
        <xdr:cNvSpPr txBox="1"/>
      </xdr:nvSpPr>
      <xdr:spPr>
        <a:xfrm>
          <a:off x="1580515" y="1709737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52705</xdr:rowOff>
    </xdr:from>
    <xdr:to>
      <xdr:col>6</xdr:col>
      <xdr:colOff>38100</xdr:colOff>
      <xdr:row>99</xdr:row>
      <xdr:rowOff>154940</xdr:rowOff>
    </xdr:to>
    <xdr:sp macro="" textlink="">
      <xdr:nvSpPr>
        <xdr:cNvPr id="265" name="楕円 264"/>
        <xdr:cNvSpPr/>
      </xdr:nvSpPr>
      <xdr:spPr>
        <a:xfrm>
          <a:off x="984250" y="170262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145415</xdr:rowOff>
    </xdr:from>
    <xdr:ext cx="520065" cy="249555"/>
    <xdr:sp macro="" textlink="">
      <xdr:nvSpPr>
        <xdr:cNvPr id="266" name="テキスト ボックス 265"/>
        <xdr:cNvSpPr txBox="1"/>
      </xdr:nvSpPr>
      <xdr:spPr>
        <a:xfrm>
          <a:off x="786765" y="17118965"/>
          <a:ext cx="5200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148,304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5280" cy="217170"/>
    <xdr:sp macro="" textlink="">
      <xdr:nvSpPr>
        <xdr:cNvPr id="275" name="テキスト ボックス 274"/>
        <xdr:cNvSpPr txBox="1"/>
      </xdr:nvSpPr>
      <xdr:spPr>
        <a:xfrm>
          <a:off x="591820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5956300" y="6654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4315" cy="248920"/>
    <xdr:sp macro="" textlink="">
      <xdr:nvSpPr>
        <xdr:cNvPr id="278" name="テキスト ボックス 277"/>
        <xdr:cNvSpPr txBox="1"/>
      </xdr:nvSpPr>
      <xdr:spPr>
        <a:xfrm>
          <a:off x="5726430" y="65125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5956300" y="6197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4835" cy="248920"/>
    <xdr:sp macro="" textlink="">
      <xdr:nvSpPr>
        <xdr:cNvPr id="280" name="テキスト ボックス 279"/>
        <xdr:cNvSpPr txBox="1"/>
      </xdr:nvSpPr>
      <xdr:spPr>
        <a:xfrm>
          <a:off x="5417820" y="6055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5956300" y="574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4835" cy="248920"/>
    <xdr:sp macro="" textlink="">
      <xdr:nvSpPr>
        <xdr:cNvPr id="282" name="テキスト ボックス 281"/>
        <xdr:cNvSpPr txBox="1"/>
      </xdr:nvSpPr>
      <xdr:spPr>
        <a:xfrm>
          <a:off x="5417820" y="5598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5956300" y="5283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4835" cy="248920"/>
    <xdr:sp macro="" textlink="">
      <xdr:nvSpPr>
        <xdr:cNvPr id="284" name="テキスト ボックス 283"/>
        <xdr:cNvSpPr txBox="1"/>
      </xdr:nvSpPr>
      <xdr:spPr>
        <a:xfrm>
          <a:off x="5417820" y="5140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4835" cy="248920"/>
    <xdr:sp macro="" textlink="">
      <xdr:nvSpPr>
        <xdr:cNvPr id="286" name="テキスト ボックス 285"/>
        <xdr:cNvSpPr txBox="1"/>
      </xdr:nvSpPr>
      <xdr:spPr>
        <a:xfrm>
          <a:off x="541782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25400</xdr:rowOff>
    </xdr:from>
    <xdr:to>
      <xdr:col>54</xdr:col>
      <xdr:colOff>171450</xdr:colOff>
      <xdr:row>34</xdr:row>
      <xdr:rowOff>128270</xdr:rowOff>
    </xdr:to>
    <xdr:cxnSp macro="">
      <xdr:nvCxnSpPr>
        <xdr:cNvPr id="288" name="直線コネクタ 287"/>
        <xdr:cNvCxnSpPr/>
      </xdr:nvCxnSpPr>
      <xdr:spPr>
        <a:xfrm flipV="1">
          <a:off x="9429750" y="5168900"/>
          <a:ext cx="0" cy="788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132080</xdr:rowOff>
    </xdr:from>
    <xdr:ext cx="594995" cy="251460"/>
    <xdr:sp macro="" textlink="">
      <xdr:nvSpPr>
        <xdr:cNvPr id="289" name="補助費等最小値テキスト"/>
        <xdr:cNvSpPr txBox="1"/>
      </xdr:nvSpPr>
      <xdr:spPr>
        <a:xfrm>
          <a:off x="9480550" y="596138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152,458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128270</xdr:rowOff>
    </xdr:from>
    <xdr:to>
      <xdr:col>55</xdr:col>
      <xdr:colOff>88900</xdr:colOff>
      <xdr:row>34</xdr:row>
      <xdr:rowOff>128270</xdr:rowOff>
    </xdr:to>
    <xdr:cxnSp macro="">
      <xdr:nvCxnSpPr>
        <xdr:cNvPr id="290" name="直線コネクタ 289"/>
        <xdr:cNvCxnSpPr/>
      </xdr:nvCxnSpPr>
      <xdr:spPr>
        <a:xfrm>
          <a:off x="9359900" y="5957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594995" cy="251460"/>
    <xdr:sp macro="" textlink="">
      <xdr:nvSpPr>
        <xdr:cNvPr id="291" name="補助費等最大値テキスト"/>
        <xdr:cNvSpPr txBox="1"/>
      </xdr:nvSpPr>
      <xdr:spPr>
        <a:xfrm>
          <a:off x="9480550" y="494411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325,024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92" name="直線コネクタ 291"/>
        <xdr:cNvCxnSpPr/>
      </xdr:nvCxnSpPr>
      <xdr:spPr>
        <a:xfrm>
          <a:off x="9359900" y="516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6985</xdr:rowOff>
    </xdr:from>
    <xdr:to>
      <xdr:col>55</xdr:col>
      <xdr:colOff>0</xdr:colOff>
      <xdr:row>36</xdr:row>
      <xdr:rowOff>150495</xdr:rowOff>
    </xdr:to>
    <xdr:cxnSp macro="">
      <xdr:nvCxnSpPr>
        <xdr:cNvPr id="293" name="直線コネクタ 292"/>
        <xdr:cNvCxnSpPr/>
      </xdr:nvCxnSpPr>
      <xdr:spPr>
        <a:xfrm flipV="1">
          <a:off x="8686800" y="5836285"/>
          <a:ext cx="742950"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60325</xdr:rowOff>
    </xdr:from>
    <xdr:ext cx="594995" cy="259080"/>
    <xdr:sp macro="" textlink="">
      <xdr:nvSpPr>
        <xdr:cNvPr id="294" name="補助費等平均値テキスト"/>
        <xdr:cNvSpPr txBox="1"/>
      </xdr:nvSpPr>
      <xdr:spPr>
        <a:xfrm>
          <a:off x="9480550" y="5546725"/>
          <a:ext cx="594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198,782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37465</xdr:rowOff>
    </xdr:from>
    <xdr:to>
      <xdr:col>55</xdr:col>
      <xdr:colOff>50800</xdr:colOff>
      <xdr:row>33</xdr:row>
      <xdr:rowOff>139065</xdr:rowOff>
    </xdr:to>
    <xdr:sp macro="" textlink="">
      <xdr:nvSpPr>
        <xdr:cNvPr id="295" name="フローチャート: 判断 294"/>
        <xdr:cNvSpPr/>
      </xdr:nvSpPr>
      <xdr:spPr>
        <a:xfrm>
          <a:off x="9398000" y="5695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36</xdr:row>
      <xdr:rowOff>140970</xdr:rowOff>
    </xdr:from>
    <xdr:to>
      <xdr:col>50</xdr:col>
      <xdr:colOff>114300</xdr:colOff>
      <xdr:row>36</xdr:row>
      <xdr:rowOff>150495</xdr:rowOff>
    </xdr:to>
    <xdr:cxnSp macro="">
      <xdr:nvCxnSpPr>
        <xdr:cNvPr id="296" name="直線コネクタ 295"/>
        <xdr:cNvCxnSpPr/>
      </xdr:nvCxnSpPr>
      <xdr:spPr>
        <a:xfrm>
          <a:off x="7886700" y="631317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93345</xdr:rowOff>
    </xdr:from>
    <xdr:to>
      <xdr:col>50</xdr:col>
      <xdr:colOff>165100</xdr:colOff>
      <xdr:row>37</xdr:row>
      <xdr:rowOff>23495</xdr:rowOff>
    </xdr:to>
    <xdr:sp macro="" textlink="">
      <xdr:nvSpPr>
        <xdr:cNvPr id="297" name="フローチャート: 判断 296"/>
        <xdr:cNvSpPr/>
      </xdr:nvSpPr>
      <xdr:spPr>
        <a:xfrm>
          <a:off x="86360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40640</xdr:rowOff>
    </xdr:from>
    <xdr:ext cx="523875" cy="251460"/>
    <xdr:sp macro="" textlink="">
      <xdr:nvSpPr>
        <xdr:cNvPr id="298" name="テキスト ボックス 297"/>
        <xdr:cNvSpPr txBox="1"/>
      </xdr:nvSpPr>
      <xdr:spPr>
        <a:xfrm>
          <a:off x="8438515" y="60413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140970</xdr:rowOff>
    </xdr:from>
    <xdr:to>
      <xdr:col>45</xdr:col>
      <xdr:colOff>171450</xdr:colOff>
      <xdr:row>37</xdr:row>
      <xdr:rowOff>48260</xdr:rowOff>
    </xdr:to>
    <xdr:cxnSp macro="">
      <xdr:nvCxnSpPr>
        <xdr:cNvPr id="299" name="直線コネクタ 298"/>
        <xdr:cNvCxnSpPr/>
      </xdr:nvCxnSpPr>
      <xdr:spPr>
        <a:xfrm flipV="1">
          <a:off x="7080250" y="6313170"/>
          <a:ext cx="80645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130810</xdr:rowOff>
    </xdr:from>
    <xdr:to>
      <xdr:col>46</xdr:col>
      <xdr:colOff>38100</xdr:colOff>
      <xdr:row>37</xdr:row>
      <xdr:rowOff>60960</xdr:rowOff>
    </xdr:to>
    <xdr:sp macro="" textlink="">
      <xdr:nvSpPr>
        <xdr:cNvPr id="300" name="フローチャート: 判断 299"/>
        <xdr:cNvSpPr/>
      </xdr:nvSpPr>
      <xdr:spPr>
        <a:xfrm>
          <a:off x="7842250" y="6303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52070</xdr:rowOff>
    </xdr:from>
    <xdr:ext cx="520065" cy="251460"/>
    <xdr:sp macro="" textlink="">
      <xdr:nvSpPr>
        <xdr:cNvPr id="301" name="テキスト ボックス 300"/>
        <xdr:cNvSpPr txBox="1"/>
      </xdr:nvSpPr>
      <xdr:spPr>
        <a:xfrm>
          <a:off x="7644765" y="639572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48260</xdr:rowOff>
    </xdr:from>
    <xdr:to>
      <xdr:col>41</xdr:col>
      <xdr:colOff>50800</xdr:colOff>
      <xdr:row>37</xdr:row>
      <xdr:rowOff>90805</xdr:rowOff>
    </xdr:to>
    <xdr:cxnSp macro="">
      <xdr:nvCxnSpPr>
        <xdr:cNvPr id="302" name="直線コネクタ 301"/>
        <xdr:cNvCxnSpPr/>
      </xdr:nvCxnSpPr>
      <xdr:spPr>
        <a:xfrm flipV="1">
          <a:off x="6286500" y="6391910"/>
          <a:ext cx="7937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133985</xdr:rowOff>
    </xdr:from>
    <xdr:to>
      <xdr:col>41</xdr:col>
      <xdr:colOff>101600</xdr:colOff>
      <xdr:row>37</xdr:row>
      <xdr:rowOff>64135</xdr:rowOff>
    </xdr:to>
    <xdr:sp macro="" textlink="">
      <xdr:nvSpPr>
        <xdr:cNvPr id="303" name="フローチャート: 判断 302"/>
        <xdr:cNvSpPr/>
      </xdr:nvSpPr>
      <xdr:spPr>
        <a:xfrm>
          <a:off x="702945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80645</xdr:rowOff>
    </xdr:from>
    <xdr:ext cx="520065" cy="259080"/>
    <xdr:sp macro="" textlink="">
      <xdr:nvSpPr>
        <xdr:cNvPr id="304" name="テキスト ボックス 303"/>
        <xdr:cNvSpPr txBox="1"/>
      </xdr:nvSpPr>
      <xdr:spPr>
        <a:xfrm>
          <a:off x="6851015" y="608139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137795</xdr:rowOff>
    </xdr:from>
    <xdr:to>
      <xdr:col>36</xdr:col>
      <xdr:colOff>165100</xdr:colOff>
      <xdr:row>37</xdr:row>
      <xdr:rowOff>67945</xdr:rowOff>
    </xdr:to>
    <xdr:sp macro="" textlink="">
      <xdr:nvSpPr>
        <xdr:cNvPr id="305" name="フローチャート: 判断 304"/>
        <xdr:cNvSpPr/>
      </xdr:nvSpPr>
      <xdr:spPr>
        <a:xfrm>
          <a:off x="62357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85090</xdr:rowOff>
    </xdr:from>
    <xdr:ext cx="523875" cy="259080"/>
    <xdr:sp macro="" textlink="">
      <xdr:nvSpPr>
        <xdr:cNvPr id="306" name="テキスト ボックス 305"/>
        <xdr:cNvSpPr txBox="1"/>
      </xdr:nvSpPr>
      <xdr:spPr>
        <a:xfrm>
          <a:off x="6038215" y="6085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09" name="テキスト ボックス 308"/>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8190" cy="259080"/>
    <xdr:sp macro="" textlink="">
      <xdr:nvSpPr>
        <xdr:cNvPr id="310" name="テキスト ボックス 309"/>
        <xdr:cNvSpPr txBox="1"/>
      </xdr:nvSpPr>
      <xdr:spPr>
        <a:xfrm>
          <a:off x="6908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127635</xdr:rowOff>
    </xdr:from>
    <xdr:to>
      <xdr:col>55</xdr:col>
      <xdr:colOff>50800</xdr:colOff>
      <xdr:row>34</xdr:row>
      <xdr:rowOff>57785</xdr:rowOff>
    </xdr:to>
    <xdr:sp macro="" textlink="">
      <xdr:nvSpPr>
        <xdr:cNvPr id="312" name="楕円 311"/>
        <xdr:cNvSpPr/>
      </xdr:nvSpPr>
      <xdr:spPr>
        <a:xfrm>
          <a:off x="9398000" y="5785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42545</xdr:rowOff>
    </xdr:from>
    <xdr:ext cx="594995" cy="249555"/>
    <xdr:sp macro="" textlink="">
      <xdr:nvSpPr>
        <xdr:cNvPr id="313" name="補助費等該当値テキスト"/>
        <xdr:cNvSpPr txBox="1"/>
      </xdr:nvSpPr>
      <xdr:spPr>
        <a:xfrm>
          <a:off x="9480550" y="570039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99695</xdr:rowOff>
    </xdr:from>
    <xdr:to>
      <xdr:col>50</xdr:col>
      <xdr:colOff>165100</xdr:colOff>
      <xdr:row>37</xdr:row>
      <xdr:rowOff>29845</xdr:rowOff>
    </xdr:to>
    <xdr:sp macro="" textlink="">
      <xdr:nvSpPr>
        <xdr:cNvPr id="314" name="楕円 313"/>
        <xdr:cNvSpPr/>
      </xdr:nvSpPr>
      <xdr:spPr>
        <a:xfrm>
          <a:off x="86360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20955</xdr:rowOff>
    </xdr:from>
    <xdr:ext cx="523875" cy="248285"/>
    <xdr:sp macro="" textlink="">
      <xdr:nvSpPr>
        <xdr:cNvPr id="315" name="テキスト ボックス 314"/>
        <xdr:cNvSpPr txBox="1"/>
      </xdr:nvSpPr>
      <xdr:spPr>
        <a:xfrm>
          <a:off x="8438515" y="636460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90170</xdr:rowOff>
    </xdr:from>
    <xdr:to>
      <xdr:col>46</xdr:col>
      <xdr:colOff>38100</xdr:colOff>
      <xdr:row>37</xdr:row>
      <xdr:rowOff>20320</xdr:rowOff>
    </xdr:to>
    <xdr:sp macro="" textlink="">
      <xdr:nvSpPr>
        <xdr:cNvPr id="316" name="楕円 315"/>
        <xdr:cNvSpPr/>
      </xdr:nvSpPr>
      <xdr:spPr>
        <a:xfrm>
          <a:off x="7842250" y="6262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36830</xdr:rowOff>
    </xdr:from>
    <xdr:ext cx="520065" cy="259080"/>
    <xdr:sp macro="" textlink="">
      <xdr:nvSpPr>
        <xdr:cNvPr id="317" name="テキスト ボックス 316"/>
        <xdr:cNvSpPr txBox="1"/>
      </xdr:nvSpPr>
      <xdr:spPr>
        <a:xfrm>
          <a:off x="7644765" y="603758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168910</xdr:rowOff>
    </xdr:from>
    <xdr:to>
      <xdr:col>41</xdr:col>
      <xdr:colOff>101600</xdr:colOff>
      <xdr:row>37</xdr:row>
      <xdr:rowOff>99060</xdr:rowOff>
    </xdr:to>
    <xdr:sp macro="" textlink="">
      <xdr:nvSpPr>
        <xdr:cNvPr id="318" name="楕円 317"/>
        <xdr:cNvSpPr/>
      </xdr:nvSpPr>
      <xdr:spPr>
        <a:xfrm>
          <a:off x="702945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90170</xdr:rowOff>
    </xdr:from>
    <xdr:ext cx="520065" cy="259080"/>
    <xdr:sp macro="" textlink="">
      <xdr:nvSpPr>
        <xdr:cNvPr id="319" name="テキスト ボックス 318"/>
        <xdr:cNvSpPr txBox="1"/>
      </xdr:nvSpPr>
      <xdr:spPr>
        <a:xfrm>
          <a:off x="6851015" y="643382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40640</xdr:rowOff>
    </xdr:from>
    <xdr:to>
      <xdr:col>36</xdr:col>
      <xdr:colOff>165100</xdr:colOff>
      <xdr:row>37</xdr:row>
      <xdr:rowOff>141605</xdr:rowOff>
    </xdr:to>
    <xdr:sp macro="" textlink="">
      <xdr:nvSpPr>
        <xdr:cNvPr id="320" name="楕円 319"/>
        <xdr:cNvSpPr/>
      </xdr:nvSpPr>
      <xdr:spPr>
        <a:xfrm>
          <a:off x="62357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132715</xdr:rowOff>
    </xdr:from>
    <xdr:ext cx="523875" cy="250825"/>
    <xdr:sp macro="" textlink="">
      <xdr:nvSpPr>
        <xdr:cNvPr id="321" name="テキスト ボックス 320"/>
        <xdr:cNvSpPr txBox="1"/>
      </xdr:nvSpPr>
      <xdr:spPr>
        <a:xfrm>
          <a:off x="6038215" y="647636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5280" cy="217170"/>
    <xdr:sp macro="" textlink="">
      <xdr:nvSpPr>
        <xdr:cNvPr id="330" name="テキスト ボックス 329"/>
        <xdr:cNvSpPr txBox="1"/>
      </xdr:nvSpPr>
      <xdr:spPr>
        <a:xfrm>
          <a:off x="591820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5956300" y="1016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4315" cy="259080"/>
    <xdr:sp macro="" textlink="">
      <xdr:nvSpPr>
        <xdr:cNvPr id="333" name="テキスト ボックス 332"/>
        <xdr:cNvSpPr txBox="1"/>
      </xdr:nvSpPr>
      <xdr:spPr>
        <a:xfrm>
          <a:off x="5726430" y="10017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5956300" y="977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4835" cy="259080"/>
    <xdr:sp macro="" textlink="">
      <xdr:nvSpPr>
        <xdr:cNvPr id="335" name="テキスト ボックス 334"/>
        <xdr:cNvSpPr txBox="1"/>
      </xdr:nvSpPr>
      <xdr:spPr>
        <a:xfrm>
          <a:off x="5417820" y="9636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75005" cy="248920"/>
    <xdr:sp macro="" textlink="">
      <xdr:nvSpPr>
        <xdr:cNvPr id="337" name="テキスト ボックス 336"/>
        <xdr:cNvSpPr txBox="1"/>
      </xdr:nvSpPr>
      <xdr:spPr>
        <a:xfrm>
          <a:off x="5327650" y="9255760"/>
          <a:ext cx="67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5956300" y="901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75005" cy="259080"/>
    <xdr:sp macro="" textlink="">
      <xdr:nvSpPr>
        <xdr:cNvPr id="339" name="テキスト ボックス 338"/>
        <xdr:cNvSpPr txBox="1"/>
      </xdr:nvSpPr>
      <xdr:spPr>
        <a:xfrm>
          <a:off x="5327650" y="8874760"/>
          <a:ext cx="67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5956300" y="863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75005" cy="259080"/>
    <xdr:sp macro="" textlink="">
      <xdr:nvSpPr>
        <xdr:cNvPr id="341" name="テキスト ボックス 340"/>
        <xdr:cNvSpPr txBox="1"/>
      </xdr:nvSpPr>
      <xdr:spPr>
        <a:xfrm>
          <a:off x="5327650" y="8493760"/>
          <a:ext cx="67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5005" cy="248920"/>
    <xdr:sp macro="" textlink="">
      <xdr:nvSpPr>
        <xdr:cNvPr id="343" name="テキスト ボックス 342"/>
        <xdr:cNvSpPr txBox="1"/>
      </xdr:nvSpPr>
      <xdr:spPr>
        <a:xfrm>
          <a:off x="5327650" y="8112760"/>
          <a:ext cx="67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98425</xdr:rowOff>
    </xdr:from>
    <xdr:to>
      <xdr:col>54</xdr:col>
      <xdr:colOff>171450</xdr:colOff>
      <xdr:row>59</xdr:row>
      <xdr:rowOff>16510</xdr:rowOff>
    </xdr:to>
    <xdr:cxnSp macro="">
      <xdr:nvCxnSpPr>
        <xdr:cNvPr id="345" name="直線コネクタ 344"/>
        <xdr:cNvCxnSpPr/>
      </xdr:nvCxnSpPr>
      <xdr:spPr>
        <a:xfrm flipV="1">
          <a:off x="9429750" y="884237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20320</xdr:rowOff>
    </xdr:from>
    <xdr:ext cx="530860" cy="248920"/>
    <xdr:sp macro="" textlink="">
      <xdr:nvSpPr>
        <xdr:cNvPr id="346" name="普通建設事業費最小値テキスト"/>
        <xdr:cNvSpPr txBox="1"/>
      </xdr:nvSpPr>
      <xdr:spPr>
        <a:xfrm>
          <a:off x="9480550" y="1013587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36,914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16510</xdr:rowOff>
    </xdr:from>
    <xdr:to>
      <xdr:col>55</xdr:col>
      <xdr:colOff>88900</xdr:colOff>
      <xdr:row>59</xdr:row>
      <xdr:rowOff>16510</xdr:rowOff>
    </xdr:to>
    <xdr:cxnSp macro="">
      <xdr:nvCxnSpPr>
        <xdr:cNvPr id="347" name="直線コネクタ 346"/>
        <xdr:cNvCxnSpPr/>
      </xdr:nvCxnSpPr>
      <xdr:spPr>
        <a:xfrm>
          <a:off x="9359900" y="101320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45085</xdr:rowOff>
    </xdr:from>
    <xdr:ext cx="686435" cy="258445"/>
    <xdr:sp macro="" textlink="">
      <xdr:nvSpPr>
        <xdr:cNvPr id="348" name="普通建設事業費最大値テキスト"/>
        <xdr:cNvSpPr txBox="1"/>
      </xdr:nvSpPr>
      <xdr:spPr>
        <a:xfrm>
          <a:off x="9480550" y="8617585"/>
          <a:ext cx="6864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1,729,255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98425</xdr:rowOff>
    </xdr:from>
    <xdr:to>
      <xdr:col>55</xdr:col>
      <xdr:colOff>88900</xdr:colOff>
      <xdr:row>51</xdr:row>
      <xdr:rowOff>98425</xdr:rowOff>
    </xdr:to>
    <xdr:cxnSp macro="">
      <xdr:nvCxnSpPr>
        <xdr:cNvPr id="349" name="直線コネクタ 348"/>
        <xdr:cNvCxnSpPr/>
      </xdr:nvCxnSpPr>
      <xdr:spPr>
        <a:xfrm>
          <a:off x="9359900" y="8842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143510</xdr:rowOff>
    </xdr:from>
    <xdr:to>
      <xdr:col>55</xdr:col>
      <xdr:colOff>0</xdr:colOff>
      <xdr:row>58</xdr:row>
      <xdr:rowOff>154940</xdr:rowOff>
    </xdr:to>
    <xdr:cxnSp macro="">
      <xdr:nvCxnSpPr>
        <xdr:cNvPr id="350" name="直線コネクタ 349"/>
        <xdr:cNvCxnSpPr/>
      </xdr:nvCxnSpPr>
      <xdr:spPr>
        <a:xfrm flipV="1">
          <a:off x="8686800" y="10087610"/>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90170</xdr:rowOff>
    </xdr:from>
    <xdr:ext cx="594995" cy="259080"/>
    <xdr:sp macro="" textlink="">
      <xdr:nvSpPr>
        <xdr:cNvPr id="351" name="普通建設事業費平均値テキスト"/>
        <xdr:cNvSpPr txBox="1"/>
      </xdr:nvSpPr>
      <xdr:spPr>
        <a:xfrm>
          <a:off x="9480550" y="9862820"/>
          <a:ext cx="594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128,523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67310</xdr:rowOff>
    </xdr:from>
    <xdr:to>
      <xdr:col>55</xdr:col>
      <xdr:colOff>50800</xdr:colOff>
      <xdr:row>58</xdr:row>
      <xdr:rowOff>168910</xdr:rowOff>
    </xdr:to>
    <xdr:sp macro="" textlink="">
      <xdr:nvSpPr>
        <xdr:cNvPr id="352" name="フローチャート: 判断 351"/>
        <xdr:cNvSpPr/>
      </xdr:nvSpPr>
      <xdr:spPr>
        <a:xfrm>
          <a:off x="9398000" y="10011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58</xdr:row>
      <xdr:rowOff>132080</xdr:rowOff>
    </xdr:from>
    <xdr:to>
      <xdr:col>50</xdr:col>
      <xdr:colOff>114300</xdr:colOff>
      <xdr:row>58</xdr:row>
      <xdr:rowOff>154940</xdr:rowOff>
    </xdr:to>
    <xdr:cxnSp macro="">
      <xdr:nvCxnSpPr>
        <xdr:cNvPr id="353" name="直線コネクタ 352"/>
        <xdr:cNvCxnSpPr/>
      </xdr:nvCxnSpPr>
      <xdr:spPr>
        <a:xfrm>
          <a:off x="7886700" y="1007618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63500</xdr:rowOff>
    </xdr:from>
    <xdr:to>
      <xdr:col>50</xdr:col>
      <xdr:colOff>165100</xdr:colOff>
      <xdr:row>58</xdr:row>
      <xdr:rowOff>165100</xdr:rowOff>
    </xdr:to>
    <xdr:sp macro="" textlink="">
      <xdr:nvSpPr>
        <xdr:cNvPr id="354" name="フローチャート: 判断 353"/>
        <xdr:cNvSpPr/>
      </xdr:nvSpPr>
      <xdr:spPr>
        <a:xfrm>
          <a:off x="8636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10160</xdr:rowOff>
    </xdr:from>
    <xdr:ext cx="584200" cy="259080"/>
    <xdr:sp macro="" textlink="">
      <xdr:nvSpPr>
        <xdr:cNvPr id="355" name="テキスト ボックス 354"/>
        <xdr:cNvSpPr txBox="1"/>
      </xdr:nvSpPr>
      <xdr:spPr>
        <a:xfrm>
          <a:off x="8406130" y="978281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132080</xdr:rowOff>
    </xdr:from>
    <xdr:to>
      <xdr:col>45</xdr:col>
      <xdr:colOff>171450</xdr:colOff>
      <xdr:row>58</xdr:row>
      <xdr:rowOff>143510</xdr:rowOff>
    </xdr:to>
    <xdr:cxnSp macro="">
      <xdr:nvCxnSpPr>
        <xdr:cNvPr id="356" name="直線コネクタ 355"/>
        <xdr:cNvCxnSpPr/>
      </xdr:nvCxnSpPr>
      <xdr:spPr>
        <a:xfrm flipV="1">
          <a:off x="7080250" y="10076180"/>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100965</xdr:rowOff>
    </xdr:from>
    <xdr:to>
      <xdr:col>46</xdr:col>
      <xdr:colOff>38100</xdr:colOff>
      <xdr:row>59</xdr:row>
      <xdr:rowOff>31115</xdr:rowOff>
    </xdr:to>
    <xdr:sp macro="" textlink="">
      <xdr:nvSpPr>
        <xdr:cNvPr id="357" name="フローチャート: 判断 356"/>
        <xdr:cNvSpPr/>
      </xdr:nvSpPr>
      <xdr:spPr>
        <a:xfrm>
          <a:off x="7842250" y="100450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22225</xdr:rowOff>
    </xdr:from>
    <xdr:ext cx="520065" cy="258445"/>
    <xdr:sp macro="" textlink="">
      <xdr:nvSpPr>
        <xdr:cNvPr id="358" name="テキスト ボックス 357"/>
        <xdr:cNvSpPr txBox="1"/>
      </xdr:nvSpPr>
      <xdr:spPr>
        <a:xfrm>
          <a:off x="7644765" y="1013777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143510</xdr:rowOff>
    </xdr:from>
    <xdr:to>
      <xdr:col>41</xdr:col>
      <xdr:colOff>50800</xdr:colOff>
      <xdr:row>58</xdr:row>
      <xdr:rowOff>143510</xdr:rowOff>
    </xdr:to>
    <xdr:cxnSp macro="">
      <xdr:nvCxnSpPr>
        <xdr:cNvPr id="359" name="直線コネクタ 358"/>
        <xdr:cNvCxnSpPr/>
      </xdr:nvCxnSpPr>
      <xdr:spPr>
        <a:xfrm flipV="1">
          <a:off x="6286500" y="10087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100330</xdr:rowOff>
    </xdr:from>
    <xdr:to>
      <xdr:col>41</xdr:col>
      <xdr:colOff>101600</xdr:colOff>
      <xdr:row>59</xdr:row>
      <xdr:rowOff>30480</xdr:rowOff>
    </xdr:to>
    <xdr:sp macro="" textlink="">
      <xdr:nvSpPr>
        <xdr:cNvPr id="360" name="フローチャート: 判断 359"/>
        <xdr:cNvSpPr/>
      </xdr:nvSpPr>
      <xdr:spPr>
        <a:xfrm>
          <a:off x="702945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21590</xdr:rowOff>
    </xdr:from>
    <xdr:ext cx="520065" cy="259080"/>
    <xdr:sp macro="" textlink="">
      <xdr:nvSpPr>
        <xdr:cNvPr id="361" name="テキスト ボックス 360"/>
        <xdr:cNvSpPr txBox="1"/>
      </xdr:nvSpPr>
      <xdr:spPr>
        <a:xfrm>
          <a:off x="6851015" y="1013714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104775</xdr:rowOff>
    </xdr:from>
    <xdr:to>
      <xdr:col>36</xdr:col>
      <xdr:colOff>165100</xdr:colOff>
      <xdr:row>59</xdr:row>
      <xdr:rowOff>34925</xdr:rowOff>
    </xdr:to>
    <xdr:sp macro="" textlink="">
      <xdr:nvSpPr>
        <xdr:cNvPr id="362" name="フローチャート: 判断 361"/>
        <xdr:cNvSpPr/>
      </xdr:nvSpPr>
      <xdr:spPr>
        <a:xfrm>
          <a:off x="62357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26035</xdr:rowOff>
    </xdr:from>
    <xdr:ext cx="523875" cy="259080"/>
    <xdr:sp macro="" textlink="">
      <xdr:nvSpPr>
        <xdr:cNvPr id="363" name="テキスト ボックス 362"/>
        <xdr:cNvSpPr txBox="1"/>
      </xdr:nvSpPr>
      <xdr:spPr>
        <a:xfrm>
          <a:off x="6038215" y="101415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66" name="テキスト ボックス 365"/>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8190" cy="259080"/>
    <xdr:sp macro="" textlink="">
      <xdr:nvSpPr>
        <xdr:cNvPr id="367" name="テキスト ボックス 366"/>
        <xdr:cNvSpPr txBox="1"/>
      </xdr:nvSpPr>
      <xdr:spPr>
        <a:xfrm>
          <a:off x="6908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92075</xdr:rowOff>
    </xdr:from>
    <xdr:to>
      <xdr:col>55</xdr:col>
      <xdr:colOff>50800</xdr:colOff>
      <xdr:row>59</xdr:row>
      <xdr:rowOff>22225</xdr:rowOff>
    </xdr:to>
    <xdr:sp macro="" textlink="">
      <xdr:nvSpPr>
        <xdr:cNvPr id="369" name="楕円 368"/>
        <xdr:cNvSpPr/>
      </xdr:nvSpPr>
      <xdr:spPr>
        <a:xfrm>
          <a:off x="9398000" y="10036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45720</xdr:rowOff>
    </xdr:from>
    <xdr:ext cx="530860" cy="259080"/>
    <xdr:sp macro="" textlink="">
      <xdr:nvSpPr>
        <xdr:cNvPr id="370" name="普通建設事業費該当値テキスト"/>
        <xdr:cNvSpPr txBox="1"/>
      </xdr:nvSpPr>
      <xdr:spPr>
        <a:xfrm>
          <a:off x="9480550" y="9989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103505</xdr:rowOff>
    </xdr:from>
    <xdr:to>
      <xdr:col>50</xdr:col>
      <xdr:colOff>165100</xdr:colOff>
      <xdr:row>59</xdr:row>
      <xdr:rowOff>33655</xdr:rowOff>
    </xdr:to>
    <xdr:sp macro="" textlink="">
      <xdr:nvSpPr>
        <xdr:cNvPr id="371" name="楕円 370"/>
        <xdr:cNvSpPr/>
      </xdr:nvSpPr>
      <xdr:spPr>
        <a:xfrm>
          <a:off x="86360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24765</xdr:rowOff>
    </xdr:from>
    <xdr:ext cx="523875" cy="259080"/>
    <xdr:sp macro="" textlink="">
      <xdr:nvSpPr>
        <xdr:cNvPr id="372" name="テキスト ボックス 371"/>
        <xdr:cNvSpPr txBox="1"/>
      </xdr:nvSpPr>
      <xdr:spPr>
        <a:xfrm>
          <a:off x="8438515" y="101403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80645</xdr:rowOff>
    </xdr:from>
    <xdr:to>
      <xdr:col>46</xdr:col>
      <xdr:colOff>38100</xdr:colOff>
      <xdr:row>59</xdr:row>
      <xdr:rowOff>10795</xdr:rowOff>
    </xdr:to>
    <xdr:sp macro="" textlink="">
      <xdr:nvSpPr>
        <xdr:cNvPr id="373" name="楕円 372"/>
        <xdr:cNvSpPr/>
      </xdr:nvSpPr>
      <xdr:spPr>
        <a:xfrm>
          <a:off x="7842250" y="10024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27305</xdr:rowOff>
    </xdr:from>
    <xdr:ext cx="584200" cy="259080"/>
    <xdr:sp macro="" textlink="">
      <xdr:nvSpPr>
        <xdr:cNvPr id="374" name="テキスト ボックス 373"/>
        <xdr:cNvSpPr txBox="1"/>
      </xdr:nvSpPr>
      <xdr:spPr>
        <a:xfrm>
          <a:off x="7612380" y="979995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110,832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92710</xdr:rowOff>
    </xdr:from>
    <xdr:to>
      <xdr:col>41</xdr:col>
      <xdr:colOff>101600</xdr:colOff>
      <xdr:row>59</xdr:row>
      <xdr:rowOff>22860</xdr:rowOff>
    </xdr:to>
    <xdr:sp macro="" textlink="">
      <xdr:nvSpPr>
        <xdr:cNvPr id="375" name="楕円 374"/>
        <xdr:cNvSpPr/>
      </xdr:nvSpPr>
      <xdr:spPr>
        <a:xfrm>
          <a:off x="702945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39370</xdr:rowOff>
    </xdr:from>
    <xdr:ext cx="520065" cy="259080"/>
    <xdr:sp macro="" textlink="">
      <xdr:nvSpPr>
        <xdr:cNvPr id="376" name="テキスト ボックス 375"/>
        <xdr:cNvSpPr txBox="1"/>
      </xdr:nvSpPr>
      <xdr:spPr>
        <a:xfrm>
          <a:off x="6851015" y="981202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92710</xdr:rowOff>
    </xdr:from>
    <xdr:to>
      <xdr:col>36</xdr:col>
      <xdr:colOff>165100</xdr:colOff>
      <xdr:row>59</xdr:row>
      <xdr:rowOff>22860</xdr:rowOff>
    </xdr:to>
    <xdr:sp macro="" textlink="">
      <xdr:nvSpPr>
        <xdr:cNvPr id="377" name="楕円 376"/>
        <xdr:cNvSpPr/>
      </xdr:nvSpPr>
      <xdr:spPr>
        <a:xfrm>
          <a:off x="62357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39370</xdr:rowOff>
    </xdr:from>
    <xdr:ext cx="523875" cy="259080"/>
    <xdr:sp macro="" textlink="">
      <xdr:nvSpPr>
        <xdr:cNvPr id="378" name="テキスト ボックス 377"/>
        <xdr:cNvSpPr txBox="1"/>
      </xdr:nvSpPr>
      <xdr:spPr>
        <a:xfrm>
          <a:off x="6038215" y="98120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5280" cy="217170"/>
    <xdr:sp macro="" textlink="">
      <xdr:nvSpPr>
        <xdr:cNvPr id="387" name="テキスト ボックス 386"/>
        <xdr:cNvSpPr txBox="1"/>
      </xdr:nvSpPr>
      <xdr:spPr>
        <a:xfrm>
          <a:off x="5918200" y="11493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4315" cy="248920"/>
    <xdr:sp macro="" textlink="">
      <xdr:nvSpPr>
        <xdr:cNvPr id="390" name="テキスト ボックス 389"/>
        <xdr:cNvSpPr txBox="1"/>
      </xdr:nvSpPr>
      <xdr:spPr>
        <a:xfrm>
          <a:off x="5726430" y="133705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4835" cy="248920"/>
    <xdr:sp macro="" textlink="">
      <xdr:nvSpPr>
        <xdr:cNvPr id="392" name="テキスト ボックス 391"/>
        <xdr:cNvSpPr txBox="1"/>
      </xdr:nvSpPr>
      <xdr:spPr>
        <a:xfrm>
          <a:off x="5417820" y="12913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72</xdr:row>
      <xdr:rowOff>111760</xdr:rowOff>
    </xdr:from>
    <xdr:ext cx="675005" cy="248920"/>
    <xdr:sp macro="" textlink="">
      <xdr:nvSpPr>
        <xdr:cNvPr id="394" name="テキスト ボックス 393"/>
        <xdr:cNvSpPr txBox="1"/>
      </xdr:nvSpPr>
      <xdr:spPr>
        <a:xfrm>
          <a:off x="5327650" y="12456160"/>
          <a:ext cx="67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168910</xdr:rowOff>
    </xdr:from>
    <xdr:ext cx="675005" cy="248920"/>
    <xdr:sp macro="" textlink="">
      <xdr:nvSpPr>
        <xdr:cNvPr id="396" name="テキスト ボックス 395"/>
        <xdr:cNvSpPr txBox="1"/>
      </xdr:nvSpPr>
      <xdr:spPr>
        <a:xfrm>
          <a:off x="5327650" y="11998960"/>
          <a:ext cx="67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75005" cy="248920"/>
    <xdr:sp macro="" textlink="">
      <xdr:nvSpPr>
        <xdr:cNvPr id="398" name="テキスト ボックス 397"/>
        <xdr:cNvSpPr txBox="1"/>
      </xdr:nvSpPr>
      <xdr:spPr>
        <a:xfrm>
          <a:off x="5327650" y="11541760"/>
          <a:ext cx="67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2540</xdr:rowOff>
    </xdr:from>
    <xdr:to>
      <xdr:col>54</xdr:col>
      <xdr:colOff>171450</xdr:colOff>
      <xdr:row>78</xdr:row>
      <xdr:rowOff>139700</xdr:rowOff>
    </xdr:to>
    <xdr:cxnSp macro="">
      <xdr:nvCxnSpPr>
        <xdr:cNvPr id="400" name="直線コネクタ 399"/>
        <xdr:cNvCxnSpPr/>
      </xdr:nvCxnSpPr>
      <xdr:spPr>
        <a:xfrm flipV="1">
          <a:off x="9429750" y="120040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5745" cy="251460"/>
    <xdr:sp macro="" textlink="">
      <xdr:nvSpPr>
        <xdr:cNvPr id="401" name="普通建設事業費 （ うち新規整備　）最小値テキスト"/>
        <xdr:cNvSpPr txBox="1"/>
      </xdr:nvSpPr>
      <xdr:spPr>
        <a:xfrm>
          <a:off x="9480550" y="13516610"/>
          <a:ext cx="2457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935990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120650</xdr:rowOff>
    </xdr:from>
    <xdr:ext cx="686435" cy="251460"/>
    <xdr:sp macro="" textlink="">
      <xdr:nvSpPr>
        <xdr:cNvPr id="403" name="普通建設事業費 （ うち新規整備　）最大値テキスト"/>
        <xdr:cNvSpPr txBox="1"/>
      </xdr:nvSpPr>
      <xdr:spPr>
        <a:xfrm>
          <a:off x="9480550" y="11779250"/>
          <a:ext cx="6864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1,649,757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2540</xdr:rowOff>
    </xdr:from>
    <xdr:to>
      <xdr:col>55</xdr:col>
      <xdr:colOff>88900</xdr:colOff>
      <xdr:row>70</xdr:row>
      <xdr:rowOff>2540</xdr:rowOff>
    </xdr:to>
    <xdr:cxnSp macro="">
      <xdr:nvCxnSpPr>
        <xdr:cNvPr id="404" name="直線コネクタ 403"/>
        <xdr:cNvCxnSpPr/>
      </xdr:nvCxnSpPr>
      <xdr:spPr>
        <a:xfrm>
          <a:off x="9359900" y="12004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109220</xdr:rowOff>
    </xdr:from>
    <xdr:to>
      <xdr:col>55</xdr:col>
      <xdr:colOff>0</xdr:colOff>
      <xdr:row>78</xdr:row>
      <xdr:rowOff>121285</xdr:rowOff>
    </xdr:to>
    <xdr:cxnSp macro="">
      <xdr:nvCxnSpPr>
        <xdr:cNvPr id="405" name="直線コネクタ 404"/>
        <xdr:cNvCxnSpPr/>
      </xdr:nvCxnSpPr>
      <xdr:spPr>
        <a:xfrm>
          <a:off x="8686800" y="13482320"/>
          <a:ext cx="742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54610</xdr:rowOff>
    </xdr:from>
    <xdr:ext cx="530860" cy="248920"/>
    <xdr:sp macro="" textlink="">
      <xdr:nvSpPr>
        <xdr:cNvPr id="406" name="普通建設事業費 （ うち新規整備　）平均値テキスト"/>
        <xdr:cNvSpPr txBox="1"/>
      </xdr:nvSpPr>
      <xdr:spPr>
        <a:xfrm>
          <a:off x="9480550" y="13256260"/>
          <a:ext cx="5308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31750</xdr:rowOff>
    </xdr:from>
    <xdr:to>
      <xdr:col>55</xdr:col>
      <xdr:colOff>50800</xdr:colOff>
      <xdr:row>78</xdr:row>
      <xdr:rowOff>133350</xdr:rowOff>
    </xdr:to>
    <xdr:sp macro="" textlink="">
      <xdr:nvSpPr>
        <xdr:cNvPr id="407" name="フローチャート: 判断 406"/>
        <xdr:cNvSpPr/>
      </xdr:nvSpPr>
      <xdr:spPr>
        <a:xfrm>
          <a:off x="9398000" y="1340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109220</xdr:rowOff>
    </xdr:from>
    <xdr:to>
      <xdr:col>50</xdr:col>
      <xdr:colOff>114300</xdr:colOff>
      <xdr:row>78</xdr:row>
      <xdr:rowOff>114935</xdr:rowOff>
    </xdr:to>
    <xdr:cxnSp macro="">
      <xdr:nvCxnSpPr>
        <xdr:cNvPr id="408" name="直線コネクタ 407"/>
        <xdr:cNvCxnSpPr/>
      </xdr:nvCxnSpPr>
      <xdr:spPr>
        <a:xfrm flipV="1">
          <a:off x="7886700" y="1348232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32385</xdr:rowOff>
    </xdr:from>
    <xdr:to>
      <xdr:col>50</xdr:col>
      <xdr:colOff>165100</xdr:colOff>
      <xdr:row>78</xdr:row>
      <xdr:rowOff>133985</xdr:rowOff>
    </xdr:to>
    <xdr:sp macro="" textlink="">
      <xdr:nvSpPr>
        <xdr:cNvPr id="409" name="フローチャート: 判断 408"/>
        <xdr:cNvSpPr/>
      </xdr:nvSpPr>
      <xdr:spPr>
        <a:xfrm>
          <a:off x="86360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150495</xdr:rowOff>
    </xdr:from>
    <xdr:ext cx="523875" cy="259080"/>
    <xdr:sp macro="" textlink="">
      <xdr:nvSpPr>
        <xdr:cNvPr id="410" name="テキスト ボックス 409"/>
        <xdr:cNvSpPr txBox="1"/>
      </xdr:nvSpPr>
      <xdr:spPr>
        <a:xfrm>
          <a:off x="8438515" y="131806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114935</xdr:rowOff>
    </xdr:from>
    <xdr:to>
      <xdr:col>45</xdr:col>
      <xdr:colOff>171450</xdr:colOff>
      <xdr:row>78</xdr:row>
      <xdr:rowOff>122555</xdr:rowOff>
    </xdr:to>
    <xdr:cxnSp macro="">
      <xdr:nvCxnSpPr>
        <xdr:cNvPr id="411" name="直線コネクタ 410"/>
        <xdr:cNvCxnSpPr/>
      </xdr:nvCxnSpPr>
      <xdr:spPr>
        <a:xfrm flipV="1">
          <a:off x="7080250" y="1348803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71120</xdr:rowOff>
    </xdr:from>
    <xdr:to>
      <xdr:col>46</xdr:col>
      <xdr:colOff>38100</xdr:colOff>
      <xdr:row>79</xdr:row>
      <xdr:rowOff>1270</xdr:rowOff>
    </xdr:to>
    <xdr:sp macro="" textlink="">
      <xdr:nvSpPr>
        <xdr:cNvPr id="412" name="フローチャート: 判断 411"/>
        <xdr:cNvSpPr/>
      </xdr:nvSpPr>
      <xdr:spPr>
        <a:xfrm>
          <a:off x="7842250" y="13444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163830</xdr:rowOff>
    </xdr:from>
    <xdr:ext cx="520065" cy="259080"/>
    <xdr:sp macro="" textlink="">
      <xdr:nvSpPr>
        <xdr:cNvPr id="413" name="テキスト ボックス 412"/>
        <xdr:cNvSpPr txBox="1"/>
      </xdr:nvSpPr>
      <xdr:spPr>
        <a:xfrm>
          <a:off x="7644765" y="1353693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118110</xdr:rowOff>
    </xdr:from>
    <xdr:to>
      <xdr:col>41</xdr:col>
      <xdr:colOff>50800</xdr:colOff>
      <xdr:row>78</xdr:row>
      <xdr:rowOff>122555</xdr:rowOff>
    </xdr:to>
    <xdr:cxnSp macro="">
      <xdr:nvCxnSpPr>
        <xdr:cNvPr id="414" name="直線コネクタ 413"/>
        <xdr:cNvCxnSpPr/>
      </xdr:nvCxnSpPr>
      <xdr:spPr>
        <a:xfrm>
          <a:off x="6286500" y="1349121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69215</xdr:rowOff>
    </xdr:from>
    <xdr:to>
      <xdr:col>41</xdr:col>
      <xdr:colOff>101600</xdr:colOff>
      <xdr:row>78</xdr:row>
      <xdr:rowOff>170815</xdr:rowOff>
    </xdr:to>
    <xdr:sp macro="" textlink="">
      <xdr:nvSpPr>
        <xdr:cNvPr id="415" name="フローチャート: 判断 414"/>
        <xdr:cNvSpPr/>
      </xdr:nvSpPr>
      <xdr:spPr>
        <a:xfrm>
          <a:off x="7029450" y="134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15875</xdr:rowOff>
    </xdr:from>
    <xdr:ext cx="520065" cy="259080"/>
    <xdr:sp macro="" textlink="">
      <xdr:nvSpPr>
        <xdr:cNvPr id="416" name="テキスト ボックス 415"/>
        <xdr:cNvSpPr txBox="1"/>
      </xdr:nvSpPr>
      <xdr:spPr>
        <a:xfrm>
          <a:off x="6851015" y="1321752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62230</xdr:rowOff>
    </xdr:from>
    <xdr:to>
      <xdr:col>36</xdr:col>
      <xdr:colOff>165100</xdr:colOff>
      <xdr:row>78</xdr:row>
      <xdr:rowOff>163830</xdr:rowOff>
    </xdr:to>
    <xdr:sp macro="" textlink="">
      <xdr:nvSpPr>
        <xdr:cNvPr id="417" name="フローチャート: 判断 416"/>
        <xdr:cNvSpPr/>
      </xdr:nvSpPr>
      <xdr:spPr>
        <a:xfrm>
          <a:off x="62357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8890</xdr:rowOff>
    </xdr:from>
    <xdr:ext cx="523875" cy="248920"/>
    <xdr:sp macro="" textlink="">
      <xdr:nvSpPr>
        <xdr:cNvPr id="418" name="テキスト ボックス 417"/>
        <xdr:cNvSpPr txBox="1"/>
      </xdr:nvSpPr>
      <xdr:spPr>
        <a:xfrm>
          <a:off x="6038215" y="1321054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21" name="テキスト ボックス 420"/>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8190" cy="259080"/>
    <xdr:sp macro="" textlink="">
      <xdr:nvSpPr>
        <xdr:cNvPr id="422" name="テキスト ボックス 421"/>
        <xdr:cNvSpPr txBox="1"/>
      </xdr:nvSpPr>
      <xdr:spPr>
        <a:xfrm>
          <a:off x="6908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70485</xdr:rowOff>
    </xdr:from>
    <xdr:to>
      <xdr:col>55</xdr:col>
      <xdr:colOff>50800</xdr:colOff>
      <xdr:row>79</xdr:row>
      <xdr:rowOff>635</xdr:rowOff>
    </xdr:to>
    <xdr:sp macro="" textlink="">
      <xdr:nvSpPr>
        <xdr:cNvPr id="424" name="楕円 423"/>
        <xdr:cNvSpPr/>
      </xdr:nvSpPr>
      <xdr:spPr>
        <a:xfrm>
          <a:off x="9398000" y="13443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10160</xdr:rowOff>
    </xdr:from>
    <xdr:ext cx="530860" cy="259080"/>
    <xdr:sp macro="" textlink="">
      <xdr:nvSpPr>
        <xdr:cNvPr id="425" name="普通建設事業費 （ うち新規整備　）該当値テキスト"/>
        <xdr:cNvSpPr txBox="1"/>
      </xdr:nvSpPr>
      <xdr:spPr>
        <a:xfrm>
          <a:off x="9480550" y="1338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58420</xdr:rowOff>
    </xdr:from>
    <xdr:to>
      <xdr:col>50</xdr:col>
      <xdr:colOff>165100</xdr:colOff>
      <xdr:row>78</xdr:row>
      <xdr:rowOff>160020</xdr:rowOff>
    </xdr:to>
    <xdr:sp macro="" textlink="">
      <xdr:nvSpPr>
        <xdr:cNvPr id="426" name="楕円 425"/>
        <xdr:cNvSpPr/>
      </xdr:nvSpPr>
      <xdr:spPr>
        <a:xfrm>
          <a:off x="86360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151765</xdr:rowOff>
    </xdr:from>
    <xdr:ext cx="523875" cy="259080"/>
    <xdr:sp macro="" textlink="">
      <xdr:nvSpPr>
        <xdr:cNvPr id="427" name="テキスト ボックス 426"/>
        <xdr:cNvSpPr txBox="1"/>
      </xdr:nvSpPr>
      <xdr:spPr>
        <a:xfrm>
          <a:off x="8438515" y="135248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64135</xdr:rowOff>
    </xdr:from>
    <xdr:to>
      <xdr:col>46</xdr:col>
      <xdr:colOff>38100</xdr:colOff>
      <xdr:row>78</xdr:row>
      <xdr:rowOff>166370</xdr:rowOff>
    </xdr:to>
    <xdr:sp macro="" textlink="">
      <xdr:nvSpPr>
        <xdr:cNvPr id="428" name="楕円 427"/>
        <xdr:cNvSpPr/>
      </xdr:nvSpPr>
      <xdr:spPr>
        <a:xfrm>
          <a:off x="7842250" y="1343723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10795</xdr:rowOff>
    </xdr:from>
    <xdr:ext cx="520065" cy="258445"/>
    <xdr:sp macro="" textlink="">
      <xdr:nvSpPr>
        <xdr:cNvPr id="429" name="テキスト ボックス 428"/>
        <xdr:cNvSpPr txBox="1"/>
      </xdr:nvSpPr>
      <xdr:spPr>
        <a:xfrm>
          <a:off x="7644765" y="1321244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71755</xdr:rowOff>
    </xdr:from>
    <xdr:to>
      <xdr:col>41</xdr:col>
      <xdr:colOff>101600</xdr:colOff>
      <xdr:row>79</xdr:row>
      <xdr:rowOff>1905</xdr:rowOff>
    </xdr:to>
    <xdr:sp macro="" textlink="">
      <xdr:nvSpPr>
        <xdr:cNvPr id="430" name="楕円 429"/>
        <xdr:cNvSpPr/>
      </xdr:nvSpPr>
      <xdr:spPr>
        <a:xfrm>
          <a:off x="702945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164465</xdr:rowOff>
    </xdr:from>
    <xdr:ext cx="520065" cy="259080"/>
    <xdr:sp macro="" textlink="">
      <xdr:nvSpPr>
        <xdr:cNvPr id="431" name="テキスト ボックス 430"/>
        <xdr:cNvSpPr txBox="1"/>
      </xdr:nvSpPr>
      <xdr:spPr>
        <a:xfrm>
          <a:off x="6851015" y="1353756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67310</xdr:rowOff>
    </xdr:from>
    <xdr:to>
      <xdr:col>36</xdr:col>
      <xdr:colOff>165100</xdr:colOff>
      <xdr:row>78</xdr:row>
      <xdr:rowOff>168910</xdr:rowOff>
    </xdr:to>
    <xdr:sp macro="" textlink="">
      <xdr:nvSpPr>
        <xdr:cNvPr id="432" name="楕円 431"/>
        <xdr:cNvSpPr/>
      </xdr:nvSpPr>
      <xdr:spPr>
        <a:xfrm>
          <a:off x="62357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160020</xdr:rowOff>
    </xdr:from>
    <xdr:ext cx="523875" cy="259080"/>
    <xdr:sp macro="" textlink="">
      <xdr:nvSpPr>
        <xdr:cNvPr id="433" name="テキスト ボックス 432"/>
        <xdr:cNvSpPr txBox="1"/>
      </xdr:nvSpPr>
      <xdr:spPr>
        <a:xfrm>
          <a:off x="6038215" y="135331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5280" cy="217170"/>
    <xdr:sp macro="" textlink="">
      <xdr:nvSpPr>
        <xdr:cNvPr id="442" name="テキスト ボックス 441"/>
        <xdr:cNvSpPr txBox="1"/>
      </xdr:nvSpPr>
      <xdr:spPr>
        <a:xfrm>
          <a:off x="5918200" y="14922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xdr:cNvCxnSpPr/>
      </xdr:nvCxnSpPr>
      <xdr:spPr>
        <a:xfrm>
          <a:off x="5956300" y="1707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4315" cy="259080"/>
    <xdr:sp macro="" textlink="">
      <xdr:nvSpPr>
        <xdr:cNvPr id="445" name="テキスト ボックス 444"/>
        <xdr:cNvSpPr txBox="1"/>
      </xdr:nvSpPr>
      <xdr:spPr>
        <a:xfrm>
          <a:off x="5726430" y="16930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xdr:cNvCxnSpPr/>
      </xdr:nvCxnSpPr>
      <xdr:spPr>
        <a:xfrm>
          <a:off x="5956300" y="16745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7685" cy="250825"/>
    <xdr:sp macro="" textlink="">
      <xdr:nvSpPr>
        <xdr:cNvPr id="447" name="テキスト ボックス 446"/>
        <xdr:cNvSpPr txBox="1"/>
      </xdr:nvSpPr>
      <xdr:spPr>
        <a:xfrm>
          <a:off x="5481955" y="1660334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xdr:cNvCxnSpPr/>
      </xdr:nvCxnSpPr>
      <xdr:spPr>
        <a:xfrm>
          <a:off x="5956300" y="16419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7685" cy="259080"/>
    <xdr:sp macro="" textlink="">
      <xdr:nvSpPr>
        <xdr:cNvPr id="449" name="テキスト ボックス 448"/>
        <xdr:cNvSpPr txBox="1"/>
      </xdr:nvSpPr>
      <xdr:spPr>
        <a:xfrm>
          <a:off x="5481955" y="16276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xdr:cNvCxnSpPr/>
      </xdr:nvCxnSpPr>
      <xdr:spPr>
        <a:xfrm>
          <a:off x="5956300" y="16092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7685" cy="251460"/>
    <xdr:sp macro="" textlink="">
      <xdr:nvSpPr>
        <xdr:cNvPr id="451" name="テキスト ボックス 450"/>
        <xdr:cNvSpPr txBox="1"/>
      </xdr:nvSpPr>
      <xdr:spPr>
        <a:xfrm>
          <a:off x="5481955" y="1595120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xdr:cNvCxnSpPr/>
      </xdr:nvCxnSpPr>
      <xdr:spPr>
        <a:xfrm>
          <a:off x="5956300" y="1576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4835" cy="258445"/>
    <xdr:sp macro="" textlink="">
      <xdr:nvSpPr>
        <xdr:cNvPr id="453" name="テキスト ボックス 452"/>
        <xdr:cNvSpPr txBox="1"/>
      </xdr:nvSpPr>
      <xdr:spPr>
        <a:xfrm>
          <a:off x="541782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xdr:cNvCxnSpPr/>
      </xdr:nvCxnSpPr>
      <xdr:spPr>
        <a:xfrm>
          <a:off x="5956300" y="15439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4835" cy="259080"/>
    <xdr:sp macro="" textlink="">
      <xdr:nvSpPr>
        <xdr:cNvPr id="455" name="テキスト ボックス 454"/>
        <xdr:cNvSpPr txBox="1"/>
      </xdr:nvSpPr>
      <xdr:spPr>
        <a:xfrm>
          <a:off x="541782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4835" cy="248920"/>
    <xdr:sp macro="" textlink="">
      <xdr:nvSpPr>
        <xdr:cNvPr id="457" name="テキスト ボックス 456"/>
        <xdr:cNvSpPr txBox="1"/>
      </xdr:nvSpPr>
      <xdr:spPr>
        <a:xfrm>
          <a:off x="541782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8890</xdr:rowOff>
    </xdr:from>
    <xdr:to>
      <xdr:col>54</xdr:col>
      <xdr:colOff>171450</xdr:colOff>
      <xdr:row>98</xdr:row>
      <xdr:rowOff>161290</xdr:rowOff>
    </xdr:to>
    <xdr:cxnSp macro="">
      <xdr:nvCxnSpPr>
        <xdr:cNvPr id="459" name="直線コネクタ 458"/>
        <xdr:cNvCxnSpPr/>
      </xdr:nvCxnSpPr>
      <xdr:spPr>
        <a:xfrm flipV="1">
          <a:off x="9429750" y="1561084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165100</xdr:rowOff>
    </xdr:from>
    <xdr:ext cx="530860" cy="259080"/>
    <xdr:sp macro="" textlink="">
      <xdr:nvSpPr>
        <xdr:cNvPr id="460" name="普通建設事業費 （ うち更新整備　）最小値テキスト"/>
        <xdr:cNvSpPr txBox="1"/>
      </xdr:nvSpPr>
      <xdr:spPr>
        <a:xfrm>
          <a:off x="9480550" y="16967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10,038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161290</xdr:rowOff>
    </xdr:from>
    <xdr:to>
      <xdr:col>55</xdr:col>
      <xdr:colOff>88900</xdr:colOff>
      <xdr:row>98</xdr:row>
      <xdr:rowOff>161290</xdr:rowOff>
    </xdr:to>
    <xdr:cxnSp macro="">
      <xdr:nvCxnSpPr>
        <xdr:cNvPr id="461" name="直線コネクタ 460"/>
        <xdr:cNvCxnSpPr/>
      </xdr:nvCxnSpPr>
      <xdr:spPr>
        <a:xfrm>
          <a:off x="9359900" y="16963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127000</xdr:rowOff>
    </xdr:from>
    <xdr:ext cx="594995" cy="259080"/>
    <xdr:sp macro="" textlink="">
      <xdr:nvSpPr>
        <xdr:cNvPr id="462" name="普通建設事業費 （ うち更新整備　）最大値テキスト"/>
        <xdr:cNvSpPr txBox="1"/>
      </xdr:nvSpPr>
      <xdr:spPr>
        <a:xfrm>
          <a:off x="9480550" y="15386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134,265</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8890</xdr:rowOff>
    </xdr:from>
    <xdr:to>
      <xdr:col>55</xdr:col>
      <xdr:colOff>88900</xdr:colOff>
      <xdr:row>91</xdr:row>
      <xdr:rowOff>8890</xdr:rowOff>
    </xdr:to>
    <xdr:cxnSp macro="">
      <xdr:nvCxnSpPr>
        <xdr:cNvPr id="463" name="直線コネクタ 462"/>
        <xdr:cNvCxnSpPr/>
      </xdr:nvCxnSpPr>
      <xdr:spPr>
        <a:xfrm>
          <a:off x="9359900" y="15610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99695</xdr:rowOff>
    </xdr:from>
    <xdr:to>
      <xdr:col>55</xdr:col>
      <xdr:colOff>0</xdr:colOff>
      <xdr:row>97</xdr:row>
      <xdr:rowOff>41275</xdr:rowOff>
    </xdr:to>
    <xdr:cxnSp macro="">
      <xdr:nvCxnSpPr>
        <xdr:cNvPr id="464" name="直線コネクタ 463"/>
        <xdr:cNvCxnSpPr/>
      </xdr:nvCxnSpPr>
      <xdr:spPr>
        <a:xfrm flipV="1">
          <a:off x="8686800" y="16387445"/>
          <a:ext cx="74295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36195</xdr:rowOff>
    </xdr:from>
    <xdr:ext cx="530860" cy="259080"/>
    <xdr:sp macro="" textlink="">
      <xdr:nvSpPr>
        <xdr:cNvPr id="465" name="普通建設事業費 （ うち更新整備　）平均値テキスト"/>
        <xdr:cNvSpPr txBox="1"/>
      </xdr:nvSpPr>
      <xdr:spPr>
        <a:xfrm>
          <a:off x="9480550" y="16495395"/>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57785</xdr:rowOff>
    </xdr:from>
    <xdr:to>
      <xdr:col>55</xdr:col>
      <xdr:colOff>50800</xdr:colOff>
      <xdr:row>96</xdr:row>
      <xdr:rowOff>159385</xdr:rowOff>
    </xdr:to>
    <xdr:sp macro="" textlink="">
      <xdr:nvSpPr>
        <xdr:cNvPr id="466" name="フローチャート: 判断 465"/>
        <xdr:cNvSpPr/>
      </xdr:nvSpPr>
      <xdr:spPr>
        <a:xfrm>
          <a:off x="9398000" y="16516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94</xdr:row>
      <xdr:rowOff>159385</xdr:rowOff>
    </xdr:from>
    <xdr:to>
      <xdr:col>50</xdr:col>
      <xdr:colOff>114300</xdr:colOff>
      <xdr:row>97</xdr:row>
      <xdr:rowOff>41275</xdr:rowOff>
    </xdr:to>
    <xdr:cxnSp macro="">
      <xdr:nvCxnSpPr>
        <xdr:cNvPr id="467" name="直線コネクタ 466"/>
        <xdr:cNvCxnSpPr/>
      </xdr:nvCxnSpPr>
      <xdr:spPr>
        <a:xfrm>
          <a:off x="7886700" y="16275685"/>
          <a:ext cx="8001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34290</xdr:rowOff>
    </xdr:from>
    <xdr:to>
      <xdr:col>50</xdr:col>
      <xdr:colOff>165100</xdr:colOff>
      <xdr:row>96</xdr:row>
      <xdr:rowOff>135890</xdr:rowOff>
    </xdr:to>
    <xdr:sp macro="" textlink="">
      <xdr:nvSpPr>
        <xdr:cNvPr id="468" name="フローチャート: 判断 467"/>
        <xdr:cNvSpPr/>
      </xdr:nvSpPr>
      <xdr:spPr>
        <a:xfrm>
          <a:off x="86360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152400</xdr:rowOff>
    </xdr:from>
    <xdr:ext cx="523875" cy="259080"/>
    <xdr:sp macro="" textlink="">
      <xdr:nvSpPr>
        <xdr:cNvPr id="469" name="テキスト ボックス 468"/>
        <xdr:cNvSpPr txBox="1"/>
      </xdr:nvSpPr>
      <xdr:spPr>
        <a:xfrm>
          <a:off x="8438515" y="162687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159385</xdr:rowOff>
    </xdr:from>
    <xdr:to>
      <xdr:col>45</xdr:col>
      <xdr:colOff>171450</xdr:colOff>
      <xdr:row>95</xdr:row>
      <xdr:rowOff>2540</xdr:rowOff>
    </xdr:to>
    <xdr:cxnSp macro="">
      <xdr:nvCxnSpPr>
        <xdr:cNvPr id="470" name="直線コネクタ 469"/>
        <xdr:cNvCxnSpPr/>
      </xdr:nvCxnSpPr>
      <xdr:spPr>
        <a:xfrm flipV="1">
          <a:off x="7080250" y="16275685"/>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38735</xdr:rowOff>
    </xdr:from>
    <xdr:to>
      <xdr:col>46</xdr:col>
      <xdr:colOff>38100</xdr:colOff>
      <xdr:row>96</xdr:row>
      <xdr:rowOff>140335</xdr:rowOff>
    </xdr:to>
    <xdr:sp macro="" textlink="">
      <xdr:nvSpPr>
        <xdr:cNvPr id="471" name="フローチャート: 判断 470"/>
        <xdr:cNvSpPr/>
      </xdr:nvSpPr>
      <xdr:spPr>
        <a:xfrm>
          <a:off x="7842250" y="16497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132080</xdr:rowOff>
    </xdr:from>
    <xdr:ext cx="520065" cy="251460"/>
    <xdr:sp macro="" textlink="">
      <xdr:nvSpPr>
        <xdr:cNvPr id="472" name="テキスト ボックス 471"/>
        <xdr:cNvSpPr txBox="1"/>
      </xdr:nvSpPr>
      <xdr:spPr>
        <a:xfrm>
          <a:off x="7644765" y="1659128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2540</xdr:rowOff>
    </xdr:from>
    <xdr:to>
      <xdr:col>41</xdr:col>
      <xdr:colOff>50800</xdr:colOff>
      <xdr:row>95</xdr:row>
      <xdr:rowOff>96520</xdr:rowOff>
    </xdr:to>
    <xdr:cxnSp macro="">
      <xdr:nvCxnSpPr>
        <xdr:cNvPr id="473" name="直線コネクタ 472"/>
        <xdr:cNvCxnSpPr/>
      </xdr:nvCxnSpPr>
      <xdr:spPr>
        <a:xfrm flipV="1">
          <a:off x="6286500" y="16290290"/>
          <a:ext cx="7937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67945</xdr:rowOff>
    </xdr:from>
    <xdr:to>
      <xdr:col>41</xdr:col>
      <xdr:colOff>101600</xdr:colOff>
      <xdr:row>96</xdr:row>
      <xdr:rowOff>169545</xdr:rowOff>
    </xdr:to>
    <xdr:sp macro="" textlink="">
      <xdr:nvSpPr>
        <xdr:cNvPr id="474" name="フローチャート: 判断 473"/>
        <xdr:cNvSpPr/>
      </xdr:nvSpPr>
      <xdr:spPr>
        <a:xfrm>
          <a:off x="702945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160655</xdr:rowOff>
    </xdr:from>
    <xdr:ext cx="520065" cy="259080"/>
    <xdr:sp macro="" textlink="">
      <xdr:nvSpPr>
        <xdr:cNvPr id="475" name="テキスト ボックス 474"/>
        <xdr:cNvSpPr txBox="1"/>
      </xdr:nvSpPr>
      <xdr:spPr>
        <a:xfrm>
          <a:off x="6851015" y="1661985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24130</xdr:rowOff>
    </xdr:from>
    <xdr:to>
      <xdr:col>36</xdr:col>
      <xdr:colOff>165100</xdr:colOff>
      <xdr:row>97</xdr:row>
      <xdr:rowOff>125730</xdr:rowOff>
    </xdr:to>
    <xdr:sp macro="" textlink="">
      <xdr:nvSpPr>
        <xdr:cNvPr id="476" name="フローチャート: 判断 475"/>
        <xdr:cNvSpPr/>
      </xdr:nvSpPr>
      <xdr:spPr>
        <a:xfrm>
          <a:off x="62357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116840</xdr:rowOff>
    </xdr:from>
    <xdr:ext cx="523875" cy="259080"/>
    <xdr:sp macro="" textlink="">
      <xdr:nvSpPr>
        <xdr:cNvPr id="477" name="テキスト ボックス 476"/>
        <xdr:cNvSpPr txBox="1"/>
      </xdr:nvSpPr>
      <xdr:spPr>
        <a:xfrm>
          <a:off x="6038215" y="167474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0" name="テキスト ボックス 479"/>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81" name="テキスト ボックス 480"/>
        <xdr:cNvSpPr txBox="1"/>
      </xdr:nvSpPr>
      <xdr:spPr>
        <a:xfrm>
          <a:off x="6908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48895</xdr:rowOff>
    </xdr:from>
    <xdr:to>
      <xdr:col>55</xdr:col>
      <xdr:colOff>50800</xdr:colOff>
      <xdr:row>95</xdr:row>
      <xdr:rowOff>150495</xdr:rowOff>
    </xdr:to>
    <xdr:sp macro="" textlink="">
      <xdr:nvSpPr>
        <xdr:cNvPr id="483" name="楕円 482"/>
        <xdr:cNvSpPr/>
      </xdr:nvSpPr>
      <xdr:spPr>
        <a:xfrm>
          <a:off x="9398000" y="16336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71755</xdr:rowOff>
    </xdr:from>
    <xdr:ext cx="530860" cy="259080"/>
    <xdr:sp macro="" textlink="">
      <xdr:nvSpPr>
        <xdr:cNvPr id="484" name="普通建設事業費 （ うち更新整備　）該当値テキスト"/>
        <xdr:cNvSpPr txBox="1"/>
      </xdr:nvSpPr>
      <xdr:spPr>
        <a:xfrm>
          <a:off x="9480550" y="16188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161925</xdr:rowOff>
    </xdr:from>
    <xdr:to>
      <xdr:col>50</xdr:col>
      <xdr:colOff>165100</xdr:colOff>
      <xdr:row>97</xdr:row>
      <xdr:rowOff>92075</xdr:rowOff>
    </xdr:to>
    <xdr:sp macro="" textlink="">
      <xdr:nvSpPr>
        <xdr:cNvPr id="485" name="楕円 484"/>
        <xdr:cNvSpPr/>
      </xdr:nvSpPr>
      <xdr:spPr>
        <a:xfrm>
          <a:off x="86360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83185</xdr:rowOff>
    </xdr:from>
    <xdr:ext cx="523875" cy="259080"/>
    <xdr:sp macro="" textlink="">
      <xdr:nvSpPr>
        <xdr:cNvPr id="486" name="テキスト ボックス 485"/>
        <xdr:cNvSpPr txBox="1"/>
      </xdr:nvSpPr>
      <xdr:spPr>
        <a:xfrm>
          <a:off x="8438515" y="167138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109220</xdr:rowOff>
    </xdr:from>
    <xdr:to>
      <xdr:col>46</xdr:col>
      <xdr:colOff>38100</xdr:colOff>
      <xdr:row>95</xdr:row>
      <xdr:rowOff>38735</xdr:rowOff>
    </xdr:to>
    <xdr:sp macro="" textlink="">
      <xdr:nvSpPr>
        <xdr:cNvPr id="487" name="楕円 486"/>
        <xdr:cNvSpPr/>
      </xdr:nvSpPr>
      <xdr:spPr>
        <a:xfrm>
          <a:off x="7842250" y="162255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55245</xdr:rowOff>
    </xdr:from>
    <xdr:ext cx="520065" cy="248285"/>
    <xdr:sp macro="" textlink="">
      <xdr:nvSpPr>
        <xdr:cNvPr id="488" name="テキスト ボックス 487"/>
        <xdr:cNvSpPr txBox="1"/>
      </xdr:nvSpPr>
      <xdr:spPr>
        <a:xfrm>
          <a:off x="7644765" y="1600009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123190</xdr:rowOff>
    </xdr:from>
    <xdr:to>
      <xdr:col>41</xdr:col>
      <xdr:colOff>101600</xdr:colOff>
      <xdr:row>95</xdr:row>
      <xdr:rowOff>53340</xdr:rowOff>
    </xdr:to>
    <xdr:sp macro="" textlink="">
      <xdr:nvSpPr>
        <xdr:cNvPr id="489" name="楕円 488"/>
        <xdr:cNvSpPr/>
      </xdr:nvSpPr>
      <xdr:spPr>
        <a:xfrm>
          <a:off x="702945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69850</xdr:rowOff>
    </xdr:from>
    <xdr:ext cx="520065" cy="259080"/>
    <xdr:sp macro="" textlink="">
      <xdr:nvSpPr>
        <xdr:cNvPr id="490" name="テキスト ボックス 489"/>
        <xdr:cNvSpPr txBox="1"/>
      </xdr:nvSpPr>
      <xdr:spPr>
        <a:xfrm>
          <a:off x="6851015" y="160147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45720</xdr:rowOff>
    </xdr:from>
    <xdr:to>
      <xdr:col>36</xdr:col>
      <xdr:colOff>165100</xdr:colOff>
      <xdr:row>95</xdr:row>
      <xdr:rowOff>147320</xdr:rowOff>
    </xdr:to>
    <xdr:sp macro="" textlink="">
      <xdr:nvSpPr>
        <xdr:cNvPr id="491" name="楕円 490"/>
        <xdr:cNvSpPr/>
      </xdr:nvSpPr>
      <xdr:spPr>
        <a:xfrm>
          <a:off x="62357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163830</xdr:rowOff>
    </xdr:from>
    <xdr:ext cx="523875" cy="259080"/>
    <xdr:sp macro="" textlink="">
      <xdr:nvSpPr>
        <xdr:cNvPr id="492" name="テキスト ボックス 491"/>
        <xdr:cNvSpPr txBox="1"/>
      </xdr:nvSpPr>
      <xdr:spPr>
        <a:xfrm>
          <a:off x="6038215" y="161086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93" name="正方形/長方形 492"/>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500" name="正方形/長方形 499"/>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501" name="テキスト ボックス 500"/>
        <xdr:cNvSpPr txBox="1"/>
      </xdr:nvSpPr>
      <xdr:spPr>
        <a:xfrm>
          <a:off x="1116965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502" name="直線コネクタ 501"/>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171450</xdr:colOff>
      <xdr:row>38</xdr:row>
      <xdr:rowOff>139700</xdr:rowOff>
    </xdr:to>
    <xdr:cxnSp macro="">
      <xdr:nvCxnSpPr>
        <xdr:cNvPr id="503" name="直線コネクタ 502"/>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34315" cy="248920"/>
    <xdr:sp macro="" textlink="">
      <xdr:nvSpPr>
        <xdr:cNvPr id="504" name="テキスト ボックス 503"/>
        <xdr:cNvSpPr txBox="1"/>
      </xdr:nvSpPr>
      <xdr:spPr>
        <a:xfrm>
          <a:off x="10977880" y="65125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171450</xdr:colOff>
      <xdr:row>36</xdr:row>
      <xdr:rowOff>25400</xdr:rowOff>
    </xdr:to>
    <xdr:cxnSp macro="">
      <xdr:nvCxnSpPr>
        <xdr:cNvPr id="505" name="直線コネクタ 504"/>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4835" cy="248920"/>
    <xdr:sp macro="" textlink="">
      <xdr:nvSpPr>
        <xdr:cNvPr id="506" name="テキスト ボックス 505"/>
        <xdr:cNvSpPr txBox="1"/>
      </xdr:nvSpPr>
      <xdr:spPr>
        <a:xfrm>
          <a:off x="10669270" y="6055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171450</xdr:colOff>
      <xdr:row>33</xdr:row>
      <xdr:rowOff>82550</xdr:rowOff>
    </xdr:to>
    <xdr:cxnSp macro="">
      <xdr:nvCxnSpPr>
        <xdr:cNvPr id="507" name="直線コネクタ 506"/>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4835" cy="248920"/>
    <xdr:sp macro="" textlink="">
      <xdr:nvSpPr>
        <xdr:cNvPr id="508" name="テキスト ボックス 507"/>
        <xdr:cNvSpPr txBox="1"/>
      </xdr:nvSpPr>
      <xdr:spPr>
        <a:xfrm>
          <a:off x="10669270" y="5598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171450</xdr:colOff>
      <xdr:row>30</xdr:row>
      <xdr:rowOff>139700</xdr:rowOff>
    </xdr:to>
    <xdr:cxnSp macro="">
      <xdr:nvCxnSpPr>
        <xdr:cNvPr id="509" name="直線コネクタ 508"/>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4835" cy="248920"/>
    <xdr:sp macro="" textlink="">
      <xdr:nvSpPr>
        <xdr:cNvPr id="510" name="テキスト ボックス 509"/>
        <xdr:cNvSpPr txBox="1"/>
      </xdr:nvSpPr>
      <xdr:spPr>
        <a:xfrm>
          <a:off x="10669270" y="5140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11" name="直線コネクタ 510"/>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4835" cy="248920"/>
    <xdr:sp macro="" textlink="">
      <xdr:nvSpPr>
        <xdr:cNvPr id="512" name="テキスト ボックス 511"/>
        <xdr:cNvSpPr txBox="1"/>
      </xdr:nvSpPr>
      <xdr:spPr>
        <a:xfrm>
          <a:off x="106692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13"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107315</xdr:rowOff>
    </xdr:from>
    <xdr:to>
      <xdr:col>85</xdr:col>
      <xdr:colOff>126365</xdr:colOff>
      <xdr:row>38</xdr:row>
      <xdr:rowOff>139700</xdr:rowOff>
    </xdr:to>
    <xdr:cxnSp macro="">
      <xdr:nvCxnSpPr>
        <xdr:cNvPr id="514" name="直線コネクタ 513"/>
        <xdr:cNvCxnSpPr/>
      </xdr:nvCxnSpPr>
      <xdr:spPr>
        <a:xfrm flipV="1">
          <a:off x="14698345" y="525081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149860</xdr:rowOff>
    </xdr:from>
    <xdr:ext cx="249555" cy="259080"/>
    <xdr:sp macro="" textlink="">
      <xdr:nvSpPr>
        <xdr:cNvPr id="515" name="災害復旧事業費最小値テキスト"/>
        <xdr:cNvSpPr txBox="1"/>
      </xdr:nvSpPr>
      <xdr:spPr>
        <a:xfrm>
          <a:off x="14744700" y="6664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46113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53975</xdr:rowOff>
    </xdr:from>
    <xdr:ext cx="598805" cy="249555"/>
    <xdr:sp macro="" textlink="">
      <xdr:nvSpPr>
        <xdr:cNvPr id="517" name="災害復旧事業費最大値テキスト"/>
        <xdr:cNvSpPr txBox="1"/>
      </xdr:nvSpPr>
      <xdr:spPr>
        <a:xfrm>
          <a:off x="14744700" y="50260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614,068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107315</xdr:rowOff>
    </xdr:from>
    <xdr:to>
      <xdr:col>86</xdr:col>
      <xdr:colOff>25400</xdr:colOff>
      <xdr:row>30</xdr:row>
      <xdr:rowOff>107315</xdr:rowOff>
    </xdr:to>
    <xdr:cxnSp macro="">
      <xdr:nvCxnSpPr>
        <xdr:cNvPr id="518" name="直線コネクタ 517"/>
        <xdr:cNvCxnSpPr/>
      </xdr:nvCxnSpPr>
      <xdr:spPr>
        <a:xfrm>
          <a:off x="14611350" y="5250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132080</xdr:rowOff>
    </xdr:from>
    <xdr:to>
      <xdr:col>85</xdr:col>
      <xdr:colOff>127000</xdr:colOff>
      <xdr:row>38</xdr:row>
      <xdr:rowOff>133350</xdr:rowOff>
    </xdr:to>
    <xdr:cxnSp macro="">
      <xdr:nvCxnSpPr>
        <xdr:cNvPr id="519" name="直線コネクタ 518"/>
        <xdr:cNvCxnSpPr/>
      </xdr:nvCxnSpPr>
      <xdr:spPr>
        <a:xfrm flipV="1">
          <a:off x="13938250" y="664718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67310</xdr:rowOff>
    </xdr:from>
    <xdr:ext cx="534670" cy="259080"/>
    <xdr:sp macro="" textlink="">
      <xdr:nvSpPr>
        <xdr:cNvPr id="520" name="災害復旧事業費平均値テキスト"/>
        <xdr:cNvSpPr txBox="1"/>
      </xdr:nvSpPr>
      <xdr:spPr>
        <a:xfrm>
          <a:off x="14744700" y="6410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44450</xdr:rowOff>
    </xdr:from>
    <xdr:to>
      <xdr:col>85</xdr:col>
      <xdr:colOff>171450</xdr:colOff>
      <xdr:row>38</xdr:row>
      <xdr:rowOff>146050</xdr:rowOff>
    </xdr:to>
    <xdr:sp macro="" textlink="">
      <xdr:nvSpPr>
        <xdr:cNvPr id="521" name="フローチャート: 判断 520"/>
        <xdr:cNvSpPr/>
      </xdr:nvSpPr>
      <xdr:spPr>
        <a:xfrm>
          <a:off x="14649450" y="65595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133350</xdr:rowOff>
    </xdr:from>
    <xdr:to>
      <xdr:col>81</xdr:col>
      <xdr:colOff>50800</xdr:colOff>
      <xdr:row>38</xdr:row>
      <xdr:rowOff>135255</xdr:rowOff>
    </xdr:to>
    <xdr:cxnSp macro="">
      <xdr:nvCxnSpPr>
        <xdr:cNvPr id="522" name="直線コネクタ 521"/>
        <xdr:cNvCxnSpPr/>
      </xdr:nvCxnSpPr>
      <xdr:spPr>
        <a:xfrm flipV="1">
          <a:off x="13144500" y="664845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52070</xdr:rowOff>
    </xdr:from>
    <xdr:to>
      <xdr:col>81</xdr:col>
      <xdr:colOff>101600</xdr:colOff>
      <xdr:row>38</xdr:row>
      <xdr:rowOff>153035</xdr:rowOff>
    </xdr:to>
    <xdr:sp macro="" textlink="">
      <xdr:nvSpPr>
        <xdr:cNvPr id="523" name="フローチャート: 判断 522"/>
        <xdr:cNvSpPr/>
      </xdr:nvSpPr>
      <xdr:spPr>
        <a:xfrm>
          <a:off x="1388745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170180</xdr:rowOff>
    </xdr:from>
    <xdr:ext cx="520065" cy="259080"/>
    <xdr:sp macro="" textlink="">
      <xdr:nvSpPr>
        <xdr:cNvPr id="524" name="テキスト ボックス 523"/>
        <xdr:cNvSpPr txBox="1"/>
      </xdr:nvSpPr>
      <xdr:spPr>
        <a:xfrm>
          <a:off x="13709015" y="634238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135255</xdr:rowOff>
    </xdr:from>
    <xdr:to>
      <xdr:col>76</xdr:col>
      <xdr:colOff>114300</xdr:colOff>
      <xdr:row>38</xdr:row>
      <xdr:rowOff>139065</xdr:rowOff>
    </xdr:to>
    <xdr:cxnSp macro="">
      <xdr:nvCxnSpPr>
        <xdr:cNvPr id="525" name="直線コネクタ 524"/>
        <xdr:cNvCxnSpPr/>
      </xdr:nvCxnSpPr>
      <xdr:spPr>
        <a:xfrm flipV="1">
          <a:off x="12344400" y="665035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81280</xdr:rowOff>
    </xdr:from>
    <xdr:to>
      <xdr:col>76</xdr:col>
      <xdr:colOff>165100</xdr:colOff>
      <xdr:row>39</xdr:row>
      <xdr:rowOff>11430</xdr:rowOff>
    </xdr:to>
    <xdr:sp macro="" textlink="">
      <xdr:nvSpPr>
        <xdr:cNvPr id="526" name="フローチャート: 判断 525"/>
        <xdr:cNvSpPr/>
      </xdr:nvSpPr>
      <xdr:spPr>
        <a:xfrm>
          <a:off x="13093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27940</xdr:rowOff>
    </xdr:from>
    <xdr:ext cx="459105" cy="259080"/>
    <xdr:sp macro="" textlink="">
      <xdr:nvSpPr>
        <xdr:cNvPr id="527" name="テキスト ボックス 526"/>
        <xdr:cNvSpPr txBox="1"/>
      </xdr:nvSpPr>
      <xdr:spPr>
        <a:xfrm>
          <a:off x="12928600" y="63715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139065</xdr:rowOff>
    </xdr:from>
    <xdr:to>
      <xdr:col>71</xdr:col>
      <xdr:colOff>171450</xdr:colOff>
      <xdr:row>38</xdr:row>
      <xdr:rowOff>139700</xdr:rowOff>
    </xdr:to>
    <xdr:cxnSp macro="">
      <xdr:nvCxnSpPr>
        <xdr:cNvPr id="528" name="直線コネクタ 527"/>
        <xdr:cNvCxnSpPr/>
      </xdr:nvCxnSpPr>
      <xdr:spPr>
        <a:xfrm flipV="1">
          <a:off x="11537950" y="665416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83185</xdr:rowOff>
    </xdr:from>
    <xdr:to>
      <xdr:col>72</xdr:col>
      <xdr:colOff>38100</xdr:colOff>
      <xdr:row>39</xdr:row>
      <xdr:rowOff>13335</xdr:rowOff>
    </xdr:to>
    <xdr:sp macro="" textlink="">
      <xdr:nvSpPr>
        <xdr:cNvPr id="529" name="フローチャート: 判断 528"/>
        <xdr:cNvSpPr/>
      </xdr:nvSpPr>
      <xdr:spPr>
        <a:xfrm>
          <a:off x="12299950" y="6598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29845</xdr:rowOff>
    </xdr:from>
    <xdr:ext cx="459105" cy="250825"/>
    <xdr:sp macro="" textlink="">
      <xdr:nvSpPr>
        <xdr:cNvPr id="530" name="テキスト ボックス 529"/>
        <xdr:cNvSpPr txBox="1"/>
      </xdr:nvSpPr>
      <xdr:spPr>
        <a:xfrm>
          <a:off x="12134850" y="637349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83820</xdr:rowOff>
    </xdr:from>
    <xdr:to>
      <xdr:col>67</xdr:col>
      <xdr:colOff>101600</xdr:colOff>
      <xdr:row>39</xdr:row>
      <xdr:rowOff>13970</xdr:rowOff>
    </xdr:to>
    <xdr:sp macro="" textlink="">
      <xdr:nvSpPr>
        <xdr:cNvPr id="531" name="フローチャート: 判断 530"/>
        <xdr:cNvSpPr/>
      </xdr:nvSpPr>
      <xdr:spPr>
        <a:xfrm>
          <a:off x="1148715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30480</xdr:rowOff>
    </xdr:from>
    <xdr:ext cx="459105" cy="250190"/>
    <xdr:sp macro="" textlink="">
      <xdr:nvSpPr>
        <xdr:cNvPr id="532" name="テキスト ボックス 531"/>
        <xdr:cNvSpPr txBox="1"/>
      </xdr:nvSpPr>
      <xdr:spPr>
        <a:xfrm>
          <a:off x="11322050" y="637413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8190" cy="259080"/>
    <xdr:sp macro="" textlink="">
      <xdr:nvSpPr>
        <xdr:cNvPr id="534" name="テキスト ボックス 533"/>
        <xdr:cNvSpPr txBox="1"/>
      </xdr:nvSpPr>
      <xdr:spPr>
        <a:xfrm>
          <a:off x="13766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36" name="テキスト ボックス 535"/>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8190" cy="259080"/>
    <xdr:sp macro="" textlink="">
      <xdr:nvSpPr>
        <xdr:cNvPr id="537" name="テキスト ボックス 536"/>
        <xdr:cNvSpPr txBox="1"/>
      </xdr:nvSpPr>
      <xdr:spPr>
        <a:xfrm>
          <a:off x="113665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81280</xdr:rowOff>
    </xdr:from>
    <xdr:to>
      <xdr:col>85</xdr:col>
      <xdr:colOff>171450</xdr:colOff>
      <xdr:row>39</xdr:row>
      <xdr:rowOff>11430</xdr:rowOff>
    </xdr:to>
    <xdr:sp macro="" textlink="">
      <xdr:nvSpPr>
        <xdr:cNvPr id="538" name="楕円 537"/>
        <xdr:cNvSpPr/>
      </xdr:nvSpPr>
      <xdr:spPr>
        <a:xfrm>
          <a:off x="14649450" y="6596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22860</xdr:rowOff>
    </xdr:from>
    <xdr:ext cx="469900" cy="259080"/>
    <xdr:sp macro="" textlink="">
      <xdr:nvSpPr>
        <xdr:cNvPr id="539" name="災害復旧事業費該当値テキスト"/>
        <xdr:cNvSpPr txBox="1"/>
      </xdr:nvSpPr>
      <xdr:spPr>
        <a:xfrm>
          <a:off x="14744700" y="653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540" name="楕円 539"/>
        <xdr:cNvSpPr/>
      </xdr:nvSpPr>
      <xdr:spPr>
        <a:xfrm>
          <a:off x="1388745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3810</xdr:rowOff>
    </xdr:from>
    <xdr:ext cx="459105" cy="259080"/>
    <xdr:sp macro="" textlink="">
      <xdr:nvSpPr>
        <xdr:cNvPr id="541" name="テキスト ボックス 540"/>
        <xdr:cNvSpPr txBox="1"/>
      </xdr:nvSpPr>
      <xdr:spPr>
        <a:xfrm>
          <a:off x="13722350" y="6690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84455</xdr:rowOff>
    </xdr:from>
    <xdr:to>
      <xdr:col>76</xdr:col>
      <xdr:colOff>165100</xdr:colOff>
      <xdr:row>39</xdr:row>
      <xdr:rowOff>14605</xdr:rowOff>
    </xdr:to>
    <xdr:sp macro="" textlink="">
      <xdr:nvSpPr>
        <xdr:cNvPr id="542" name="楕円 541"/>
        <xdr:cNvSpPr/>
      </xdr:nvSpPr>
      <xdr:spPr>
        <a:xfrm>
          <a:off x="13093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6350</xdr:rowOff>
    </xdr:from>
    <xdr:ext cx="459105" cy="251460"/>
    <xdr:sp macro="" textlink="">
      <xdr:nvSpPr>
        <xdr:cNvPr id="543" name="テキスト ボックス 542"/>
        <xdr:cNvSpPr txBox="1"/>
      </xdr:nvSpPr>
      <xdr:spPr>
        <a:xfrm>
          <a:off x="12928600" y="66929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88265</xdr:rowOff>
    </xdr:from>
    <xdr:to>
      <xdr:col>72</xdr:col>
      <xdr:colOff>38100</xdr:colOff>
      <xdr:row>39</xdr:row>
      <xdr:rowOff>18415</xdr:rowOff>
    </xdr:to>
    <xdr:sp macro="" textlink="">
      <xdr:nvSpPr>
        <xdr:cNvPr id="544" name="楕円 543"/>
        <xdr:cNvSpPr/>
      </xdr:nvSpPr>
      <xdr:spPr>
        <a:xfrm>
          <a:off x="12299950" y="6603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39</xdr:row>
      <xdr:rowOff>9525</xdr:rowOff>
    </xdr:from>
    <xdr:ext cx="378460" cy="248285"/>
    <xdr:sp macro="" textlink="">
      <xdr:nvSpPr>
        <xdr:cNvPr id="545" name="テキスト ボックス 544"/>
        <xdr:cNvSpPr txBox="1"/>
      </xdr:nvSpPr>
      <xdr:spPr>
        <a:xfrm>
          <a:off x="12172950" y="669607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14871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34950" cy="259080"/>
    <xdr:sp macro="" textlink="">
      <xdr:nvSpPr>
        <xdr:cNvPr id="547" name="テキスト ボックス 546"/>
        <xdr:cNvSpPr txBox="1"/>
      </xdr:nvSpPr>
      <xdr:spPr>
        <a:xfrm>
          <a:off x="11432540" y="66967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48" name="正方形/長方形 547"/>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55" name="正方形/長方形 554"/>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56" name="テキスト ボックス 555"/>
        <xdr:cNvSpPr txBox="1"/>
      </xdr:nvSpPr>
      <xdr:spPr>
        <a:xfrm>
          <a:off x="1116965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57" name="直線コネクタ 556"/>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171450</xdr:colOff>
      <xdr:row>54</xdr:row>
      <xdr:rowOff>139700</xdr:rowOff>
    </xdr:to>
    <xdr:cxnSp macro="">
      <xdr:nvCxnSpPr>
        <xdr:cNvPr id="558" name="直線コネクタ 557"/>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4315" cy="248920"/>
    <xdr:sp macro="" textlink="">
      <xdr:nvSpPr>
        <xdr:cNvPr id="559" name="テキスト ボックス 558"/>
        <xdr:cNvSpPr txBox="1"/>
      </xdr:nvSpPr>
      <xdr:spPr>
        <a:xfrm>
          <a:off x="10977880" y="9255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60" name="直線コネクタ 559"/>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4315" cy="248920"/>
    <xdr:sp macro="" textlink="">
      <xdr:nvSpPr>
        <xdr:cNvPr id="561" name="テキスト ボックス 560"/>
        <xdr:cNvSpPr txBox="1"/>
      </xdr:nvSpPr>
      <xdr:spPr>
        <a:xfrm>
          <a:off x="10977880" y="8112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62"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46983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59080"/>
    <xdr:sp macro="" textlink="">
      <xdr:nvSpPr>
        <xdr:cNvPr id="564" name="失業対策事業費最小値テキスト"/>
        <xdr:cNvSpPr txBox="1"/>
      </xdr:nvSpPr>
      <xdr:spPr>
        <a:xfrm>
          <a:off x="147447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59080"/>
    <xdr:sp macro="" textlink="">
      <xdr:nvSpPr>
        <xdr:cNvPr id="566" name="失業対策事業費最大値テキスト"/>
        <xdr:cNvSpPr txBox="1"/>
      </xdr:nvSpPr>
      <xdr:spPr>
        <a:xfrm>
          <a:off x="147447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393825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67310</xdr:rowOff>
    </xdr:from>
    <xdr:ext cx="249555" cy="259080"/>
    <xdr:sp macro="" textlink="">
      <xdr:nvSpPr>
        <xdr:cNvPr id="569" name="失業対策事業費平均値テキスト"/>
        <xdr:cNvSpPr txBox="1"/>
      </xdr:nvSpPr>
      <xdr:spPr>
        <a:xfrm>
          <a:off x="147447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70" name="フローチャート: 判断 569"/>
        <xdr:cNvSpPr/>
      </xdr:nvSpPr>
      <xdr:spPr>
        <a:xfrm>
          <a:off x="14649450" y="9347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31445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38874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4950" cy="259080"/>
    <xdr:sp macro="" textlink="">
      <xdr:nvSpPr>
        <xdr:cNvPr id="573" name="テキスト ボックス 572"/>
        <xdr:cNvSpPr txBox="1"/>
      </xdr:nvSpPr>
      <xdr:spPr>
        <a:xfrm>
          <a:off x="13832840" y="9439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139700</xdr:rowOff>
    </xdr:from>
    <xdr:to>
      <xdr:col>76</xdr:col>
      <xdr:colOff>114300</xdr:colOff>
      <xdr:row>54</xdr:row>
      <xdr:rowOff>139700</xdr:rowOff>
    </xdr:to>
    <xdr:cxnSp macro="">
      <xdr:nvCxnSpPr>
        <xdr:cNvPr id="574" name="直線コネクタ 573"/>
        <xdr:cNvCxnSpPr/>
      </xdr:nvCxnSpPr>
      <xdr:spPr>
        <a:xfrm>
          <a:off x="123444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3093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38760" cy="259080"/>
    <xdr:sp macro="" textlink="">
      <xdr:nvSpPr>
        <xdr:cNvPr id="576" name="テキスト ボックス 575"/>
        <xdr:cNvSpPr txBox="1"/>
      </xdr:nvSpPr>
      <xdr:spPr>
        <a:xfrm>
          <a:off x="13030200" y="9439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171450</xdr:colOff>
      <xdr:row>54</xdr:row>
      <xdr:rowOff>139700</xdr:rowOff>
    </xdr:to>
    <xdr:cxnSp macro="">
      <xdr:nvCxnSpPr>
        <xdr:cNvPr id="577" name="直線コネクタ 576"/>
        <xdr:cNvCxnSpPr/>
      </xdr:nvCxnSpPr>
      <xdr:spPr>
        <a:xfrm>
          <a:off x="11537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2299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4950" cy="259080"/>
    <xdr:sp macro="" textlink="">
      <xdr:nvSpPr>
        <xdr:cNvPr id="579" name="テキスト ボックス 578"/>
        <xdr:cNvSpPr txBox="1"/>
      </xdr:nvSpPr>
      <xdr:spPr>
        <a:xfrm>
          <a:off x="12226290" y="9439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148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4950" cy="259080"/>
    <xdr:sp macro="" textlink="">
      <xdr:nvSpPr>
        <xdr:cNvPr id="581" name="テキスト ボックス 580"/>
        <xdr:cNvSpPr txBox="1"/>
      </xdr:nvSpPr>
      <xdr:spPr>
        <a:xfrm>
          <a:off x="11432540" y="9439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8190" cy="259080"/>
    <xdr:sp macro="" textlink="">
      <xdr:nvSpPr>
        <xdr:cNvPr id="583" name="テキスト ボックス 582"/>
        <xdr:cNvSpPr txBox="1"/>
      </xdr:nvSpPr>
      <xdr:spPr>
        <a:xfrm>
          <a:off x="13766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85" name="テキスト ボックス 584"/>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8190" cy="259080"/>
    <xdr:sp macro="" textlink="">
      <xdr:nvSpPr>
        <xdr:cNvPr id="586" name="テキスト ボックス 585"/>
        <xdr:cNvSpPr txBox="1"/>
      </xdr:nvSpPr>
      <xdr:spPr>
        <a:xfrm>
          <a:off x="113665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19050</xdr:rowOff>
    </xdr:to>
    <xdr:sp macro="" textlink="">
      <xdr:nvSpPr>
        <xdr:cNvPr id="587" name="楕円 586"/>
        <xdr:cNvSpPr/>
      </xdr:nvSpPr>
      <xdr:spPr>
        <a:xfrm>
          <a:off x="14649450" y="9347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124460</xdr:rowOff>
    </xdr:from>
    <xdr:ext cx="249555" cy="259080"/>
    <xdr:sp macro="" textlink="">
      <xdr:nvSpPr>
        <xdr:cNvPr id="588" name="失業対策事業費該当値テキスト"/>
        <xdr:cNvSpPr txBox="1"/>
      </xdr:nvSpPr>
      <xdr:spPr>
        <a:xfrm>
          <a:off x="147447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38874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4950" cy="259080"/>
    <xdr:sp macro="" textlink="">
      <xdr:nvSpPr>
        <xdr:cNvPr id="590" name="テキスト ボックス 589"/>
        <xdr:cNvSpPr txBox="1"/>
      </xdr:nvSpPr>
      <xdr:spPr>
        <a:xfrm>
          <a:off x="13832840" y="9122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3093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35560</xdr:rowOff>
    </xdr:from>
    <xdr:ext cx="238760" cy="259080"/>
    <xdr:sp macro="" textlink="">
      <xdr:nvSpPr>
        <xdr:cNvPr id="592" name="テキスト ボックス 591"/>
        <xdr:cNvSpPr txBox="1"/>
      </xdr:nvSpPr>
      <xdr:spPr>
        <a:xfrm>
          <a:off x="13030200" y="9122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2299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4950" cy="259080"/>
    <xdr:sp macro="" textlink="">
      <xdr:nvSpPr>
        <xdr:cNvPr id="594" name="テキスト ボックス 593"/>
        <xdr:cNvSpPr txBox="1"/>
      </xdr:nvSpPr>
      <xdr:spPr>
        <a:xfrm>
          <a:off x="12226290" y="9122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148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4950" cy="259080"/>
    <xdr:sp macro="" textlink="">
      <xdr:nvSpPr>
        <xdr:cNvPr id="596" name="テキスト ボックス 595"/>
        <xdr:cNvSpPr txBox="1"/>
      </xdr:nvSpPr>
      <xdr:spPr>
        <a:xfrm>
          <a:off x="11432540" y="9122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597" name="正方形/長方形 596"/>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04" name="正方形/長方形 603"/>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05" name="テキスト ボックス 604"/>
        <xdr:cNvSpPr txBox="1"/>
      </xdr:nvSpPr>
      <xdr:spPr>
        <a:xfrm>
          <a:off x="1116965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06" name="直線コネクタ 605"/>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171450</xdr:colOff>
      <xdr:row>79</xdr:row>
      <xdr:rowOff>44450</xdr:rowOff>
    </xdr:to>
    <xdr:cxnSp macro="">
      <xdr:nvCxnSpPr>
        <xdr:cNvPr id="607" name="直線コネクタ 606"/>
        <xdr:cNvCxnSpPr/>
      </xdr:nvCxnSpPr>
      <xdr:spPr>
        <a:xfrm>
          <a:off x="11207750" y="1358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4315" cy="259080"/>
    <xdr:sp macro="" textlink="">
      <xdr:nvSpPr>
        <xdr:cNvPr id="608" name="テキスト ボックス 607"/>
        <xdr:cNvSpPr txBox="1"/>
      </xdr:nvSpPr>
      <xdr:spPr>
        <a:xfrm>
          <a:off x="10977880" y="13446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171450</xdr:colOff>
      <xdr:row>77</xdr:row>
      <xdr:rowOff>6350</xdr:rowOff>
    </xdr:to>
    <xdr:cxnSp macro="">
      <xdr:nvCxnSpPr>
        <xdr:cNvPr id="609" name="直線コネクタ 608"/>
        <xdr:cNvCxnSpPr/>
      </xdr:nvCxnSpPr>
      <xdr:spPr>
        <a:xfrm>
          <a:off x="11207750" y="1320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xdr:cNvSpPr txBox="1"/>
      </xdr:nvSpPr>
      <xdr:spPr>
        <a:xfrm>
          <a:off x="107334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171450</xdr:colOff>
      <xdr:row>74</xdr:row>
      <xdr:rowOff>139700</xdr:rowOff>
    </xdr:to>
    <xdr:cxnSp macro="">
      <xdr:nvCxnSpPr>
        <xdr:cNvPr id="611" name="直線コネクタ 610"/>
        <xdr:cNvCxnSpPr/>
      </xdr:nvCxnSpPr>
      <xdr:spPr>
        <a:xfrm>
          <a:off x="11207750" y="1282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4835" cy="248920"/>
    <xdr:sp macro="" textlink="">
      <xdr:nvSpPr>
        <xdr:cNvPr id="612" name="テキスト ボックス 611"/>
        <xdr:cNvSpPr txBox="1"/>
      </xdr:nvSpPr>
      <xdr:spPr>
        <a:xfrm>
          <a:off x="10669270" y="12684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171450</xdr:colOff>
      <xdr:row>72</xdr:row>
      <xdr:rowOff>101600</xdr:rowOff>
    </xdr:to>
    <xdr:cxnSp macro="">
      <xdr:nvCxnSpPr>
        <xdr:cNvPr id="613" name="直線コネクタ 612"/>
        <xdr:cNvCxnSpPr/>
      </xdr:nvCxnSpPr>
      <xdr:spPr>
        <a:xfrm>
          <a:off x="11207750" y="1244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4835" cy="259080"/>
    <xdr:sp macro="" textlink="">
      <xdr:nvSpPr>
        <xdr:cNvPr id="614" name="テキスト ボックス 613"/>
        <xdr:cNvSpPr txBox="1"/>
      </xdr:nvSpPr>
      <xdr:spPr>
        <a:xfrm>
          <a:off x="10669270" y="1230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171450</xdr:colOff>
      <xdr:row>70</xdr:row>
      <xdr:rowOff>63500</xdr:rowOff>
    </xdr:to>
    <xdr:cxnSp macro="">
      <xdr:nvCxnSpPr>
        <xdr:cNvPr id="615" name="直線コネクタ 614"/>
        <xdr:cNvCxnSpPr/>
      </xdr:nvCxnSpPr>
      <xdr:spPr>
        <a:xfrm>
          <a:off x="11207750" y="1206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4835" cy="259080"/>
    <xdr:sp macro="" textlink="">
      <xdr:nvSpPr>
        <xdr:cNvPr id="616" name="テキスト ボックス 615"/>
        <xdr:cNvSpPr txBox="1"/>
      </xdr:nvSpPr>
      <xdr:spPr>
        <a:xfrm>
          <a:off x="106692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17" name="直線コネクタ 616"/>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835" cy="248920"/>
    <xdr:sp macro="" textlink="">
      <xdr:nvSpPr>
        <xdr:cNvPr id="618" name="テキスト ボックス 617"/>
        <xdr:cNvSpPr txBox="1"/>
      </xdr:nvSpPr>
      <xdr:spPr>
        <a:xfrm>
          <a:off x="106692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19"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92710</xdr:rowOff>
    </xdr:from>
    <xdr:to>
      <xdr:col>85</xdr:col>
      <xdr:colOff>126365</xdr:colOff>
      <xdr:row>78</xdr:row>
      <xdr:rowOff>154940</xdr:rowOff>
    </xdr:to>
    <xdr:cxnSp macro="">
      <xdr:nvCxnSpPr>
        <xdr:cNvPr id="620" name="直線コネクタ 619"/>
        <xdr:cNvCxnSpPr/>
      </xdr:nvCxnSpPr>
      <xdr:spPr>
        <a:xfrm flipV="1">
          <a:off x="14698345" y="1226566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158115</xdr:rowOff>
    </xdr:from>
    <xdr:ext cx="469900" cy="248285"/>
    <xdr:sp macro="" textlink="">
      <xdr:nvSpPr>
        <xdr:cNvPr id="621" name="公債費最小値テキスト"/>
        <xdr:cNvSpPr txBox="1"/>
      </xdr:nvSpPr>
      <xdr:spPr>
        <a:xfrm>
          <a:off x="14744700" y="135312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154940</xdr:rowOff>
    </xdr:from>
    <xdr:to>
      <xdr:col>86</xdr:col>
      <xdr:colOff>25400</xdr:colOff>
      <xdr:row>78</xdr:row>
      <xdr:rowOff>154940</xdr:rowOff>
    </xdr:to>
    <xdr:cxnSp macro="">
      <xdr:nvCxnSpPr>
        <xdr:cNvPr id="622" name="直線コネクタ 621"/>
        <xdr:cNvCxnSpPr/>
      </xdr:nvCxnSpPr>
      <xdr:spPr>
        <a:xfrm>
          <a:off x="14611350" y="13528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39370</xdr:rowOff>
    </xdr:from>
    <xdr:ext cx="598805" cy="259080"/>
    <xdr:sp macro="" textlink="">
      <xdr:nvSpPr>
        <xdr:cNvPr id="623" name="公債費最大値テキスト"/>
        <xdr:cNvSpPr txBox="1"/>
      </xdr:nvSpPr>
      <xdr:spPr>
        <a:xfrm>
          <a:off x="14744700" y="12040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173,672</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92710</xdr:rowOff>
    </xdr:from>
    <xdr:to>
      <xdr:col>86</xdr:col>
      <xdr:colOff>25400</xdr:colOff>
      <xdr:row>71</xdr:row>
      <xdr:rowOff>92710</xdr:rowOff>
    </xdr:to>
    <xdr:cxnSp macro="">
      <xdr:nvCxnSpPr>
        <xdr:cNvPr id="624" name="直線コネクタ 623"/>
        <xdr:cNvCxnSpPr/>
      </xdr:nvCxnSpPr>
      <xdr:spPr>
        <a:xfrm>
          <a:off x="14611350" y="12265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102870</xdr:rowOff>
    </xdr:from>
    <xdr:to>
      <xdr:col>85</xdr:col>
      <xdr:colOff>127000</xdr:colOff>
      <xdr:row>76</xdr:row>
      <xdr:rowOff>135255</xdr:rowOff>
    </xdr:to>
    <xdr:cxnSp macro="">
      <xdr:nvCxnSpPr>
        <xdr:cNvPr id="625" name="直線コネクタ 624"/>
        <xdr:cNvCxnSpPr/>
      </xdr:nvCxnSpPr>
      <xdr:spPr>
        <a:xfrm flipV="1">
          <a:off x="13938250" y="1313307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74</xdr:row>
      <xdr:rowOff>149225</xdr:rowOff>
    </xdr:from>
    <xdr:ext cx="534670" cy="259080"/>
    <xdr:sp macro="" textlink="">
      <xdr:nvSpPr>
        <xdr:cNvPr id="626" name="公債費平均値テキスト"/>
        <xdr:cNvSpPr txBox="1"/>
      </xdr:nvSpPr>
      <xdr:spPr>
        <a:xfrm>
          <a:off x="14744700" y="12836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126365</xdr:rowOff>
    </xdr:from>
    <xdr:to>
      <xdr:col>85</xdr:col>
      <xdr:colOff>171450</xdr:colOff>
      <xdr:row>76</xdr:row>
      <xdr:rowOff>56515</xdr:rowOff>
    </xdr:to>
    <xdr:sp macro="" textlink="">
      <xdr:nvSpPr>
        <xdr:cNvPr id="627" name="フローチャート: 判断 626"/>
        <xdr:cNvSpPr/>
      </xdr:nvSpPr>
      <xdr:spPr>
        <a:xfrm>
          <a:off x="14649450" y="129851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135255</xdr:rowOff>
    </xdr:from>
    <xdr:to>
      <xdr:col>81</xdr:col>
      <xdr:colOff>50800</xdr:colOff>
      <xdr:row>77</xdr:row>
      <xdr:rowOff>6350</xdr:rowOff>
    </xdr:to>
    <xdr:cxnSp macro="">
      <xdr:nvCxnSpPr>
        <xdr:cNvPr id="628" name="直線コネクタ 627"/>
        <xdr:cNvCxnSpPr/>
      </xdr:nvCxnSpPr>
      <xdr:spPr>
        <a:xfrm flipV="1">
          <a:off x="13144500" y="13165455"/>
          <a:ext cx="7937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158750</xdr:rowOff>
    </xdr:from>
    <xdr:to>
      <xdr:col>81</xdr:col>
      <xdr:colOff>101600</xdr:colOff>
      <xdr:row>76</xdr:row>
      <xdr:rowOff>88900</xdr:rowOff>
    </xdr:to>
    <xdr:sp macro="" textlink="">
      <xdr:nvSpPr>
        <xdr:cNvPr id="629" name="フローチャート: 判断 628"/>
        <xdr:cNvSpPr/>
      </xdr:nvSpPr>
      <xdr:spPr>
        <a:xfrm>
          <a:off x="1388745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105410</xdr:rowOff>
    </xdr:from>
    <xdr:ext cx="520065" cy="259080"/>
    <xdr:sp macro="" textlink="">
      <xdr:nvSpPr>
        <xdr:cNvPr id="630" name="テキスト ボックス 629"/>
        <xdr:cNvSpPr txBox="1"/>
      </xdr:nvSpPr>
      <xdr:spPr>
        <a:xfrm>
          <a:off x="13709015" y="1279271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6350</xdr:rowOff>
    </xdr:from>
    <xdr:to>
      <xdr:col>76</xdr:col>
      <xdr:colOff>114300</xdr:colOff>
      <xdr:row>77</xdr:row>
      <xdr:rowOff>12700</xdr:rowOff>
    </xdr:to>
    <xdr:cxnSp macro="">
      <xdr:nvCxnSpPr>
        <xdr:cNvPr id="631" name="直線コネクタ 630"/>
        <xdr:cNvCxnSpPr/>
      </xdr:nvCxnSpPr>
      <xdr:spPr>
        <a:xfrm flipV="1">
          <a:off x="12344400" y="1320800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166370</xdr:rowOff>
    </xdr:from>
    <xdr:to>
      <xdr:col>76</xdr:col>
      <xdr:colOff>165100</xdr:colOff>
      <xdr:row>76</xdr:row>
      <xdr:rowOff>96520</xdr:rowOff>
    </xdr:to>
    <xdr:sp macro="" textlink="">
      <xdr:nvSpPr>
        <xdr:cNvPr id="632" name="フローチャート: 判断 631"/>
        <xdr:cNvSpPr/>
      </xdr:nvSpPr>
      <xdr:spPr>
        <a:xfrm>
          <a:off x="130937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113030</xdr:rowOff>
    </xdr:from>
    <xdr:ext cx="523875" cy="259080"/>
    <xdr:sp macro="" textlink="">
      <xdr:nvSpPr>
        <xdr:cNvPr id="633" name="テキスト ボックス 632"/>
        <xdr:cNvSpPr txBox="1"/>
      </xdr:nvSpPr>
      <xdr:spPr>
        <a:xfrm>
          <a:off x="12896215" y="128003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162560</xdr:rowOff>
    </xdr:from>
    <xdr:to>
      <xdr:col>71</xdr:col>
      <xdr:colOff>171450</xdr:colOff>
      <xdr:row>77</xdr:row>
      <xdr:rowOff>12700</xdr:rowOff>
    </xdr:to>
    <xdr:cxnSp macro="">
      <xdr:nvCxnSpPr>
        <xdr:cNvPr id="634" name="直線コネクタ 633"/>
        <xdr:cNvCxnSpPr/>
      </xdr:nvCxnSpPr>
      <xdr:spPr>
        <a:xfrm>
          <a:off x="11537950" y="13192760"/>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162560</xdr:rowOff>
    </xdr:from>
    <xdr:to>
      <xdr:col>72</xdr:col>
      <xdr:colOff>38100</xdr:colOff>
      <xdr:row>76</xdr:row>
      <xdr:rowOff>92710</xdr:rowOff>
    </xdr:to>
    <xdr:sp macro="" textlink="">
      <xdr:nvSpPr>
        <xdr:cNvPr id="635" name="フローチャート: 判断 634"/>
        <xdr:cNvSpPr/>
      </xdr:nvSpPr>
      <xdr:spPr>
        <a:xfrm>
          <a:off x="12299950" y="13021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109220</xdr:rowOff>
    </xdr:from>
    <xdr:ext cx="520065" cy="251460"/>
    <xdr:sp macro="" textlink="">
      <xdr:nvSpPr>
        <xdr:cNvPr id="636" name="テキスト ボックス 635"/>
        <xdr:cNvSpPr txBox="1"/>
      </xdr:nvSpPr>
      <xdr:spPr>
        <a:xfrm>
          <a:off x="12102465" y="1279652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8890</xdr:rowOff>
    </xdr:from>
    <xdr:to>
      <xdr:col>67</xdr:col>
      <xdr:colOff>101600</xdr:colOff>
      <xdr:row>76</xdr:row>
      <xdr:rowOff>110490</xdr:rowOff>
    </xdr:to>
    <xdr:sp macro="" textlink="">
      <xdr:nvSpPr>
        <xdr:cNvPr id="637" name="フローチャート: 判断 636"/>
        <xdr:cNvSpPr/>
      </xdr:nvSpPr>
      <xdr:spPr>
        <a:xfrm>
          <a:off x="11487150" y="130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127000</xdr:rowOff>
    </xdr:from>
    <xdr:ext cx="520065" cy="259080"/>
    <xdr:sp macro="" textlink="">
      <xdr:nvSpPr>
        <xdr:cNvPr id="638" name="テキスト ボックス 637"/>
        <xdr:cNvSpPr txBox="1"/>
      </xdr:nvSpPr>
      <xdr:spPr>
        <a:xfrm>
          <a:off x="11308715" y="128143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8190" cy="259080"/>
    <xdr:sp macro="" textlink="">
      <xdr:nvSpPr>
        <xdr:cNvPr id="640" name="テキスト ボックス 639"/>
        <xdr:cNvSpPr txBox="1"/>
      </xdr:nvSpPr>
      <xdr:spPr>
        <a:xfrm>
          <a:off x="13766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42" name="テキスト ボックス 641"/>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8190" cy="259080"/>
    <xdr:sp macro="" textlink="">
      <xdr:nvSpPr>
        <xdr:cNvPr id="643" name="テキスト ボックス 642"/>
        <xdr:cNvSpPr txBox="1"/>
      </xdr:nvSpPr>
      <xdr:spPr>
        <a:xfrm>
          <a:off x="113665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52070</xdr:rowOff>
    </xdr:from>
    <xdr:to>
      <xdr:col>85</xdr:col>
      <xdr:colOff>171450</xdr:colOff>
      <xdr:row>76</xdr:row>
      <xdr:rowOff>153670</xdr:rowOff>
    </xdr:to>
    <xdr:sp macro="" textlink="">
      <xdr:nvSpPr>
        <xdr:cNvPr id="644" name="楕円 643"/>
        <xdr:cNvSpPr/>
      </xdr:nvSpPr>
      <xdr:spPr>
        <a:xfrm>
          <a:off x="14649450" y="130822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30480</xdr:rowOff>
    </xdr:from>
    <xdr:ext cx="534670" cy="250190"/>
    <xdr:sp macro="" textlink="">
      <xdr:nvSpPr>
        <xdr:cNvPr id="645" name="公債費該当値テキスト"/>
        <xdr:cNvSpPr txBox="1"/>
      </xdr:nvSpPr>
      <xdr:spPr>
        <a:xfrm>
          <a:off x="14744700" y="130606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84455</xdr:rowOff>
    </xdr:from>
    <xdr:to>
      <xdr:col>81</xdr:col>
      <xdr:colOff>101600</xdr:colOff>
      <xdr:row>77</xdr:row>
      <xdr:rowOff>14605</xdr:rowOff>
    </xdr:to>
    <xdr:sp macro="" textlink="">
      <xdr:nvSpPr>
        <xdr:cNvPr id="646" name="楕円 645"/>
        <xdr:cNvSpPr/>
      </xdr:nvSpPr>
      <xdr:spPr>
        <a:xfrm>
          <a:off x="1388745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6350</xdr:rowOff>
    </xdr:from>
    <xdr:ext cx="520065" cy="251460"/>
    <xdr:sp macro="" textlink="">
      <xdr:nvSpPr>
        <xdr:cNvPr id="647" name="テキスト ボックス 646"/>
        <xdr:cNvSpPr txBox="1"/>
      </xdr:nvSpPr>
      <xdr:spPr>
        <a:xfrm>
          <a:off x="13709015" y="1320800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126365</xdr:rowOff>
    </xdr:from>
    <xdr:to>
      <xdr:col>76</xdr:col>
      <xdr:colOff>165100</xdr:colOff>
      <xdr:row>77</xdr:row>
      <xdr:rowOff>56515</xdr:rowOff>
    </xdr:to>
    <xdr:sp macro="" textlink="">
      <xdr:nvSpPr>
        <xdr:cNvPr id="648" name="楕円 647"/>
        <xdr:cNvSpPr/>
      </xdr:nvSpPr>
      <xdr:spPr>
        <a:xfrm>
          <a:off x="130937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47625</xdr:rowOff>
    </xdr:from>
    <xdr:ext cx="523875" cy="259080"/>
    <xdr:sp macro="" textlink="">
      <xdr:nvSpPr>
        <xdr:cNvPr id="649" name="テキスト ボックス 648"/>
        <xdr:cNvSpPr txBox="1"/>
      </xdr:nvSpPr>
      <xdr:spPr>
        <a:xfrm>
          <a:off x="12896215" y="132492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133350</xdr:rowOff>
    </xdr:from>
    <xdr:to>
      <xdr:col>72</xdr:col>
      <xdr:colOff>38100</xdr:colOff>
      <xdr:row>77</xdr:row>
      <xdr:rowOff>63500</xdr:rowOff>
    </xdr:to>
    <xdr:sp macro="" textlink="">
      <xdr:nvSpPr>
        <xdr:cNvPr id="650" name="楕円 649"/>
        <xdr:cNvSpPr/>
      </xdr:nvSpPr>
      <xdr:spPr>
        <a:xfrm>
          <a:off x="12299950" y="13163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54610</xdr:rowOff>
    </xdr:from>
    <xdr:ext cx="520065" cy="248920"/>
    <xdr:sp macro="" textlink="">
      <xdr:nvSpPr>
        <xdr:cNvPr id="651" name="テキスト ボックス 650"/>
        <xdr:cNvSpPr txBox="1"/>
      </xdr:nvSpPr>
      <xdr:spPr>
        <a:xfrm>
          <a:off x="12102465" y="13256260"/>
          <a:ext cx="5200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111760</xdr:rowOff>
    </xdr:from>
    <xdr:to>
      <xdr:col>67</xdr:col>
      <xdr:colOff>101600</xdr:colOff>
      <xdr:row>77</xdr:row>
      <xdr:rowOff>41910</xdr:rowOff>
    </xdr:to>
    <xdr:sp macro="" textlink="">
      <xdr:nvSpPr>
        <xdr:cNvPr id="652" name="楕円 651"/>
        <xdr:cNvSpPr/>
      </xdr:nvSpPr>
      <xdr:spPr>
        <a:xfrm>
          <a:off x="11487150" y="131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33020</xdr:rowOff>
    </xdr:from>
    <xdr:ext cx="520065" cy="259080"/>
    <xdr:sp macro="" textlink="">
      <xdr:nvSpPr>
        <xdr:cNvPr id="653" name="テキスト ボックス 652"/>
        <xdr:cNvSpPr txBox="1"/>
      </xdr:nvSpPr>
      <xdr:spPr>
        <a:xfrm>
          <a:off x="11308715" y="1323467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54" name="正方形/長方形 653"/>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1" name="正方形/長方形 660"/>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62" name="テキスト ボックス 661"/>
        <xdr:cNvSpPr txBox="1"/>
      </xdr:nvSpPr>
      <xdr:spPr>
        <a:xfrm>
          <a:off x="1116965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3" name="直線コネクタ 662"/>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64" name="直線コネクタ 663"/>
        <xdr:cNvCxnSpPr/>
      </xdr:nvCxnSpPr>
      <xdr:spPr>
        <a:xfrm>
          <a:off x="11207750" y="1707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34315" cy="259080"/>
    <xdr:sp macro="" textlink="">
      <xdr:nvSpPr>
        <xdr:cNvPr id="665" name="テキスト ボックス 664"/>
        <xdr:cNvSpPr txBox="1"/>
      </xdr:nvSpPr>
      <xdr:spPr>
        <a:xfrm>
          <a:off x="10977880" y="16930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66" name="直線コネクタ 665"/>
        <xdr:cNvCxnSpPr/>
      </xdr:nvCxnSpPr>
      <xdr:spPr>
        <a:xfrm>
          <a:off x="11207750" y="16745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67" name="テキスト ボックス 666"/>
        <xdr:cNvSpPr txBox="1"/>
      </xdr:nvSpPr>
      <xdr:spPr>
        <a:xfrm>
          <a:off x="107334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68" name="直線コネクタ 667"/>
        <xdr:cNvCxnSpPr/>
      </xdr:nvCxnSpPr>
      <xdr:spPr>
        <a:xfrm>
          <a:off x="11207750" y="16419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9" name="テキスト ボックス 668"/>
        <xdr:cNvSpPr txBox="1"/>
      </xdr:nvSpPr>
      <xdr:spPr>
        <a:xfrm>
          <a:off x="107334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0" name="直線コネクタ 669"/>
        <xdr:cNvCxnSpPr/>
      </xdr:nvCxnSpPr>
      <xdr:spPr>
        <a:xfrm>
          <a:off x="11207750" y="16092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71" name="テキスト ボックス 670"/>
        <xdr:cNvSpPr txBox="1"/>
      </xdr:nvSpPr>
      <xdr:spPr>
        <a:xfrm>
          <a:off x="107334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72" name="直線コネクタ 671"/>
        <xdr:cNvCxnSpPr/>
      </xdr:nvCxnSpPr>
      <xdr:spPr>
        <a:xfrm>
          <a:off x="11207750" y="1576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4835" cy="258445"/>
    <xdr:sp macro="" textlink="">
      <xdr:nvSpPr>
        <xdr:cNvPr id="673" name="テキスト ボックス 672"/>
        <xdr:cNvSpPr txBox="1"/>
      </xdr:nvSpPr>
      <xdr:spPr>
        <a:xfrm>
          <a:off x="10669270" y="15624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171450</xdr:colOff>
      <xdr:row>90</xdr:row>
      <xdr:rowOff>8890</xdr:rowOff>
    </xdr:to>
    <xdr:cxnSp macro="">
      <xdr:nvCxnSpPr>
        <xdr:cNvPr id="674" name="直線コネクタ 673"/>
        <xdr:cNvCxnSpPr/>
      </xdr:nvCxnSpPr>
      <xdr:spPr>
        <a:xfrm>
          <a:off x="11207750" y="15439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4835" cy="259080"/>
    <xdr:sp macro="" textlink="">
      <xdr:nvSpPr>
        <xdr:cNvPr id="675" name="テキスト ボックス 674"/>
        <xdr:cNvSpPr txBox="1"/>
      </xdr:nvSpPr>
      <xdr:spPr>
        <a:xfrm>
          <a:off x="10669270" y="15297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76" name="直線コネクタ 675"/>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835" cy="248920"/>
    <xdr:sp macro="" textlink="">
      <xdr:nvSpPr>
        <xdr:cNvPr id="677" name="テキスト ボックス 676"/>
        <xdr:cNvSpPr txBox="1"/>
      </xdr:nvSpPr>
      <xdr:spPr>
        <a:xfrm>
          <a:off x="106692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78"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76200</xdr:rowOff>
    </xdr:from>
    <xdr:to>
      <xdr:col>85</xdr:col>
      <xdr:colOff>126365</xdr:colOff>
      <xdr:row>99</xdr:row>
      <xdr:rowOff>66040</xdr:rowOff>
    </xdr:to>
    <xdr:cxnSp macro="">
      <xdr:nvCxnSpPr>
        <xdr:cNvPr id="679" name="直線コネクタ 678"/>
        <xdr:cNvCxnSpPr/>
      </xdr:nvCxnSpPr>
      <xdr:spPr>
        <a:xfrm flipV="1">
          <a:off x="14698345" y="1550670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69850</xdr:rowOff>
    </xdr:from>
    <xdr:ext cx="469900" cy="259080"/>
    <xdr:sp macro="" textlink="">
      <xdr:nvSpPr>
        <xdr:cNvPr id="680" name="積立金最小値テキスト"/>
        <xdr:cNvSpPr txBox="1"/>
      </xdr:nvSpPr>
      <xdr:spPr>
        <a:xfrm>
          <a:off x="14744700" y="17043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66040</xdr:rowOff>
    </xdr:from>
    <xdr:to>
      <xdr:col>86</xdr:col>
      <xdr:colOff>25400</xdr:colOff>
      <xdr:row>99</xdr:row>
      <xdr:rowOff>66040</xdr:rowOff>
    </xdr:to>
    <xdr:cxnSp macro="">
      <xdr:nvCxnSpPr>
        <xdr:cNvPr id="681" name="直線コネクタ 680"/>
        <xdr:cNvCxnSpPr/>
      </xdr:nvCxnSpPr>
      <xdr:spPr>
        <a:xfrm>
          <a:off x="14611350" y="17039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22860</xdr:rowOff>
    </xdr:from>
    <xdr:ext cx="598805" cy="259080"/>
    <xdr:sp macro="" textlink="">
      <xdr:nvSpPr>
        <xdr:cNvPr id="682" name="積立金最大値テキスト"/>
        <xdr:cNvSpPr txBox="1"/>
      </xdr:nvSpPr>
      <xdr:spPr>
        <a:xfrm>
          <a:off x="14744700" y="15281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143,854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76200</xdr:rowOff>
    </xdr:from>
    <xdr:to>
      <xdr:col>86</xdr:col>
      <xdr:colOff>25400</xdr:colOff>
      <xdr:row>90</xdr:row>
      <xdr:rowOff>76200</xdr:rowOff>
    </xdr:to>
    <xdr:cxnSp macro="">
      <xdr:nvCxnSpPr>
        <xdr:cNvPr id="683" name="直線コネクタ 682"/>
        <xdr:cNvCxnSpPr/>
      </xdr:nvCxnSpPr>
      <xdr:spPr>
        <a:xfrm>
          <a:off x="14611350" y="15506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20320</xdr:rowOff>
    </xdr:from>
    <xdr:to>
      <xdr:col>85</xdr:col>
      <xdr:colOff>127000</xdr:colOff>
      <xdr:row>99</xdr:row>
      <xdr:rowOff>85090</xdr:rowOff>
    </xdr:to>
    <xdr:cxnSp macro="">
      <xdr:nvCxnSpPr>
        <xdr:cNvPr id="684" name="直線コネクタ 683"/>
        <xdr:cNvCxnSpPr/>
      </xdr:nvCxnSpPr>
      <xdr:spPr>
        <a:xfrm flipV="1">
          <a:off x="13938250" y="16993870"/>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96</xdr:row>
      <xdr:rowOff>37465</xdr:rowOff>
    </xdr:from>
    <xdr:ext cx="534670" cy="259080"/>
    <xdr:sp macro="" textlink="">
      <xdr:nvSpPr>
        <xdr:cNvPr id="685" name="積立金平均値テキスト"/>
        <xdr:cNvSpPr txBox="1"/>
      </xdr:nvSpPr>
      <xdr:spPr>
        <a:xfrm>
          <a:off x="14744700" y="16496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xdr:rowOff>
    </xdr:from>
    <xdr:to>
      <xdr:col>85</xdr:col>
      <xdr:colOff>171450</xdr:colOff>
      <xdr:row>97</xdr:row>
      <xdr:rowOff>116205</xdr:rowOff>
    </xdr:to>
    <xdr:sp macro="" textlink="">
      <xdr:nvSpPr>
        <xdr:cNvPr id="686" name="フローチャート: 判断 685"/>
        <xdr:cNvSpPr/>
      </xdr:nvSpPr>
      <xdr:spPr>
        <a:xfrm>
          <a:off x="14649450" y="166452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85090</xdr:rowOff>
    </xdr:from>
    <xdr:to>
      <xdr:col>81</xdr:col>
      <xdr:colOff>50800</xdr:colOff>
      <xdr:row>99</xdr:row>
      <xdr:rowOff>94615</xdr:rowOff>
    </xdr:to>
    <xdr:cxnSp macro="">
      <xdr:nvCxnSpPr>
        <xdr:cNvPr id="687" name="直線コネクタ 686"/>
        <xdr:cNvCxnSpPr/>
      </xdr:nvCxnSpPr>
      <xdr:spPr>
        <a:xfrm flipV="1">
          <a:off x="13144500" y="17058640"/>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112395</xdr:rowOff>
    </xdr:from>
    <xdr:to>
      <xdr:col>81</xdr:col>
      <xdr:colOff>101600</xdr:colOff>
      <xdr:row>97</xdr:row>
      <xdr:rowOff>42545</xdr:rowOff>
    </xdr:to>
    <xdr:sp macro="" textlink="">
      <xdr:nvSpPr>
        <xdr:cNvPr id="688" name="フローチャート: 判断 687"/>
        <xdr:cNvSpPr/>
      </xdr:nvSpPr>
      <xdr:spPr>
        <a:xfrm>
          <a:off x="1388745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59055</xdr:rowOff>
    </xdr:from>
    <xdr:ext cx="520065" cy="259080"/>
    <xdr:sp macro="" textlink="">
      <xdr:nvSpPr>
        <xdr:cNvPr id="689" name="テキスト ボックス 688"/>
        <xdr:cNvSpPr txBox="1"/>
      </xdr:nvSpPr>
      <xdr:spPr>
        <a:xfrm>
          <a:off x="13709015" y="1634680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99</xdr:row>
      <xdr:rowOff>94615</xdr:rowOff>
    </xdr:from>
    <xdr:to>
      <xdr:col>76</xdr:col>
      <xdr:colOff>114300</xdr:colOff>
      <xdr:row>99</xdr:row>
      <xdr:rowOff>95250</xdr:rowOff>
    </xdr:to>
    <xdr:cxnSp macro="">
      <xdr:nvCxnSpPr>
        <xdr:cNvPr id="690" name="直線コネクタ 689"/>
        <xdr:cNvCxnSpPr/>
      </xdr:nvCxnSpPr>
      <xdr:spPr>
        <a:xfrm flipV="1">
          <a:off x="12344400" y="1706816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113665</xdr:rowOff>
    </xdr:from>
    <xdr:to>
      <xdr:col>76</xdr:col>
      <xdr:colOff>165100</xdr:colOff>
      <xdr:row>98</xdr:row>
      <xdr:rowOff>43815</xdr:rowOff>
    </xdr:to>
    <xdr:sp macro="" textlink="">
      <xdr:nvSpPr>
        <xdr:cNvPr id="691" name="フローチャート: 判断 690"/>
        <xdr:cNvSpPr/>
      </xdr:nvSpPr>
      <xdr:spPr>
        <a:xfrm>
          <a:off x="130937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60325</xdr:rowOff>
    </xdr:from>
    <xdr:ext cx="523875" cy="259080"/>
    <xdr:sp macro="" textlink="">
      <xdr:nvSpPr>
        <xdr:cNvPr id="692" name="テキスト ボックス 691"/>
        <xdr:cNvSpPr txBox="1"/>
      </xdr:nvSpPr>
      <xdr:spPr>
        <a:xfrm>
          <a:off x="12896215" y="165195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168910</xdr:rowOff>
    </xdr:from>
    <xdr:to>
      <xdr:col>71</xdr:col>
      <xdr:colOff>171450</xdr:colOff>
      <xdr:row>99</xdr:row>
      <xdr:rowOff>95250</xdr:rowOff>
    </xdr:to>
    <xdr:cxnSp macro="">
      <xdr:nvCxnSpPr>
        <xdr:cNvPr id="693" name="直線コネクタ 692"/>
        <xdr:cNvCxnSpPr/>
      </xdr:nvCxnSpPr>
      <xdr:spPr>
        <a:xfrm>
          <a:off x="11537950" y="16971010"/>
          <a:ext cx="80645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125730</xdr:rowOff>
    </xdr:from>
    <xdr:to>
      <xdr:col>72</xdr:col>
      <xdr:colOff>38100</xdr:colOff>
      <xdr:row>98</xdr:row>
      <xdr:rowOff>55880</xdr:rowOff>
    </xdr:to>
    <xdr:sp macro="" textlink="">
      <xdr:nvSpPr>
        <xdr:cNvPr id="694" name="フローチャート: 判断 693"/>
        <xdr:cNvSpPr/>
      </xdr:nvSpPr>
      <xdr:spPr>
        <a:xfrm>
          <a:off x="12299950" y="16756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72390</xdr:rowOff>
    </xdr:from>
    <xdr:ext cx="520065" cy="259080"/>
    <xdr:sp macro="" textlink="">
      <xdr:nvSpPr>
        <xdr:cNvPr id="695" name="テキスト ボックス 694"/>
        <xdr:cNvSpPr txBox="1"/>
      </xdr:nvSpPr>
      <xdr:spPr>
        <a:xfrm>
          <a:off x="12102465" y="1653159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93345</xdr:rowOff>
    </xdr:from>
    <xdr:to>
      <xdr:col>67</xdr:col>
      <xdr:colOff>101600</xdr:colOff>
      <xdr:row>98</xdr:row>
      <xdr:rowOff>23495</xdr:rowOff>
    </xdr:to>
    <xdr:sp macro="" textlink="">
      <xdr:nvSpPr>
        <xdr:cNvPr id="696" name="フローチャート: 判断 695"/>
        <xdr:cNvSpPr/>
      </xdr:nvSpPr>
      <xdr:spPr>
        <a:xfrm>
          <a:off x="1148715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40640</xdr:rowOff>
    </xdr:from>
    <xdr:ext cx="520065" cy="251460"/>
    <xdr:sp macro="" textlink="">
      <xdr:nvSpPr>
        <xdr:cNvPr id="697" name="テキスト ボックス 696"/>
        <xdr:cNvSpPr txBox="1"/>
      </xdr:nvSpPr>
      <xdr:spPr>
        <a:xfrm>
          <a:off x="11308715" y="1649984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699" name="テキスト ボックス 698"/>
        <xdr:cNvSpPr txBox="1"/>
      </xdr:nvSpPr>
      <xdr:spPr>
        <a:xfrm>
          <a:off x="13766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1" name="テキスト ボックス 700"/>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02" name="テキスト ボックス 701"/>
        <xdr:cNvSpPr txBox="1"/>
      </xdr:nvSpPr>
      <xdr:spPr>
        <a:xfrm>
          <a:off x="113665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140970</xdr:rowOff>
    </xdr:from>
    <xdr:to>
      <xdr:col>85</xdr:col>
      <xdr:colOff>171450</xdr:colOff>
      <xdr:row>99</xdr:row>
      <xdr:rowOff>71120</xdr:rowOff>
    </xdr:to>
    <xdr:sp macro="" textlink="">
      <xdr:nvSpPr>
        <xdr:cNvPr id="703" name="楕円 702"/>
        <xdr:cNvSpPr/>
      </xdr:nvSpPr>
      <xdr:spPr>
        <a:xfrm>
          <a:off x="14649450" y="16943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98</xdr:row>
      <xdr:rowOff>55880</xdr:rowOff>
    </xdr:from>
    <xdr:ext cx="469900" cy="259080"/>
    <xdr:sp macro="" textlink="">
      <xdr:nvSpPr>
        <xdr:cNvPr id="704" name="積立金該当値テキスト"/>
        <xdr:cNvSpPr txBox="1"/>
      </xdr:nvSpPr>
      <xdr:spPr>
        <a:xfrm>
          <a:off x="14744700" y="16857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34290</xdr:rowOff>
    </xdr:from>
    <xdr:to>
      <xdr:col>81</xdr:col>
      <xdr:colOff>101600</xdr:colOff>
      <xdr:row>99</xdr:row>
      <xdr:rowOff>135890</xdr:rowOff>
    </xdr:to>
    <xdr:sp macro="" textlink="">
      <xdr:nvSpPr>
        <xdr:cNvPr id="705" name="楕円 704"/>
        <xdr:cNvSpPr/>
      </xdr:nvSpPr>
      <xdr:spPr>
        <a:xfrm>
          <a:off x="13887450" y="170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127000</xdr:rowOff>
    </xdr:from>
    <xdr:ext cx="459105" cy="259080"/>
    <xdr:sp macro="" textlink="">
      <xdr:nvSpPr>
        <xdr:cNvPr id="706" name="テキスト ボックス 705"/>
        <xdr:cNvSpPr txBox="1"/>
      </xdr:nvSpPr>
      <xdr:spPr>
        <a:xfrm>
          <a:off x="13722350" y="171005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43815</xdr:rowOff>
    </xdr:from>
    <xdr:to>
      <xdr:col>76</xdr:col>
      <xdr:colOff>165100</xdr:colOff>
      <xdr:row>99</xdr:row>
      <xdr:rowOff>145415</xdr:rowOff>
    </xdr:to>
    <xdr:sp macro="" textlink="">
      <xdr:nvSpPr>
        <xdr:cNvPr id="707" name="楕円 706"/>
        <xdr:cNvSpPr/>
      </xdr:nvSpPr>
      <xdr:spPr>
        <a:xfrm>
          <a:off x="13093700" y="170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99</xdr:row>
      <xdr:rowOff>136525</xdr:rowOff>
    </xdr:from>
    <xdr:ext cx="378460" cy="258445"/>
    <xdr:sp macro="" textlink="">
      <xdr:nvSpPr>
        <xdr:cNvPr id="708" name="テキスト ボックス 707"/>
        <xdr:cNvSpPr txBox="1"/>
      </xdr:nvSpPr>
      <xdr:spPr>
        <a:xfrm>
          <a:off x="12974320" y="17110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44450</xdr:rowOff>
    </xdr:from>
    <xdr:to>
      <xdr:col>72</xdr:col>
      <xdr:colOff>38100</xdr:colOff>
      <xdr:row>99</xdr:row>
      <xdr:rowOff>146050</xdr:rowOff>
    </xdr:to>
    <xdr:sp macro="" textlink="">
      <xdr:nvSpPr>
        <xdr:cNvPr id="709" name="楕円 708"/>
        <xdr:cNvSpPr/>
      </xdr:nvSpPr>
      <xdr:spPr>
        <a:xfrm>
          <a:off x="12299950" y="17018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99</xdr:row>
      <xdr:rowOff>137160</xdr:rowOff>
    </xdr:from>
    <xdr:ext cx="378460" cy="259080"/>
    <xdr:sp macro="" textlink="">
      <xdr:nvSpPr>
        <xdr:cNvPr id="710" name="テキスト ボックス 709"/>
        <xdr:cNvSpPr txBox="1"/>
      </xdr:nvSpPr>
      <xdr:spPr>
        <a:xfrm>
          <a:off x="12172950" y="17110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118110</xdr:rowOff>
    </xdr:from>
    <xdr:to>
      <xdr:col>67</xdr:col>
      <xdr:colOff>101600</xdr:colOff>
      <xdr:row>99</xdr:row>
      <xdr:rowOff>48260</xdr:rowOff>
    </xdr:to>
    <xdr:sp macro="" textlink="">
      <xdr:nvSpPr>
        <xdr:cNvPr id="711" name="楕円 710"/>
        <xdr:cNvSpPr/>
      </xdr:nvSpPr>
      <xdr:spPr>
        <a:xfrm>
          <a:off x="1148715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39370</xdr:rowOff>
    </xdr:from>
    <xdr:ext cx="459105" cy="259080"/>
    <xdr:sp macro="" textlink="">
      <xdr:nvSpPr>
        <xdr:cNvPr id="712" name="テキスト ボックス 711"/>
        <xdr:cNvSpPr txBox="1"/>
      </xdr:nvSpPr>
      <xdr:spPr>
        <a:xfrm>
          <a:off x="11322050" y="170129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5280" cy="217170"/>
    <xdr:sp macro="" textlink="">
      <xdr:nvSpPr>
        <xdr:cNvPr id="721" name="テキスト ボックス 720"/>
        <xdr:cNvSpPr txBox="1"/>
      </xdr:nvSpPr>
      <xdr:spPr>
        <a:xfrm>
          <a:off x="1644015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4315" cy="259080"/>
    <xdr:sp macro="" textlink="">
      <xdr:nvSpPr>
        <xdr:cNvPr id="724" name="テキスト ボックス 723"/>
        <xdr:cNvSpPr txBox="1"/>
      </xdr:nvSpPr>
      <xdr:spPr>
        <a:xfrm>
          <a:off x="16248380" y="6588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6" name="テキスト ボックス 725"/>
        <xdr:cNvSpPr txBox="1"/>
      </xdr:nvSpPr>
      <xdr:spPr>
        <a:xfrm>
          <a:off x="1598485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48920"/>
    <xdr:sp macro="" textlink="">
      <xdr:nvSpPr>
        <xdr:cNvPr id="728" name="テキスト ボックス 727"/>
        <xdr:cNvSpPr txBox="1"/>
      </xdr:nvSpPr>
      <xdr:spPr>
        <a:xfrm>
          <a:off x="1598485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xdr:cNvSpPr txBox="1"/>
      </xdr:nvSpPr>
      <xdr:spPr>
        <a:xfrm>
          <a:off x="1598485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4" name="テキスト ボックス 733"/>
        <xdr:cNvSpPr txBox="1"/>
      </xdr:nvSpPr>
      <xdr:spPr>
        <a:xfrm>
          <a:off x="1598485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147955</xdr:rowOff>
    </xdr:from>
    <xdr:to>
      <xdr:col>116</xdr:col>
      <xdr:colOff>62865</xdr:colOff>
      <xdr:row>39</xdr:row>
      <xdr:rowOff>44450</xdr:rowOff>
    </xdr:to>
    <xdr:cxnSp macro="">
      <xdr:nvCxnSpPr>
        <xdr:cNvPr id="736" name="直線コネクタ 735"/>
        <xdr:cNvCxnSpPr/>
      </xdr:nvCxnSpPr>
      <xdr:spPr>
        <a:xfrm flipV="1">
          <a:off x="19949795" y="529145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94615</xdr:rowOff>
    </xdr:from>
    <xdr:ext cx="534670" cy="259080"/>
    <xdr:sp macro="" textlink="">
      <xdr:nvSpPr>
        <xdr:cNvPr id="739" name="投資及び出資金最大値テキスト"/>
        <xdr:cNvSpPr txBox="1"/>
      </xdr:nvSpPr>
      <xdr:spPr>
        <a:xfrm>
          <a:off x="200025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37,780</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147955</xdr:rowOff>
    </xdr:from>
    <xdr:to>
      <xdr:col>116</xdr:col>
      <xdr:colOff>152400</xdr:colOff>
      <xdr:row>30</xdr:row>
      <xdr:rowOff>147955</xdr:rowOff>
    </xdr:to>
    <xdr:cxnSp macro="">
      <xdr:nvCxnSpPr>
        <xdr:cNvPr id="740" name="直線コネクタ 739"/>
        <xdr:cNvCxnSpPr/>
      </xdr:nvCxnSpPr>
      <xdr:spPr>
        <a:xfrm>
          <a:off x="19881850" y="5291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69850</xdr:rowOff>
    </xdr:from>
    <xdr:to>
      <xdr:col>116</xdr:col>
      <xdr:colOff>63500</xdr:colOff>
      <xdr:row>37</xdr:row>
      <xdr:rowOff>167640</xdr:rowOff>
    </xdr:to>
    <xdr:cxnSp macro="">
      <xdr:nvCxnSpPr>
        <xdr:cNvPr id="741" name="直線コネクタ 740"/>
        <xdr:cNvCxnSpPr/>
      </xdr:nvCxnSpPr>
      <xdr:spPr>
        <a:xfrm>
          <a:off x="19202400" y="6413500"/>
          <a:ext cx="7493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109855</xdr:rowOff>
    </xdr:from>
    <xdr:ext cx="469900" cy="250825"/>
    <xdr:sp macro="" textlink="">
      <xdr:nvSpPr>
        <xdr:cNvPr id="742" name="投資及び出資金平均値テキスト"/>
        <xdr:cNvSpPr txBox="1"/>
      </xdr:nvSpPr>
      <xdr:spPr>
        <a:xfrm>
          <a:off x="20002500" y="645350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132080</xdr:rowOff>
    </xdr:from>
    <xdr:to>
      <xdr:col>116</xdr:col>
      <xdr:colOff>114300</xdr:colOff>
      <xdr:row>38</xdr:row>
      <xdr:rowOff>61595</xdr:rowOff>
    </xdr:to>
    <xdr:sp macro="" textlink="">
      <xdr:nvSpPr>
        <xdr:cNvPr id="743" name="フローチャート: 判断 742"/>
        <xdr:cNvSpPr/>
      </xdr:nvSpPr>
      <xdr:spPr>
        <a:xfrm>
          <a:off x="199009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69850</xdr:rowOff>
    </xdr:from>
    <xdr:to>
      <xdr:col>111</xdr:col>
      <xdr:colOff>171450</xdr:colOff>
      <xdr:row>37</xdr:row>
      <xdr:rowOff>77470</xdr:rowOff>
    </xdr:to>
    <xdr:cxnSp macro="">
      <xdr:nvCxnSpPr>
        <xdr:cNvPr id="744" name="直線コネクタ 743"/>
        <xdr:cNvCxnSpPr/>
      </xdr:nvCxnSpPr>
      <xdr:spPr>
        <a:xfrm flipV="1">
          <a:off x="18395950" y="641350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745" name="フローチャート: 判断 744"/>
        <xdr:cNvSpPr/>
      </xdr:nvSpPr>
      <xdr:spPr>
        <a:xfrm>
          <a:off x="19157950" y="6506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83820</xdr:rowOff>
    </xdr:from>
    <xdr:ext cx="459105" cy="259080"/>
    <xdr:sp macro="" textlink="">
      <xdr:nvSpPr>
        <xdr:cNvPr id="746" name="テキスト ボックス 745"/>
        <xdr:cNvSpPr txBox="1"/>
      </xdr:nvSpPr>
      <xdr:spPr>
        <a:xfrm>
          <a:off x="18992850" y="65989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63500</xdr:rowOff>
    </xdr:from>
    <xdr:to>
      <xdr:col>107</xdr:col>
      <xdr:colOff>50800</xdr:colOff>
      <xdr:row>37</xdr:row>
      <xdr:rowOff>77470</xdr:rowOff>
    </xdr:to>
    <xdr:cxnSp macro="">
      <xdr:nvCxnSpPr>
        <xdr:cNvPr id="747" name="直線コネクタ 746"/>
        <xdr:cNvCxnSpPr/>
      </xdr:nvCxnSpPr>
      <xdr:spPr>
        <a:xfrm>
          <a:off x="17602200" y="640715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153035</xdr:rowOff>
    </xdr:to>
    <xdr:sp macro="" textlink="">
      <xdr:nvSpPr>
        <xdr:cNvPr id="748" name="フローチャート: 判断 747"/>
        <xdr:cNvSpPr/>
      </xdr:nvSpPr>
      <xdr:spPr>
        <a:xfrm>
          <a:off x="1834515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144145</xdr:rowOff>
    </xdr:from>
    <xdr:ext cx="459105" cy="250825"/>
    <xdr:sp macro="" textlink="">
      <xdr:nvSpPr>
        <xdr:cNvPr id="749" name="テキスト ボックス 748"/>
        <xdr:cNvSpPr txBox="1"/>
      </xdr:nvSpPr>
      <xdr:spPr>
        <a:xfrm>
          <a:off x="18180050" y="66592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37</xdr:row>
      <xdr:rowOff>63500</xdr:rowOff>
    </xdr:from>
    <xdr:to>
      <xdr:col>102</xdr:col>
      <xdr:colOff>114300</xdr:colOff>
      <xdr:row>38</xdr:row>
      <xdr:rowOff>93345</xdr:rowOff>
    </xdr:to>
    <xdr:cxnSp macro="">
      <xdr:nvCxnSpPr>
        <xdr:cNvPr id="750" name="直線コネクタ 749"/>
        <xdr:cNvCxnSpPr/>
      </xdr:nvCxnSpPr>
      <xdr:spPr>
        <a:xfrm flipV="1">
          <a:off x="16802100" y="6407150"/>
          <a:ext cx="8001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153035</xdr:rowOff>
    </xdr:to>
    <xdr:sp macro="" textlink="">
      <xdr:nvSpPr>
        <xdr:cNvPr id="751" name="フローチャート: 判断 750"/>
        <xdr:cNvSpPr/>
      </xdr:nvSpPr>
      <xdr:spPr>
        <a:xfrm>
          <a:off x="175514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144145</xdr:rowOff>
    </xdr:from>
    <xdr:ext cx="459105" cy="250825"/>
    <xdr:sp macro="" textlink="">
      <xdr:nvSpPr>
        <xdr:cNvPr id="752" name="テキスト ボックス 751"/>
        <xdr:cNvSpPr txBox="1"/>
      </xdr:nvSpPr>
      <xdr:spPr>
        <a:xfrm>
          <a:off x="17386300" y="66592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33020</xdr:rowOff>
    </xdr:from>
    <xdr:to>
      <xdr:col>98</xdr:col>
      <xdr:colOff>38100</xdr:colOff>
      <xdr:row>38</xdr:row>
      <xdr:rowOff>134620</xdr:rowOff>
    </xdr:to>
    <xdr:sp macro="" textlink="">
      <xdr:nvSpPr>
        <xdr:cNvPr id="753" name="フローチャート: 判断 752"/>
        <xdr:cNvSpPr/>
      </xdr:nvSpPr>
      <xdr:spPr>
        <a:xfrm>
          <a:off x="16757650" y="6548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151130</xdr:rowOff>
    </xdr:from>
    <xdr:ext cx="459105" cy="259080"/>
    <xdr:sp macro="" textlink="">
      <xdr:nvSpPr>
        <xdr:cNvPr id="754" name="テキスト ボックス 753"/>
        <xdr:cNvSpPr txBox="1"/>
      </xdr:nvSpPr>
      <xdr:spPr>
        <a:xfrm>
          <a:off x="16592550" y="63233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56" name="テキスト ボックス 755"/>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8190" cy="259080"/>
    <xdr:sp macro="" textlink="">
      <xdr:nvSpPr>
        <xdr:cNvPr id="757" name="テキスト ボックス 756"/>
        <xdr:cNvSpPr txBox="1"/>
      </xdr:nvSpPr>
      <xdr:spPr>
        <a:xfrm>
          <a:off x="182245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59" name="テキスト ボックス 758"/>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116840</xdr:rowOff>
    </xdr:from>
    <xdr:to>
      <xdr:col>116</xdr:col>
      <xdr:colOff>114300</xdr:colOff>
      <xdr:row>38</xdr:row>
      <xdr:rowOff>46990</xdr:rowOff>
    </xdr:to>
    <xdr:sp macro="" textlink="">
      <xdr:nvSpPr>
        <xdr:cNvPr id="760" name="楕円 759"/>
        <xdr:cNvSpPr/>
      </xdr:nvSpPr>
      <xdr:spPr>
        <a:xfrm>
          <a:off x="199009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139700</xdr:rowOff>
    </xdr:from>
    <xdr:ext cx="469900" cy="259080"/>
    <xdr:sp macro="" textlink="">
      <xdr:nvSpPr>
        <xdr:cNvPr id="761" name="投資及び出資金該当値テキスト"/>
        <xdr:cNvSpPr txBox="1"/>
      </xdr:nvSpPr>
      <xdr:spPr>
        <a:xfrm>
          <a:off x="20002500" y="6311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19050</xdr:rowOff>
    </xdr:from>
    <xdr:to>
      <xdr:col>112</xdr:col>
      <xdr:colOff>38100</xdr:colOff>
      <xdr:row>37</xdr:row>
      <xdr:rowOff>120650</xdr:rowOff>
    </xdr:to>
    <xdr:sp macro="" textlink="">
      <xdr:nvSpPr>
        <xdr:cNvPr id="762" name="楕円 761"/>
        <xdr:cNvSpPr/>
      </xdr:nvSpPr>
      <xdr:spPr>
        <a:xfrm>
          <a:off x="19157950" y="6362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137160</xdr:rowOff>
    </xdr:from>
    <xdr:ext cx="459105" cy="259080"/>
    <xdr:sp macro="" textlink="">
      <xdr:nvSpPr>
        <xdr:cNvPr id="763" name="テキスト ボックス 762"/>
        <xdr:cNvSpPr txBox="1"/>
      </xdr:nvSpPr>
      <xdr:spPr>
        <a:xfrm>
          <a:off x="18992850" y="613791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26670</xdr:rowOff>
    </xdr:from>
    <xdr:to>
      <xdr:col>107</xdr:col>
      <xdr:colOff>101600</xdr:colOff>
      <xdr:row>37</xdr:row>
      <xdr:rowOff>128270</xdr:rowOff>
    </xdr:to>
    <xdr:sp macro="" textlink="">
      <xdr:nvSpPr>
        <xdr:cNvPr id="764" name="楕円 763"/>
        <xdr:cNvSpPr/>
      </xdr:nvSpPr>
      <xdr:spPr>
        <a:xfrm>
          <a:off x="1834515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144780</xdr:rowOff>
    </xdr:from>
    <xdr:ext cx="459105" cy="250190"/>
    <xdr:sp macro="" textlink="">
      <xdr:nvSpPr>
        <xdr:cNvPr id="765" name="テキスト ボックス 764"/>
        <xdr:cNvSpPr txBox="1"/>
      </xdr:nvSpPr>
      <xdr:spPr>
        <a:xfrm>
          <a:off x="18180050" y="614553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12700</xdr:rowOff>
    </xdr:from>
    <xdr:to>
      <xdr:col>102</xdr:col>
      <xdr:colOff>165100</xdr:colOff>
      <xdr:row>37</xdr:row>
      <xdr:rowOff>114300</xdr:rowOff>
    </xdr:to>
    <xdr:sp macro="" textlink="">
      <xdr:nvSpPr>
        <xdr:cNvPr id="766" name="楕円 765"/>
        <xdr:cNvSpPr/>
      </xdr:nvSpPr>
      <xdr:spPr>
        <a:xfrm>
          <a:off x="175514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130810</xdr:rowOff>
    </xdr:from>
    <xdr:ext cx="459105" cy="259080"/>
    <xdr:sp macro="" textlink="">
      <xdr:nvSpPr>
        <xdr:cNvPr id="767" name="テキスト ボックス 766"/>
        <xdr:cNvSpPr txBox="1"/>
      </xdr:nvSpPr>
      <xdr:spPr>
        <a:xfrm>
          <a:off x="17386300" y="61315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42545</xdr:rowOff>
    </xdr:from>
    <xdr:to>
      <xdr:col>98</xdr:col>
      <xdr:colOff>38100</xdr:colOff>
      <xdr:row>38</xdr:row>
      <xdr:rowOff>144145</xdr:rowOff>
    </xdr:to>
    <xdr:sp macro="" textlink="">
      <xdr:nvSpPr>
        <xdr:cNvPr id="768" name="楕円 767"/>
        <xdr:cNvSpPr/>
      </xdr:nvSpPr>
      <xdr:spPr>
        <a:xfrm>
          <a:off x="16757650" y="6557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135255</xdr:rowOff>
    </xdr:from>
    <xdr:ext cx="459105" cy="248285"/>
    <xdr:sp macro="" textlink="">
      <xdr:nvSpPr>
        <xdr:cNvPr id="769" name="テキスト ボックス 768"/>
        <xdr:cNvSpPr txBox="1"/>
      </xdr:nvSpPr>
      <xdr:spPr>
        <a:xfrm>
          <a:off x="16592550" y="665035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5280" cy="217170"/>
    <xdr:sp macro="" textlink="">
      <xdr:nvSpPr>
        <xdr:cNvPr id="778" name="テキスト ボックス 777"/>
        <xdr:cNvSpPr txBox="1"/>
      </xdr:nvSpPr>
      <xdr:spPr>
        <a:xfrm>
          <a:off x="1644015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6459200" y="9969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34315" cy="248920"/>
    <xdr:sp macro="" textlink="">
      <xdr:nvSpPr>
        <xdr:cNvPr id="781" name="テキスト ボックス 780"/>
        <xdr:cNvSpPr txBox="1"/>
      </xdr:nvSpPr>
      <xdr:spPr>
        <a:xfrm>
          <a:off x="16248380" y="98272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3" name="テキスト ボックス 782"/>
        <xdr:cNvSpPr txBox="1"/>
      </xdr:nvSpPr>
      <xdr:spPr>
        <a:xfrm>
          <a:off x="1598485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6459200" y="882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48920"/>
    <xdr:sp macro="" textlink="">
      <xdr:nvSpPr>
        <xdr:cNvPr id="785" name="テキスト ボックス 784"/>
        <xdr:cNvSpPr txBox="1"/>
      </xdr:nvSpPr>
      <xdr:spPr>
        <a:xfrm>
          <a:off x="15984855" y="8684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87" name="テキスト ボックス 786"/>
        <xdr:cNvSpPr txBox="1"/>
      </xdr:nvSpPr>
      <xdr:spPr>
        <a:xfrm>
          <a:off x="1598485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1270</xdr:rowOff>
    </xdr:from>
    <xdr:to>
      <xdr:col>116</xdr:col>
      <xdr:colOff>62865</xdr:colOff>
      <xdr:row>58</xdr:row>
      <xdr:rowOff>25400</xdr:rowOff>
    </xdr:to>
    <xdr:cxnSp macro="">
      <xdr:nvCxnSpPr>
        <xdr:cNvPr id="789" name="直線コネクタ 788"/>
        <xdr:cNvCxnSpPr/>
      </xdr:nvCxnSpPr>
      <xdr:spPr>
        <a:xfrm flipV="1">
          <a:off x="19949795" y="8745220"/>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1460"/>
    <xdr:sp macro="" textlink="">
      <xdr:nvSpPr>
        <xdr:cNvPr id="790" name="貸付金最小値テキスト"/>
        <xdr:cNvSpPr txBox="1"/>
      </xdr:nvSpPr>
      <xdr:spPr>
        <a:xfrm>
          <a:off x="200025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19881850" y="9969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119380</xdr:rowOff>
    </xdr:from>
    <xdr:ext cx="534670" cy="259080"/>
    <xdr:sp macro="" textlink="">
      <xdr:nvSpPr>
        <xdr:cNvPr id="792" name="貸付金最大値テキスト"/>
        <xdr:cNvSpPr txBox="1"/>
      </xdr:nvSpPr>
      <xdr:spPr>
        <a:xfrm>
          <a:off x="20002500" y="8520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21,423</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1270</xdr:rowOff>
    </xdr:from>
    <xdr:to>
      <xdr:col>116</xdr:col>
      <xdr:colOff>152400</xdr:colOff>
      <xdr:row>51</xdr:row>
      <xdr:rowOff>1270</xdr:rowOff>
    </xdr:to>
    <xdr:cxnSp macro="">
      <xdr:nvCxnSpPr>
        <xdr:cNvPr id="793" name="直線コネクタ 792"/>
        <xdr:cNvCxnSpPr/>
      </xdr:nvCxnSpPr>
      <xdr:spPr>
        <a:xfrm>
          <a:off x="19881850" y="8745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55</xdr:row>
      <xdr:rowOff>141605</xdr:rowOff>
    </xdr:from>
    <xdr:to>
      <xdr:col>116</xdr:col>
      <xdr:colOff>63500</xdr:colOff>
      <xdr:row>55</xdr:row>
      <xdr:rowOff>146050</xdr:rowOff>
    </xdr:to>
    <xdr:cxnSp macro="">
      <xdr:nvCxnSpPr>
        <xdr:cNvPr id="794" name="直線コネクタ 793"/>
        <xdr:cNvCxnSpPr/>
      </xdr:nvCxnSpPr>
      <xdr:spPr>
        <a:xfrm flipV="1">
          <a:off x="19202400" y="957135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24765</xdr:rowOff>
    </xdr:from>
    <xdr:ext cx="469900" cy="259080"/>
    <xdr:sp macro="" textlink="">
      <xdr:nvSpPr>
        <xdr:cNvPr id="795" name="貸付金平均値テキスト"/>
        <xdr:cNvSpPr txBox="1"/>
      </xdr:nvSpPr>
      <xdr:spPr>
        <a:xfrm>
          <a:off x="20002500" y="9625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46355</xdr:rowOff>
    </xdr:from>
    <xdr:to>
      <xdr:col>116</xdr:col>
      <xdr:colOff>114300</xdr:colOff>
      <xdr:row>56</xdr:row>
      <xdr:rowOff>147955</xdr:rowOff>
    </xdr:to>
    <xdr:sp macro="" textlink="">
      <xdr:nvSpPr>
        <xdr:cNvPr id="796" name="フローチャート: 判断 795"/>
        <xdr:cNvSpPr/>
      </xdr:nvSpPr>
      <xdr:spPr>
        <a:xfrm>
          <a:off x="199009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122555</xdr:rowOff>
    </xdr:from>
    <xdr:to>
      <xdr:col>111</xdr:col>
      <xdr:colOff>171450</xdr:colOff>
      <xdr:row>55</xdr:row>
      <xdr:rowOff>146050</xdr:rowOff>
    </xdr:to>
    <xdr:cxnSp macro="">
      <xdr:nvCxnSpPr>
        <xdr:cNvPr id="797" name="直線コネクタ 796"/>
        <xdr:cNvCxnSpPr/>
      </xdr:nvCxnSpPr>
      <xdr:spPr>
        <a:xfrm>
          <a:off x="18395950" y="9552305"/>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62230</xdr:rowOff>
    </xdr:from>
    <xdr:to>
      <xdr:col>112</xdr:col>
      <xdr:colOff>38100</xdr:colOff>
      <xdr:row>56</xdr:row>
      <xdr:rowOff>163830</xdr:rowOff>
    </xdr:to>
    <xdr:sp macro="" textlink="">
      <xdr:nvSpPr>
        <xdr:cNvPr id="798" name="フローチャート: 判断 797"/>
        <xdr:cNvSpPr/>
      </xdr:nvSpPr>
      <xdr:spPr>
        <a:xfrm>
          <a:off x="19157950" y="9663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154940</xdr:rowOff>
    </xdr:from>
    <xdr:ext cx="459105" cy="251460"/>
    <xdr:sp macro="" textlink="">
      <xdr:nvSpPr>
        <xdr:cNvPr id="799" name="テキスト ボックス 798"/>
        <xdr:cNvSpPr txBox="1"/>
      </xdr:nvSpPr>
      <xdr:spPr>
        <a:xfrm>
          <a:off x="18992850" y="975614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55</xdr:row>
      <xdr:rowOff>122555</xdr:rowOff>
    </xdr:from>
    <xdr:to>
      <xdr:col>107</xdr:col>
      <xdr:colOff>50800</xdr:colOff>
      <xdr:row>55</xdr:row>
      <xdr:rowOff>128270</xdr:rowOff>
    </xdr:to>
    <xdr:cxnSp macro="">
      <xdr:nvCxnSpPr>
        <xdr:cNvPr id="800" name="直線コネクタ 799"/>
        <xdr:cNvCxnSpPr/>
      </xdr:nvCxnSpPr>
      <xdr:spPr>
        <a:xfrm flipV="1">
          <a:off x="17602200" y="955230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66675</xdr:rowOff>
    </xdr:from>
    <xdr:to>
      <xdr:col>107</xdr:col>
      <xdr:colOff>101600</xdr:colOff>
      <xdr:row>56</xdr:row>
      <xdr:rowOff>168275</xdr:rowOff>
    </xdr:to>
    <xdr:sp macro="" textlink="">
      <xdr:nvSpPr>
        <xdr:cNvPr id="801" name="フローチャート: 判断 800"/>
        <xdr:cNvSpPr/>
      </xdr:nvSpPr>
      <xdr:spPr>
        <a:xfrm>
          <a:off x="1834515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159385</xdr:rowOff>
    </xdr:from>
    <xdr:ext cx="459105" cy="258445"/>
    <xdr:sp macro="" textlink="">
      <xdr:nvSpPr>
        <xdr:cNvPr id="802" name="テキスト ボックス 801"/>
        <xdr:cNvSpPr txBox="1"/>
      </xdr:nvSpPr>
      <xdr:spPr>
        <a:xfrm>
          <a:off x="18180050" y="976058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55</xdr:row>
      <xdr:rowOff>102870</xdr:rowOff>
    </xdr:from>
    <xdr:to>
      <xdr:col>102</xdr:col>
      <xdr:colOff>114300</xdr:colOff>
      <xdr:row>55</xdr:row>
      <xdr:rowOff>128270</xdr:rowOff>
    </xdr:to>
    <xdr:cxnSp macro="">
      <xdr:nvCxnSpPr>
        <xdr:cNvPr id="803" name="直線コネクタ 802"/>
        <xdr:cNvCxnSpPr/>
      </xdr:nvCxnSpPr>
      <xdr:spPr>
        <a:xfrm>
          <a:off x="16802100" y="9532620"/>
          <a:ext cx="8001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60960</xdr:rowOff>
    </xdr:from>
    <xdr:to>
      <xdr:col>102</xdr:col>
      <xdr:colOff>165100</xdr:colOff>
      <xdr:row>56</xdr:row>
      <xdr:rowOff>162560</xdr:rowOff>
    </xdr:to>
    <xdr:sp macro="" textlink="">
      <xdr:nvSpPr>
        <xdr:cNvPr id="804" name="フローチャート: 判断 803"/>
        <xdr:cNvSpPr/>
      </xdr:nvSpPr>
      <xdr:spPr>
        <a:xfrm>
          <a:off x="175514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153670</xdr:rowOff>
    </xdr:from>
    <xdr:ext cx="459105" cy="259080"/>
    <xdr:sp macro="" textlink="">
      <xdr:nvSpPr>
        <xdr:cNvPr id="805" name="テキスト ボックス 804"/>
        <xdr:cNvSpPr txBox="1"/>
      </xdr:nvSpPr>
      <xdr:spPr>
        <a:xfrm>
          <a:off x="17386300" y="97548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71755</xdr:rowOff>
    </xdr:from>
    <xdr:to>
      <xdr:col>98</xdr:col>
      <xdr:colOff>38100</xdr:colOff>
      <xdr:row>57</xdr:row>
      <xdr:rowOff>1905</xdr:rowOff>
    </xdr:to>
    <xdr:sp macro="" textlink="">
      <xdr:nvSpPr>
        <xdr:cNvPr id="806" name="フローチャート: 判断 805"/>
        <xdr:cNvSpPr/>
      </xdr:nvSpPr>
      <xdr:spPr>
        <a:xfrm>
          <a:off x="16757650" y="9672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164465</xdr:rowOff>
    </xdr:from>
    <xdr:ext cx="459105" cy="259080"/>
    <xdr:sp macro="" textlink="">
      <xdr:nvSpPr>
        <xdr:cNvPr id="807" name="テキスト ボックス 806"/>
        <xdr:cNvSpPr txBox="1"/>
      </xdr:nvSpPr>
      <xdr:spPr>
        <a:xfrm>
          <a:off x="16592550" y="976566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09" name="テキスト ボックス 808"/>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8190" cy="259080"/>
    <xdr:sp macro="" textlink="">
      <xdr:nvSpPr>
        <xdr:cNvPr id="810" name="テキスト ボックス 809"/>
        <xdr:cNvSpPr txBox="1"/>
      </xdr:nvSpPr>
      <xdr:spPr>
        <a:xfrm>
          <a:off x="182245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12" name="テキスト ボックス 811"/>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55</xdr:row>
      <xdr:rowOff>90805</xdr:rowOff>
    </xdr:from>
    <xdr:to>
      <xdr:col>116</xdr:col>
      <xdr:colOff>114300</xdr:colOff>
      <xdr:row>56</xdr:row>
      <xdr:rowOff>20955</xdr:rowOff>
    </xdr:to>
    <xdr:sp macro="" textlink="">
      <xdr:nvSpPr>
        <xdr:cNvPr id="813" name="楕円 812"/>
        <xdr:cNvSpPr/>
      </xdr:nvSpPr>
      <xdr:spPr>
        <a:xfrm>
          <a:off x="199009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113665</xdr:rowOff>
    </xdr:from>
    <xdr:ext cx="469900" cy="258445"/>
    <xdr:sp macro="" textlink="">
      <xdr:nvSpPr>
        <xdr:cNvPr id="814" name="貸付金該当値テキスト"/>
        <xdr:cNvSpPr txBox="1"/>
      </xdr:nvSpPr>
      <xdr:spPr>
        <a:xfrm>
          <a:off x="20002500" y="937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95250</xdr:rowOff>
    </xdr:from>
    <xdr:to>
      <xdr:col>112</xdr:col>
      <xdr:colOff>38100</xdr:colOff>
      <xdr:row>56</xdr:row>
      <xdr:rowOff>25400</xdr:rowOff>
    </xdr:to>
    <xdr:sp macro="" textlink="">
      <xdr:nvSpPr>
        <xdr:cNvPr id="815" name="楕円 814"/>
        <xdr:cNvSpPr/>
      </xdr:nvSpPr>
      <xdr:spPr>
        <a:xfrm>
          <a:off x="19157950" y="9525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41910</xdr:rowOff>
    </xdr:from>
    <xdr:ext cx="459105" cy="250190"/>
    <xdr:sp macro="" textlink="">
      <xdr:nvSpPr>
        <xdr:cNvPr id="816" name="テキスト ボックス 815"/>
        <xdr:cNvSpPr txBox="1"/>
      </xdr:nvSpPr>
      <xdr:spPr>
        <a:xfrm>
          <a:off x="18992850" y="930021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55</xdr:row>
      <xdr:rowOff>71755</xdr:rowOff>
    </xdr:from>
    <xdr:to>
      <xdr:col>107</xdr:col>
      <xdr:colOff>101600</xdr:colOff>
      <xdr:row>56</xdr:row>
      <xdr:rowOff>1905</xdr:rowOff>
    </xdr:to>
    <xdr:sp macro="" textlink="">
      <xdr:nvSpPr>
        <xdr:cNvPr id="817" name="楕円 816"/>
        <xdr:cNvSpPr/>
      </xdr:nvSpPr>
      <xdr:spPr>
        <a:xfrm>
          <a:off x="1834515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18415</xdr:rowOff>
    </xdr:from>
    <xdr:ext cx="459105" cy="250825"/>
    <xdr:sp macro="" textlink="">
      <xdr:nvSpPr>
        <xdr:cNvPr id="818" name="テキスト ボックス 817"/>
        <xdr:cNvSpPr txBox="1"/>
      </xdr:nvSpPr>
      <xdr:spPr>
        <a:xfrm>
          <a:off x="18180050" y="927671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77470</xdr:rowOff>
    </xdr:from>
    <xdr:to>
      <xdr:col>102</xdr:col>
      <xdr:colOff>165100</xdr:colOff>
      <xdr:row>56</xdr:row>
      <xdr:rowOff>7620</xdr:rowOff>
    </xdr:to>
    <xdr:sp macro="" textlink="">
      <xdr:nvSpPr>
        <xdr:cNvPr id="819" name="楕円 818"/>
        <xdr:cNvSpPr/>
      </xdr:nvSpPr>
      <xdr:spPr>
        <a:xfrm>
          <a:off x="175514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24130</xdr:rowOff>
    </xdr:from>
    <xdr:ext cx="459105" cy="259080"/>
    <xdr:sp macro="" textlink="">
      <xdr:nvSpPr>
        <xdr:cNvPr id="820" name="テキスト ボックス 819"/>
        <xdr:cNvSpPr txBox="1"/>
      </xdr:nvSpPr>
      <xdr:spPr>
        <a:xfrm>
          <a:off x="17386300" y="92824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52070</xdr:rowOff>
    </xdr:from>
    <xdr:to>
      <xdr:col>98</xdr:col>
      <xdr:colOff>38100</xdr:colOff>
      <xdr:row>55</xdr:row>
      <xdr:rowOff>153670</xdr:rowOff>
    </xdr:to>
    <xdr:sp macro="" textlink="">
      <xdr:nvSpPr>
        <xdr:cNvPr id="821" name="楕円 820"/>
        <xdr:cNvSpPr/>
      </xdr:nvSpPr>
      <xdr:spPr>
        <a:xfrm>
          <a:off x="16757650" y="948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53</xdr:row>
      <xdr:rowOff>170180</xdr:rowOff>
    </xdr:from>
    <xdr:ext cx="459105" cy="259080"/>
    <xdr:sp macro="" textlink="">
      <xdr:nvSpPr>
        <xdr:cNvPr id="822" name="テキスト ボックス 821"/>
        <xdr:cNvSpPr txBox="1"/>
      </xdr:nvSpPr>
      <xdr:spPr>
        <a:xfrm>
          <a:off x="16592550" y="925703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5280" cy="217170"/>
    <xdr:sp macro="" textlink="">
      <xdr:nvSpPr>
        <xdr:cNvPr id="831" name="テキスト ボックス 830"/>
        <xdr:cNvSpPr txBox="1"/>
      </xdr:nvSpPr>
      <xdr:spPr>
        <a:xfrm>
          <a:off x="16440150" y="11493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34315" cy="248920"/>
    <xdr:sp macro="" textlink="">
      <xdr:nvSpPr>
        <xdr:cNvPr id="833" name="テキスト ボックス 832"/>
        <xdr:cNvSpPr txBox="1"/>
      </xdr:nvSpPr>
      <xdr:spPr>
        <a:xfrm>
          <a:off x="16248380" y="13827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6459200" y="13512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48920"/>
    <xdr:sp macro="" textlink="">
      <xdr:nvSpPr>
        <xdr:cNvPr id="835" name="テキスト ボックス 834"/>
        <xdr:cNvSpPr txBox="1"/>
      </xdr:nvSpPr>
      <xdr:spPr>
        <a:xfrm>
          <a:off x="1598485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6459200" y="13055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48920"/>
    <xdr:sp macro="" textlink="">
      <xdr:nvSpPr>
        <xdr:cNvPr id="837" name="テキスト ボックス 836"/>
        <xdr:cNvSpPr txBox="1"/>
      </xdr:nvSpPr>
      <xdr:spPr>
        <a:xfrm>
          <a:off x="1598485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6459200" y="1259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48920"/>
    <xdr:sp macro="" textlink="">
      <xdr:nvSpPr>
        <xdr:cNvPr id="839" name="テキスト ボックス 838"/>
        <xdr:cNvSpPr txBox="1"/>
      </xdr:nvSpPr>
      <xdr:spPr>
        <a:xfrm>
          <a:off x="1598485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6459200" y="12141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48920"/>
    <xdr:sp macro="" textlink="">
      <xdr:nvSpPr>
        <xdr:cNvPr id="841" name="テキスト ボックス 840"/>
        <xdr:cNvSpPr txBox="1"/>
      </xdr:nvSpPr>
      <xdr:spPr>
        <a:xfrm>
          <a:off x="1598485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4835" cy="248920"/>
    <xdr:sp macro="" textlink="">
      <xdr:nvSpPr>
        <xdr:cNvPr id="843" name="テキスト ボックス 842"/>
        <xdr:cNvSpPr txBox="1"/>
      </xdr:nvSpPr>
      <xdr:spPr>
        <a:xfrm>
          <a:off x="159397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30480</xdr:rowOff>
    </xdr:from>
    <xdr:to>
      <xdr:col>116</xdr:col>
      <xdr:colOff>62865</xdr:colOff>
      <xdr:row>78</xdr:row>
      <xdr:rowOff>50800</xdr:rowOff>
    </xdr:to>
    <xdr:cxnSp macro="">
      <xdr:nvCxnSpPr>
        <xdr:cNvPr id="845" name="直線コネクタ 844"/>
        <xdr:cNvCxnSpPr/>
      </xdr:nvCxnSpPr>
      <xdr:spPr>
        <a:xfrm flipV="1">
          <a:off x="19949795" y="12031980"/>
          <a:ext cx="127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54610</xdr:rowOff>
    </xdr:from>
    <xdr:ext cx="534670" cy="248920"/>
    <xdr:sp macro="" textlink="">
      <xdr:nvSpPr>
        <xdr:cNvPr id="846" name="繰出金最小値テキスト"/>
        <xdr:cNvSpPr txBox="1"/>
      </xdr:nvSpPr>
      <xdr:spPr>
        <a:xfrm>
          <a:off x="20002500" y="13427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50800</xdr:rowOff>
    </xdr:from>
    <xdr:to>
      <xdr:col>116</xdr:col>
      <xdr:colOff>152400</xdr:colOff>
      <xdr:row>78</xdr:row>
      <xdr:rowOff>50800</xdr:rowOff>
    </xdr:to>
    <xdr:cxnSp macro="">
      <xdr:nvCxnSpPr>
        <xdr:cNvPr id="847" name="直線コネクタ 846"/>
        <xdr:cNvCxnSpPr/>
      </xdr:nvCxnSpPr>
      <xdr:spPr>
        <a:xfrm>
          <a:off x="19881850" y="13423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148590</xdr:rowOff>
    </xdr:from>
    <xdr:ext cx="534670" cy="259080"/>
    <xdr:sp macro="" textlink="">
      <xdr:nvSpPr>
        <xdr:cNvPr id="848" name="繰出金最大値テキスト"/>
        <xdr:cNvSpPr txBox="1"/>
      </xdr:nvSpPr>
      <xdr:spPr>
        <a:xfrm>
          <a:off x="20002500" y="11807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84,769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30480</xdr:rowOff>
    </xdr:from>
    <xdr:to>
      <xdr:col>116</xdr:col>
      <xdr:colOff>152400</xdr:colOff>
      <xdr:row>70</xdr:row>
      <xdr:rowOff>30480</xdr:rowOff>
    </xdr:to>
    <xdr:cxnSp macro="">
      <xdr:nvCxnSpPr>
        <xdr:cNvPr id="849" name="直線コネクタ 848"/>
        <xdr:cNvCxnSpPr/>
      </xdr:nvCxnSpPr>
      <xdr:spPr>
        <a:xfrm>
          <a:off x="19881850" y="12031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78</xdr:row>
      <xdr:rowOff>50800</xdr:rowOff>
    </xdr:from>
    <xdr:to>
      <xdr:col>116</xdr:col>
      <xdr:colOff>63500</xdr:colOff>
      <xdr:row>78</xdr:row>
      <xdr:rowOff>73660</xdr:rowOff>
    </xdr:to>
    <xdr:cxnSp macro="">
      <xdr:nvCxnSpPr>
        <xdr:cNvPr id="850" name="直線コネクタ 849"/>
        <xdr:cNvCxnSpPr/>
      </xdr:nvCxnSpPr>
      <xdr:spPr>
        <a:xfrm flipV="1">
          <a:off x="19202400" y="13423900"/>
          <a:ext cx="7493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133350</xdr:rowOff>
    </xdr:from>
    <xdr:ext cx="534670" cy="250190"/>
    <xdr:sp macro="" textlink="">
      <xdr:nvSpPr>
        <xdr:cNvPr id="851" name="繰出金平均値テキスト"/>
        <xdr:cNvSpPr txBox="1"/>
      </xdr:nvSpPr>
      <xdr:spPr>
        <a:xfrm>
          <a:off x="20002500" y="1264920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110490</xdr:rowOff>
    </xdr:from>
    <xdr:to>
      <xdr:col>116</xdr:col>
      <xdr:colOff>114300</xdr:colOff>
      <xdr:row>75</xdr:row>
      <xdr:rowOff>40640</xdr:rowOff>
    </xdr:to>
    <xdr:sp macro="" textlink="">
      <xdr:nvSpPr>
        <xdr:cNvPr id="852" name="フローチャート: 判断 851"/>
        <xdr:cNvSpPr/>
      </xdr:nvSpPr>
      <xdr:spPr>
        <a:xfrm>
          <a:off x="199009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73660</xdr:rowOff>
    </xdr:from>
    <xdr:to>
      <xdr:col>111</xdr:col>
      <xdr:colOff>171450</xdr:colOff>
      <xdr:row>78</xdr:row>
      <xdr:rowOff>80010</xdr:rowOff>
    </xdr:to>
    <xdr:cxnSp macro="">
      <xdr:nvCxnSpPr>
        <xdr:cNvPr id="853" name="直線コネクタ 852"/>
        <xdr:cNvCxnSpPr/>
      </xdr:nvCxnSpPr>
      <xdr:spPr>
        <a:xfrm flipV="1">
          <a:off x="18395950" y="13446760"/>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156210</xdr:rowOff>
    </xdr:from>
    <xdr:to>
      <xdr:col>112</xdr:col>
      <xdr:colOff>38100</xdr:colOff>
      <xdr:row>74</xdr:row>
      <xdr:rowOff>86360</xdr:rowOff>
    </xdr:to>
    <xdr:sp macro="" textlink="">
      <xdr:nvSpPr>
        <xdr:cNvPr id="854" name="フローチャート: 判断 853"/>
        <xdr:cNvSpPr/>
      </xdr:nvSpPr>
      <xdr:spPr>
        <a:xfrm>
          <a:off x="19157950" y="126720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102870</xdr:rowOff>
    </xdr:from>
    <xdr:ext cx="520065" cy="259080"/>
    <xdr:sp macro="" textlink="">
      <xdr:nvSpPr>
        <xdr:cNvPr id="855" name="テキスト ボックス 854"/>
        <xdr:cNvSpPr txBox="1"/>
      </xdr:nvSpPr>
      <xdr:spPr>
        <a:xfrm>
          <a:off x="18960465" y="1244727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57785</xdr:rowOff>
    </xdr:from>
    <xdr:to>
      <xdr:col>107</xdr:col>
      <xdr:colOff>50800</xdr:colOff>
      <xdr:row>78</xdr:row>
      <xdr:rowOff>80010</xdr:rowOff>
    </xdr:to>
    <xdr:cxnSp macro="">
      <xdr:nvCxnSpPr>
        <xdr:cNvPr id="856" name="直線コネクタ 855"/>
        <xdr:cNvCxnSpPr/>
      </xdr:nvCxnSpPr>
      <xdr:spPr>
        <a:xfrm>
          <a:off x="17602200" y="13087985"/>
          <a:ext cx="793750" cy="365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145415</xdr:rowOff>
    </xdr:from>
    <xdr:to>
      <xdr:col>107</xdr:col>
      <xdr:colOff>101600</xdr:colOff>
      <xdr:row>74</xdr:row>
      <xdr:rowOff>75565</xdr:rowOff>
    </xdr:to>
    <xdr:sp macro="" textlink="">
      <xdr:nvSpPr>
        <xdr:cNvPr id="857" name="フローチャート: 判断 856"/>
        <xdr:cNvSpPr/>
      </xdr:nvSpPr>
      <xdr:spPr>
        <a:xfrm>
          <a:off x="18345150" y="1266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92075</xdr:rowOff>
    </xdr:from>
    <xdr:ext cx="520065" cy="259080"/>
    <xdr:sp macro="" textlink="">
      <xdr:nvSpPr>
        <xdr:cNvPr id="858" name="テキスト ボックス 857"/>
        <xdr:cNvSpPr txBox="1"/>
      </xdr:nvSpPr>
      <xdr:spPr>
        <a:xfrm>
          <a:off x="18166715" y="1243647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75</xdr:row>
      <xdr:rowOff>80010</xdr:rowOff>
    </xdr:from>
    <xdr:to>
      <xdr:col>102</xdr:col>
      <xdr:colOff>114300</xdr:colOff>
      <xdr:row>76</xdr:row>
      <xdr:rowOff>57785</xdr:rowOff>
    </xdr:to>
    <xdr:cxnSp macro="">
      <xdr:nvCxnSpPr>
        <xdr:cNvPr id="859" name="直線コネクタ 858"/>
        <xdr:cNvCxnSpPr/>
      </xdr:nvCxnSpPr>
      <xdr:spPr>
        <a:xfrm>
          <a:off x="16802100" y="12938760"/>
          <a:ext cx="8001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146685</xdr:rowOff>
    </xdr:from>
    <xdr:to>
      <xdr:col>102</xdr:col>
      <xdr:colOff>165100</xdr:colOff>
      <xdr:row>74</xdr:row>
      <xdr:rowOff>76835</xdr:rowOff>
    </xdr:to>
    <xdr:sp macro="" textlink="">
      <xdr:nvSpPr>
        <xdr:cNvPr id="860" name="フローチャート: 判断 859"/>
        <xdr:cNvSpPr/>
      </xdr:nvSpPr>
      <xdr:spPr>
        <a:xfrm>
          <a:off x="175514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93345</xdr:rowOff>
    </xdr:from>
    <xdr:ext cx="523875" cy="259080"/>
    <xdr:sp macro="" textlink="">
      <xdr:nvSpPr>
        <xdr:cNvPr id="861" name="テキスト ボックス 860"/>
        <xdr:cNvSpPr txBox="1"/>
      </xdr:nvSpPr>
      <xdr:spPr>
        <a:xfrm>
          <a:off x="17353915" y="124377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118110</xdr:rowOff>
    </xdr:from>
    <xdr:to>
      <xdr:col>98</xdr:col>
      <xdr:colOff>38100</xdr:colOff>
      <xdr:row>74</xdr:row>
      <xdr:rowOff>48260</xdr:rowOff>
    </xdr:to>
    <xdr:sp macro="" textlink="">
      <xdr:nvSpPr>
        <xdr:cNvPr id="862" name="フローチャート: 判断 861"/>
        <xdr:cNvSpPr/>
      </xdr:nvSpPr>
      <xdr:spPr>
        <a:xfrm>
          <a:off x="16757650" y="12633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64770</xdr:rowOff>
    </xdr:from>
    <xdr:ext cx="520065" cy="250190"/>
    <xdr:sp macro="" textlink="">
      <xdr:nvSpPr>
        <xdr:cNvPr id="863" name="テキスト ボックス 862"/>
        <xdr:cNvSpPr txBox="1"/>
      </xdr:nvSpPr>
      <xdr:spPr>
        <a:xfrm>
          <a:off x="16560165" y="1240917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4" name="テキスト ボックス 863"/>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80010</xdr:rowOff>
    </xdr:from>
    <xdr:ext cx="762000" cy="259080"/>
    <xdr:sp macro="" textlink="">
      <xdr:nvSpPr>
        <xdr:cNvPr id="865" name="テキスト ボックス 864"/>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8190" cy="259080"/>
    <xdr:sp macro="" textlink="">
      <xdr:nvSpPr>
        <xdr:cNvPr id="866" name="テキスト ボックス 865"/>
        <xdr:cNvSpPr txBox="1"/>
      </xdr:nvSpPr>
      <xdr:spPr>
        <a:xfrm>
          <a:off x="182245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7" name="テキスト ボックス 866"/>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80010</xdr:rowOff>
    </xdr:from>
    <xdr:ext cx="762000" cy="259080"/>
    <xdr:sp macro="" textlink="">
      <xdr:nvSpPr>
        <xdr:cNvPr id="868" name="テキスト ボックス 867"/>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171450</xdr:rowOff>
    </xdr:from>
    <xdr:to>
      <xdr:col>116</xdr:col>
      <xdr:colOff>114300</xdr:colOff>
      <xdr:row>78</xdr:row>
      <xdr:rowOff>101600</xdr:rowOff>
    </xdr:to>
    <xdr:sp macro="" textlink="">
      <xdr:nvSpPr>
        <xdr:cNvPr id="869" name="楕円 868"/>
        <xdr:cNvSpPr/>
      </xdr:nvSpPr>
      <xdr:spPr>
        <a:xfrm>
          <a:off x="199009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86360</xdr:rowOff>
    </xdr:from>
    <xdr:ext cx="534670" cy="251460"/>
    <xdr:sp macro="" textlink="">
      <xdr:nvSpPr>
        <xdr:cNvPr id="870" name="繰出金該当値テキスト"/>
        <xdr:cNvSpPr txBox="1"/>
      </xdr:nvSpPr>
      <xdr:spPr>
        <a:xfrm>
          <a:off x="20002500" y="132880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22860</xdr:rowOff>
    </xdr:from>
    <xdr:to>
      <xdr:col>112</xdr:col>
      <xdr:colOff>38100</xdr:colOff>
      <xdr:row>78</xdr:row>
      <xdr:rowOff>124460</xdr:rowOff>
    </xdr:to>
    <xdr:sp macro="" textlink="">
      <xdr:nvSpPr>
        <xdr:cNvPr id="871" name="楕円 870"/>
        <xdr:cNvSpPr/>
      </xdr:nvSpPr>
      <xdr:spPr>
        <a:xfrm>
          <a:off x="19157950" y="13395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115570</xdr:rowOff>
    </xdr:from>
    <xdr:ext cx="520065" cy="259080"/>
    <xdr:sp macro="" textlink="">
      <xdr:nvSpPr>
        <xdr:cNvPr id="872" name="テキスト ボックス 871"/>
        <xdr:cNvSpPr txBox="1"/>
      </xdr:nvSpPr>
      <xdr:spPr>
        <a:xfrm>
          <a:off x="18960465" y="1348867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29210</xdr:rowOff>
    </xdr:from>
    <xdr:to>
      <xdr:col>107</xdr:col>
      <xdr:colOff>101600</xdr:colOff>
      <xdr:row>78</xdr:row>
      <xdr:rowOff>130810</xdr:rowOff>
    </xdr:to>
    <xdr:sp macro="" textlink="">
      <xdr:nvSpPr>
        <xdr:cNvPr id="873" name="楕円 872"/>
        <xdr:cNvSpPr/>
      </xdr:nvSpPr>
      <xdr:spPr>
        <a:xfrm>
          <a:off x="1834515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121920</xdr:rowOff>
    </xdr:from>
    <xdr:ext cx="520065" cy="250190"/>
    <xdr:sp macro="" textlink="">
      <xdr:nvSpPr>
        <xdr:cNvPr id="874" name="テキスト ボックス 873"/>
        <xdr:cNvSpPr txBox="1"/>
      </xdr:nvSpPr>
      <xdr:spPr>
        <a:xfrm>
          <a:off x="18166715" y="1349502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6985</xdr:rowOff>
    </xdr:from>
    <xdr:to>
      <xdr:col>102</xdr:col>
      <xdr:colOff>165100</xdr:colOff>
      <xdr:row>76</xdr:row>
      <xdr:rowOff>109220</xdr:rowOff>
    </xdr:to>
    <xdr:sp macro="" textlink="">
      <xdr:nvSpPr>
        <xdr:cNvPr id="875" name="楕円 874"/>
        <xdr:cNvSpPr/>
      </xdr:nvSpPr>
      <xdr:spPr>
        <a:xfrm>
          <a:off x="175514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99695</xdr:rowOff>
    </xdr:from>
    <xdr:ext cx="523875" cy="249555"/>
    <xdr:sp macro="" textlink="">
      <xdr:nvSpPr>
        <xdr:cNvPr id="876" name="テキスト ボックス 875"/>
        <xdr:cNvSpPr txBox="1"/>
      </xdr:nvSpPr>
      <xdr:spPr>
        <a:xfrm>
          <a:off x="17353915" y="1312989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29210</xdr:rowOff>
    </xdr:from>
    <xdr:to>
      <xdr:col>98</xdr:col>
      <xdr:colOff>38100</xdr:colOff>
      <xdr:row>75</xdr:row>
      <xdr:rowOff>130810</xdr:rowOff>
    </xdr:to>
    <xdr:sp macro="" textlink="">
      <xdr:nvSpPr>
        <xdr:cNvPr id="877" name="楕円 876"/>
        <xdr:cNvSpPr/>
      </xdr:nvSpPr>
      <xdr:spPr>
        <a:xfrm>
          <a:off x="16757650" y="12887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121920</xdr:rowOff>
    </xdr:from>
    <xdr:ext cx="520065" cy="250190"/>
    <xdr:sp macro="" textlink="">
      <xdr:nvSpPr>
        <xdr:cNvPr id="878" name="テキスト ボックス 877"/>
        <xdr:cNvSpPr txBox="1"/>
      </xdr:nvSpPr>
      <xdr:spPr>
        <a:xfrm>
          <a:off x="16560165" y="1298067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5280" cy="217170"/>
    <xdr:sp macro="" textlink="">
      <xdr:nvSpPr>
        <xdr:cNvPr id="887" name="テキスト ボックス 886"/>
        <xdr:cNvSpPr txBox="1"/>
      </xdr:nvSpPr>
      <xdr:spPr>
        <a:xfrm>
          <a:off x="16440150" y="14922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6459200" y="1682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34315" cy="248920"/>
    <xdr:sp macro="" textlink="">
      <xdr:nvSpPr>
        <xdr:cNvPr id="890" name="テキスト ボックス 889"/>
        <xdr:cNvSpPr txBox="1"/>
      </xdr:nvSpPr>
      <xdr:spPr>
        <a:xfrm>
          <a:off x="16248380" y="166852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4315" cy="248920"/>
    <xdr:sp macro="" textlink="">
      <xdr:nvSpPr>
        <xdr:cNvPr id="892" name="テキスト ボックス 891"/>
        <xdr:cNvSpPr txBox="1"/>
      </xdr:nvSpPr>
      <xdr:spPr>
        <a:xfrm>
          <a:off x="16248380" y="16113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64592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34315" cy="248920"/>
    <xdr:sp macro="" textlink="">
      <xdr:nvSpPr>
        <xdr:cNvPr id="894" name="テキスト ボックス 893"/>
        <xdr:cNvSpPr txBox="1"/>
      </xdr:nvSpPr>
      <xdr:spPr>
        <a:xfrm>
          <a:off x="16248380" y="155422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4315" cy="248920"/>
    <xdr:sp macro="" textlink="">
      <xdr:nvSpPr>
        <xdr:cNvPr id="896" name="テキスト ボックス 895"/>
        <xdr:cNvSpPr txBox="1"/>
      </xdr:nvSpPr>
      <xdr:spPr>
        <a:xfrm>
          <a:off x="16248380" y="14970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898" name="直線コネクタ 897"/>
        <xdr:cNvCxnSpPr/>
      </xdr:nvCxnSpPr>
      <xdr:spPr>
        <a:xfrm>
          <a:off x="199497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899" name="前年度繰上充用金最小値テキスト"/>
        <xdr:cNvSpPr txBox="1"/>
      </xdr:nvSpPr>
      <xdr:spPr>
        <a:xfrm>
          <a:off x="200025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19881850" y="1682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01" name="前年度繰上充用金最大値テキスト"/>
        <xdr:cNvSpPr txBox="1"/>
      </xdr:nvSpPr>
      <xdr:spPr>
        <a:xfrm>
          <a:off x="200025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19881850" y="1682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98</xdr:row>
      <xdr:rowOff>25400</xdr:rowOff>
    </xdr:from>
    <xdr:to>
      <xdr:col>116</xdr:col>
      <xdr:colOff>63500</xdr:colOff>
      <xdr:row>98</xdr:row>
      <xdr:rowOff>25400</xdr:rowOff>
    </xdr:to>
    <xdr:cxnSp macro="">
      <xdr:nvCxnSpPr>
        <xdr:cNvPr id="903" name="直線コネクタ 902"/>
        <xdr:cNvCxnSpPr/>
      </xdr:nvCxnSpPr>
      <xdr:spPr>
        <a:xfrm>
          <a:off x="19202400" y="168275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04" name="前年度繰上充用金平均値テキスト"/>
        <xdr:cNvSpPr txBox="1"/>
      </xdr:nvSpPr>
      <xdr:spPr>
        <a:xfrm>
          <a:off x="200025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199009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171450</xdr:colOff>
      <xdr:row>98</xdr:row>
      <xdr:rowOff>25400</xdr:rowOff>
    </xdr:to>
    <xdr:cxnSp macro="">
      <xdr:nvCxnSpPr>
        <xdr:cNvPr id="906" name="直線コネクタ 905"/>
        <xdr:cNvCxnSpPr/>
      </xdr:nvCxnSpPr>
      <xdr:spPr>
        <a:xfrm>
          <a:off x="18395950" y="168275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19157950" y="16776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34950" cy="259080"/>
    <xdr:sp macro="" textlink="">
      <xdr:nvSpPr>
        <xdr:cNvPr id="908" name="テキスト ボックス 907"/>
        <xdr:cNvSpPr txBox="1"/>
      </xdr:nvSpPr>
      <xdr:spPr>
        <a:xfrm>
          <a:off x="19084290" y="16869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7602200" y="168275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1834515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34950" cy="259080"/>
    <xdr:sp macro="" textlink="">
      <xdr:nvSpPr>
        <xdr:cNvPr id="911" name="テキスト ボックス 910"/>
        <xdr:cNvSpPr txBox="1"/>
      </xdr:nvSpPr>
      <xdr:spPr>
        <a:xfrm>
          <a:off x="18290540" y="16869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98</xdr:row>
      <xdr:rowOff>25400</xdr:rowOff>
    </xdr:from>
    <xdr:to>
      <xdr:col>102</xdr:col>
      <xdr:colOff>114300</xdr:colOff>
      <xdr:row>98</xdr:row>
      <xdr:rowOff>25400</xdr:rowOff>
    </xdr:to>
    <xdr:cxnSp macro="">
      <xdr:nvCxnSpPr>
        <xdr:cNvPr id="912" name="直線コネクタ 911"/>
        <xdr:cNvCxnSpPr/>
      </xdr:nvCxnSpPr>
      <xdr:spPr>
        <a:xfrm>
          <a:off x="16802100" y="168275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89</xdr:row>
      <xdr:rowOff>149860</xdr:rowOff>
    </xdr:from>
    <xdr:ext cx="238760" cy="259080"/>
    <xdr:sp macro="" textlink="">
      <xdr:nvSpPr>
        <xdr:cNvPr id="914" name="テキスト ボックス 913"/>
        <xdr:cNvSpPr txBox="1"/>
      </xdr:nvSpPr>
      <xdr:spPr>
        <a:xfrm>
          <a:off x="17487900" y="15408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6757650" y="16776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34950" cy="259080"/>
    <xdr:sp macro="" textlink="">
      <xdr:nvSpPr>
        <xdr:cNvPr id="916" name="テキスト ボックス 915"/>
        <xdr:cNvSpPr txBox="1"/>
      </xdr:nvSpPr>
      <xdr:spPr>
        <a:xfrm>
          <a:off x="16683990" y="16869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8" name="テキスト ボックス 917"/>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190" cy="259080"/>
    <xdr:sp macro="" textlink="">
      <xdr:nvSpPr>
        <xdr:cNvPr id="919" name="テキスト ボックス 918"/>
        <xdr:cNvSpPr txBox="1"/>
      </xdr:nvSpPr>
      <xdr:spPr>
        <a:xfrm>
          <a:off x="182245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1" name="テキスト ボックス 920"/>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199009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23" name="前年度繰上充用金該当値テキスト"/>
        <xdr:cNvSpPr txBox="1"/>
      </xdr:nvSpPr>
      <xdr:spPr>
        <a:xfrm>
          <a:off x="200025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19157950" y="1677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34950" cy="259080"/>
    <xdr:sp macro="" textlink="">
      <xdr:nvSpPr>
        <xdr:cNvPr id="925" name="テキスト ボックス 924"/>
        <xdr:cNvSpPr txBox="1"/>
      </xdr:nvSpPr>
      <xdr:spPr>
        <a:xfrm>
          <a:off x="19084290" y="16551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1834515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34950" cy="259080"/>
    <xdr:sp macro="" textlink="">
      <xdr:nvSpPr>
        <xdr:cNvPr id="927" name="テキスト ボックス 926"/>
        <xdr:cNvSpPr txBox="1"/>
      </xdr:nvSpPr>
      <xdr:spPr>
        <a:xfrm>
          <a:off x="18290540" y="16551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75514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98</xdr:row>
      <xdr:rowOff>67310</xdr:rowOff>
    </xdr:from>
    <xdr:ext cx="238760" cy="259080"/>
    <xdr:sp macro="" textlink="">
      <xdr:nvSpPr>
        <xdr:cNvPr id="929" name="テキスト ボックス 928"/>
        <xdr:cNvSpPr txBox="1"/>
      </xdr:nvSpPr>
      <xdr:spPr>
        <a:xfrm>
          <a:off x="17487900" y="16869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6757650" y="16776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96</xdr:row>
      <xdr:rowOff>92710</xdr:rowOff>
    </xdr:from>
    <xdr:ext cx="234950" cy="259080"/>
    <xdr:sp macro="" textlink="">
      <xdr:nvSpPr>
        <xdr:cNvPr id="931" name="テキスト ボックス 930"/>
        <xdr:cNvSpPr txBox="1"/>
      </xdr:nvSpPr>
      <xdr:spPr>
        <a:xfrm>
          <a:off x="16683990" y="16551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義務的経費を見ると、人件費は会計年度任用職員制度により増加する中、人口減少もあり住民一人当たり人件費は１３，１２２円の増加となった。</a:t>
          </a:r>
          <a:r>
            <a:rPr lang="ja-JP" altLang="en-US" sz="1000">
              <a:latin typeface="ＭＳ Ｐゴシック"/>
              <a:ea typeface="ＭＳ Ｐゴシック"/>
            </a:rPr>
            <a:t>市内１５こども園を直営で運営していることや近隣町村からの消防業務受託など特殊要因が影響し</a:t>
          </a:r>
          <a:r>
            <a:rPr kumimoji="1" lang="ja-JP" altLang="en-US" sz="1000">
              <a:latin typeface="ＭＳ Ｐゴシック"/>
              <a:ea typeface="ＭＳ Ｐゴシック"/>
            </a:rPr>
            <a:t>、類似団体内順位では上位となっている。扶助費は民生費の社会福祉費が増加したものの一人当たりのコストは７７８円減少した。公債費は新たに借り入れた地方債は低利であるため利子償還金は減少しているが、旧合併特例事業債を中心に大型事業の起債が続き元金償還金は増加したため、４，２４３円増加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投資的経費を見ると、普通建設事業のうち新規整備は大型事業が少なかったため１３，１６０円の減少となった。更新設備についてはこども園空調設備整備事業や東庁舎改修事業などにより２６，１１８円増加した。</a:t>
          </a:r>
          <a:endParaRPr kumimoji="1" lang="en-US" altLang="ja-JP" sz="1000">
            <a:latin typeface="ＭＳ Ｐゴシック"/>
            <a:ea typeface="ＭＳ Ｐゴシック"/>
          </a:endParaRPr>
        </a:p>
        <a:p>
          <a:r>
            <a:rPr kumimoji="1" lang="ja-JP" altLang="en-US" sz="1000">
              <a:latin typeface="ＭＳ Ｐゴシック"/>
              <a:ea typeface="ＭＳ Ｐゴシック"/>
            </a:rPr>
            <a:t>　その他の経費を見ると、物件費は出先機関を対象にした庁内ネットワーク構築業務の皆</a:t>
          </a:r>
          <a:r>
            <a:rPr lang="ja-JP" altLang="en-US" sz="1000">
              <a:latin typeface="ＭＳ Ｐゴシック"/>
              <a:ea typeface="ＭＳ Ｐゴシック"/>
            </a:rPr>
            <a:t>減などにより４，９９２円減少</a:t>
          </a:r>
          <a:r>
            <a:rPr kumimoji="1" lang="ja-JP" altLang="en-US" sz="1000">
              <a:latin typeface="ＭＳ Ｐゴシック"/>
              <a:ea typeface="ＭＳ Ｐゴシック"/>
            </a:rPr>
            <a:t>したほか、繰出金は</a:t>
          </a:r>
          <a:r>
            <a:rPr lang="ja-JP" altLang="en-US" sz="1000">
              <a:latin typeface="ＭＳ Ｐゴシック"/>
              <a:ea typeface="ＭＳ Ｐゴシック"/>
            </a:rPr>
            <a:t>平成３０年度の介護保険事業の東三河広域連合への統合による介護保険事業特別会計繰出金の性質変更（繰出金から補助費等）が影響し類似団体平均との乖離が生じている。</a:t>
          </a:r>
          <a:r>
            <a:rPr kumimoji="1" lang="ja-JP" altLang="en-US" sz="1000">
              <a:latin typeface="ＭＳ Ｐゴシック"/>
              <a:ea typeface="ＭＳ Ｐゴシック"/>
            </a:rPr>
            <a:t>また、投資及び出資金は水道事業における料金統一に伴う激変緩和分の減少等によりにより２，５５６円減少した。</a:t>
          </a:r>
          <a:endParaRPr kumimoji="1" lang="en-US" altLang="ja-JP" sz="1000">
            <a:latin typeface="ＭＳ Ｐゴシック"/>
            <a:ea typeface="ＭＳ Ｐゴシック"/>
          </a:endParaRPr>
        </a:p>
        <a:p>
          <a:r>
            <a:rPr kumimoji="1" lang="ja-JP" altLang="en-US" sz="1000">
              <a:latin typeface="ＭＳ Ｐゴシック"/>
              <a:ea typeface="ＭＳ Ｐゴシック"/>
            </a:rPr>
            <a:t>　旧合併特例事業債の発行期限の令和７年度までは当該事業債を活用した大型建設事業が計画されているが、一方で人口減少や高齢化に伴う市税等の減少や普通交付税の合併算定替による増額分の縮減などによる歳入の減少が予測されることから、経常的経費の削減や公共施設の在り方、事業の見直しなどを含めて、現在の行政サービスを維持しながらも財政運営を行えるよう、対策を講じ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45,245
44,218
499.23
30,157,596
29,218,593
809,094
14,924,338
28,928,973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62.6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4135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4135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5280" cy="217170"/>
    <xdr:sp macro="" textlink="">
      <xdr:nvSpPr>
        <xdr:cNvPr id="40" name="テキスト ボックス 39"/>
        <xdr:cNvSpPr txBox="1"/>
      </xdr:nvSpPr>
      <xdr:spPr>
        <a:xfrm>
          <a:off x="66675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34315" cy="248920"/>
    <xdr:sp macro="" textlink="">
      <xdr:nvSpPr>
        <xdr:cNvPr id="42" name="テキスト ボックス 41"/>
        <xdr:cNvSpPr txBox="1"/>
      </xdr:nvSpPr>
      <xdr:spPr>
        <a:xfrm>
          <a:off x="474980" y="6969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858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2755" cy="259080"/>
    <xdr:sp macro="" textlink="">
      <xdr:nvSpPr>
        <xdr:cNvPr id="44" name="テキスト ボックス 43"/>
        <xdr:cNvSpPr txBox="1"/>
      </xdr:nvSpPr>
      <xdr:spPr>
        <a:xfrm>
          <a:off x="275590" y="658876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858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2755" cy="259080"/>
    <xdr:sp macro="" textlink="">
      <xdr:nvSpPr>
        <xdr:cNvPr id="46" name="テキスト ボックス 45"/>
        <xdr:cNvSpPr txBox="1"/>
      </xdr:nvSpPr>
      <xdr:spPr>
        <a:xfrm>
          <a:off x="275590" y="620776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2755" cy="248920"/>
    <xdr:sp macro="" textlink="">
      <xdr:nvSpPr>
        <xdr:cNvPr id="48" name="テキスト ボックス 47"/>
        <xdr:cNvSpPr txBox="1"/>
      </xdr:nvSpPr>
      <xdr:spPr>
        <a:xfrm>
          <a:off x="275590" y="5826760"/>
          <a:ext cx="452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858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2755" cy="259080"/>
    <xdr:sp macro="" textlink="">
      <xdr:nvSpPr>
        <xdr:cNvPr id="50" name="テキスト ボックス 49"/>
        <xdr:cNvSpPr txBox="1"/>
      </xdr:nvSpPr>
      <xdr:spPr>
        <a:xfrm>
          <a:off x="275590" y="544576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858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114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48920"/>
    <xdr:sp macro="" textlink="">
      <xdr:nvSpPr>
        <xdr:cNvPr id="54" name="テキスト ボックス 53"/>
        <xdr:cNvSpPr txBox="1"/>
      </xdr:nvSpPr>
      <xdr:spPr>
        <a:xfrm>
          <a:off x="21145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29210</xdr:rowOff>
    </xdr:to>
    <xdr:cxnSp macro="">
      <xdr:nvCxnSpPr>
        <xdr:cNvPr id="56" name="直線コネクタ 55"/>
        <xdr:cNvCxnSpPr/>
      </xdr:nvCxnSpPr>
      <xdr:spPr>
        <a:xfrm flipV="1">
          <a:off x="4176395" y="543941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32385</xdr:rowOff>
    </xdr:from>
    <xdr:ext cx="469900" cy="248285"/>
    <xdr:sp macro="" textlink="">
      <xdr:nvSpPr>
        <xdr:cNvPr id="57" name="議会費最小値テキスト"/>
        <xdr:cNvSpPr txBox="1"/>
      </xdr:nvSpPr>
      <xdr:spPr>
        <a:xfrm>
          <a:off x="4229100" y="654748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29210</xdr:rowOff>
    </xdr:from>
    <xdr:to>
      <xdr:col>24</xdr:col>
      <xdr:colOff>152400</xdr:colOff>
      <xdr:row>38</xdr:row>
      <xdr:rowOff>29210</xdr:rowOff>
    </xdr:to>
    <xdr:cxnSp macro="">
      <xdr:nvCxnSpPr>
        <xdr:cNvPr id="58" name="直線コネクタ 57"/>
        <xdr:cNvCxnSpPr/>
      </xdr:nvCxnSpPr>
      <xdr:spPr>
        <a:xfrm>
          <a:off x="4108450" y="6544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71120</xdr:rowOff>
    </xdr:from>
    <xdr:ext cx="469900" cy="259080"/>
    <xdr:sp macro="" textlink="">
      <xdr:nvSpPr>
        <xdr:cNvPr id="59" name="議会費最大値テキスト"/>
        <xdr:cNvSpPr txBox="1"/>
      </xdr:nvSpPr>
      <xdr:spPr>
        <a:xfrm>
          <a:off x="4229100" y="5214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8,780</a:t>
          </a:r>
          <a:endParaRPr kumimoji="1" lang="ja-JP" altLang="en-US" sz="1000" b="1">
            <a:latin typeface="ＭＳ Ｐゴシック"/>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108450" y="5439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121285</xdr:rowOff>
    </xdr:from>
    <xdr:to>
      <xdr:col>24</xdr:col>
      <xdr:colOff>63500</xdr:colOff>
      <xdr:row>36</xdr:row>
      <xdr:rowOff>147955</xdr:rowOff>
    </xdr:to>
    <xdr:cxnSp macro="">
      <xdr:nvCxnSpPr>
        <xdr:cNvPr id="61" name="直線コネクタ 60"/>
        <xdr:cNvCxnSpPr/>
      </xdr:nvCxnSpPr>
      <xdr:spPr>
        <a:xfrm>
          <a:off x="3429000" y="6293485"/>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140970</xdr:rowOff>
    </xdr:from>
    <xdr:ext cx="469900" cy="259080"/>
    <xdr:sp macro="" textlink="">
      <xdr:nvSpPr>
        <xdr:cNvPr id="62" name="議会費平均値テキスト"/>
        <xdr:cNvSpPr txBox="1"/>
      </xdr:nvSpPr>
      <xdr:spPr>
        <a:xfrm>
          <a:off x="4229100" y="5970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118110</xdr:rowOff>
    </xdr:from>
    <xdr:to>
      <xdr:col>24</xdr:col>
      <xdr:colOff>114300</xdr:colOff>
      <xdr:row>36</xdr:row>
      <xdr:rowOff>48260</xdr:rowOff>
    </xdr:to>
    <xdr:sp macro="" textlink="">
      <xdr:nvSpPr>
        <xdr:cNvPr id="63" name="フローチャート: 判断 62"/>
        <xdr:cNvSpPr/>
      </xdr:nvSpPr>
      <xdr:spPr>
        <a:xfrm>
          <a:off x="4127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52705</xdr:rowOff>
    </xdr:from>
    <xdr:to>
      <xdr:col>19</xdr:col>
      <xdr:colOff>171450</xdr:colOff>
      <xdr:row>36</xdr:row>
      <xdr:rowOff>121285</xdr:rowOff>
    </xdr:to>
    <xdr:cxnSp macro="">
      <xdr:nvCxnSpPr>
        <xdr:cNvPr id="64" name="直線コネクタ 63"/>
        <xdr:cNvCxnSpPr/>
      </xdr:nvCxnSpPr>
      <xdr:spPr>
        <a:xfrm>
          <a:off x="2622550" y="6053455"/>
          <a:ext cx="80645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29210</xdr:rowOff>
    </xdr:to>
    <xdr:sp macro="" textlink="">
      <xdr:nvSpPr>
        <xdr:cNvPr id="65" name="フローチャート: 判断 64"/>
        <xdr:cNvSpPr/>
      </xdr:nvSpPr>
      <xdr:spPr>
        <a:xfrm>
          <a:off x="3384550" y="609917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45085</xdr:rowOff>
    </xdr:from>
    <xdr:ext cx="459105" cy="258445"/>
    <xdr:sp macro="" textlink="">
      <xdr:nvSpPr>
        <xdr:cNvPr id="66" name="テキスト ボックス 65"/>
        <xdr:cNvSpPr txBox="1"/>
      </xdr:nvSpPr>
      <xdr:spPr>
        <a:xfrm>
          <a:off x="3219450" y="587438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52705</xdr:rowOff>
    </xdr:from>
    <xdr:to>
      <xdr:col>15</xdr:col>
      <xdr:colOff>50800</xdr:colOff>
      <xdr:row>36</xdr:row>
      <xdr:rowOff>160655</xdr:rowOff>
    </xdr:to>
    <xdr:cxnSp macro="">
      <xdr:nvCxnSpPr>
        <xdr:cNvPr id="67" name="直線コネクタ 66"/>
        <xdr:cNvCxnSpPr/>
      </xdr:nvCxnSpPr>
      <xdr:spPr>
        <a:xfrm flipV="1">
          <a:off x="1828800" y="6053455"/>
          <a:ext cx="79375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114935</xdr:rowOff>
    </xdr:from>
    <xdr:to>
      <xdr:col>15</xdr:col>
      <xdr:colOff>101600</xdr:colOff>
      <xdr:row>36</xdr:row>
      <xdr:rowOff>45085</xdr:rowOff>
    </xdr:to>
    <xdr:sp macro="" textlink="">
      <xdr:nvSpPr>
        <xdr:cNvPr id="68" name="フローチャート: 判断 67"/>
        <xdr:cNvSpPr/>
      </xdr:nvSpPr>
      <xdr:spPr>
        <a:xfrm>
          <a:off x="257175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36195</xdr:rowOff>
    </xdr:from>
    <xdr:ext cx="459105" cy="259080"/>
    <xdr:sp macro="" textlink="">
      <xdr:nvSpPr>
        <xdr:cNvPr id="69" name="テキスト ボックス 68"/>
        <xdr:cNvSpPr txBox="1"/>
      </xdr:nvSpPr>
      <xdr:spPr>
        <a:xfrm>
          <a:off x="2406650" y="62083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36</xdr:row>
      <xdr:rowOff>160655</xdr:rowOff>
    </xdr:from>
    <xdr:to>
      <xdr:col>10</xdr:col>
      <xdr:colOff>114300</xdr:colOff>
      <xdr:row>36</xdr:row>
      <xdr:rowOff>169545</xdr:rowOff>
    </xdr:to>
    <xdr:cxnSp macro="">
      <xdr:nvCxnSpPr>
        <xdr:cNvPr id="70" name="直線コネクタ 69"/>
        <xdr:cNvCxnSpPr/>
      </xdr:nvCxnSpPr>
      <xdr:spPr>
        <a:xfrm flipV="1">
          <a:off x="1028700" y="6332855"/>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139065</xdr:rowOff>
    </xdr:from>
    <xdr:to>
      <xdr:col>10</xdr:col>
      <xdr:colOff>165100</xdr:colOff>
      <xdr:row>36</xdr:row>
      <xdr:rowOff>69215</xdr:rowOff>
    </xdr:to>
    <xdr:sp macro="" textlink="">
      <xdr:nvSpPr>
        <xdr:cNvPr id="71" name="フローチャート: 判断 70"/>
        <xdr:cNvSpPr/>
      </xdr:nvSpPr>
      <xdr:spPr>
        <a:xfrm>
          <a:off x="17780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86360</xdr:rowOff>
    </xdr:from>
    <xdr:ext cx="459105" cy="251460"/>
    <xdr:sp macro="" textlink="">
      <xdr:nvSpPr>
        <xdr:cNvPr id="72" name="テキスト ボックス 71"/>
        <xdr:cNvSpPr txBox="1"/>
      </xdr:nvSpPr>
      <xdr:spPr>
        <a:xfrm>
          <a:off x="1612900" y="59156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139700</xdr:rowOff>
    </xdr:from>
    <xdr:to>
      <xdr:col>6</xdr:col>
      <xdr:colOff>38100</xdr:colOff>
      <xdr:row>36</xdr:row>
      <xdr:rowOff>69850</xdr:rowOff>
    </xdr:to>
    <xdr:sp macro="" textlink="">
      <xdr:nvSpPr>
        <xdr:cNvPr id="73" name="フローチャート: 判断 72"/>
        <xdr:cNvSpPr/>
      </xdr:nvSpPr>
      <xdr:spPr>
        <a:xfrm>
          <a:off x="984250" y="614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86360</xdr:rowOff>
    </xdr:from>
    <xdr:ext cx="459105" cy="251460"/>
    <xdr:sp macro="" textlink="">
      <xdr:nvSpPr>
        <xdr:cNvPr id="74" name="テキスト ボックス 73"/>
        <xdr:cNvSpPr txBox="1"/>
      </xdr:nvSpPr>
      <xdr:spPr>
        <a:xfrm>
          <a:off x="819150" y="591566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6" name="テキスト ボックス 75"/>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8190" cy="259080"/>
    <xdr:sp macro="" textlink="">
      <xdr:nvSpPr>
        <xdr:cNvPr id="77" name="テキスト ボックス 76"/>
        <xdr:cNvSpPr txBox="1"/>
      </xdr:nvSpPr>
      <xdr:spPr>
        <a:xfrm>
          <a:off x="24511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79" name="テキスト ボックス 78"/>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97790</xdr:rowOff>
    </xdr:from>
    <xdr:to>
      <xdr:col>24</xdr:col>
      <xdr:colOff>114300</xdr:colOff>
      <xdr:row>37</xdr:row>
      <xdr:rowOff>27305</xdr:rowOff>
    </xdr:to>
    <xdr:sp macro="" textlink="">
      <xdr:nvSpPr>
        <xdr:cNvPr id="80" name="楕円 79"/>
        <xdr:cNvSpPr/>
      </xdr:nvSpPr>
      <xdr:spPr>
        <a:xfrm>
          <a:off x="4127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75565</xdr:rowOff>
    </xdr:from>
    <xdr:ext cx="469900" cy="250825"/>
    <xdr:sp macro="" textlink="">
      <xdr:nvSpPr>
        <xdr:cNvPr id="81" name="議会費該当値テキスト"/>
        <xdr:cNvSpPr txBox="1"/>
      </xdr:nvSpPr>
      <xdr:spPr>
        <a:xfrm>
          <a:off x="4229100" y="62477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70485</xdr:rowOff>
    </xdr:from>
    <xdr:to>
      <xdr:col>20</xdr:col>
      <xdr:colOff>38100</xdr:colOff>
      <xdr:row>37</xdr:row>
      <xdr:rowOff>635</xdr:rowOff>
    </xdr:to>
    <xdr:sp macro="" textlink="">
      <xdr:nvSpPr>
        <xdr:cNvPr id="82" name="楕円 81"/>
        <xdr:cNvSpPr/>
      </xdr:nvSpPr>
      <xdr:spPr>
        <a:xfrm>
          <a:off x="3384550" y="6242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163195</xdr:rowOff>
    </xdr:from>
    <xdr:ext cx="459105" cy="259080"/>
    <xdr:sp macro="" textlink="">
      <xdr:nvSpPr>
        <xdr:cNvPr id="83" name="テキスト ボックス 82"/>
        <xdr:cNvSpPr txBox="1"/>
      </xdr:nvSpPr>
      <xdr:spPr>
        <a:xfrm>
          <a:off x="3219450" y="633539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1905</xdr:rowOff>
    </xdr:from>
    <xdr:to>
      <xdr:col>15</xdr:col>
      <xdr:colOff>101600</xdr:colOff>
      <xdr:row>35</xdr:row>
      <xdr:rowOff>103505</xdr:rowOff>
    </xdr:to>
    <xdr:sp macro="" textlink="">
      <xdr:nvSpPr>
        <xdr:cNvPr id="84" name="楕円 83"/>
        <xdr:cNvSpPr/>
      </xdr:nvSpPr>
      <xdr:spPr>
        <a:xfrm>
          <a:off x="257175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120650</xdr:rowOff>
    </xdr:from>
    <xdr:ext cx="459105" cy="251460"/>
    <xdr:sp macro="" textlink="">
      <xdr:nvSpPr>
        <xdr:cNvPr id="85" name="テキスト ボックス 84"/>
        <xdr:cNvSpPr txBox="1"/>
      </xdr:nvSpPr>
      <xdr:spPr>
        <a:xfrm>
          <a:off x="2406650" y="57785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109855</xdr:rowOff>
    </xdr:from>
    <xdr:to>
      <xdr:col>10</xdr:col>
      <xdr:colOff>165100</xdr:colOff>
      <xdr:row>37</xdr:row>
      <xdr:rowOff>40640</xdr:rowOff>
    </xdr:to>
    <xdr:sp macro="" textlink="">
      <xdr:nvSpPr>
        <xdr:cNvPr id="86" name="楕円 85"/>
        <xdr:cNvSpPr/>
      </xdr:nvSpPr>
      <xdr:spPr>
        <a:xfrm>
          <a:off x="17780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31115</xdr:rowOff>
    </xdr:from>
    <xdr:ext cx="459105" cy="249555"/>
    <xdr:sp macro="" textlink="">
      <xdr:nvSpPr>
        <xdr:cNvPr id="87" name="テキスト ボックス 86"/>
        <xdr:cNvSpPr txBox="1"/>
      </xdr:nvSpPr>
      <xdr:spPr>
        <a:xfrm>
          <a:off x="1612900" y="6374765"/>
          <a:ext cx="4591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118745</xdr:rowOff>
    </xdr:from>
    <xdr:to>
      <xdr:col>6</xdr:col>
      <xdr:colOff>38100</xdr:colOff>
      <xdr:row>37</xdr:row>
      <xdr:rowOff>48895</xdr:rowOff>
    </xdr:to>
    <xdr:sp macro="" textlink="">
      <xdr:nvSpPr>
        <xdr:cNvPr id="88" name="楕円 87"/>
        <xdr:cNvSpPr/>
      </xdr:nvSpPr>
      <xdr:spPr>
        <a:xfrm>
          <a:off x="984250" y="6290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40640</xdr:rowOff>
    </xdr:from>
    <xdr:ext cx="459105" cy="251460"/>
    <xdr:sp macro="" textlink="">
      <xdr:nvSpPr>
        <xdr:cNvPr id="89" name="テキスト ボックス 88"/>
        <xdr:cNvSpPr txBox="1"/>
      </xdr:nvSpPr>
      <xdr:spPr>
        <a:xfrm>
          <a:off x="819150" y="638429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5280" cy="217170"/>
    <xdr:sp macro="" textlink="">
      <xdr:nvSpPr>
        <xdr:cNvPr id="98" name="テキスト ボックス 97"/>
        <xdr:cNvSpPr txBox="1"/>
      </xdr:nvSpPr>
      <xdr:spPr>
        <a:xfrm>
          <a:off x="66675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685800" y="10255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168910</xdr:rowOff>
    </xdr:from>
    <xdr:ext cx="234315" cy="248920"/>
    <xdr:sp macro="" textlink="">
      <xdr:nvSpPr>
        <xdr:cNvPr id="101" name="テキスト ボックス 100"/>
        <xdr:cNvSpPr txBox="1"/>
      </xdr:nvSpPr>
      <xdr:spPr>
        <a:xfrm>
          <a:off x="474980" y="1011301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685800" y="9969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57</xdr:row>
      <xdr:rowOff>54610</xdr:rowOff>
    </xdr:from>
    <xdr:ext cx="584835" cy="248920"/>
    <xdr:sp macro="" textlink="">
      <xdr:nvSpPr>
        <xdr:cNvPr id="103" name="テキスト ボックス 102"/>
        <xdr:cNvSpPr txBox="1"/>
      </xdr:nvSpPr>
      <xdr:spPr>
        <a:xfrm>
          <a:off x="166370" y="9827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685800" y="9683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111760</xdr:rowOff>
    </xdr:from>
    <xdr:ext cx="584835" cy="248920"/>
    <xdr:sp macro="" textlink="">
      <xdr:nvSpPr>
        <xdr:cNvPr id="105" name="テキスト ボックス 104"/>
        <xdr:cNvSpPr txBox="1"/>
      </xdr:nvSpPr>
      <xdr:spPr>
        <a:xfrm>
          <a:off x="166370" y="95415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6858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4835" cy="248920"/>
    <xdr:sp macro="" textlink="">
      <xdr:nvSpPr>
        <xdr:cNvPr id="107" name="テキスト ボックス 106"/>
        <xdr:cNvSpPr txBox="1"/>
      </xdr:nvSpPr>
      <xdr:spPr>
        <a:xfrm>
          <a:off x="166370" y="9255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685800" y="9112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54610</xdr:rowOff>
    </xdr:from>
    <xdr:ext cx="584835" cy="248920"/>
    <xdr:sp macro="" textlink="">
      <xdr:nvSpPr>
        <xdr:cNvPr id="109" name="テキスト ボックス 108"/>
        <xdr:cNvSpPr txBox="1"/>
      </xdr:nvSpPr>
      <xdr:spPr>
        <a:xfrm>
          <a:off x="166370" y="89700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685800" y="882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50</xdr:row>
      <xdr:rowOff>111760</xdr:rowOff>
    </xdr:from>
    <xdr:ext cx="584835" cy="248920"/>
    <xdr:sp macro="" textlink="">
      <xdr:nvSpPr>
        <xdr:cNvPr id="111" name="テキスト ボックス 110"/>
        <xdr:cNvSpPr txBox="1"/>
      </xdr:nvSpPr>
      <xdr:spPr>
        <a:xfrm>
          <a:off x="166370" y="8684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685800" y="8540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48</xdr:row>
      <xdr:rowOff>168910</xdr:rowOff>
    </xdr:from>
    <xdr:ext cx="584835" cy="248920"/>
    <xdr:sp macro="" textlink="">
      <xdr:nvSpPr>
        <xdr:cNvPr id="113" name="テキスト ボックス 112"/>
        <xdr:cNvSpPr txBox="1"/>
      </xdr:nvSpPr>
      <xdr:spPr>
        <a:xfrm>
          <a:off x="166370" y="83985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4835" cy="248920"/>
    <xdr:sp macro="" textlink="">
      <xdr:nvSpPr>
        <xdr:cNvPr id="115" name="テキスト ボックス 114"/>
        <xdr:cNvSpPr txBox="1"/>
      </xdr:nvSpPr>
      <xdr:spPr>
        <a:xfrm>
          <a:off x="1663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138430</xdr:rowOff>
    </xdr:from>
    <xdr:to>
      <xdr:col>24</xdr:col>
      <xdr:colOff>62865</xdr:colOff>
      <xdr:row>58</xdr:row>
      <xdr:rowOff>73025</xdr:rowOff>
    </xdr:to>
    <xdr:cxnSp macro="">
      <xdr:nvCxnSpPr>
        <xdr:cNvPr id="117" name="直線コネクタ 116"/>
        <xdr:cNvCxnSpPr/>
      </xdr:nvCxnSpPr>
      <xdr:spPr>
        <a:xfrm flipV="1">
          <a:off x="4176395" y="871093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76835</xdr:rowOff>
    </xdr:from>
    <xdr:ext cx="534670" cy="249555"/>
    <xdr:sp macro="" textlink="">
      <xdr:nvSpPr>
        <xdr:cNvPr id="118" name="総務費最小値テキスト"/>
        <xdr:cNvSpPr txBox="1"/>
      </xdr:nvSpPr>
      <xdr:spPr>
        <a:xfrm>
          <a:off x="4229100" y="1002093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9" name="直線コネクタ 118"/>
        <xdr:cNvCxnSpPr/>
      </xdr:nvCxnSpPr>
      <xdr:spPr>
        <a:xfrm>
          <a:off x="4108450" y="10017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85090</xdr:rowOff>
    </xdr:from>
    <xdr:ext cx="598805" cy="259080"/>
    <xdr:sp macro="" textlink="">
      <xdr:nvSpPr>
        <xdr:cNvPr id="120" name="総務費最大値テキスト"/>
        <xdr:cNvSpPr txBox="1"/>
      </xdr:nvSpPr>
      <xdr:spPr>
        <a:xfrm>
          <a:off x="42291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540,488</a:t>
          </a:r>
          <a:endParaRPr kumimoji="1" lang="ja-JP" altLang="en-US" sz="1000" b="1">
            <a:latin typeface="ＭＳ Ｐゴシック"/>
          </a:endParaRPr>
        </a:p>
      </xdr:txBody>
    </xdr:sp>
    <xdr:clientData/>
  </xdr:oneCellAnchor>
  <xdr:twoCellAnchor>
    <xdr:from>
      <xdr:col>23</xdr:col>
      <xdr:colOff>165100</xdr:colOff>
      <xdr:row>50</xdr:row>
      <xdr:rowOff>138430</xdr:rowOff>
    </xdr:from>
    <xdr:to>
      <xdr:col>24</xdr:col>
      <xdr:colOff>152400</xdr:colOff>
      <xdr:row>50</xdr:row>
      <xdr:rowOff>138430</xdr:rowOff>
    </xdr:to>
    <xdr:cxnSp macro="">
      <xdr:nvCxnSpPr>
        <xdr:cNvPr id="121" name="直線コネクタ 120"/>
        <xdr:cNvCxnSpPr/>
      </xdr:nvCxnSpPr>
      <xdr:spPr>
        <a:xfrm>
          <a:off x="4108450" y="8710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56</xdr:row>
      <xdr:rowOff>160655</xdr:rowOff>
    </xdr:from>
    <xdr:to>
      <xdr:col>24</xdr:col>
      <xdr:colOff>63500</xdr:colOff>
      <xdr:row>58</xdr:row>
      <xdr:rowOff>123825</xdr:rowOff>
    </xdr:to>
    <xdr:cxnSp macro="">
      <xdr:nvCxnSpPr>
        <xdr:cNvPr id="122" name="直線コネクタ 121"/>
        <xdr:cNvCxnSpPr/>
      </xdr:nvCxnSpPr>
      <xdr:spPr>
        <a:xfrm flipV="1">
          <a:off x="3429000" y="9761855"/>
          <a:ext cx="7493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33020</xdr:rowOff>
    </xdr:from>
    <xdr:ext cx="598805" cy="259080"/>
    <xdr:sp macro="" textlink="">
      <xdr:nvSpPr>
        <xdr:cNvPr id="123" name="総務費平均値テキスト"/>
        <xdr:cNvSpPr txBox="1"/>
      </xdr:nvSpPr>
      <xdr:spPr>
        <a:xfrm>
          <a:off x="4229100" y="9462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207,563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10160</xdr:rowOff>
    </xdr:from>
    <xdr:to>
      <xdr:col>24</xdr:col>
      <xdr:colOff>114300</xdr:colOff>
      <xdr:row>56</xdr:row>
      <xdr:rowOff>111760</xdr:rowOff>
    </xdr:to>
    <xdr:sp macro="" textlink="">
      <xdr:nvSpPr>
        <xdr:cNvPr id="124" name="フローチャート: 判断 123"/>
        <xdr:cNvSpPr/>
      </xdr:nvSpPr>
      <xdr:spPr>
        <a:xfrm>
          <a:off x="4127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6985</xdr:rowOff>
    </xdr:from>
    <xdr:to>
      <xdr:col>19</xdr:col>
      <xdr:colOff>171450</xdr:colOff>
      <xdr:row>58</xdr:row>
      <xdr:rowOff>123825</xdr:rowOff>
    </xdr:to>
    <xdr:cxnSp macro="">
      <xdr:nvCxnSpPr>
        <xdr:cNvPr id="125" name="直線コネクタ 124"/>
        <xdr:cNvCxnSpPr/>
      </xdr:nvCxnSpPr>
      <xdr:spPr>
        <a:xfrm>
          <a:off x="2622550" y="9951085"/>
          <a:ext cx="80645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116840</xdr:rowOff>
    </xdr:from>
    <xdr:to>
      <xdr:col>20</xdr:col>
      <xdr:colOff>38100</xdr:colOff>
      <xdr:row>58</xdr:row>
      <xdr:rowOff>46990</xdr:rowOff>
    </xdr:to>
    <xdr:sp macro="" textlink="">
      <xdr:nvSpPr>
        <xdr:cNvPr id="126" name="フローチャート: 判断 125"/>
        <xdr:cNvSpPr/>
      </xdr:nvSpPr>
      <xdr:spPr>
        <a:xfrm>
          <a:off x="3384550" y="98894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63500</xdr:rowOff>
    </xdr:from>
    <xdr:ext cx="584200" cy="251460"/>
    <xdr:sp macro="" textlink="">
      <xdr:nvSpPr>
        <xdr:cNvPr id="127" name="テキスト ボックス 126"/>
        <xdr:cNvSpPr txBox="1"/>
      </xdr:nvSpPr>
      <xdr:spPr>
        <a:xfrm>
          <a:off x="3154680" y="966470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6985</xdr:rowOff>
    </xdr:from>
    <xdr:to>
      <xdr:col>15</xdr:col>
      <xdr:colOff>50800</xdr:colOff>
      <xdr:row>58</xdr:row>
      <xdr:rowOff>52070</xdr:rowOff>
    </xdr:to>
    <xdr:cxnSp macro="">
      <xdr:nvCxnSpPr>
        <xdr:cNvPr id="128" name="直線コネクタ 127"/>
        <xdr:cNvCxnSpPr/>
      </xdr:nvCxnSpPr>
      <xdr:spPr>
        <a:xfrm flipV="1">
          <a:off x="1828800" y="9951085"/>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xdr:rowOff>
    </xdr:from>
    <xdr:to>
      <xdr:col>15</xdr:col>
      <xdr:colOff>101600</xdr:colOff>
      <xdr:row>58</xdr:row>
      <xdr:rowOff>109855</xdr:rowOff>
    </xdr:to>
    <xdr:sp macro="" textlink="">
      <xdr:nvSpPr>
        <xdr:cNvPr id="129" name="フローチャート: 判断 128"/>
        <xdr:cNvSpPr/>
      </xdr:nvSpPr>
      <xdr:spPr>
        <a:xfrm>
          <a:off x="257175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100965</xdr:rowOff>
    </xdr:from>
    <xdr:ext cx="520065" cy="248285"/>
    <xdr:sp macro="" textlink="">
      <xdr:nvSpPr>
        <xdr:cNvPr id="130" name="テキスト ボックス 129"/>
        <xdr:cNvSpPr txBox="1"/>
      </xdr:nvSpPr>
      <xdr:spPr>
        <a:xfrm>
          <a:off x="2393315" y="1004506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52070</xdr:rowOff>
    </xdr:from>
    <xdr:to>
      <xdr:col>10</xdr:col>
      <xdr:colOff>114300</xdr:colOff>
      <xdr:row>58</xdr:row>
      <xdr:rowOff>101600</xdr:rowOff>
    </xdr:to>
    <xdr:cxnSp macro="">
      <xdr:nvCxnSpPr>
        <xdr:cNvPr id="131" name="直線コネクタ 130"/>
        <xdr:cNvCxnSpPr/>
      </xdr:nvCxnSpPr>
      <xdr:spPr>
        <a:xfrm flipV="1">
          <a:off x="1028700" y="9996170"/>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8890</xdr:rowOff>
    </xdr:from>
    <xdr:to>
      <xdr:col>10</xdr:col>
      <xdr:colOff>165100</xdr:colOff>
      <xdr:row>58</xdr:row>
      <xdr:rowOff>110490</xdr:rowOff>
    </xdr:to>
    <xdr:sp macro="" textlink="">
      <xdr:nvSpPr>
        <xdr:cNvPr id="132" name="フローチャート: 判断 131"/>
        <xdr:cNvSpPr/>
      </xdr:nvSpPr>
      <xdr:spPr>
        <a:xfrm>
          <a:off x="17780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101600</xdr:rowOff>
    </xdr:from>
    <xdr:ext cx="523875" cy="259080"/>
    <xdr:sp macro="" textlink="">
      <xdr:nvSpPr>
        <xdr:cNvPr id="133" name="テキスト ボックス 132"/>
        <xdr:cNvSpPr txBox="1"/>
      </xdr:nvSpPr>
      <xdr:spPr>
        <a:xfrm>
          <a:off x="1580515" y="100457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10795</xdr:rowOff>
    </xdr:from>
    <xdr:to>
      <xdr:col>6</xdr:col>
      <xdr:colOff>38100</xdr:colOff>
      <xdr:row>58</xdr:row>
      <xdr:rowOff>112395</xdr:rowOff>
    </xdr:to>
    <xdr:sp macro="" textlink="">
      <xdr:nvSpPr>
        <xdr:cNvPr id="134" name="フローチャート: 判断 133"/>
        <xdr:cNvSpPr/>
      </xdr:nvSpPr>
      <xdr:spPr>
        <a:xfrm>
          <a:off x="984250" y="9954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128905</xdr:rowOff>
    </xdr:from>
    <xdr:ext cx="520065" cy="259080"/>
    <xdr:sp macro="" textlink="">
      <xdr:nvSpPr>
        <xdr:cNvPr id="135" name="テキスト ボックス 134"/>
        <xdr:cNvSpPr txBox="1"/>
      </xdr:nvSpPr>
      <xdr:spPr>
        <a:xfrm>
          <a:off x="786765" y="973010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7" name="テキスト ボックス 136"/>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8190" cy="259080"/>
    <xdr:sp macro="" textlink="">
      <xdr:nvSpPr>
        <xdr:cNvPr id="138" name="テキスト ボックス 137"/>
        <xdr:cNvSpPr txBox="1"/>
      </xdr:nvSpPr>
      <xdr:spPr>
        <a:xfrm>
          <a:off x="24511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40" name="テキスト ボックス 139"/>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109855</xdr:rowOff>
    </xdr:from>
    <xdr:to>
      <xdr:col>24</xdr:col>
      <xdr:colOff>114300</xdr:colOff>
      <xdr:row>57</xdr:row>
      <xdr:rowOff>40640</xdr:rowOff>
    </xdr:to>
    <xdr:sp macro="" textlink="">
      <xdr:nvSpPr>
        <xdr:cNvPr id="141" name="楕円 140"/>
        <xdr:cNvSpPr/>
      </xdr:nvSpPr>
      <xdr:spPr>
        <a:xfrm>
          <a:off x="4127500" y="9711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88265</xdr:rowOff>
    </xdr:from>
    <xdr:ext cx="598805" cy="249555"/>
    <xdr:sp macro="" textlink="">
      <xdr:nvSpPr>
        <xdr:cNvPr id="142" name="総務費該当値テキスト"/>
        <xdr:cNvSpPr txBox="1"/>
      </xdr:nvSpPr>
      <xdr:spPr>
        <a:xfrm>
          <a:off x="4229100" y="96894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172,657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73025</xdr:rowOff>
    </xdr:from>
    <xdr:to>
      <xdr:col>20</xdr:col>
      <xdr:colOff>38100</xdr:colOff>
      <xdr:row>59</xdr:row>
      <xdr:rowOff>3175</xdr:rowOff>
    </xdr:to>
    <xdr:sp macro="" textlink="">
      <xdr:nvSpPr>
        <xdr:cNvPr id="143" name="楕円 142"/>
        <xdr:cNvSpPr/>
      </xdr:nvSpPr>
      <xdr:spPr>
        <a:xfrm>
          <a:off x="3384550" y="10017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166370</xdr:rowOff>
    </xdr:from>
    <xdr:ext cx="520065" cy="251460"/>
    <xdr:sp macro="" textlink="">
      <xdr:nvSpPr>
        <xdr:cNvPr id="144" name="テキスト ボックス 143"/>
        <xdr:cNvSpPr txBox="1"/>
      </xdr:nvSpPr>
      <xdr:spPr>
        <a:xfrm>
          <a:off x="3187065" y="1011047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127635</xdr:rowOff>
    </xdr:from>
    <xdr:to>
      <xdr:col>15</xdr:col>
      <xdr:colOff>101600</xdr:colOff>
      <xdr:row>58</xdr:row>
      <xdr:rowOff>57785</xdr:rowOff>
    </xdr:to>
    <xdr:sp macro="" textlink="">
      <xdr:nvSpPr>
        <xdr:cNvPr id="145" name="楕円 144"/>
        <xdr:cNvSpPr/>
      </xdr:nvSpPr>
      <xdr:spPr>
        <a:xfrm>
          <a:off x="257175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74930</xdr:rowOff>
    </xdr:from>
    <xdr:ext cx="584200" cy="251460"/>
    <xdr:sp macro="" textlink="">
      <xdr:nvSpPr>
        <xdr:cNvPr id="146" name="テキスト ボックス 145"/>
        <xdr:cNvSpPr txBox="1"/>
      </xdr:nvSpPr>
      <xdr:spPr>
        <a:xfrm>
          <a:off x="2360930" y="967613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1270</xdr:rowOff>
    </xdr:from>
    <xdr:to>
      <xdr:col>10</xdr:col>
      <xdr:colOff>165100</xdr:colOff>
      <xdr:row>58</xdr:row>
      <xdr:rowOff>102870</xdr:rowOff>
    </xdr:to>
    <xdr:sp macro="" textlink="">
      <xdr:nvSpPr>
        <xdr:cNvPr id="147" name="楕円 146"/>
        <xdr:cNvSpPr/>
      </xdr:nvSpPr>
      <xdr:spPr>
        <a:xfrm>
          <a:off x="17780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119380</xdr:rowOff>
    </xdr:from>
    <xdr:ext cx="523875" cy="259080"/>
    <xdr:sp macro="" textlink="">
      <xdr:nvSpPr>
        <xdr:cNvPr id="148" name="テキスト ボックス 147"/>
        <xdr:cNvSpPr txBox="1"/>
      </xdr:nvSpPr>
      <xdr:spPr>
        <a:xfrm>
          <a:off x="1580515" y="97205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50800</xdr:rowOff>
    </xdr:from>
    <xdr:to>
      <xdr:col>6</xdr:col>
      <xdr:colOff>38100</xdr:colOff>
      <xdr:row>58</xdr:row>
      <xdr:rowOff>152400</xdr:rowOff>
    </xdr:to>
    <xdr:sp macro="" textlink="">
      <xdr:nvSpPr>
        <xdr:cNvPr id="149" name="楕円 148"/>
        <xdr:cNvSpPr/>
      </xdr:nvSpPr>
      <xdr:spPr>
        <a:xfrm>
          <a:off x="984250" y="9994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143510</xdr:rowOff>
    </xdr:from>
    <xdr:ext cx="520065" cy="251460"/>
    <xdr:sp macro="" textlink="">
      <xdr:nvSpPr>
        <xdr:cNvPr id="150" name="テキスト ボックス 149"/>
        <xdr:cNvSpPr txBox="1"/>
      </xdr:nvSpPr>
      <xdr:spPr>
        <a:xfrm>
          <a:off x="786765" y="1008761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5280" cy="217170"/>
    <xdr:sp macro="" textlink="">
      <xdr:nvSpPr>
        <xdr:cNvPr id="159" name="テキスト ボックス 158"/>
        <xdr:cNvSpPr txBox="1"/>
      </xdr:nvSpPr>
      <xdr:spPr>
        <a:xfrm>
          <a:off x="666750" y="11493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48920"/>
    <xdr:sp macro="" textlink="">
      <xdr:nvSpPr>
        <xdr:cNvPr id="161" name="テキスト ボックス 160"/>
        <xdr:cNvSpPr txBox="1"/>
      </xdr:nvSpPr>
      <xdr:spPr>
        <a:xfrm>
          <a:off x="21145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4835" cy="259080"/>
    <xdr:sp macro="" textlink="">
      <xdr:nvSpPr>
        <xdr:cNvPr id="163" name="テキスト ボックス 162"/>
        <xdr:cNvSpPr txBox="1"/>
      </xdr:nvSpPr>
      <xdr:spPr>
        <a:xfrm>
          <a:off x="166370" y="13446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4835" cy="259080"/>
    <xdr:sp macro="" textlink="">
      <xdr:nvSpPr>
        <xdr:cNvPr id="165" name="テキスト ボックス 164"/>
        <xdr:cNvSpPr txBox="1"/>
      </xdr:nvSpPr>
      <xdr:spPr>
        <a:xfrm>
          <a:off x="166370" y="13065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4835" cy="248920"/>
    <xdr:sp macro="" textlink="">
      <xdr:nvSpPr>
        <xdr:cNvPr id="167" name="テキスト ボックス 166"/>
        <xdr:cNvSpPr txBox="1"/>
      </xdr:nvSpPr>
      <xdr:spPr>
        <a:xfrm>
          <a:off x="166370" y="12684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4835" cy="259080"/>
    <xdr:sp macro="" textlink="">
      <xdr:nvSpPr>
        <xdr:cNvPr id="169" name="テキスト ボックス 168"/>
        <xdr:cNvSpPr txBox="1"/>
      </xdr:nvSpPr>
      <xdr:spPr>
        <a:xfrm>
          <a:off x="166370" y="1230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4835" cy="259080"/>
    <xdr:sp macro="" textlink="">
      <xdr:nvSpPr>
        <xdr:cNvPr id="171" name="テキスト ボックス 170"/>
        <xdr:cNvSpPr txBox="1"/>
      </xdr:nvSpPr>
      <xdr:spPr>
        <a:xfrm>
          <a:off x="16637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4835" cy="248920"/>
    <xdr:sp macro="" textlink="">
      <xdr:nvSpPr>
        <xdr:cNvPr id="173" name="テキスト ボックス 172"/>
        <xdr:cNvSpPr txBox="1"/>
      </xdr:nvSpPr>
      <xdr:spPr>
        <a:xfrm>
          <a:off x="1663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57785</xdr:rowOff>
    </xdr:from>
    <xdr:to>
      <xdr:col>24</xdr:col>
      <xdr:colOff>62865</xdr:colOff>
      <xdr:row>78</xdr:row>
      <xdr:rowOff>73025</xdr:rowOff>
    </xdr:to>
    <xdr:cxnSp macro="">
      <xdr:nvCxnSpPr>
        <xdr:cNvPr id="175" name="直線コネクタ 174"/>
        <xdr:cNvCxnSpPr/>
      </xdr:nvCxnSpPr>
      <xdr:spPr>
        <a:xfrm flipV="1">
          <a:off x="4176395" y="12230735"/>
          <a:ext cx="1270" cy="1215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76835</xdr:rowOff>
    </xdr:from>
    <xdr:ext cx="598805" cy="249555"/>
    <xdr:sp macro="" textlink="">
      <xdr:nvSpPr>
        <xdr:cNvPr id="176" name="民生費最小値テキスト"/>
        <xdr:cNvSpPr txBox="1"/>
      </xdr:nvSpPr>
      <xdr:spPr>
        <a:xfrm>
          <a:off x="4229100" y="1344993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118,711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73025</xdr:rowOff>
    </xdr:from>
    <xdr:to>
      <xdr:col>24</xdr:col>
      <xdr:colOff>152400</xdr:colOff>
      <xdr:row>78</xdr:row>
      <xdr:rowOff>73025</xdr:rowOff>
    </xdr:to>
    <xdr:cxnSp macro="">
      <xdr:nvCxnSpPr>
        <xdr:cNvPr id="177" name="直線コネクタ 176"/>
        <xdr:cNvCxnSpPr/>
      </xdr:nvCxnSpPr>
      <xdr:spPr>
        <a:xfrm>
          <a:off x="4108450" y="13446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4445</xdr:rowOff>
    </xdr:from>
    <xdr:ext cx="598805" cy="259080"/>
    <xdr:sp macro="" textlink="">
      <xdr:nvSpPr>
        <xdr:cNvPr id="178" name="民生費最大値テキスト"/>
        <xdr:cNvSpPr txBox="1"/>
      </xdr:nvSpPr>
      <xdr:spPr>
        <a:xfrm>
          <a:off x="4229100" y="1200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278,272</a:t>
          </a:r>
          <a:endParaRPr kumimoji="1" lang="ja-JP" altLang="en-US" sz="1000" b="1">
            <a:latin typeface="ＭＳ Ｐゴシック"/>
          </a:endParaRPr>
        </a:p>
      </xdr:txBody>
    </xdr:sp>
    <xdr:clientData/>
  </xdr:oneCellAnchor>
  <xdr:twoCellAnchor>
    <xdr:from>
      <xdr:col>23</xdr:col>
      <xdr:colOff>165100</xdr:colOff>
      <xdr:row>71</xdr:row>
      <xdr:rowOff>57785</xdr:rowOff>
    </xdr:from>
    <xdr:to>
      <xdr:col>24</xdr:col>
      <xdr:colOff>152400</xdr:colOff>
      <xdr:row>71</xdr:row>
      <xdr:rowOff>57785</xdr:rowOff>
    </xdr:to>
    <xdr:cxnSp macro="">
      <xdr:nvCxnSpPr>
        <xdr:cNvPr id="179" name="直線コネクタ 178"/>
        <xdr:cNvCxnSpPr/>
      </xdr:nvCxnSpPr>
      <xdr:spPr>
        <a:xfrm>
          <a:off x="4108450" y="12230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69850</xdr:rowOff>
    </xdr:from>
    <xdr:to>
      <xdr:col>24</xdr:col>
      <xdr:colOff>63500</xdr:colOff>
      <xdr:row>77</xdr:row>
      <xdr:rowOff>143510</xdr:rowOff>
    </xdr:to>
    <xdr:cxnSp macro="">
      <xdr:nvCxnSpPr>
        <xdr:cNvPr id="180" name="直線コネクタ 179"/>
        <xdr:cNvCxnSpPr/>
      </xdr:nvCxnSpPr>
      <xdr:spPr>
        <a:xfrm flipV="1">
          <a:off x="3429000" y="13271500"/>
          <a:ext cx="7493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90805</xdr:rowOff>
    </xdr:from>
    <xdr:ext cx="598805" cy="258445"/>
    <xdr:sp macro="" textlink="">
      <xdr:nvSpPr>
        <xdr:cNvPr id="181" name="民生費平均値テキスト"/>
        <xdr:cNvSpPr txBox="1"/>
      </xdr:nvSpPr>
      <xdr:spPr>
        <a:xfrm>
          <a:off x="4229100" y="127781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180,236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67945</xdr:rowOff>
    </xdr:from>
    <xdr:to>
      <xdr:col>24</xdr:col>
      <xdr:colOff>114300</xdr:colOff>
      <xdr:row>75</xdr:row>
      <xdr:rowOff>169545</xdr:rowOff>
    </xdr:to>
    <xdr:sp macro="" textlink="">
      <xdr:nvSpPr>
        <xdr:cNvPr id="182" name="フローチャート: 判断 181"/>
        <xdr:cNvSpPr/>
      </xdr:nvSpPr>
      <xdr:spPr>
        <a:xfrm>
          <a:off x="4127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121285</xdr:rowOff>
    </xdr:from>
    <xdr:to>
      <xdr:col>19</xdr:col>
      <xdr:colOff>171450</xdr:colOff>
      <xdr:row>77</xdr:row>
      <xdr:rowOff>143510</xdr:rowOff>
    </xdr:to>
    <xdr:cxnSp macro="">
      <xdr:nvCxnSpPr>
        <xdr:cNvPr id="183" name="直線コネクタ 182"/>
        <xdr:cNvCxnSpPr/>
      </xdr:nvCxnSpPr>
      <xdr:spPr>
        <a:xfrm>
          <a:off x="2622550" y="13322935"/>
          <a:ext cx="8064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118745</xdr:rowOff>
    </xdr:from>
    <xdr:to>
      <xdr:col>20</xdr:col>
      <xdr:colOff>38100</xdr:colOff>
      <xdr:row>76</xdr:row>
      <xdr:rowOff>48895</xdr:rowOff>
    </xdr:to>
    <xdr:sp macro="" textlink="">
      <xdr:nvSpPr>
        <xdr:cNvPr id="184" name="フローチャート: 判断 183"/>
        <xdr:cNvSpPr/>
      </xdr:nvSpPr>
      <xdr:spPr>
        <a:xfrm>
          <a:off x="3384550" y="12977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65405</xdr:rowOff>
    </xdr:from>
    <xdr:ext cx="584200" cy="249555"/>
    <xdr:sp macro="" textlink="">
      <xdr:nvSpPr>
        <xdr:cNvPr id="185" name="テキスト ボックス 184"/>
        <xdr:cNvSpPr txBox="1"/>
      </xdr:nvSpPr>
      <xdr:spPr>
        <a:xfrm>
          <a:off x="3154680" y="12752705"/>
          <a:ext cx="584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75565</xdr:rowOff>
    </xdr:from>
    <xdr:to>
      <xdr:col>15</xdr:col>
      <xdr:colOff>50800</xdr:colOff>
      <xdr:row>77</xdr:row>
      <xdr:rowOff>121285</xdr:rowOff>
    </xdr:to>
    <xdr:cxnSp macro="">
      <xdr:nvCxnSpPr>
        <xdr:cNvPr id="186" name="直線コネクタ 185"/>
        <xdr:cNvCxnSpPr/>
      </xdr:nvCxnSpPr>
      <xdr:spPr>
        <a:xfrm>
          <a:off x="1828800" y="13277215"/>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27305</xdr:rowOff>
    </xdr:from>
    <xdr:to>
      <xdr:col>15</xdr:col>
      <xdr:colOff>101600</xdr:colOff>
      <xdr:row>76</xdr:row>
      <xdr:rowOff>128905</xdr:rowOff>
    </xdr:to>
    <xdr:sp macro="" textlink="">
      <xdr:nvSpPr>
        <xdr:cNvPr id="187" name="フローチャート: 判断 186"/>
        <xdr:cNvSpPr/>
      </xdr:nvSpPr>
      <xdr:spPr>
        <a:xfrm>
          <a:off x="257175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145415</xdr:rowOff>
    </xdr:from>
    <xdr:ext cx="584200" cy="249555"/>
    <xdr:sp macro="" textlink="">
      <xdr:nvSpPr>
        <xdr:cNvPr id="188" name="テキスト ボックス 187"/>
        <xdr:cNvSpPr txBox="1"/>
      </xdr:nvSpPr>
      <xdr:spPr>
        <a:xfrm>
          <a:off x="2360930" y="12832715"/>
          <a:ext cx="584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59690</xdr:rowOff>
    </xdr:from>
    <xdr:to>
      <xdr:col>10</xdr:col>
      <xdr:colOff>114300</xdr:colOff>
      <xdr:row>77</xdr:row>
      <xdr:rowOff>75565</xdr:rowOff>
    </xdr:to>
    <xdr:cxnSp macro="">
      <xdr:nvCxnSpPr>
        <xdr:cNvPr id="189" name="直線コネクタ 188"/>
        <xdr:cNvCxnSpPr/>
      </xdr:nvCxnSpPr>
      <xdr:spPr>
        <a:xfrm>
          <a:off x="1028700" y="13261340"/>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46355</xdr:rowOff>
    </xdr:from>
    <xdr:to>
      <xdr:col>10</xdr:col>
      <xdr:colOff>165100</xdr:colOff>
      <xdr:row>76</xdr:row>
      <xdr:rowOff>147955</xdr:rowOff>
    </xdr:to>
    <xdr:sp macro="" textlink="">
      <xdr:nvSpPr>
        <xdr:cNvPr id="190" name="フローチャート: 判断 189"/>
        <xdr:cNvSpPr/>
      </xdr:nvSpPr>
      <xdr:spPr>
        <a:xfrm>
          <a:off x="17780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164465</xdr:rowOff>
    </xdr:from>
    <xdr:ext cx="584200" cy="259080"/>
    <xdr:sp macro="" textlink="">
      <xdr:nvSpPr>
        <xdr:cNvPr id="191" name="テキスト ボックス 190"/>
        <xdr:cNvSpPr txBox="1"/>
      </xdr:nvSpPr>
      <xdr:spPr>
        <a:xfrm>
          <a:off x="1548130" y="1285176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47625</xdr:rowOff>
    </xdr:from>
    <xdr:to>
      <xdr:col>6</xdr:col>
      <xdr:colOff>38100</xdr:colOff>
      <xdr:row>76</xdr:row>
      <xdr:rowOff>149225</xdr:rowOff>
    </xdr:to>
    <xdr:sp macro="" textlink="">
      <xdr:nvSpPr>
        <xdr:cNvPr id="192" name="フローチャート: 判断 191"/>
        <xdr:cNvSpPr/>
      </xdr:nvSpPr>
      <xdr:spPr>
        <a:xfrm>
          <a:off x="984250" y="13077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166370</xdr:rowOff>
    </xdr:from>
    <xdr:ext cx="584200" cy="251460"/>
    <xdr:sp macro="" textlink="">
      <xdr:nvSpPr>
        <xdr:cNvPr id="193" name="テキスト ボックス 192"/>
        <xdr:cNvSpPr txBox="1"/>
      </xdr:nvSpPr>
      <xdr:spPr>
        <a:xfrm>
          <a:off x="754380" y="12853670"/>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5" name="テキスト ボックス 194"/>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8190" cy="259080"/>
    <xdr:sp macro="" textlink="">
      <xdr:nvSpPr>
        <xdr:cNvPr id="196" name="テキスト ボックス 195"/>
        <xdr:cNvSpPr txBox="1"/>
      </xdr:nvSpPr>
      <xdr:spPr>
        <a:xfrm>
          <a:off x="24511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8" name="テキスト ボックス 197"/>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19050</xdr:rowOff>
    </xdr:from>
    <xdr:to>
      <xdr:col>24</xdr:col>
      <xdr:colOff>114300</xdr:colOff>
      <xdr:row>77</xdr:row>
      <xdr:rowOff>120650</xdr:rowOff>
    </xdr:to>
    <xdr:sp macro="" textlink="">
      <xdr:nvSpPr>
        <xdr:cNvPr id="199" name="楕円 198"/>
        <xdr:cNvSpPr/>
      </xdr:nvSpPr>
      <xdr:spPr>
        <a:xfrm>
          <a:off x="41275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168910</xdr:rowOff>
    </xdr:from>
    <xdr:ext cx="598805" cy="248920"/>
    <xdr:sp macro="" textlink="">
      <xdr:nvSpPr>
        <xdr:cNvPr id="200" name="民生費該当値テキスト"/>
        <xdr:cNvSpPr txBox="1"/>
      </xdr:nvSpPr>
      <xdr:spPr>
        <a:xfrm>
          <a:off x="4229100" y="1319911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92710</xdr:rowOff>
    </xdr:from>
    <xdr:to>
      <xdr:col>20</xdr:col>
      <xdr:colOff>38100</xdr:colOff>
      <xdr:row>78</xdr:row>
      <xdr:rowOff>22860</xdr:rowOff>
    </xdr:to>
    <xdr:sp macro="" textlink="">
      <xdr:nvSpPr>
        <xdr:cNvPr id="201" name="楕円 200"/>
        <xdr:cNvSpPr/>
      </xdr:nvSpPr>
      <xdr:spPr>
        <a:xfrm>
          <a:off x="3384550" y="13294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13970</xdr:rowOff>
    </xdr:from>
    <xdr:ext cx="584200" cy="259080"/>
    <xdr:sp macro="" textlink="">
      <xdr:nvSpPr>
        <xdr:cNvPr id="202" name="テキスト ボックス 201"/>
        <xdr:cNvSpPr txBox="1"/>
      </xdr:nvSpPr>
      <xdr:spPr>
        <a:xfrm>
          <a:off x="3154680" y="1338707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70485</xdr:rowOff>
    </xdr:from>
    <xdr:to>
      <xdr:col>15</xdr:col>
      <xdr:colOff>101600</xdr:colOff>
      <xdr:row>78</xdr:row>
      <xdr:rowOff>635</xdr:rowOff>
    </xdr:to>
    <xdr:sp macro="" textlink="">
      <xdr:nvSpPr>
        <xdr:cNvPr id="203" name="楕円 202"/>
        <xdr:cNvSpPr/>
      </xdr:nvSpPr>
      <xdr:spPr>
        <a:xfrm>
          <a:off x="257175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163195</xdr:rowOff>
    </xdr:from>
    <xdr:ext cx="584200" cy="259080"/>
    <xdr:sp macro="" textlink="">
      <xdr:nvSpPr>
        <xdr:cNvPr id="204" name="テキスト ボックス 203"/>
        <xdr:cNvSpPr txBox="1"/>
      </xdr:nvSpPr>
      <xdr:spPr>
        <a:xfrm>
          <a:off x="2360930" y="1336484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134,888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24765</xdr:rowOff>
    </xdr:from>
    <xdr:to>
      <xdr:col>10</xdr:col>
      <xdr:colOff>165100</xdr:colOff>
      <xdr:row>77</xdr:row>
      <xdr:rowOff>126365</xdr:rowOff>
    </xdr:to>
    <xdr:sp macro="" textlink="">
      <xdr:nvSpPr>
        <xdr:cNvPr id="205" name="楕円 204"/>
        <xdr:cNvSpPr/>
      </xdr:nvSpPr>
      <xdr:spPr>
        <a:xfrm>
          <a:off x="17780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117475</xdr:rowOff>
    </xdr:from>
    <xdr:ext cx="584200" cy="259080"/>
    <xdr:sp macro="" textlink="">
      <xdr:nvSpPr>
        <xdr:cNvPr id="206" name="テキスト ボックス 205"/>
        <xdr:cNvSpPr txBox="1"/>
      </xdr:nvSpPr>
      <xdr:spPr>
        <a:xfrm>
          <a:off x="1548130" y="1331912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8890</xdr:rowOff>
    </xdr:from>
    <xdr:to>
      <xdr:col>6</xdr:col>
      <xdr:colOff>38100</xdr:colOff>
      <xdr:row>77</xdr:row>
      <xdr:rowOff>110490</xdr:rowOff>
    </xdr:to>
    <xdr:sp macro="" textlink="">
      <xdr:nvSpPr>
        <xdr:cNvPr id="207" name="楕円 206"/>
        <xdr:cNvSpPr/>
      </xdr:nvSpPr>
      <xdr:spPr>
        <a:xfrm>
          <a:off x="984250" y="13210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101600</xdr:rowOff>
    </xdr:from>
    <xdr:ext cx="584200" cy="259080"/>
    <xdr:sp macro="" textlink="">
      <xdr:nvSpPr>
        <xdr:cNvPr id="208" name="テキスト ボックス 207"/>
        <xdr:cNvSpPr txBox="1"/>
      </xdr:nvSpPr>
      <xdr:spPr>
        <a:xfrm>
          <a:off x="754380" y="133032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5280" cy="217170"/>
    <xdr:sp macro="" textlink="">
      <xdr:nvSpPr>
        <xdr:cNvPr id="217" name="テキスト ボックス 216"/>
        <xdr:cNvSpPr txBox="1"/>
      </xdr:nvSpPr>
      <xdr:spPr>
        <a:xfrm>
          <a:off x="666750" y="14922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4315" cy="248920"/>
    <xdr:sp macro="" textlink="">
      <xdr:nvSpPr>
        <xdr:cNvPr id="219" name="テキスト ボックス 218"/>
        <xdr:cNvSpPr txBox="1"/>
      </xdr:nvSpPr>
      <xdr:spPr>
        <a:xfrm>
          <a:off x="474980" y="17256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685800" y="17113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48920"/>
    <xdr:sp macro="" textlink="">
      <xdr:nvSpPr>
        <xdr:cNvPr id="221" name="テキスト ボックス 220"/>
        <xdr:cNvSpPr txBox="1"/>
      </xdr:nvSpPr>
      <xdr:spPr>
        <a:xfrm>
          <a:off x="211455" y="169710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685800" y="1682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48920"/>
    <xdr:sp macro="" textlink="">
      <xdr:nvSpPr>
        <xdr:cNvPr id="223" name="テキスト ボックス 222"/>
        <xdr:cNvSpPr txBox="1"/>
      </xdr:nvSpPr>
      <xdr:spPr>
        <a:xfrm>
          <a:off x="211455" y="16685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685800" y="1654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48920"/>
    <xdr:sp macro="" textlink="">
      <xdr:nvSpPr>
        <xdr:cNvPr id="225" name="テキスト ボックス 224"/>
        <xdr:cNvSpPr txBox="1"/>
      </xdr:nvSpPr>
      <xdr:spPr>
        <a:xfrm>
          <a:off x="211455" y="1639951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7" name="テキスト ボックス 226"/>
        <xdr:cNvSpPr txBox="1"/>
      </xdr:nvSpPr>
      <xdr:spPr>
        <a:xfrm>
          <a:off x="21145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685800" y="15970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84835" cy="248920"/>
    <xdr:sp macro="" textlink="">
      <xdr:nvSpPr>
        <xdr:cNvPr id="229" name="テキスト ボックス 228"/>
        <xdr:cNvSpPr txBox="1"/>
      </xdr:nvSpPr>
      <xdr:spPr>
        <a:xfrm>
          <a:off x="166370" y="158280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685800" y="1568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84835" cy="248920"/>
    <xdr:sp macro="" textlink="">
      <xdr:nvSpPr>
        <xdr:cNvPr id="231" name="テキスト ボックス 230"/>
        <xdr:cNvSpPr txBox="1"/>
      </xdr:nvSpPr>
      <xdr:spPr>
        <a:xfrm>
          <a:off x="166370" y="15542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685800" y="1539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84835" cy="248920"/>
    <xdr:sp macro="" textlink="">
      <xdr:nvSpPr>
        <xdr:cNvPr id="233" name="テキスト ボックス 232"/>
        <xdr:cNvSpPr txBox="1"/>
      </xdr:nvSpPr>
      <xdr:spPr>
        <a:xfrm>
          <a:off x="166370" y="152565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4835" cy="248920"/>
    <xdr:sp macro="" textlink="">
      <xdr:nvSpPr>
        <xdr:cNvPr id="235" name="テキスト ボックス 234"/>
        <xdr:cNvSpPr txBox="1"/>
      </xdr:nvSpPr>
      <xdr:spPr>
        <a:xfrm>
          <a:off x="1663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158115</xdr:rowOff>
    </xdr:from>
    <xdr:to>
      <xdr:col>24</xdr:col>
      <xdr:colOff>62865</xdr:colOff>
      <xdr:row>99</xdr:row>
      <xdr:rowOff>38735</xdr:rowOff>
    </xdr:to>
    <xdr:cxnSp macro="">
      <xdr:nvCxnSpPr>
        <xdr:cNvPr id="237" name="直線コネクタ 236"/>
        <xdr:cNvCxnSpPr/>
      </xdr:nvCxnSpPr>
      <xdr:spPr>
        <a:xfrm flipV="1">
          <a:off x="4176395" y="15588615"/>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42545</xdr:rowOff>
    </xdr:from>
    <xdr:ext cx="534670" cy="249555"/>
    <xdr:sp macro="" textlink="">
      <xdr:nvSpPr>
        <xdr:cNvPr id="238" name="衛生費最小値テキスト"/>
        <xdr:cNvSpPr txBox="1"/>
      </xdr:nvSpPr>
      <xdr:spPr>
        <a:xfrm>
          <a:off x="4229100" y="170160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27,077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38735</xdr:rowOff>
    </xdr:from>
    <xdr:to>
      <xdr:col>24</xdr:col>
      <xdr:colOff>152400</xdr:colOff>
      <xdr:row>99</xdr:row>
      <xdr:rowOff>38735</xdr:rowOff>
    </xdr:to>
    <xdr:cxnSp macro="">
      <xdr:nvCxnSpPr>
        <xdr:cNvPr id="239" name="直線コネクタ 238"/>
        <xdr:cNvCxnSpPr/>
      </xdr:nvCxnSpPr>
      <xdr:spPr>
        <a:xfrm>
          <a:off x="4108450" y="17012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104775</xdr:rowOff>
    </xdr:from>
    <xdr:ext cx="598805" cy="259080"/>
    <xdr:sp macro="" textlink="">
      <xdr:nvSpPr>
        <xdr:cNvPr id="240" name="衛生費最大値テキスト"/>
        <xdr:cNvSpPr txBox="1"/>
      </xdr:nvSpPr>
      <xdr:spPr>
        <a:xfrm>
          <a:off x="4229100" y="1536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126,696</a:t>
          </a:r>
          <a:endParaRPr kumimoji="1" lang="ja-JP" altLang="en-US" sz="1000" b="1">
            <a:latin typeface="ＭＳ Ｐゴシック"/>
          </a:endParaRPr>
        </a:p>
      </xdr:txBody>
    </xdr:sp>
    <xdr:clientData/>
  </xdr:oneCellAnchor>
  <xdr:twoCellAnchor>
    <xdr:from>
      <xdr:col>23</xdr:col>
      <xdr:colOff>165100</xdr:colOff>
      <xdr:row>90</xdr:row>
      <xdr:rowOff>158115</xdr:rowOff>
    </xdr:from>
    <xdr:to>
      <xdr:col>24</xdr:col>
      <xdr:colOff>152400</xdr:colOff>
      <xdr:row>90</xdr:row>
      <xdr:rowOff>158115</xdr:rowOff>
    </xdr:to>
    <xdr:cxnSp macro="">
      <xdr:nvCxnSpPr>
        <xdr:cNvPr id="241" name="直線コネクタ 240"/>
        <xdr:cNvCxnSpPr/>
      </xdr:nvCxnSpPr>
      <xdr:spPr>
        <a:xfrm>
          <a:off x="4108450" y="15588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0</xdr:rowOff>
    </xdr:from>
    <xdr:to>
      <xdr:col>24</xdr:col>
      <xdr:colOff>63500</xdr:colOff>
      <xdr:row>96</xdr:row>
      <xdr:rowOff>13335</xdr:rowOff>
    </xdr:to>
    <xdr:cxnSp macro="">
      <xdr:nvCxnSpPr>
        <xdr:cNvPr id="242" name="直線コネクタ 241"/>
        <xdr:cNvCxnSpPr/>
      </xdr:nvCxnSpPr>
      <xdr:spPr>
        <a:xfrm>
          <a:off x="3429000" y="16459200"/>
          <a:ext cx="7493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90170</xdr:rowOff>
    </xdr:from>
    <xdr:ext cx="534670" cy="259080"/>
    <xdr:sp macro="" textlink="">
      <xdr:nvSpPr>
        <xdr:cNvPr id="243" name="衛生費平均値テキスト"/>
        <xdr:cNvSpPr txBox="1"/>
      </xdr:nvSpPr>
      <xdr:spPr>
        <a:xfrm>
          <a:off x="4229100" y="165493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111760</xdr:rowOff>
    </xdr:from>
    <xdr:to>
      <xdr:col>24</xdr:col>
      <xdr:colOff>114300</xdr:colOff>
      <xdr:row>97</xdr:row>
      <xdr:rowOff>41910</xdr:rowOff>
    </xdr:to>
    <xdr:sp macro="" textlink="">
      <xdr:nvSpPr>
        <xdr:cNvPr id="244" name="フローチャート: 判断 243"/>
        <xdr:cNvSpPr/>
      </xdr:nvSpPr>
      <xdr:spPr>
        <a:xfrm>
          <a:off x="4127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15240</xdr:rowOff>
    </xdr:from>
    <xdr:to>
      <xdr:col>19</xdr:col>
      <xdr:colOff>171450</xdr:colOff>
      <xdr:row>96</xdr:row>
      <xdr:rowOff>0</xdr:rowOff>
    </xdr:to>
    <xdr:cxnSp macro="">
      <xdr:nvCxnSpPr>
        <xdr:cNvPr id="245" name="直線コネクタ 244"/>
        <xdr:cNvCxnSpPr/>
      </xdr:nvCxnSpPr>
      <xdr:spPr>
        <a:xfrm>
          <a:off x="2622550" y="16131540"/>
          <a:ext cx="80645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169545</xdr:rowOff>
    </xdr:from>
    <xdr:to>
      <xdr:col>20</xdr:col>
      <xdr:colOff>38100</xdr:colOff>
      <xdr:row>97</xdr:row>
      <xdr:rowOff>99695</xdr:rowOff>
    </xdr:to>
    <xdr:sp macro="" textlink="">
      <xdr:nvSpPr>
        <xdr:cNvPr id="246" name="フローチャート: 判断 245"/>
        <xdr:cNvSpPr/>
      </xdr:nvSpPr>
      <xdr:spPr>
        <a:xfrm>
          <a:off x="3384550" y="16628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90805</xdr:rowOff>
    </xdr:from>
    <xdr:ext cx="520065" cy="258445"/>
    <xdr:sp macro="" textlink="">
      <xdr:nvSpPr>
        <xdr:cNvPr id="247" name="テキスト ボックス 246"/>
        <xdr:cNvSpPr txBox="1"/>
      </xdr:nvSpPr>
      <xdr:spPr>
        <a:xfrm>
          <a:off x="3187065" y="1672145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15240</xdr:rowOff>
    </xdr:from>
    <xdr:to>
      <xdr:col>15</xdr:col>
      <xdr:colOff>50800</xdr:colOff>
      <xdr:row>95</xdr:row>
      <xdr:rowOff>151765</xdr:rowOff>
    </xdr:to>
    <xdr:cxnSp macro="">
      <xdr:nvCxnSpPr>
        <xdr:cNvPr id="248" name="直線コネクタ 247"/>
        <xdr:cNvCxnSpPr/>
      </xdr:nvCxnSpPr>
      <xdr:spPr>
        <a:xfrm flipV="1">
          <a:off x="1828800" y="16131540"/>
          <a:ext cx="79375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33655</xdr:rowOff>
    </xdr:from>
    <xdr:to>
      <xdr:col>15</xdr:col>
      <xdr:colOff>101600</xdr:colOff>
      <xdr:row>97</xdr:row>
      <xdr:rowOff>135255</xdr:rowOff>
    </xdr:to>
    <xdr:sp macro="" textlink="">
      <xdr:nvSpPr>
        <xdr:cNvPr id="249" name="フローチャート: 判断 248"/>
        <xdr:cNvSpPr/>
      </xdr:nvSpPr>
      <xdr:spPr>
        <a:xfrm>
          <a:off x="257175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126365</xdr:rowOff>
    </xdr:from>
    <xdr:ext cx="520065" cy="259080"/>
    <xdr:sp macro="" textlink="">
      <xdr:nvSpPr>
        <xdr:cNvPr id="250" name="テキスト ボックス 249"/>
        <xdr:cNvSpPr txBox="1"/>
      </xdr:nvSpPr>
      <xdr:spPr>
        <a:xfrm>
          <a:off x="2393315" y="1675701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95</xdr:row>
      <xdr:rowOff>151765</xdr:rowOff>
    </xdr:from>
    <xdr:to>
      <xdr:col>10</xdr:col>
      <xdr:colOff>114300</xdr:colOff>
      <xdr:row>96</xdr:row>
      <xdr:rowOff>59055</xdr:rowOff>
    </xdr:to>
    <xdr:cxnSp macro="">
      <xdr:nvCxnSpPr>
        <xdr:cNvPr id="251" name="直線コネクタ 250"/>
        <xdr:cNvCxnSpPr/>
      </xdr:nvCxnSpPr>
      <xdr:spPr>
        <a:xfrm flipV="1">
          <a:off x="1028700" y="16439515"/>
          <a:ext cx="8001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83185</xdr:rowOff>
    </xdr:from>
    <xdr:to>
      <xdr:col>10</xdr:col>
      <xdr:colOff>165100</xdr:colOff>
      <xdr:row>98</xdr:row>
      <xdr:rowOff>13335</xdr:rowOff>
    </xdr:to>
    <xdr:sp macro="" textlink="">
      <xdr:nvSpPr>
        <xdr:cNvPr id="252" name="フローチャート: 判断 251"/>
        <xdr:cNvSpPr/>
      </xdr:nvSpPr>
      <xdr:spPr>
        <a:xfrm>
          <a:off x="1778000" y="1671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4445</xdr:rowOff>
    </xdr:from>
    <xdr:ext cx="523875" cy="259080"/>
    <xdr:sp macro="" textlink="">
      <xdr:nvSpPr>
        <xdr:cNvPr id="253" name="テキスト ボックス 252"/>
        <xdr:cNvSpPr txBox="1"/>
      </xdr:nvSpPr>
      <xdr:spPr>
        <a:xfrm>
          <a:off x="1580515" y="168065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39370</xdr:rowOff>
    </xdr:from>
    <xdr:to>
      <xdr:col>6</xdr:col>
      <xdr:colOff>38100</xdr:colOff>
      <xdr:row>97</xdr:row>
      <xdr:rowOff>140970</xdr:rowOff>
    </xdr:to>
    <xdr:sp macro="" textlink="">
      <xdr:nvSpPr>
        <xdr:cNvPr id="254" name="フローチャート: 判断 253"/>
        <xdr:cNvSpPr/>
      </xdr:nvSpPr>
      <xdr:spPr>
        <a:xfrm>
          <a:off x="984250" y="16670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132080</xdr:rowOff>
    </xdr:from>
    <xdr:ext cx="520065" cy="251460"/>
    <xdr:sp macro="" textlink="">
      <xdr:nvSpPr>
        <xdr:cNvPr id="255" name="テキスト ボックス 254"/>
        <xdr:cNvSpPr txBox="1"/>
      </xdr:nvSpPr>
      <xdr:spPr>
        <a:xfrm>
          <a:off x="786765" y="1676273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6" name="テキスト ボックス 255"/>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7" name="テキスト ボックス 256"/>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8" name="テキスト ボックス 257"/>
        <xdr:cNvSpPr txBox="1"/>
      </xdr:nvSpPr>
      <xdr:spPr>
        <a:xfrm>
          <a:off x="24511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9" name="テキスト ボックス 258"/>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60" name="テキスト ボックス 259"/>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133985</xdr:rowOff>
    </xdr:from>
    <xdr:to>
      <xdr:col>24</xdr:col>
      <xdr:colOff>114300</xdr:colOff>
      <xdr:row>96</xdr:row>
      <xdr:rowOff>64135</xdr:rowOff>
    </xdr:to>
    <xdr:sp macro="" textlink="">
      <xdr:nvSpPr>
        <xdr:cNvPr id="261" name="楕円 260"/>
        <xdr:cNvSpPr/>
      </xdr:nvSpPr>
      <xdr:spPr>
        <a:xfrm>
          <a:off x="41275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156845</xdr:rowOff>
    </xdr:from>
    <xdr:ext cx="534670" cy="249555"/>
    <xdr:sp macro="" textlink="">
      <xdr:nvSpPr>
        <xdr:cNvPr id="262" name="衛生費該当値テキスト"/>
        <xdr:cNvSpPr txBox="1"/>
      </xdr:nvSpPr>
      <xdr:spPr>
        <a:xfrm>
          <a:off x="4229100" y="162731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120650</xdr:rowOff>
    </xdr:from>
    <xdr:to>
      <xdr:col>20</xdr:col>
      <xdr:colOff>38100</xdr:colOff>
      <xdr:row>96</xdr:row>
      <xdr:rowOff>50800</xdr:rowOff>
    </xdr:to>
    <xdr:sp macro="" textlink="">
      <xdr:nvSpPr>
        <xdr:cNvPr id="263" name="楕円 262"/>
        <xdr:cNvSpPr/>
      </xdr:nvSpPr>
      <xdr:spPr>
        <a:xfrm>
          <a:off x="3384550" y="16408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67310</xdr:rowOff>
    </xdr:from>
    <xdr:ext cx="520065" cy="259080"/>
    <xdr:sp macro="" textlink="">
      <xdr:nvSpPr>
        <xdr:cNvPr id="264" name="テキスト ボックス 263"/>
        <xdr:cNvSpPr txBox="1"/>
      </xdr:nvSpPr>
      <xdr:spPr>
        <a:xfrm>
          <a:off x="3187065" y="1618361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135890</xdr:rowOff>
    </xdr:from>
    <xdr:to>
      <xdr:col>15</xdr:col>
      <xdr:colOff>101600</xdr:colOff>
      <xdr:row>94</xdr:row>
      <xdr:rowOff>66040</xdr:rowOff>
    </xdr:to>
    <xdr:sp macro="" textlink="">
      <xdr:nvSpPr>
        <xdr:cNvPr id="265" name="楕円 264"/>
        <xdr:cNvSpPr/>
      </xdr:nvSpPr>
      <xdr:spPr>
        <a:xfrm>
          <a:off x="2571750" y="160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82550</xdr:rowOff>
    </xdr:from>
    <xdr:ext cx="520065" cy="259080"/>
    <xdr:sp macro="" textlink="">
      <xdr:nvSpPr>
        <xdr:cNvPr id="266" name="テキスト ボックス 265"/>
        <xdr:cNvSpPr txBox="1"/>
      </xdr:nvSpPr>
      <xdr:spPr>
        <a:xfrm>
          <a:off x="2393315" y="1585595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100965</xdr:rowOff>
    </xdr:from>
    <xdr:to>
      <xdr:col>10</xdr:col>
      <xdr:colOff>165100</xdr:colOff>
      <xdr:row>96</xdr:row>
      <xdr:rowOff>31115</xdr:rowOff>
    </xdr:to>
    <xdr:sp macro="" textlink="">
      <xdr:nvSpPr>
        <xdr:cNvPr id="267" name="楕円 266"/>
        <xdr:cNvSpPr/>
      </xdr:nvSpPr>
      <xdr:spPr>
        <a:xfrm>
          <a:off x="17780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47625</xdr:rowOff>
    </xdr:from>
    <xdr:ext cx="523875" cy="259080"/>
    <xdr:sp macro="" textlink="">
      <xdr:nvSpPr>
        <xdr:cNvPr id="268" name="テキスト ボックス 267"/>
        <xdr:cNvSpPr txBox="1"/>
      </xdr:nvSpPr>
      <xdr:spPr>
        <a:xfrm>
          <a:off x="1580515" y="161639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8255</xdr:rowOff>
    </xdr:from>
    <xdr:to>
      <xdr:col>6</xdr:col>
      <xdr:colOff>38100</xdr:colOff>
      <xdr:row>96</xdr:row>
      <xdr:rowOff>109855</xdr:rowOff>
    </xdr:to>
    <xdr:sp macro="" textlink="">
      <xdr:nvSpPr>
        <xdr:cNvPr id="269" name="楕円 268"/>
        <xdr:cNvSpPr/>
      </xdr:nvSpPr>
      <xdr:spPr>
        <a:xfrm>
          <a:off x="984250" y="16467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126365</xdr:rowOff>
    </xdr:from>
    <xdr:ext cx="520065" cy="259080"/>
    <xdr:sp macro="" textlink="">
      <xdr:nvSpPr>
        <xdr:cNvPr id="270" name="テキスト ボックス 269"/>
        <xdr:cNvSpPr txBox="1"/>
      </xdr:nvSpPr>
      <xdr:spPr>
        <a:xfrm>
          <a:off x="786765" y="1624266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5280" cy="217170"/>
    <xdr:sp macro="" textlink="">
      <xdr:nvSpPr>
        <xdr:cNvPr id="279" name="テキスト ボックス 278"/>
        <xdr:cNvSpPr txBox="1"/>
      </xdr:nvSpPr>
      <xdr:spPr>
        <a:xfrm>
          <a:off x="591820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81" name="直線コネクタ 280"/>
        <xdr:cNvCxnSpPr/>
      </xdr:nvCxnSpPr>
      <xdr:spPr>
        <a:xfrm>
          <a:off x="5956300" y="6785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4315" cy="259080"/>
    <xdr:sp macro="" textlink="">
      <xdr:nvSpPr>
        <xdr:cNvPr id="282" name="テキスト ボックス 281"/>
        <xdr:cNvSpPr txBox="1"/>
      </xdr:nvSpPr>
      <xdr:spPr>
        <a:xfrm>
          <a:off x="5726430" y="6643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3" name="直線コネクタ 282"/>
        <xdr:cNvCxnSpPr/>
      </xdr:nvCxnSpPr>
      <xdr:spPr>
        <a:xfrm>
          <a:off x="5956300" y="6458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52755" cy="250825"/>
    <xdr:sp macro="" textlink="">
      <xdr:nvSpPr>
        <xdr:cNvPr id="284" name="テキスト ボックス 283"/>
        <xdr:cNvSpPr txBox="1"/>
      </xdr:nvSpPr>
      <xdr:spPr>
        <a:xfrm>
          <a:off x="5527040" y="6316345"/>
          <a:ext cx="4527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5" name="直線コネクタ 284"/>
        <xdr:cNvCxnSpPr/>
      </xdr:nvCxnSpPr>
      <xdr:spPr>
        <a:xfrm>
          <a:off x="5956300" y="6132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52755" cy="259080"/>
    <xdr:sp macro="" textlink="">
      <xdr:nvSpPr>
        <xdr:cNvPr id="286" name="テキスト ボックス 285"/>
        <xdr:cNvSpPr txBox="1"/>
      </xdr:nvSpPr>
      <xdr:spPr>
        <a:xfrm>
          <a:off x="5527040" y="5989955"/>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7" name="直線コネクタ 286"/>
        <xdr:cNvCxnSpPr/>
      </xdr:nvCxnSpPr>
      <xdr:spPr>
        <a:xfrm>
          <a:off x="5956300" y="580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52755" cy="251460"/>
    <xdr:sp macro="" textlink="">
      <xdr:nvSpPr>
        <xdr:cNvPr id="288" name="テキスト ボックス 287"/>
        <xdr:cNvSpPr txBox="1"/>
      </xdr:nvSpPr>
      <xdr:spPr>
        <a:xfrm>
          <a:off x="5527040" y="5664200"/>
          <a:ext cx="452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9" name="直線コネクタ 288"/>
        <xdr:cNvCxnSpPr/>
      </xdr:nvCxnSpPr>
      <xdr:spPr>
        <a:xfrm>
          <a:off x="5956300" y="5479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52755" cy="258445"/>
    <xdr:sp macro="" textlink="">
      <xdr:nvSpPr>
        <xdr:cNvPr id="290" name="テキスト ボックス 289"/>
        <xdr:cNvSpPr txBox="1"/>
      </xdr:nvSpPr>
      <xdr:spPr>
        <a:xfrm>
          <a:off x="5527040" y="5337175"/>
          <a:ext cx="452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91" name="直線コネクタ 290"/>
        <xdr:cNvCxnSpPr/>
      </xdr:nvCxnSpPr>
      <xdr:spPr>
        <a:xfrm>
          <a:off x="5956300" y="5152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27685" cy="259080"/>
    <xdr:sp macro="" textlink="">
      <xdr:nvSpPr>
        <xdr:cNvPr id="292" name="テキスト ボックス 291"/>
        <xdr:cNvSpPr txBox="1"/>
      </xdr:nvSpPr>
      <xdr:spPr>
        <a:xfrm>
          <a:off x="5481955" y="5010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27685" cy="248920"/>
    <xdr:sp macro="" textlink="">
      <xdr:nvSpPr>
        <xdr:cNvPr id="294" name="テキスト ボックス 293"/>
        <xdr:cNvSpPr txBox="1"/>
      </xdr:nvSpPr>
      <xdr:spPr>
        <a:xfrm>
          <a:off x="5481955" y="4683760"/>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64770</xdr:rowOff>
    </xdr:from>
    <xdr:to>
      <xdr:col>54</xdr:col>
      <xdr:colOff>171450</xdr:colOff>
      <xdr:row>39</xdr:row>
      <xdr:rowOff>99060</xdr:rowOff>
    </xdr:to>
    <xdr:cxnSp macro="">
      <xdr:nvCxnSpPr>
        <xdr:cNvPr id="296" name="直線コネクタ 295"/>
        <xdr:cNvCxnSpPr/>
      </xdr:nvCxnSpPr>
      <xdr:spPr>
        <a:xfrm flipV="1">
          <a:off x="9429750" y="520827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5745" cy="259080"/>
    <xdr:sp macro="" textlink="">
      <xdr:nvSpPr>
        <xdr:cNvPr id="297" name="労働費最小値テキスト"/>
        <xdr:cNvSpPr txBox="1"/>
      </xdr:nvSpPr>
      <xdr:spPr>
        <a:xfrm>
          <a:off x="9480550" y="67894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8" name="直線コネクタ 297"/>
        <xdr:cNvCxnSpPr/>
      </xdr:nvCxnSpPr>
      <xdr:spPr>
        <a:xfrm>
          <a:off x="9359900" y="6785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12065</xdr:rowOff>
    </xdr:from>
    <xdr:ext cx="466090" cy="259080"/>
    <xdr:sp macro="" textlink="">
      <xdr:nvSpPr>
        <xdr:cNvPr id="299" name="労働費最大値テキスト"/>
        <xdr:cNvSpPr txBox="1"/>
      </xdr:nvSpPr>
      <xdr:spPr>
        <a:xfrm>
          <a:off x="9480550" y="49841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9,657</a:t>
          </a:r>
          <a:endParaRPr kumimoji="1" lang="ja-JP" altLang="en-US" sz="1000" b="1">
            <a:latin typeface="ＭＳ Ｐゴシック"/>
          </a:endParaRPr>
        </a:p>
      </xdr:txBody>
    </xdr:sp>
    <xdr:clientData/>
  </xdr:oneCellAnchor>
  <xdr:twoCellAnchor>
    <xdr:from>
      <xdr:col>54</xdr:col>
      <xdr:colOff>101600</xdr:colOff>
      <xdr:row>30</xdr:row>
      <xdr:rowOff>64770</xdr:rowOff>
    </xdr:from>
    <xdr:to>
      <xdr:col>55</xdr:col>
      <xdr:colOff>88900</xdr:colOff>
      <xdr:row>30</xdr:row>
      <xdr:rowOff>64770</xdr:rowOff>
    </xdr:to>
    <xdr:cxnSp macro="">
      <xdr:nvCxnSpPr>
        <xdr:cNvPr id="300" name="直線コネクタ 299"/>
        <xdr:cNvCxnSpPr/>
      </xdr:nvCxnSpPr>
      <xdr:spPr>
        <a:xfrm>
          <a:off x="9359900" y="5208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132715</xdr:rowOff>
    </xdr:from>
    <xdr:to>
      <xdr:col>55</xdr:col>
      <xdr:colOff>0</xdr:colOff>
      <xdr:row>37</xdr:row>
      <xdr:rowOff>139700</xdr:rowOff>
    </xdr:to>
    <xdr:cxnSp macro="">
      <xdr:nvCxnSpPr>
        <xdr:cNvPr id="301" name="直線コネクタ 300"/>
        <xdr:cNvCxnSpPr/>
      </xdr:nvCxnSpPr>
      <xdr:spPr>
        <a:xfrm>
          <a:off x="8686800" y="6476365"/>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29210</xdr:rowOff>
    </xdr:from>
    <xdr:ext cx="466090" cy="251460"/>
    <xdr:sp macro="" textlink="">
      <xdr:nvSpPr>
        <xdr:cNvPr id="302" name="労働費平均値テキスト"/>
        <xdr:cNvSpPr txBox="1"/>
      </xdr:nvSpPr>
      <xdr:spPr>
        <a:xfrm>
          <a:off x="9480550" y="6544310"/>
          <a:ext cx="4660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303" name="フローチャート: 判断 302"/>
        <xdr:cNvSpPr/>
      </xdr:nvSpPr>
      <xdr:spPr>
        <a:xfrm>
          <a:off x="9398000" y="6565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37</xdr:row>
      <xdr:rowOff>132715</xdr:rowOff>
    </xdr:from>
    <xdr:to>
      <xdr:col>50</xdr:col>
      <xdr:colOff>114300</xdr:colOff>
      <xdr:row>37</xdr:row>
      <xdr:rowOff>144780</xdr:rowOff>
    </xdr:to>
    <xdr:cxnSp macro="">
      <xdr:nvCxnSpPr>
        <xdr:cNvPr id="304" name="直線コネクタ 303"/>
        <xdr:cNvCxnSpPr/>
      </xdr:nvCxnSpPr>
      <xdr:spPr>
        <a:xfrm flipV="1">
          <a:off x="7886700" y="6476365"/>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73025</xdr:rowOff>
    </xdr:from>
    <xdr:to>
      <xdr:col>50</xdr:col>
      <xdr:colOff>165100</xdr:colOff>
      <xdr:row>39</xdr:row>
      <xdr:rowOff>3175</xdr:rowOff>
    </xdr:to>
    <xdr:sp macro="" textlink="">
      <xdr:nvSpPr>
        <xdr:cNvPr id="305" name="フローチャート: 判断 304"/>
        <xdr:cNvSpPr/>
      </xdr:nvSpPr>
      <xdr:spPr>
        <a:xfrm>
          <a:off x="86360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166370</xdr:rowOff>
    </xdr:from>
    <xdr:ext cx="378460" cy="251460"/>
    <xdr:sp macro="" textlink="">
      <xdr:nvSpPr>
        <xdr:cNvPr id="306" name="テキスト ボックス 305"/>
        <xdr:cNvSpPr txBox="1"/>
      </xdr:nvSpPr>
      <xdr:spPr>
        <a:xfrm>
          <a:off x="8516620" y="66814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144780</xdr:rowOff>
    </xdr:from>
    <xdr:to>
      <xdr:col>45</xdr:col>
      <xdr:colOff>171450</xdr:colOff>
      <xdr:row>37</xdr:row>
      <xdr:rowOff>148590</xdr:rowOff>
    </xdr:to>
    <xdr:cxnSp macro="">
      <xdr:nvCxnSpPr>
        <xdr:cNvPr id="307" name="直線コネクタ 306"/>
        <xdr:cNvCxnSpPr/>
      </xdr:nvCxnSpPr>
      <xdr:spPr>
        <a:xfrm flipV="1">
          <a:off x="7080250" y="648843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69215</xdr:rowOff>
    </xdr:from>
    <xdr:to>
      <xdr:col>46</xdr:col>
      <xdr:colOff>38100</xdr:colOff>
      <xdr:row>38</xdr:row>
      <xdr:rowOff>170815</xdr:rowOff>
    </xdr:to>
    <xdr:sp macro="" textlink="">
      <xdr:nvSpPr>
        <xdr:cNvPr id="308" name="フローチャート: 判断 307"/>
        <xdr:cNvSpPr/>
      </xdr:nvSpPr>
      <xdr:spPr>
        <a:xfrm>
          <a:off x="7842250" y="6584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38</xdr:row>
      <xdr:rowOff>161925</xdr:rowOff>
    </xdr:from>
    <xdr:ext cx="378460" cy="259080"/>
    <xdr:sp macro="" textlink="">
      <xdr:nvSpPr>
        <xdr:cNvPr id="309" name="テキスト ボックス 308"/>
        <xdr:cNvSpPr txBox="1"/>
      </xdr:nvSpPr>
      <xdr:spPr>
        <a:xfrm>
          <a:off x="771525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148590</xdr:rowOff>
    </xdr:from>
    <xdr:to>
      <xdr:col>41</xdr:col>
      <xdr:colOff>50800</xdr:colOff>
      <xdr:row>37</xdr:row>
      <xdr:rowOff>158750</xdr:rowOff>
    </xdr:to>
    <xdr:cxnSp macro="">
      <xdr:nvCxnSpPr>
        <xdr:cNvPr id="310" name="直線コネクタ 309"/>
        <xdr:cNvCxnSpPr/>
      </xdr:nvCxnSpPr>
      <xdr:spPr>
        <a:xfrm flipV="1">
          <a:off x="6286500" y="649224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60960</xdr:rowOff>
    </xdr:from>
    <xdr:to>
      <xdr:col>41</xdr:col>
      <xdr:colOff>101600</xdr:colOff>
      <xdr:row>38</xdr:row>
      <xdr:rowOff>162560</xdr:rowOff>
    </xdr:to>
    <xdr:sp macro="" textlink="">
      <xdr:nvSpPr>
        <xdr:cNvPr id="311" name="フローチャート: 判断 310"/>
        <xdr:cNvSpPr/>
      </xdr:nvSpPr>
      <xdr:spPr>
        <a:xfrm>
          <a:off x="702945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153670</xdr:rowOff>
    </xdr:from>
    <xdr:ext cx="378460" cy="259080"/>
    <xdr:sp macro="" textlink="">
      <xdr:nvSpPr>
        <xdr:cNvPr id="312" name="テキスト ボックス 311"/>
        <xdr:cNvSpPr txBox="1"/>
      </xdr:nvSpPr>
      <xdr:spPr>
        <a:xfrm>
          <a:off x="6910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80645</xdr:rowOff>
    </xdr:from>
    <xdr:to>
      <xdr:col>36</xdr:col>
      <xdr:colOff>165100</xdr:colOff>
      <xdr:row>39</xdr:row>
      <xdr:rowOff>10795</xdr:rowOff>
    </xdr:to>
    <xdr:sp macro="" textlink="">
      <xdr:nvSpPr>
        <xdr:cNvPr id="313" name="フローチャート: 判断 312"/>
        <xdr:cNvSpPr/>
      </xdr:nvSpPr>
      <xdr:spPr>
        <a:xfrm>
          <a:off x="6235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1905</xdr:rowOff>
    </xdr:from>
    <xdr:ext cx="378460" cy="259080"/>
    <xdr:sp macro="" textlink="">
      <xdr:nvSpPr>
        <xdr:cNvPr id="314" name="テキスト ボックス 313"/>
        <xdr:cNvSpPr txBox="1"/>
      </xdr:nvSpPr>
      <xdr:spPr>
        <a:xfrm>
          <a:off x="611632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5" name="テキスト ボックス 314"/>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6" name="テキスト ボックス 315"/>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17" name="テキスト ボックス 316"/>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8190" cy="259080"/>
    <xdr:sp macro="" textlink="">
      <xdr:nvSpPr>
        <xdr:cNvPr id="318" name="テキスト ボックス 317"/>
        <xdr:cNvSpPr txBox="1"/>
      </xdr:nvSpPr>
      <xdr:spPr>
        <a:xfrm>
          <a:off x="6908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9" name="テキスト ボックス 318"/>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20" name="楕円 319"/>
        <xdr:cNvSpPr/>
      </xdr:nvSpPr>
      <xdr:spPr>
        <a:xfrm>
          <a:off x="9398000" y="6432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111760</xdr:rowOff>
    </xdr:from>
    <xdr:ext cx="466090" cy="248920"/>
    <xdr:sp macro="" textlink="">
      <xdr:nvSpPr>
        <xdr:cNvPr id="321" name="労働費該当値テキスト"/>
        <xdr:cNvSpPr txBox="1"/>
      </xdr:nvSpPr>
      <xdr:spPr>
        <a:xfrm>
          <a:off x="9480550" y="628396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81915</xdr:rowOff>
    </xdr:from>
    <xdr:to>
      <xdr:col>50</xdr:col>
      <xdr:colOff>165100</xdr:colOff>
      <xdr:row>38</xdr:row>
      <xdr:rowOff>12065</xdr:rowOff>
    </xdr:to>
    <xdr:sp macro="" textlink="">
      <xdr:nvSpPr>
        <xdr:cNvPr id="322" name="楕円 321"/>
        <xdr:cNvSpPr/>
      </xdr:nvSpPr>
      <xdr:spPr>
        <a:xfrm>
          <a:off x="8636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29210</xdr:rowOff>
    </xdr:from>
    <xdr:ext cx="459105" cy="251460"/>
    <xdr:sp macro="" textlink="">
      <xdr:nvSpPr>
        <xdr:cNvPr id="323" name="テキスト ボックス 322"/>
        <xdr:cNvSpPr txBox="1"/>
      </xdr:nvSpPr>
      <xdr:spPr>
        <a:xfrm>
          <a:off x="8470900" y="620141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93980</xdr:rowOff>
    </xdr:from>
    <xdr:to>
      <xdr:col>46</xdr:col>
      <xdr:colOff>38100</xdr:colOff>
      <xdr:row>38</xdr:row>
      <xdr:rowOff>24130</xdr:rowOff>
    </xdr:to>
    <xdr:sp macro="" textlink="">
      <xdr:nvSpPr>
        <xdr:cNvPr id="324" name="楕円 323"/>
        <xdr:cNvSpPr/>
      </xdr:nvSpPr>
      <xdr:spPr>
        <a:xfrm>
          <a:off x="7842250" y="6437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40640</xdr:rowOff>
    </xdr:from>
    <xdr:ext cx="459105" cy="251460"/>
    <xdr:sp macro="" textlink="">
      <xdr:nvSpPr>
        <xdr:cNvPr id="325" name="テキスト ボックス 324"/>
        <xdr:cNvSpPr txBox="1"/>
      </xdr:nvSpPr>
      <xdr:spPr>
        <a:xfrm>
          <a:off x="7677150" y="621284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97790</xdr:rowOff>
    </xdr:from>
    <xdr:to>
      <xdr:col>41</xdr:col>
      <xdr:colOff>101600</xdr:colOff>
      <xdr:row>38</xdr:row>
      <xdr:rowOff>27940</xdr:rowOff>
    </xdr:to>
    <xdr:sp macro="" textlink="">
      <xdr:nvSpPr>
        <xdr:cNvPr id="326" name="楕円 325"/>
        <xdr:cNvSpPr/>
      </xdr:nvSpPr>
      <xdr:spPr>
        <a:xfrm>
          <a:off x="702945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44450</xdr:rowOff>
    </xdr:from>
    <xdr:ext cx="459105" cy="259080"/>
    <xdr:sp macro="" textlink="">
      <xdr:nvSpPr>
        <xdr:cNvPr id="327" name="テキスト ボックス 326"/>
        <xdr:cNvSpPr txBox="1"/>
      </xdr:nvSpPr>
      <xdr:spPr>
        <a:xfrm>
          <a:off x="6864350" y="62166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107950</xdr:rowOff>
    </xdr:from>
    <xdr:to>
      <xdr:col>36</xdr:col>
      <xdr:colOff>165100</xdr:colOff>
      <xdr:row>38</xdr:row>
      <xdr:rowOff>38100</xdr:rowOff>
    </xdr:to>
    <xdr:sp macro="" textlink="">
      <xdr:nvSpPr>
        <xdr:cNvPr id="328" name="楕円 327"/>
        <xdr:cNvSpPr/>
      </xdr:nvSpPr>
      <xdr:spPr>
        <a:xfrm>
          <a:off x="6235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54610</xdr:rowOff>
    </xdr:from>
    <xdr:ext cx="459105" cy="248920"/>
    <xdr:sp macro="" textlink="">
      <xdr:nvSpPr>
        <xdr:cNvPr id="329" name="テキスト ボックス 328"/>
        <xdr:cNvSpPr txBox="1"/>
      </xdr:nvSpPr>
      <xdr:spPr>
        <a:xfrm>
          <a:off x="6070600" y="6226810"/>
          <a:ext cx="4591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5280" cy="217170"/>
    <xdr:sp macro="" textlink="">
      <xdr:nvSpPr>
        <xdr:cNvPr id="338" name="テキスト ボックス 337"/>
        <xdr:cNvSpPr txBox="1"/>
      </xdr:nvSpPr>
      <xdr:spPr>
        <a:xfrm>
          <a:off x="591820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40" name="直線コネクタ 339"/>
        <xdr:cNvCxnSpPr/>
      </xdr:nvCxnSpPr>
      <xdr:spPr>
        <a:xfrm>
          <a:off x="5956300" y="1021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34315" cy="259080"/>
    <xdr:sp macro="" textlink="">
      <xdr:nvSpPr>
        <xdr:cNvPr id="341" name="テキスト ボックス 340"/>
        <xdr:cNvSpPr txBox="1"/>
      </xdr:nvSpPr>
      <xdr:spPr>
        <a:xfrm>
          <a:off x="5726430" y="10072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42" name="直線コネクタ 341"/>
        <xdr:cNvCxnSpPr/>
      </xdr:nvCxnSpPr>
      <xdr:spPr>
        <a:xfrm>
          <a:off x="5956300" y="9887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27685" cy="250825"/>
    <xdr:sp macro="" textlink="">
      <xdr:nvSpPr>
        <xdr:cNvPr id="343" name="テキスト ボックス 342"/>
        <xdr:cNvSpPr txBox="1"/>
      </xdr:nvSpPr>
      <xdr:spPr>
        <a:xfrm>
          <a:off x="5481955" y="9745345"/>
          <a:ext cx="5276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4" name="直線コネクタ 343"/>
        <xdr:cNvCxnSpPr/>
      </xdr:nvCxnSpPr>
      <xdr:spPr>
        <a:xfrm>
          <a:off x="5956300" y="9561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27685" cy="259080"/>
    <xdr:sp macro="" textlink="">
      <xdr:nvSpPr>
        <xdr:cNvPr id="345" name="テキスト ボックス 344"/>
        <xdr:cNvSpPr txBox="1"/>
      </xdr:nvSpPr>
      <xdr:spPr>
        <a:xfrm>
          <a:off x="5481955" y="9418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6" name="直線コネクタ 345"/>
        <xdr:cNvCxnSpPr/>
      </xdr:nvCxnSpPr>
      <xdr:spPr>
        <a:xfrm>
          <a:off x="5956300" y="9234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27685" cy="251460"/>
    <xdr:sp macro="" textlink="">
      <xdr:nvSpPr>
        <xdr:cNvPr id="347" name="テキスト ボックス 346"/>
        <xdr:cNvSpPr txBox="1"/>
      </xdr:nvSpPr>
      <xdr:spPr>
        <a:xfrm>
          <a:off x="5481955" y="9093200"/>
          <a:ext cx="5276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8" name="直線コネクタ 347"/>
        <xdr:cNvCxnSpPr/>
      </xdr:nvCxnSpPr>
      <xdr:spPr>
        <a:xfrm>
          <a:off x="5956300" y="8908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27685" cy="258445"/>
    <xdr:sp macro="" textlink="">
      <xdr:nvSpPr>
        <xdr:cNvPr id="349" name="テキスト ボックス 348"/>
        <xdr:cNvSpPr txBox="1"/>
      </xdr:nvSpPr>
      <xdr:spPr>
        <a:xfrm>
          <a:off x="5481955" y="87661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50" name="直線コネクタ 349"/>
        <xdr:cNvCxnSpPr/>
      </xdr:nvCxnSpPr>
      <xdr:spPr>
        <a:xfrm>
          <a:off x="5956300" y="858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4835" cy="259080"/>
    <xdr:sp macro="" textlink="">
      <xdr:nvSpPr>
        <xdr:cNvPr id="351" name="テキスト ボックス 350"/>
        <xdr:cNvSpPr txBox="1"/>
      </xdr:nvSpPr>
      <xdr:spPr>
        <a:xfrm>
          <a:off x="541782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4835" cy="248920"/>
    <xdr:sp macro="" textlink="">
      <xdr:nvSpPr>
        <xdr:cNvPr id="353" name="テキスト ボックス 352"/>
        <xdr:cNvSpPr txBox="1"/>
      </xdr:nvSpPr>
      <xdr:spPr>
        <a:xfrm>
          <a:off x="541782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49</xdr:row>
      <xdr:rowOff>123190</xdr:rowOff>
    </xdr:from>
    <xdr:to>
      <xdr:col>54</xdr:col>
      <xdr:colOff>171450</xdr:colOff>
      <xdr:row>58</xdr:row>
      <xdr:rowOff>86360</xdr:rowOff>
    </xdr:to>
    <xdr:cxnSp macro="">
      <xdr:nvCxnSpPr>
        <xdr:cNvPr id="355" name="直線コネクタ 354"/>
        <xdr:cNvCxnSpPr/>
      </xdr:nvCxnSpPr>
      <xdr:spPr>
        <a:xfrm flipV="1">
          <a:off x="9429750" y="852424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90170</xdr:rowOff>
    </xdr:from>
    <xdr:ext cx="530860" cy="259080"/>
    <xdr:sp macro="" textlink="">
      <xdr:nvSpPr>
        <xdr:cNvPr id="356" name="農林水産業費最小値テキスト"/>
        <xdr:cNvSpPr txBox="1"/>
      </xdr:nvSpPr>
      <xdr:spPr>
        <a:xfrm>
          <a:off x="9480550" y="10034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11,286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86360</xdr:rowOff>
    </xdr:from>
    <xdr:to>
      <xdr:col>55</xdr:col>
      <xdr:colOff>88900</xdr:colOff>
      <xdr:row>58</xdr:row>
      <xdr:rowOff>86360</xdr:rowOff>
    </xdr:to>
    <xdr:cxnSp macro="">
      <xdr:nvCxnSpPr>
        <xdr:cNvPr id="357" name="直線コネクタ 356"/>
        <xdr:cNvCxnSpPr/>
      </xdr:nvCxnSpPr>
      <xdr:spPr>
        <a:xfrm>
          <a:off x="9359900" y="10030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69850</xdr:rowOff>
    </xdr:from>
    <xdr:ext cx="594995" cy="259080"/>
    <xdr:sp macro="" textlink="">
      <xdr:nvSpPr>
        <xdr:cNvPr id="358" name="農林水産業費最大値テキスト"/>
        <xdr:cNvSpPr txBox="1"/>
      </xdr:nvSpPr>
      <xdr:spPr>
        <a:xfrm>
          <a:off x="9480550" y="82994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103,527</a:t>
          </a:r>
          <a:endParaRPr kumimoji="1" lang="ja-JP" altLang="en-US" sz="1000" b="1">
            <a:latin typeface="ＭＳ Ｐゴシック"/>
          </a:endParaRPr>
        </a:p>
      </xdr:txBody>
    </xdr:sp>
    <xdr:clientData/>
  </xdr:oneCellAnchor>
  <xdr:twoCellAnchor>
    <xdr:from>
      <xdr:col>54</xdr:col>
      <xdr:colOff>101600</xdr:colOff>
      <xdr:row>49</xdr:row>
      <xdr:rowOff>123190</xdr:rowOff>
    </xdr:from>
    <xdr:to>
      <xdr:col>55</xdr:col>
      <xdr:colOff>88900</xdr:colOff>
      <xdr:row>49</xdr:row>
      <xdr:rowOff>123190</xdr:rowOff>
    </xdr:to>
    <xdr:cxnSp macro="">
      <xdr:nvCxnSpPr>
        <xdr:cNvPr id="359" name="直線コネクタ 358"/>
        <xdr:cNvCxnSpPr/>
      </xdr:nvCxnSpPr>
      <xdr:spPr>
        <a:xfrm>
          <a:off x="9359900" y="8524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160655</xdr:rowOff>
    </xdr:from>
    <xdr:to>
      <xdr:col>55</xdr:col>
      <xdr:colOff>0</xdr:colOff>
      <xdr:row>57</xdr:row>
      <xdr:rowOff>44450</xdr:rowOff>
    </xdr:to>
    <xdr:cxnSp macro="">
      <xdr:nvCxnSpPr>
        <xdr:cNvPr id="360" name="直線コネクタ 359"/>
        <xdr:cNvCxnSpPr/>
      </xdr:nvCxnSpPr>
      <xdr:spPr>
        <a:xfrm flipV="1">
          <a:off x="8686800" y="9761855"/>
          <a:ext cx="7429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81280</xdr:rowOff>
    </xdr:from>
    <xdr:ext cx="530860" cy="259080"/>
    <xdr:sp macro="" textlink="">
      <xdr:nvSpPr>
        <xdr:cNvPr id="361" name="農林水産業費平均値テキスト"/>
        <xdr:cNvSpPr txBox="1"/>
      </xdr:nvSpPr>
      <xdr:spPr>
        <a:xfrm>
          <a:off x="9480550" y="9339580"/>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58420</xdr:rowOff>
    </xdr:from>
    <xdr:to>
      <xdr:col>55</xdr:col>
      <xdr:colOff>50800</xdr:colOff>
      <xdr:row>55</xdr:row>
      <xdr:rowOff>160020</xdr:rowOff>
    </xdr:to>
    <xdr:sp macro="" textlink="">
      <xdr:nvSpPr>
        <xdr:cNvPr id="362" name="フローチャート: 判断 361"/>
        <xdr:cNvSpPr/>
      </xdr:nvSpPr>
      <xdr:spPr>
        <a:xfrm>
          <a:off x="9398000" y="9488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44450</xdr:rowOff>
    </xdr:from>
    <xdr:to>
      <xdr:col>50</xdr:col>
      <xdr:colOff>114300</xdr:colOff>
      <xdr:row>57</xdr:row>
      <xdr:rowOff>47625</xdr:rowOff>
    </xdr:to>
    <xdr:cxnSp macro="">
      <xdr:nvCxnSpPr>
        <xdr:cNvPr id="363" name="直線コネクタ 362"/>
        <xdr:cNvCxnSpPr/>
      </xdr:nvCxnSpPr>
      <xdr:spPr>
        <a:xfrm flipV="1">
          <a:off x="7886700" y="981710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74930</xdr:rowOff>
    </xdr:from>
    <xdr:to>
      <xdr:col>50</xdr:col>
      <xdr:colOff>165100</xdr:colOff>
      <xdr:row>56</xdr:row>
      <xdr:rowOff>5080</xdr:rowOff>
    </xdr:to>
    <xdr:sp macro="" textlink="">
      <xdr:nvSpPr>
        <xdr:cNvPr id="364" name="フローチャート: 判断 363"/>
        <xdr:cNvSpPr/>
      </xdr:nvSpPr>
      <xdr:spPr>
        <a:xfrm>
          <a:off x="8636000" y="950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21590</xdr:rowOff>
    </xdr:from>
    <xdr:ext cx="523875" cy="259080"/>
    <xdr:sp macro="" textlink="">
      <xdr:nvSpPr>
        <xdr:cNvPr id="365" name="テキスト ボックス 364"/>
        <xdr:cNvSpPr txBox="1"/>
      </xdr:nvSpPr>
      <xdr:spPr>
        <a:xfrm>
          <a:off x="8438515" y="92798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47625</xdr:rowOff>
    </xdr:from>
    <xdr:to>
      <xdr:col>45</xdr:col>
      <xdr:colOff>171450</xdr:colOff>
      <xdr:row>57</xdr:row>
      <xdr:rowOff>59055</xdr:rowOff>
    </xdr:to>
    <xdr:cxnSp macro="">
      <xdr:nvCxnSpPr>
        <xdr:cNvPr id="366" name="直線コネクタ 365"/>
        <xdr:cNvCxnSpPr/>
      </xdr:nvCxnSpPr>
      <xdr:spPr>
        <a:xfrm flipV="1">
          <a:off x="7080250" y="982027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167005</xdr:rowOff>
    </xdr:from>
    <xdr:to>
      <xdr:col>46</xdr:col>
      <xdr:colOff>38100</xdr:colOff>
      <xdr:row>56</xdr:row>
      <xdr:rowOff>97790</xdr:rowOff>
    </xdr:to>
    <xdr:sp macro="" textlink="">
      <xdr:nvSpPr>
        <xdr:cNvPr id="367" name="フローチャート: 判断 366"/>
        <xdr:cNvSpPr/>
      </xdr:nvSpPr>
      <xdr:spPr>
        <a:xfrm>
          <a:off x="7842250" y="95967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113665</xdr:rowOff>
    </xdr:from>
    <xdr:ext cx="520065" cy="258445"/>
    <xdr:sp macro="" textlink="">
      <xdr:nvSpPr>
        <xdr:cNvPr id="368" name="テキスト ボックス 367"/>
        <xdr:cNvSpPr txBox="1"/>
      </xdr:nvSpPr>
      <xdr:spPr>
        <a:xfrm>
          <a:off x="7644765" y="937196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52070</xdr:rowOff>
    </xdr:from>
    <xdr:to>
      <xdr:col>41</xdr:col>
      <xdr:colOff>50800</xdr:colOff>
      <xdr:row>57</xdr:row>
      <xdr:rowOff>59055</xdr:rowOff>
    </xdr:to>
    <xdr:cxnSp macro="">
      <xdr:nvCxnSpPr>
        <xdr:cNvPr id="369" name="直線コネクタ 368"/>
        <xdr:cNvCxnSpPr/>
      </xdr:nvCxnSpPr>
      <xdr:spPr>
        <a:xfrm>
          <a:off x="6286500" y="982472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143510</xdr:rowOff>
    </xdr:from>
    <xdr:to>
      <xdr:col>41</xdr:col>
      <xdr:colOff>101600</xdr:colOff>
      <xdr:row>56</xdr:row>
      <xdr:rowOff>73025</xdr:rowOff>
    </xdr:to>
    <xdr:sp macro="" textlink="">
      <xdr:nvSpPr>
        <xdr:cNvPr id="370" name="フローチャート: 判断 369"/>
        <xdr:cNvSpPr/>
      </xdr:nvSpPr>
      <xdr:spPr>
        <a:xfrm>
          <a:off x="702945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89535</xdr:rowOff>
    </xdr:from>
    <xdr:ext cx="520065" cy="248285"/>
    <xdr:sp macro="" textlink="">
      <xdr:nvSpPr>
        <xdr:cNvPr id="371" name="テキスト ボックス 370"/>
        <xdr:cNvSpPr txBox="1"/>
      </xdr:nvSpPr>
      <xdr:spPr>
        <a:xfrm>
          <a:off x="6851015" y="934783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32385</xdr:rowOff>
    </xdr:from>
    <xdr:to>
      <xdr:col>36</xdr:col>
      <xdr:colOff>165100</xdr:colOff>
      <xdr:row>56</xdr:row>
      <xdr:rowOff>133985</xdr:rowOff>
    </xdr:to>
    <xdr:sp macro="" textlink="">
      <xdr:nvSpPr>
        <xdr:cNvPr id="372" name="フローチャート: 判断 371"/>
        <xdr:cNvSpPr/>
      </xdr:nvSpPr>
      <xdr:spPr>
        <a:xfrm>
          <a:off x="6235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150495</xdr:rowOff>
    </xdr:from>
    <xdr:ext cx="523875" cy="259080"/>
    <xdr:sp macro="" textlink="">
      <xdr:nvSpPr>
        <xdr:cNvPr id="373" name="テキスト ボックス 372"/>
        <xdr:cNvSpPr txBox="1"/>
      </xdr:nvSpPr>
      <xdr:spPr>
        <a:xfrm>
          <a:off x="6038215" y="94087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4" name="テキスト ボックス 373"/>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5" name="テキスト ボックス 374"/>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76" name="テキスト ボックス 375"/>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8190" cy="259080"/>
    <xdr:sp macro="" textlink="">
      <xdr:nvSpPr>
        <xdr:cNvPr id="377" name="テキスト ボックス 376"/>
        <xdr:cNvSpPr txBox="1"/>
      </xdr:nvSpPr>
      <xdr:spPr>
        <a:xfrm>
          <a:off x="6908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8" name="テキスト ボックス 377"/>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109855</xdr:rowOff>
    </xdr:from>
    <xdr:to>
      <xdr:col>55</xdr:col>
      <xdr:colOff>50800</xdr:colOff>
      <xdr:row>57</xdr:row>
      <xdr:rowOff>40640</xdr:rowOff>
    </xdr:to>
    <xdr:sp macro="" textlink="">
      <xdr:nvSpPr>
        <xdr:cNvPr id="379" name="楕円 378"/>
        <xdr:cNvSpPr/>
      </xdr:nvSpPr>
      <xdr:spPr>
        <a:xfrm>
          <a:off x="9398000" y="97110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88265</xdr:rowOff>
    </xdr:from>
    <xdr:ext cx="530860" cy="249555"/>
    <xdr:sp macro="" textlink="">
      <xdr:nvSpPr>
        <xdr:cNvPr id="380" name="農林水産業費該当値テキスト"/>
        <xdr:cNvSpPr txBox="1"/>
      </xdr:nvSpPr>
      <xdr:spPr>
        <a:xfrm>
          <a:off x="9480550" y="96894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165100</xdr:rowOff>
    </xdr:from>
    <xdr:to>
      <xdr:col>50</xdr:col>
      <xdr:colOff>165100</xdr:colOff>
      <xdr:row>57</xdr:row>
      <xdr:rowOff>95250</xdr:rowOff>
    </xdr:to>
    <xdr:sp macro="" textlink="">
      <xdr:nvSpPr>
        <xdr:cNvPr id="381" name="楕円 380"/>
        <xdr:cNvSpPr/>
      </xdr:nvSpPr>
      <xdr:spPr>
        <a:xfrm>
          <a:off x="8636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86360</xdr:rowOff>
    </xdr:from>
    <xdr:ext cx="523875" cy="251460"/>
    <xdr:sp macro="" textlink="">
      <xdr:nvSpPr>
        <xdr:cNvPr id="382" name="テキスト ボックス 381"/>
        <xdr:cNvSpPr txBox="1"/>
      </xdr:nvSpPr>
      <xdr:spPr>
        <a:xfrm>
          <a:off x="8438515" y="985901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168275</xdr:rowOff>
    </xdr:from>
    <xdr:to>
      <xdr:col>46</xdr:col>
      <xdr:colOff>38100</xdr:colOff>
      <xdr:row>57</xdr:row>
      <xdr:rowOff>98425</xdr:rowOff>
    </xdr:to>
    <xdr:sp macro="" textlink="">
      <xdr:nvSpPr>
        <xdr:cNvPr id="383" name="楕円 382"/>
        <xdr:cNvSpPr/>
      </xdr:nvSpPr>
      <xdr:spPr>
        <a:xfrm>
          <a:off x="7842250" y="9769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89535</xdr:rowOff>
    </xdr:from>
    <xdr:ext cx="520065" cy="248285"/>
    <xdr:sp macro="" textlink="">
      <xdr:nvSpPr>
        <xdr:cNvPr id="384" name="テキスト ボックス 383"/>
        <xdr:cNvSpPr txBox="1"/>
      </xdr:nvSpPr>
      <xdr:spPr>
        <a:xfrm>
          <a:off x="7644765" y="986218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8255</xdr:rowOff>
    </xdr:from>
    <xdr:to>
      <xdr:col>41</xdr:col>
      <xdr:colOff>101600</xdr:colOff>
      <xdr:row>57</xdr:row>
      <xdr:rowOff>109855</xdr:rowOff>
    </xdr:to>
    <xdr:sp macro="" textlink="">
      <xdr:nvSpPr>
        <xdr:cNvPr id="385" name="楕円 384"/>
        <xdr:cNvSpPr/>
      </xdr:nvSpPr>
      <xdr:spPr>
        <a:xfrm>
          <a:off x="702945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100965</xdr:rowOff>
    </xdr:from>
    <xdr:ext cx="520065" cy="248285"/>
    <xdr:sp macro="" textlink="">
      <xdr:nvSpPr>
        <xdr:cNvPr id="386" name="テキスト ボックス 385"/>
        <xdr:cNvSpPr txBox="1"/>
      </xdr:nvSpPr>
      <xdr:spPr>
        <a:xfrm>
          <a:off x="6851015" y="987361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635</xdr:rowOff>
    </xdr:from>
    <xdr:to>
      <xdr:col>36</xdr:col>
      <xdr:colOff>165100</xdr:colOff>
      <xdr:row>57</xdr:row>
      <xdr:rowOff>102235</xdr:rowOff>
    </xdr:to>
    <xdr:sp macro="" textlink="">
      <xdr:nvSpPr>
        <xdr:cNvPr id="387" name="楕円 386"/>
        <xdr:cNvSpPr/>
      </xdr:nvSpPr>
      <xdr:spPr>
        <a:xfrm>
          <a:off x="6235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93345</xdr:rowOff>
    </xdr:from>
    <xdr:ext cx="523875" cy="259080"/>
    <xdr:sp macro="" textlink="">
      <xdr:nvSpPr>
        <xdr:cNvPr id="388" name="テキスト ボックス 387"/>
        <xdr:cNvSpPr txBox="1"/>
      </xdr:nvSpPr>
      <xdr:spPr>
        <a:xfrm>
          <a:off x="6038215" y="98659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5280" cy="217170"/>
    <xdr:sp macro="" textlink="">
      <xdr:nvSpPr>
        <xdr:cNvPr id="397" name="テキスト ボックス 396"/>
        <xdr:cNvSpPr txBox="1"/>
      </xdr:nvSpPr>
      <xdr:spPr>
        <a:xfrm>
          <a:off x="5918200" y="11493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4315" cy="259080"/>
    <xdr:sp macro="" textlink="">
      <xdr:nvSpPr>
        <xdr:cNvPr id="400" name="テキスト ボックス 399"/>
        <xdr:cNvSpPr txBox="1"/>
      </xdr:nvSpPr>
      <xdr:spPr>
        <a:xfrm>
          <a:off x="5726430" y="13446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27685" cy="259080"/>
    <xdr:sp macro="" textlink="">
      <xdr:nvSpPr>
        <xdr:cNvPr id="402" name="テキスト ボックス 401"/>
        <xdr:cNvSpPr txBox="1"/>
      </xdr:nvSpPr>
      <xdr:spPr>
        <a:xfrm>
          <a:off x="5481955" y="13065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27685" cy="248920"/>
    <xdr:sp macro="" textlink="">
      <xdr:nvSpPr>
        <xdr:cNvPr id="404" name="テキスト ボックス 403"/>
        <xdr:cNvSpPr txBox="1"/>
      </xdr:nvSpPr>
      <xdr:spPr>
        <a:xfrm>
          <a:off x="5481955" y="12684760"/>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27685" cy="259080"/>
    <xdr:sp macro="" textlink="">
      <xdr:nvSpPr>
        <xdr:cNvPr id="406" name="テキスト ボックス 405"/>
        <xdr:cNvSpPr txBox="1"/>
      </xdr:nvSpPr>
      <xdr:spPr>
        <a:xfrm>
          <a:off x="5481955" y="12303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27685" cy="259080"/>
    <xdr:sp macro="" textlink="">
      <xdr:nvSpPr>
        <xdr:cNvPr id="408" name="テキスト ボックス 407"/>
        <xdr:cNvSpPr txBox="1"/>
      </xdr:nvSpPr>
      <xdr:spPr>
        <a:xfrm>
          <a:off x="5481955" y="119227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4835" cy="248920"/>
    <xdr:sp macro="" textlink="">
      <xdr:nvSpPr>
        <xdr:cNvPr id="410" name="テキスト ボックス 409"/>
        <xdr:cNvSpPr txBox="1"/>
      </xdr:nvSpPr>
      <xdr:spPr>
        <a:xfrm>
          <a:off x="541782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13335</xdr:rowOff>
    </xdr:from>
    <xdr:to>
      <xdr:col>54</xdr:col>
      <xdr:colOff>171450</xdr:colOff>
      <xdr:row>78</xdr:row>
      <xdr:rowOff>58420</xdr:rowOff>
    </xdr:to>
    <xdr:cxnSp macro="">
      <xdr:nvCxnSpPr>
        <xdr:cNvPr id="412" name="直線コネクタ 411"/>
        <xdr:cNvCxnSpPr/>
      </xdr:nvCxnSpPr>
      <xdr:spPr>
        <a:xfrm flipV="1">
          <a:off x="9429750" y="12014835"/>
          <a:ext cx="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62230</xdr:rowOff>
    </xdr:from>
    <xdr:ext cx="466090" cy="259080"/>
    <xdr:sp macro="" textlink="">
      <xdr:nvSpPr>
        <xdr:cNvPr id="413" name="商工費最小値テキスト"/>
        <xdr:cNvSpPr txBox="1"/>
      </xdr:nvSpPr>
      <xdr:spPr>
        <a:xfrm>
          <a:off x="9480550" y="134353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58420</xdr:rowOff>
    </xdr:from>
    <xdr:to>
      <xdr:col>55</xdr:col>
      <xdr:colOff>88900</xdr:colOff>
      <xdr:row>78</xdr:row>
      <xdr:rowOff>58420</xdr:rowOff>
    </xdr:to>
    <xdr:cxnSp macro="">
      <xdr:nvCxnSpPr>
        <xdr:cNvPr id="414" name="直線コネクタ 413"/>
        <xdr:cNvCxnSpPr/>
      </xdr:nvCxnSpPr>
      <xdr:spPr>
        <a:xfrm>
          <a:off x="9359900" y="13431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132080</xdr:rowOff>
    </xdr:from>
    <xdr:ext cx="530860" cy="251460"/>
    <xdr:sp macro="" textlink="">
      <xdr:nvSpPr>
        <xdr:cNvPr id="415" name="商工費最大値テキスト"/>
        <xdr:cNvSpPr txBox="1"/>
      </xdr:nvSpPr>
      <xdr:spPr>
        <a:xfrm>
          <a:off x="9480550" y="1179068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82,622</a:t>
          </a:r>
          <a:endParaRPr kumimoji="1" lang="ja-JP" altLang="en-US" sz="1000" b="1">
            <a:latin typeface="ＭＳ Ｐゴシック"/>
          </a:endParaRPr>
        </a:p>
      </xdr:txBody>
    </xdr:sp>
    <xdr:clientData/>
  </xdr:oneCellAnchor>
  <xdr:twoCellAnchor>
    <xdr:from>
      <xdr:col>54</xdr:col>
      <xdr:colOff>101600</xdr:colOff>
      <xdr:row>70</xdr:row>
      <xdr:rowOff>13335</xdr:rowOff>
    </xdr:from>
    <xdr:to>
      <xdr:col>55</xdr:col>
      <xdr:colOff>88900</xdr:colOff>
      <xdr:row>70</xdr:row>
      <xdr:rowOff>13335</xdr:rowOff>
    </xdr:to>
    <xdr:cxnSp macro="">
      <xdr:nvCxnSpPr>
        <xdr:cNvPr id="416" name="直線コネクタ 415"/>
        <xdr:cNvCxnSpPr/>
      </xdr:nvCxnSpPr>
      <xdr:spPr>
        <a:xfrm>
          <a:off x="9359900" y="12014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85090</xdr:rowOff>
    </xdr:from>
    <xdr:to>
      <xdr:col>55</xdr:col>
      <xdr:colOff>0</xdr:colOff>
      <xdr:row>75</xdr:row>
      <xdr:rowOff>159385</xdr:rowOff>
    </xdr:to>
    <xdr:cxnSp macro="">
      <xdr:nvCxnSpPr>
        <xdr:cNvPr id="417" name="直線コネクタ 416"/>
        <xdr:cNvCxnSpPr/>
      </xdr:nvCxnSpPr>
      <xdr:spPr>
        <a:xfrm flipV="1">
          <a:off x="8686800" y="12943840"/>
          <a:ext cx="7429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91440</xdr:rowOff>
    </xdr:from>
    <xdr:ext cx="530860" cy="259080"/>
    <xdr:sp macro="" textlink="">
      <xdr:nvSpPr>
        <xdr:cNvPr id="418" name="商工費平均値テキスト"/>
        <xdr:cNvSpPr txBox="1"/>
      </xdr:nvSpPr>
      <xdr:spPr>
        <a:xfrm>
          <a:off x="9480550" y="12950190"/>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29,727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113030</xdr:rowOff>
    </xdr:from>
    <xdr:to>
      <xdr:col>55</xdr:col>
      <xdr:colOff>50800</xdr:colOff>
      <xdr:row>76</xdr:row>
      <xdr:rowOff>43180</xdr:rowOff>
    </xdr:to>
    <xdr:sp macro="" textlink="">
      <xdr:nvSpPr>
        <xdr:cNvPr id="419" name="フローチャート: 判断 418"/>
        <xdr:cNvSpPr/>
      </xdr:nvSpPr>
      <xdr:spPr>
        <a:xfrm>
          <a:off x="9398000" y="12971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75</xdr:row>
      <xdr:rowOff>159385</xdr:rowOff>
    </xdr:from>
    <xdr:to>
      <xdr:col>50</xdr:col>
      <xdr:colOff>114300</xdr:colOff>
      <xdr:row>76</xdr:row>
      <xdr:rowOff>132080</xdr:rowOff>
    </xdr:to>
    <xdr:cxnSp macro="">
      <xdr:nvCxnSpPr>
        <xdr:cNvPr id="420" name="直線コネクタ 419"/>
        <xdr:cNvCxnSpPr/>
      </xdr:nvCxnSpPr>
      <xdr:spPr>
        <a:xfrm flipV="1">
          <a:off x="7886700" y="13018135"/>
          <a:ext cx="8001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126365</xdr:rowOff>
    </xdr:from>
    <xdr:to>
      <xdr:col>50</xdr:col>
      <xdr:colOff>165100</xdr:colOff>
      <xdr:row>77</xdr:row>
      <xdr:rowOff>56515</xdr:rowOff>
    </xdr:to>
    <xdr:sp macro="" textlink="">
      <xdr:nvSpPr>
        <xdr:cNvPr id="421" name="フローチャート: 判断 420"/>
        <xdr:cNvSpPr/>
      </xdr:nvSpPr>
      <xdr:spPr>
        <a:xfrm>
          <a:off x="86360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47625</xdr:rowOff>
    </xdr:from>
    <xdr:ext cx="523875" cy="259080"/>
    <xdr:sp macro="" textlink="">
      <xdr:nvSpPr>
        <xdr:cNvPr id="422" name="テキスト ボックス 421"/>
        <xdr:cNvSpPr txBox="1"/>
      </xdr:nvSpPr>
      <xdr:spPr>
        <a:xfrm>
          <a:off x="8438515" y="132492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132080</xdr:rowOff>
    </xdr:from>
    <xdr:to>
      <xdr:col>45</xdr:col>
      <xdr:colOff>171450</xdr:colOff>
      <xdr:row>77</xdr:row>
      <xdr:rowOff>83820</xdr:rowOff>
    </xdr:to>
    <xdr:cxnSp macro="">
      <xdr:nvCxnSpPr>
        <xdr:cNvPr id="423" name="直線コネクタ 422"/>
        <xdr:cNvCxnSpPr/>
      </xdr:nvCxnSpPr>
      <xdr:spPr>
        <a:xfrm flipV="1">
          <a:off x="7080250" y="13162280"/>
          <a:ext cx="80645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92710</xdr:rowOff>
    </xdr:from>
    <xdr:to>
      <xdr:col>46</xdr:col>
      <xdr:colOff>38100</xdr:colOff>
      <xdr:row>77</xdr:row>
      <xdr:rowOff>22860</xdr:rowOff>
    </xdr:to>
    <xdr:sp macro="" textlink="">
      <xdr:nvSpPr>
        <xdr:cNvPr id="424" name="フローチャート: 判断 423"/>
        <xdr:cNvSpPr/>
      </xdr:nvSpPr>
      <xdr:spPr>
        <a:xfrm>
          <a:off x="7842250" y="13122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13970</xdr:rowOff>
    </xdr:from>
    <xdr:ext cx="520065" cy="259080"/>
    <xdr:sp macro="" textlink="">
      <xdr:nvSpPr>
        <xdr:cNvPr id="425" name="テキスト ボックス 424"/>
        <xdr:cNvSpPr txBox="1"/>
      </xdr:nvSpPr>
      <xdr:spPr>
        <a:xfrm>
          <a:off x="7644765" y="1321562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83820</xdr:rowOff>
    </xdr:from>
    <xdr:to>
      <xdr:col>41</xdr:col>
      <xdr:colOff>50800</xdr:colOff>
      <xdr:row>77</xdr:row>
      <xdr:rowOff>103505</xdr:rowOff>
    </xdr:to>
    <xdr:cxnSp macro="">
      <xdr:nvCxnSpPr>
        <xdr:cNvPr id="426" name="直線コネクタ 425"/>
        <xdr:cNvCxnSpPr/>
      </xdr:nvCxnSpPr>
      <xdr:spPr>
        <a:xfrm flipV="1">
          <a:off x="6286500" y="13285470"/>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49530</xdr:rowOff>
    </xdr:from>
    <xdr:to>
      <xdr:col>41</xdr:col>
      <xdr:colOff>101600</xdr:colOff>
      <xdr:row>77</xdr:row>
      <xdr:rowOff>151130</xdr:rowOff>
    </xdr:to>
    <xdr:sp macro="" textlink="">
      <xdr:nvSpPr>
        <xdr:cNvPr id="427" name="フローチャート: 判断 426"/>
        <xdr:cNvSpPr/>
      </xdr:nvSpPr>
      <xdr:spPr>
        <a:xfrm>
          <a:off x="702945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142240</xdr:rowOff>
    </xdr:from>
    <xdr:ext cx="520065" cy="259080"/>
    <xdr:sp macro="" textlink="">
      <xdr:nvSpPr>
        <xdr:cNvPr id="428" name="テキスト ボックス 427"/>
        <xdr:cNvSpPr txBox="1"/>
      </xdr:nvSpPr>
      <xdr:spPr>
        <a:xfrm>
          <a:off x="6851015" y="1334389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xdr:rowOff>
    </xdr:from>
    <xdr:to>
      <xdr:col>36</xdr:col>
      <xdr:colOff>165100</xdr:colOff>
      <xdr:row>77</xdr:row>
      <xdr:rowOff>113665</xdr:rowOff>
    </xdr:to>
    <xdr:sp macro="" textlink="">
      <xdr:nvSpPr>
        <xdr:cNvPr id="429" name="フローチャート: 判断 428"/>
        <xdr:cNvSpPr/>
      </xdr:nvSpPr>
      <xdr:spPr>
        <a:xfrm>
          <a:off x="62357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130175</xdr:rowOff>
    </xdr:from>
    <xdr:ext cx="523875" cy="259080"/>
    <xdr:sp macro="" textlink="">
      <xdr:nvSpPr>
        <xdr:cNvPr id="430" name="テキスト ボックス 429"/>
        <xdr:cNvSpPr txBox="1"/>
      </xdr:nvSpPr>
      <xdr:spPr>
        <a:xfrm>
          <a:off x="6038215" y="129889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31" name="テキスト ボックス 430"/>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32" name="テキスト ボックス 431"/>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33" name="テキスト ボックス 432"/>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8190" cy="259080"/>
    <xdr:sp macro="" textlink="">
      <xdr:nvSpPr>
        <xdr:cNvPr id="434" name="テキスト ボックス 433"/>
        <xdr:cNvSpPr txBox="1"/>
      </xdr:nvSpPr>
      <xdr:spPr>
        <a:xfrm>
          <a:off x="6908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5" name="テキスト ボックス 434"/>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34290</xdr:rowOff>
    </xdr:from>
    <xdr:to>
      <xdr:col>55</xdr:col>
      <xdr:colOff>50800</xdr:colOff>
      <xdr:row>75</xdr:row>
      <xdr:rowOff>135890</xdr:rowOff>
    </xdr:to>
    <xdr:sp macro="" textlink="">
      <xdr:nvSpPr>
        <xdr:cNvPr id="436" name="楕円 435"/>
        <xdr:cNvSpPr/>
      </xdr:nvSpPr>
      <xdr:spPr>
        <a:xfrm>
          <a:off x="9398000" y="12893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57150</xdr:rowOff>
    </xdr:from>
    <xdr:ext cx="530860" cy="259080"/>
    <xdr:sp macro="" textlink="">
      <xdr:nvSpPr>
        <xdr:cNvPr id="437" name="商工費該当値テキスト"/>
        <xdr:cNvSpPr txBox="1"/>
      </xdr:nvSpPr>
      <xdr:spPr>
        <a:xfrm>
          <a:off x="9480550" y="12744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109220</xdr:rowOff>
    </xdr:from>
    <xdr:to>
      <xdr:col>50</xdr:col>
      <xdr:colOff>165100</xdr:colOff>
      <xdr:row>76</xdr:row>
      <xdr:rowOff>38735</xdr:rowOff>
    </xdr:to>
    <xdr:sp macro="" textlink="">
      <xdr:nvSpPr>
        <xdr:cNvPr id="438" name="楕円 437"/>
        <xdr:cNvSpPr/>
      </xdr:nvSpPr>
      <xdr:spPr>
        <a:xfrm>
          <a:off x="86360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55245</xdr:rowOff>
    </xdr:from>
    <xdr:ext cx="523875" cy="248285"/>
    <xdr:sp macro="" textlink="">
      <xdr:nvSpPr>
        <xdr:cNvPr id="439" name="テキスト ボックス 438"/>
        <xdr:cNvSpPr txBox="1"/>
      </xdr:nvSpPr>
      <xdr:spPr>
        <a:xfrm>
          <a:off x="8438515" y="1274254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80645</xdr:rowOff>
    </xdr:from>
    <xdr:to>
      <xdr:col>46</xdr:col>
      <xdr:colOff>38100</xdr:colOff>
      <xdr:row>77</xdr:row>
      <xdr:rowOff>10795</xdr:rowOff>
    </xdr:to>
    <xdr:sp macro="" textlink="">
      <xdr:nvSpPr>
        <xdr:cNvPr id="440" name="楕円 439"/>
        <xdr:cNvSpPr/>
      </xdr:nvSpPr>
      <xdr:spPr>
        <a:xfrm>
          <a:off x="7842250" y="13110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27305</xdr:rowOff>
    </xdr:from>
    <xdr:ext cx="520065" cy="259080"/>
    <xdr:sp macro="" textlink="">
      <xdr:nvSpPr>
        <xdr:cNvPr id="441" name="テキスト ボックス 440"/>
        <xdr:cNvSpPr txBox="1"/>
      </xdr:nvSpPr>
      <xdr:spPr>
        <a:xfrm>
          <a:off x="7644765" y="1288605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33020</xdr:rowOff>
    </xdr:from>
    <xdr:to>
      <xdr:col>41</xdr:col>
      <xdr:colOff>101600</xdr:colOff>
      <xdr:row>77</xdr:row>
      <xdr:rowOff>134620</xdr:rowOff>
    </xdr:to>
    <xdr:sp macro="" textlink="">
      <xdr:nvSpPr>
        <xdr:cNvPr id="442" name="楕円 441"/>
        <xdr:cNvSpPr/>
      </xdr:nvSpPr>
      <xdr:spPr>
        <a:xfrm>
          <a:off x="702945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151130</xdr:rowOff>
    </xdr:from>
    <xdr:ext cx="520065" cy="259080"/>
    <xdr:sp macro="" textlink="">
      <xdr:nvSpPr>
        <xdr:cNvPr id="443" name="テキスト ボックス 442"/>
        <xdr:cNvSpPr txBox="1"/>
      </xdr:nvSpPr>
      <xdr:spPr>
        <a:xfrm>
          <a:off x="6851015" y="1300988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52705</xdr:rowOff>
    </xdr:from>
    <xdr:to>
      <xdr:col>36</xdr:col>
      <xdr:colOff>165100</xdr:colOff>
      <xdr:row>77</xdr:row>
      <xdr:rowOff>154940</xdr:rowOff>
    </xdr:to>
    <xdr:sp macro="" textlink="">
      <xdr:nvSpPr>
        <xdr:cNvPr id="444" name="楕円 443"/>
        <xdr:cNvSpPr/>
      </xdr:nvSpPr>
      <xdr:spPr>
        <a:xfrm>
          <a:off x="62357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145415</xdr:rowOff>
    </xdr:from>
    <xdr:ext cx="523875" cy="249555"/>
    <xdr:sp macro="" textlink="">
      <xdr:nvSpPr>
        <xdr:cNvPr id="445" name="テキスト ボックス 444"/>
        <xdr:cNvSpPr txBox="1"/>
      </xdr:nvSpPr>
      <xdr:spPr>
        <a:xfrm>
          <a:off x="6038215" y="1334706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5280" cy="217170"/>
    <xdr:sp macro="" textlink="">
      <xdr:nvSpPr>
        <xdr:cNvPr id="454" name="テキスト ボックス 453"/>
        <xdr:cNvSpPr txBox="1"/>
      </xdr:nvSpPr>
      <xdr:spPr>
        <a:xfrm>
          <a:off x="5918200" y="14922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4315" cy="259080"/>
    <xdr:sp macro="" textlink="">
      <xdr:nvSpPr>
        <xdr:cNvPr id="457" name="テキスト ボックス 456"/>
        <xdr:cNvSpPr txBox="1"/>
      </xdr:nvSpPr>
      <xdr:spPr>
        <a:xfrm>
          <a:off x="5726430" y="16875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4835" cy="259080"/>
    <xdr:sp macro="" textlink="">
      <xdr:nvSpPr>
        <xdr:cNvPr id="459" name="テキスト ボックス 458"/>
        <xdr:cNvSpPr txBox="1"/>
      </xdr:nvSpPr>
      <xdr:spPr>
        <a:xfrm>
          <a:off x="5417820" y="16494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75005" cy="248920"/>
    <xdr:sp macro="" textlink="">
      <xdr:nvSpPr>
        <xdr:cNvPr id="461" name="テキスト ボックス 460"/>
        <xdr:cNvSpPr txBox="1"/>
      </xdr:nvSpPr>
      <xdr:spPr>
        <a:xfrm>
          <a:off x="5327650" y="16113760"/>
          <a:ext cx="67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91</xdr:row>
      <xdr:rowOff>130810</xdr:rowOff>
    </xdr:from>
    <xdr:ext cx="675005" cy="259080"/>
    <xdr:sp macro="" textlink="">
      <xdr:nvSpPr>
        <xdr:cNvPr id="463" name="テキスト ボックス 462"/>
        <xdr:cNvSpPr txBox="1"/>
      </xdr:nvSpPr>
      <xdr:spPr>
        <a:xfrm>
          <a:off x="5327650" y="15732760"/>
          <a:ext cx="67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92710</xdr:rowOff>
    </xdr:from>
    <xdr:ext cx="675005" cy="259080"/>
    <xdr:sp macro="" textlink="">
      <xdr:nvSpPr>
        <xdr:cNvPr id="465" name="テキスト ボックス 464"/>
        <xdr:cNvSpPr txBox="1"/>
      </xdr:nvSpPr>
      <xdr:spPr>
        <a:xfrm>
          <a:off x="5327650" y="15351760"/>
          <a:ext cx="67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5005" cy="248920"/>
    <xdr:sp macro="" textlink="">
      <xdr:nvSpPr>
        <xdr:cNvPr id="467" name="テキスト ボックス 466"/>
        <xdr:cNvSpPr txBox="1"/>
      </xdr:nvSpPr>
      <xdr:spPr>
        <a:xfrm>
          <a:off x="5327650" y="14970760"/>
          <a:ext cx="67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127000</xdr:rowOff>
    </xdr:from>
    <xdr:to>
      <xdr:col>54</xdr:col>
      <xdr:colOff>171450</xdr:colOff>
      <xdr:row>99</xdr:row>
      <xdr:rowOff>22860</xdr:rowOff>
    </xdr:to>
    <xdr:cxnSp macro="">
      <xdr:nvCxnSpPr>
        <xdr:cNvPr id="469" name="直線コネクタ 468"/>
        <xdr:cNvCxnSpPr/>
      </xdr:nvCxnSpPr>
      <xdr:spPr>
        <a:xfrm flipV="1">
          <a:off x="9429750" y="15728950"/>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29845</xdr:rowOff>
    </xdr:from>
    <xdr:ext cx="530860" cy="250825"/>
    <xdr:sp macro="" textlink="">
      <xdr:nvSpPr>
        <xdr:cNvPr id="470" name="土木費最小値テキスト"/>
        <xdr:cNvSpPr txBox="1"/>
      </xdr:nvSpPr>
      <xdr:spPr>
        <a:xfrm>
          <a:off x="9480550" y="1700339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22860</xdr:rowOff>
    </xdr:from>
    <xdr:to>
      <xdr:col>55</xdr:col>
      <xdr:colOff>88900</xdr:colOff>
      <xdr:row>99</xdr:row>
      <xdr:rowOff>22860</xdr:rowOff>
    </xdr:to>
    <xdr:cxnSp macro="">
      <xdr:nvCxnSpPr>
        <xdr:cNvPr id="471" name="直線コネクタ 470"/>
        <xdr:cNvCxnSpPr/>
      </xdr:nvCxnSpPr>
      <xdr:spPr>
        <a:xfrm>
          <a:off x="9359900" y="16996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73660</xdr:rowOff>
    </xdr:from>
    <xdr:ext cx="686435" cy="259080"/>
    <xdr:sp macro="" textlink="">
      <xdr:nvSpPr>
        <xdr:cNvPr id="472" name="土木費最大値テキスト"/>
        <xdr:cNvSpPr txBox="1"/>
      </xdr:nvSpPr>
      <xdr:spPr>
        <a:xfrm>
          <a:off x="9480550" y="15504160"/>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1,691,826</a:t>
          </a:r>
          <a:endParaRPr kumimoji="1" lang="ja-JP" altLang="en-US" sz="1000" b="1">
            <a:latin typeface="ＭＳ Ｐゴシック"/>
          </a:endParaRPr>
        </a:p>
      </xdr:txBody>
    </xdr:sp>
    <xdr:clientData/>
  </xdr:oneCellAnchor>
  <xdr:twoCellAnchor>
    <xdr:from>
      <xdr:col>54</xdr:col>
      <xdr:colOff>101600</xdr:colOff>
      <xdr:row>91</xdr:row>
      <xdr:rowOff>127000</xdr:rowOff>
    </xdr:from>
    <xdr:to>
      <xdr:col>55</xdr:col>
      <xdr:colOff>88900</xdr:colOff>
      <xdr:row>91</xdr:row>
      <xdr:rowOff>127000</xdr:rowOff>
    </xdr:to>
    <xdr:cxnSp macro="">
      <xdr:nvCxnSpPr>
        <xdr:cNvPr id="473" name="直線コネクタ 472"/>
        <xdr:cNvCxnSpPr/>
      </xdr:nvCxnSpPr>
      <xdr:spPr>
        <a:xfrm>
          <a:off x="9359900" y="15728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10795</xdr:rowOff>
    </xdr:from>
    <xdr:to>
      <xdr:col>55</xdr:col>
      <xdr:colOff>0</xdr:colOff>
      <xdr:row>99</xdr:row>
      <xdr:rowOff>17780</xdr:rowOff>
    </xdr:to>
    <xdr:cxnSp macro="">
      <xdr:nvCxnSpPr>
        <xdr:cNvPr id="474" name="直線コネクタ 473"/>
        <xdr:cNvCxnSpPr/>
      </xdr:nvCxnSpPr>
      <xdr:spPr>
        <a:xfrm flipV="1">
          <a:off x="8686800" y="16984345"/>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118745</xdr:rowOff>
    </xdr:from>
    <xdr:ext cx="530860" cy="259080"/>
    <xdr:sp macro="" textlink="">
      <xdr:nvSpPr>
        <xdr:cNvPr id="475" name="土木費平均値テキスト"/>
        <xdr:cNvSpPr txBox="1"/>
      </xdr:nvSpPr>
      <xdr:spPr>
        <a:xfrm>
          <a:off x="9480550" y="16749395"/>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90,887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95885</xdr:rowOff>
    </xdr:from>
    <xdr:to>
      <xdr:col>55</xdr:col>
      <xdr:colOff>50800</xdr:colOff>
      <xdr:row>99</xdr:row>
      <xdr:rowOff>26035</xdr:rowOff>
    </xdr:to>
    <xdr:sp macro="" textlink="">
      <xdr:nvSpPr>
        <xdr:cNvPr id="476" name="フローチャート: 判断 475"/>
        <xdr:cNvSpPr/>
      </xdr:nvSpPr>
      <xdr:spPr>
        <a:xfrm>
          <a:off x="9398000" y="16897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99</xdr:row>
      <xdr:rowOff>17780</xdr:rowOff>
    </xdr:from>
    <xdr:to>
      <xdr:col>50</xdr:col>
      <xdr:colOff>114300</xdr:colOff>
      <xdr:row>99</xdr:row>
      <xdr:rowOff>17780</xdr:rowOff>
    </xdr:to>
    <xdr:cxnSp macro="">
      <xdr:nvCxnSpPr>
        <xdr:cNvPr id="477" name="直線コネクタ 476"/>
        <xdr:cNvCxnSpPr/>
      </xdr:nvCxnSpPr>
      <xdr:spPr>
        <a:xfrm>
          <a:off x="7886700" y="1699133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102870</xdr:rowOff>
    </xdr:from>
    <xdr:to>
      <xdr:col>50</xdr:col>
      <xdr:colOff>165100</xdr:colOff>
      <xdr:row>99</xdr:row>
      <xdr:rowOff>33020</xdr:rowOff>
    </xdr:to>
    <xdr:sp macro="" textlink="">
      <xdr:nvSpPr>
        <xdr:cNvPr id="478" name="フローチャート: 判断 477"/>
        <xdr:cNvSpPr/>
      </xdr:nvSpPr>
      <xdr:spPr>
        <a:xfrm>
          <a:off x="86360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49530</xdr:rowOff>
    </xdr:from>
    <xdr:ext cx="523875" cy="259080"/>
    <xdr:sp macro="" textlink="">
      <xdr:nvSpPr>
        <xdr:cNvPr id="479" name="テキスト ボックス 478"/>
        <xdr:cNvSpPr txBox="1"/>
      </xdr:nvSpPr>
      <xdr:spPr>
        <a:xfrm>
          <a:off x="8438515" y="166801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99</xdr:row>
      <xdr:rowOff>16510</xdr:rowOff>
    </xdr:from>
    <xdr:to>
      <xdr:col>45</xdr:col>
      <xdr:colOff>171450</xdr:colOff>
      <xdr:row>99</xdr:row>
      <xdr:rowOff>17780</xdr:rowOff>
    </xdr:to>
    <xdr:cxnSp macro="">
      <xdr:nvCxnSpPr>
        <xdr:cNvPr id="480" name="直線コネクタ 479"/>
        <xdr:cNvCxnSpPr/>
      </xdr:nvCxnSpPr>
      <xdr:spPr>
        <a:xfrm>
          <a:off x="7080250" y="1699006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125730</xdr:rowOff>
    </xdr:from>
    <xdr:to>
      <xdr:col>46</xdr:col>
      <xdr:colOff>38100</xdr:colOff>
      <xdr:row>99</xdr:row>
      <xdr:rowOff>55880</xdr:rowOff>
    </xdr:to>
    <xdr:sp macro="" textlink="">
      <xdr:nvSpPr>
        <xdr:cNvPr id="481" name="フローチャート: 判断 480"/>
        <xdr:cNvSpPr/>
      </xdr:nvSpPr>
      <xdr:spPr>
        <a:xfrm>
          <a:off x="7842250" y="169278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72390</xdr:rowOff>
    </xdr:from>
    <xdr:ext cx="520065" cy="259080"/>
    <xdr:sp macro="" textlink="">
      <xdr:nvSpPr>
        <xdr:cNvPr id="482" name="テキスト ボックス 481"/>
        <xdr:cNvSpPr txBox="1"/>
      </xdr:nvSpPr>
      <xdr:spPr>
        <a:xfrm>
          <a:off x="7644765" y="1670304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99</xdr:row>
      <xdr:rowOff>16510</xdr:rowOff>
    </xdr:from>
    <xdr:to>
      <xdr:col>41</xdr:col>
      <xdr:colOff>50800</xdr:colOff>
      <xdr:row>99</xdr:row>
      <xdr:rowOff>19050</xdr:rowOff>
    </xdr:to>
    <xdr:cxnSp macro="">
      <xdr:nvCxnSpPr>
        <xdr:cNvPr id="483" name="直線コネクタ 482"/>
        <xdr:cNvCxnSpPr/>
      </xdr:nvCxnSpPr>
      <xdr:spPr>
        <a:xfrm flipV="1">
          <a:off x="6286500" y="1699006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123190</xdr:rowOff>
    </xdr:from>
    <xdr:to>
      <xdr:col>41</xdr:col>
      <xdr:colOff>101600</xdr:colOff>
      <xdr:row>99</xdr:row>
      <xdr:rowOff>53340</xdr:rowOff>
    </xdr:to>
    <xdr:sp macro="" textlink="">
      <xdr:nvSpPr>
        <xdr:cNvPr id="484" name="フローチャート: 判断 483"/>
        <xdr:cNvSpPr/>
      </xdr:nvSpPr>
      <xdr:spPr>
        <a:xfrm>
          <a:off x="7029450" y="1692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69850</xdr:rowOff>
    </xdr:from>
    <xdr:ext cx="520065" cy="259080"/>
    <xdr:sp macro="" textlink="">
      <xdr:nvSpPr>
        <xdr:cNvPr id="485" name="テキスト ボックス 484"/>
        <xdr:cNvSpPr txBox="1"/>
      </xdr:nvSpPr>
      <xdr:spPr>
        <a:xfrm>
          <a:off x="6851015" y="167005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125730</xdr:rowOff>
    </xdr:from>
    <xdr:to>
      <xdr:col>36</xdr:col>
      <xdr:colOff>165100</xdr:colOff>
      <xdr:row>99</xdr:row>
      <xdr:rowOff>55880</xdr:rowOff>
    </xdr:to>
    <xdr:sp macro="" textlink="">
      <xdr:nvSpPr>
        <xdr:cNvPr id="486" name="フローチャート: 判断 485"/>
        <xdr:cNvSpPr/>
      </xdr:nvSpPr>
      <xdr:spPr>
        <a:xfrm>
          <a:off x="6235700" y="169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72390</xdr:rowOff>
    </xdr:from>
    <xdr:ext cx="523875" cy="259080"/>
    <xdr:sp macro="" textlink="">
      <xdr:nvSpPr>
        <xdr:cNvPr id="487" name="テキスト ボックス 486"/>
        <xdr:cNvSpPr txBox="1"/>
      </xdr:nvSpPr>
      <xdr:spPr>
        <a:xfrm>
          <a:off x="6038215" y="167030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8" name="テキスト ボックス 487"/>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9" name="テキスト ボックス 488"/>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90" name="テキスト ボックス 489"/>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91" name="テキスト ボックス 490"/>
        <xdr:cNvSpPr txBox="1"/>
      </xdr:nvSpPr>
      <xdr:spPr>
        <a:xfrm>
          <a:off x="6908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2" name="テキスト ボックス 491"/>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132080</xdr:rowOff>
    </xdr:from>
    <xdr:to>
      <xdr:col>55</xdr:col>
      <xdr:colOff>50800</xdr:colOff>
      <xdr:row>99</xdr:row>
      <xdr:rowOff>61595</xdr:rowOff>
    </xdr:to>
    <xdr:sp macro="" textlink="">
      <xdr:nvSpPr>
        <xdr:cNvPr id="493" name="楕円 492"/>
        <xdr:cNvSpPr/>
      </xdr:nvSpPr>
      <xdr:spPr>
        <a:xfrm>
          <a:off x="9398000" y="1693418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74930</xdr:rowOff>
    </xdr:from>
    <xdr:ext cx="530860" cy="251460"/>
    <xdr:sp macro="" textlink="">
      <xdr:nvSpPr>
        <xdr:cNvPr id="494" name="土木費該当値テキスト"/>
        <xdr:cNvSpPr txBox="1"/>
      </xdr:nvSpPr>
      <xdr:spPr>
        <a:xfrm>
          <a:off x="9480550" y="1687703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138430</xdr:rowOff>
    </xdr:from>
    <xdr:to>
      <xdr:col>50</xdr:col>
      <xdr:colOff>165100</xdr:colOff>
      <xdr:row>99</xdr:row>
      <xdr:rowOff>68580</xdr:rowOff>
    </xdr:to>
    <xdr:sp macro="" textlink="">
      <xdr:nvSpPr>
        <xdr:cNvPr id="495" name="楕円 494"/>
        <xdr:cNvSpPr/>
      </xdr:nvSpPr>
      <xdr:spPr>
        <a:xfrm>
          <a:off x="86360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59690</xdr:rowOff>
    </xdr:from>
    <xdr:ext cx="523875" cy="259080"/>
    <xdr:sp macro="" textlink="">
      <xdr:nvSpPr>
        <xdr:cNvPr id="496" name="テキスト ボックス 495"/>
        <xdr:cNvSpPr txBox="1"/>
      </xdr:nvSpPr>
      <xdr:spPr>
        <a:xfrm>
          <a:off x="8438515" y="170332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138430</xdr:rowOff>
    </xdr:from>
    <xdr:to>
      <xdr:col>46</xdr:col>
      <xdr:colOff>38100</xdr:colOff>
      <xdr:row>99</xdr:row>
      <xdr:rowOff>68580</xdr:rowOff>
    </xdr:to>
    <xdr:sp macro="" textlink="">
      <xdr:nvSpPr>
        <xdr:cNvPr id="497" name="楕円 496"/>
        <xdr:cNvSpPr/>
      </xdr:nvSpPr>
      <xdr:spPr>
        <a:xfrm>
          <a:off x="7842250" y="16940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59690</xdr:rowOff>
    </xdr:from>
    <xdr:ext cx="520065" cy="259080"/>
    <xdr:sp macro="" textlink="">
      <xdr:nvSpPr>
        <xdr:cNvPr id="498" name="テキスト ボックス 497"/>
        <xdr:cNvSpPr txBox="1"/>
      </xdr:nvSpPr>
      <xdr:spPr>
        <a:xfrm>
          <a:off x="7644765" y="1703324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137160</xdr:rowOff>
    </xdr:from>
    <xdr:to>
      <xdr:col>41</xdr:col>
      <xdr:colOff>101600</xdr:colOff>
      <xdr:row>99</xdr:row>
      <xdr:rowOff>67310</xdr:rowOff>
    </xdr:to>
    <xdr:sp macro="" textlink="">
      <xdr:nvSpPr>
        <xdr:cNvPr id="499" name="楕円 498"/>
        <xdr:cNvSpPr/>
      </xdr:nvSpPr>
      <xdr:spPr>
        <a:xfrm>
          <a:off x="7029450" y="169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58420</xdr:rowOff>
    </xdr:from>
    <xdr:ext cx="520065" cy="259080"/>
    <xdr:sp macro="" textlink="">
      <xdr:nvSpPr>
        <xdr:cNvPr id="500" name="テキスト ボックス 499"/>
        <xdr:cNvSpPr txBox="1"/>
      </xdr:nvSpPr>
      <xdr:spPr>
        <a:xfrm>
          <a:off x="6851015" y="1703197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139700</xdr:rowOff>
    </xdr:from>
    <xdr:to>
      <xdr:col>36</xdr:col>
      <xdr:colOff>165100</xdr:colOff>
      <xdr:row>99</xdr:row>
      <xdr:rowOff>69850</xdr:rowOff>
    </xdr:to>
    <xdr:sp macro="" textlink="">
      <xdr:nvSpPr>
        <xdr:cNvPr id="501" name="楕円 500"/>
        <xdr:cNvSpPr/>
      </xdr:nvSpPr>
      <xdr:spPr>
        <a:xfrm>
          <a:off x="6235700" y="169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60960</xdr:rowOff>
    </xdr:from>
    <xdr:ext cx="523875" cy="259080"/>
    <xdr:sp macro="" textlink="">
      <xdr:nvSpPr>
        <xdr:cNvPr id="502" name="テキスト ボックス 501"/>
        <xdr:cNvSpPr txBox="1"/>
      </xdr:nvSpPr>
      <xdr:spPr>
        <a:xfrm>
          <a:off x="6038215" y="170345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503" name="正方形/長方形 502"/>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510" name="正方形/長方形 509"/>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090" cy="217170"/>
    <xdr:sp macro="" textlink="">
      <xdr:nvSpPr>
        <xdr:cNvPr id="511" name="テキスト ボックス 510"/>
        <xdr:cNvSpPr txBox="1"/>
      </xdr:nvSpPr>
      <xdr:spPr>
        <a:xfrm>
          <a:off x="1116965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512" name="直線コネクタ 511"/>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171450</xdr:colOff>
      <xdr:row>39</xdr:row>
      <xdr:rowOff>44450</xdr:rowOff>
    </xdr:to>
    <xdr:cxnSp macro="">
      <xdr:nvCxnSpPr>
        <xdr:cNvPr id="513" name="直線コネクタ 512"/>
        <xdr:cNvCxnSpPr/>
      </xdr:nvCxnSpPr>
      <xdr:spPr>
        <a:xfrm>
          <a:off x="11207750" y="673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4315" cy="259080"/>
    <xdr:sp macro="" textlink="">
      <xdr:nvSpPr>
        <xdr:cNvPr id="514" name="テキスト ボックス 513"/>
        <xdr:cNvSpPr txBox="1"/>
      </xdr:nvSpPr>
      <xdr:spPr>
        <a:xfrm>
          <a:off x="10977880" y="6588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171450</xdr:colOff>
      <xdr:row>37</xdr:row>
      <xdr:rowOff>6350</xdr:rowOff>
    </xdr:to>
    <xdr:cxnSp macro="">
      <xdr:nvCxnSpPr>
        <xdr:cNvPr id="515" name="直線コネクタ 514"/>
        <xdr:cNvCxnSpPr/>
      </xdr:nvCxnSpPr>
      <xdr:spPr>
        <a:xfrm>
          <a:off x="11207750" y="635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6" name="テキスト ボックス 515"/>
        <xdr:cNvSpPr txBox="1"/>
      </xdr:nvSpPr>
      <xdr:spPr>
        <a:xfrm>
          <a:off x="107334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171450</xdr:colOff>
      <xdr:row>34</xdr:row>
      <xdr:rowOff>139700</xdr:rowOff>
    </xdr:to>
    <xdr:cxnSp macro="">
      <xdr:nvCxnSpPr>
        <xdr:cNvPr id="517" name="直線コネクタ 516"/>
        <xdr:cNvCxnSpPr/>
      </xdr:nvCxnSpPr>
      <xdr:spPr>
        <a:xfrm>
          <a:off x="11207750" y="59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18" name="テキスト ボックス 517"/>
        <xdr:cNvSpPr txBox="1"/>
      </xdr:nvSpPr>
      <xdr:spPr>
        <a:xfrm>
          <a:off x="107334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171450</xdr:colOff>
      <xdr:row>32</xdr:row>
      <xdr:rowOff>101600</xdr:rowOff>
    </xdr:to>
    <xdr:cxnSp macro="">
      <xdr:nvCxnSpPr>
        <xdr:cNvPr id="519" name="直線コネクタ 518"/>
        <xdr:cNvCxnSpPr/>
      </xdr:nvCxnSpPr>
      <xdr:spPr>
        <a:xfrm>
          <a:off x="11207750" y="558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20" name="テキスト ボックス 519"/>
        <xdr:cNvSpPr txBox="1"/>
      </xdr:nvSpPr>
      <xdr:spPr>
        <a:xfrm>
          <a:off x="107334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171450</xdr:colOff>
      <xdr:row>30</xdr:row>
      <xdr:rowOff>63500</xdr:rowOff>
    </xdr:to>
    <xdr:cxnSp macro="">
      <xdr:nvCxnSpPr>
        <xdr:cNvPr id="521" name="直線コネクタ 520"/>
        <xdr:cNvCxnSpPr/>
      </xdr:nvCxnSpPr>
      <xdr:spPr>
        <a:xfrm>
          <a:off x="11207750" y="520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22" name="テキスト ボックス 521"/>
        <xdr:cNvSpPr txBox="1"/>
      </xdr:nvSpPr>
      <xdr:spPr>
        <a:xfrm>
          <a:off x="107334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23" name="直線コネクタ 522"/>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4835" cy="248920"/>
    <xdr:sp macro="" textlink="">
      <xdr:nvSpPr>
        <xdr:cNvPr id="524" name="テキスト ボックス 523"/>
        <xdr:cNvSpPr txBox="1"/>
      </xdr:nvSpPr>
      <xdr:spPr>
        <a:xfrm>
          <a:off x="1066927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25"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8890</xdr:rowOff>
    </xdr:from>
    <xdr:to>
      <xdr:col>85</xdr:col>
      <xdr:colOff>126365</xdr:colOff>
      <xdr:row>37</xdr:row>
      <xdr:rowOff>114300</xdr:rowOff>
    </xdr:to>
    <xdr:cxnSp macro="">
      <xdr:nvCxnSpPr>
        <xdr:cNvPr id="526" name="直線コネクタ 525"/>
        <xdr:cNvCxnSpPr/>
      </xdr:nvCxnSpPr>
      <xdr:spPr>
        <a:xfrm flipV="1">
          <a:off x="14698345" y="5152390"/>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118110</xdr:rowOff>
    </xdr:from>
    <xdr:ext cx="534670" cy="259080"/>
    <xdr:sp macro="" textlink="">
      <xdr:nvSpPr>
        <xdr:cNvPr id="527" name="消防費最小値テキスト"/>
        <xdr:cNvSpPr txBox="1"/>
      </xdr:nvSpPr>
      <xdr:spPr>
        <a:xfrm>
          <a:off x="14744700" y="646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14,338</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114300</xdr:rowOff>
    </xdr:from>
    <xdr:to>
      <xdr:col>86</xdr:col>
      <xdr:colOff>25400</xdr:colOff>
      <xdr:row>37</xdr:row>
      <xdr:rowOff>114300</xdr:rowOff>
    </xdr:to>
    <xdr:cxnSp macro="">
      <xdr:nvCxnSpPr>
        <xdr:cNvPr id="528" name="直線コネクタ 527"/>
        <xdr:cNvCxnSpPr/>
      </xdr:nvCxnSpPr>
      <xdr:spPr>
        <a:xfrm>
          <a:off x="14611350" y="6457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127000</xdr:rowOff>
    </xdr:from>
    <xdr:ext cx="534670" cy="259080"/>
    <xdr:sp macro="" textlink="">
      <xdr:nvSpPr>
        <xdr:cNvPr id="529" name="消防費最大値テキスト"/>
        <xdr:cNvSpPr txBox="1"/>
      </xdr:nvSpPr>
      <xdr:spPr>
        <a:xfrm>
          <a:off x="14744700" y="4927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82,876</a:t>
          </a:r>
          <a:endParaRPr kumimoji="1" lang="ja-JP" altLang="en-US" sz="1000" b="1">
            <a:latin typeface="ＭＳ Ｐゴシック"/>
          </a:endParaRPr>
        </a:p>
      </xdr:txBody>
    </xdr:sp>
    <xdr:clientData/>
  </xdr:oneCellAnchor>
  <xdr:twoCellAnchor>
    <xdr:from>
      <xdr:col>85</xdr:col>
      <xdr:colOff>38100</xdr:colOff>
      <xdr:row>30</xdr:row>
      <xdr:rowOff>8890</xdr:rowOff>
    </xdr:from>
    <xdr:to>
      <xdr:col>86</xdr:col>
      <xdr:colOff>25400</xdr:colOff>
      <xdr:row>30</xdr:row>
      <xdr:rowOff>8890</xdr:rowOff>
    </xdr:to>
    <xdr:cxnSp macro="">
      <xdr:nvCxnSpPr>
        <xdr:cNvPr id="530" name="直線コネクタ 529"/>
        <xdr:cNvCxnSpPr/>
      </xdr:nvCxnSpPr>
      <xdr:spPr>
        <a:xfrm>
          <a:off x="14611350" y="5152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102870</xdr:rowOff>
    </xdr:from>
    <xdr:to>
      <xdr:col>85</xdr:col>
      <xdr:colOff>127000</xdr:colOff>
      <xdr:row>35</xdr:row>
      <xdr:rowOff>103505</xdr:rowOff>
    </xdr:to>
    <xdr:cxnSp macro="">
      <xdr:nvCxnSpPr>
        <xdr:cNvPr id="531" name="直線コネクタ 530"/>
        <xdr:cNvCxnSpPr/>
      </xdr:nvCxnSpPr>
      <xdr:spPr>
        <a:xfrm>
          <a:off x="13938250" y="6103620"/>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118745</xdr:rowOff>
    </xdr:from>
    <xdr:ext cx="534670" cy="259080"/>
    <xdr:sp macro="" textlink="">
      <xdr:nvSpPr>
        <xdr:cNvPr id="532" name="消防費平均値テキスト"/>
        <xdr:cNvSpPr txBox="1"/>
      </xdr:nvSpPr>
      <xdr:spPr>
        <a:xfrm>
          <a:off x="14744700" y="6119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140335</xdr:rowOff>
    </xdr:from>
    <xdr:to>
      <xdr:col>85</xdr:col>
      <xdr:colOff>171450</xdr:colOff>
      <xdr:row>36</xdr:row>
      <xdr:rowOff>70485</xdr:rowOff>
    </xdr:to>
    <xdr:sp macro="" textlink="">
      <xdr:nvSpPr>
        <xdr:cNvPr id="533" name="フローチャート: 判断 532"/>
        <xdr:cNvSpPr/>
      </xdr:nvSpPr>
      <xdr:spPr>
        <a:xfrm>
          <a:off x="14649450" y="614108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102870</xdr:rowOff>
    </xdr:to>
    <xdr:cxnSp macro="">
      <xdr:nvCxnSpPr>
        <xdr:cNvPr id="534" name="直線コネクタ 533"/>
        <xdr:cNvCxnSpPr/>
      </xdr:nvCxnSpPr>
      <xdr:spPr>
        <a:xfrm>
          <a:off x="13144500" y="6076950"/>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4445</xdr:rowOff>
    </xdr:from>
    <xdr:to>
      <xdr:col>81</xdr:col>
      <xdr:colOff>101600</xdr:colOff>
      <xdr:row>36</xdr:row>
      <xdr:rowOff>106045</xdr:rowOff>
    </xdr:to>
    <xdr:sp macro="" textlink="">
      <xdr:nvSpPr>
        <xdr:cNvPr id="535" name="フローチャート: 判断 534"/>
        <xdr:cNvSpPr/>
      </xdr:nvSpPr>
      <xdr:spPr>
        <a:xfrm>
          <a:off x="1388745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97790</xdr:rowOff>
    </xdr:from>
    <xdr:ext cx="520065" cy="251460"/>
    <xdr:sp macro="" textlink="">
      <xdr:nvSpPr>
        <xdr:cNvPr id="536" name="テキスト ボックス 535"/>
        <xdr:cNvSpPr txBox="1"/>
      </xdr:nvSpPr>
      <xdr:spPr>
        <a:xfrm>
          <a:off x="13709015" y="626999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35</xdr:row>
      <xdr:rowOff>76200</xdr:rowOff>
    </xdr:from>
    <xdr:to>
      <xdr:col>76</xdr:col>
      <xdr:colOff>114300</xdr:colOff>
      <xdr:row>36</xdr:row>
      <xdr:rowOff>9525</xdr:rowOff>
    </xdr:to>
    <xdr:cxnSp macro="">
      <xdr:nvCxnSpPr>
        <xdr:cNvPr id="537" name="直線コネクタ 536"/>
        <xdr:cNvCxnSpPr/>
      </xdr:nvCxnSpPr>
      <xdr:spPr>
        <a:xfrm flipV="1">
          <a:off x="12344400" y="6076950"/>
          <a:ext cx="8001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43180</xdr:rowOff>
    </xdr:from>
    <xdr:to>
      <xdr:col>76</xdr:col>
      <xdr:colOff>165100</xdr:colOff>
      <xdr:row>36</xdr:row>
      <xdr:rowOff>144780</xdr:rowOff>
    </xdr:to>
    <xdr:sp macro="" textlink="">
      <xdr:nvSpPr>
        <xdr:cNvPr id="538" name="フローチャート: 判断 537"/>
        <xdr:cNvSpPr/>
      </xdr:nvSpPr>
      <xdr:spPr>
        <a:xfrm>
          <a:off x="130937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135890</xdr:rowOff>
    </xdr:from>
    <xdr:ext cx="523875" cy="259080"/>
    <xdr:sp macro="" textlink="">
      <xdr:nvSpPr>
        <xdr:cNvPr id="539" name="テキスト ボックス 538"/>
        <xdr:cNvSpPr txBox="1"/>
      </xdr:nvSpPr>
      <xdr:spPr>
        <a:xfrm>
          <a:off x="12896215" y="63080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2540</xdr:rowOff>
    </xdr:from>
    <xdr:to>
      <xdr:col>71</xdr:col>
      <xdr:colOff>171450</xdr:colOff>
      <xdr:row>36</xdr:row>
      <xdr:rowOff>9525</xdr:rowOff>
    </xdr:to>
    <xdr:cxnSp macro="">
      <xdr:nvCxnSpPr>
        <xdr:cNvPr id="540" name="直線コネクタ 539"/>
        <xdr:cNvCxnSpPr/>
      </xdr:nvCxnSpPr>
      <xdr:spPr>
        <a:xfrm>
          <a:off x="11537950" y="6174740"/>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70485</xdr:rowOff>
    </xdr:from>
    <xdr:to>
      <xdr:col>72</xdr:col>
      <xdr:colOff>38100</xdr:colOff>
      <xdr:row>37</xdr:row>
      <xdr:rowOff>635</xdr:rowOff>
    </xdr:to>
    <xdr:sp macro="" textlink="">
      <xdr:nvSpPr>
        <xdr:cNvPr id="541" name="フローチャート: 判断 540"/>
        <xdr:cNvSpPr/>
      </xdr:nvSpPr>
      <xdr:spPr>
        <a:xfrm>
          <a:off x="12299950" y="6242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163195</xdr:rowOff>
    </xdr:from>
    <xdr:ext cx="520065" cy="259080"/>
    <xdr:sp macro="" textlink="">
      <xdr:nvSpPr>
        <xdr:cNvPr id="542" name="テキスト ボックス 541"/>
        <xdr:cNvSpPr txBox="1"/>
      </xdr:nvSpPr>
      <xdr:spPr>
        <a:xfrm>
          <a:off x="12102465" y="633539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8255</xdr:rowOff>
    </xdr:from>
    <xdr:to>
      <xdr:col>67</xdr:col>
      <xdr:colOff>101600</xdr:colOff>
      <xdr:row>36</xdr:row>
      <xdr:rowOff>109855</xdr:rowOff>
    </xdr:to>
    <xdr:sp macro="" textlink="">
      <xdr:nvSpPr>
        <xdr:cNvPr id="543" name="フローチャート: 判断 542"/>
        <xdr:cNvSpPr/>
      </xdr:nvSpPr>
      <xdr:spPr>
        <a:xfrm>
          <a:off x="1148715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100965</xdr:rowOff>
    </xdr:from>
    <xdr:ext cx="520065" cy="248285"/>
    <xdr:sp macro="" textlink="">
      <xdr:nvSpPr>
        <xdr:cNvPr id="544" name="テキスト ボックス 543"/>
        <xdr:cNvSpPr txBox="1"/>
      </xdr:nvSpPr>
      <xdr:spPr>
        <a:xfrm>
          <a:off x="11308715" y="627316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5" name="テキスト ボックス 544"/>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8190" cy="259080"/>
    <xdr:sp macro="" textlink="">
      <xdr:nvSpPr>
        <xdr:cNvPr id="546" name="テキスト ボックス 545"/>
        <xdr:cNvSpPr txBox="1"/>
      </xdr:nvSpPr>
      <xdr:spPr>
        <a:xfrm>
          <a:off x="137668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7" name="テキスト ボックス 546"/>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48" name="テキスト ボックス 547"/>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8190" cy="259080"/>
    <xdr:sp macro="" textlink="">
      <xdr:nvSpPr>
        <xdr:cNvPr id="549" name="テキスト ボックス 548"/>
        <xdr:cNvSpPr txBox="1"/>
      </xdr:nvSpPr>
      <xdr:spPr>
        <a:xfrm>
          <a:off x="113665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52705</xdr:rowOff>
    </xdr:from>
    <xdr:to>
      <xdr:col>85</xdr:col>
      <xdr:colOff>171450</xdr:colOff>
      <xdr:row>35</xdr:row>
      <xdr:rowOff>154940</xdr:rowOff>
    </xdr:to>
    <xdr:sp macro="" textlink="">
      <xdr:nvSpPr>
        <xdr:cNvPr id="550" name="楕円 549"/>
        <xdr:cNvSpPr/>
      </xdr:nvSpPr>
      <xdr:spPr>
        <a:xfrm>
          <a:off x="14649450" y="605345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34</xdr:row>
      <xdr:rowOff>75565</xdr:rowOff>
    </xdr:from>
    <xdr:ext cx="534670" cy="250825"/>
    <xdr:sp macro="" textlink="">
      <xdr:nvSpPr>
        <xdr:cNvPr id="551" name="消防費該当値テキスト"/>
        <xdr:cNvSpPr txBox="1"/>
      </xdr:nvSpPr>
      <xdr:spPr>
        <a:xfrm>
          <a:off x="14744700" y="59048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52070</xdr:rowOff>
    </xdr:from>
    <xdr:to>
      <xdr:col>81</xdr:col>
      <xdr:colOff>101600</xdr:colOff>
      <xdr:row>35</xdr:row>
      <xdr:rowOff>153670</xdr:rowOff>
    </xdr:to>
    <xdr:sp macro="" textlink="">
      <xdr:nvSpPr>
        <xdr:cNvPr id="552" name="楕円 551"/>
        <xdr:cNvSpPr/>
      </xdr:nvSpPr>
      <xdr:spPr>
        <a:xfrm>
          <a:off x="1388745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170180</xdr:rowOff>
    </xdr:from>
    <xdr:ext cx="520065" cy="259080"/>
    <xdr:sp macro="" textlink="">
      <xdr:nvSpPr>
        <xdr:cNvPr id="553" name="テキスト ボックス 552"/>
        <xdr:cNvSpPr txBox="1"/>
      </xdr:nvSpPr>
      <xdr:spPr>
        <a:xfrm>
          <a:off x="13709015" y="582803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25400</xdr:rowOff>
    </xdr:from>
    <xdr:to>
      <xdr:col>76</xdr:col>
      <xdr:colOff>165100</xdr:colOff>
      <xdr:row>35</xdr:row>
      <xdr:rowOff>127000</xdr:rowOff>
    </xdr:to>
    <xdr:sp macro="" textlink="">
      <xdr:nvSpPr>
        <xdr:cNvPr id="554" name="楕円 553"/>
        <xdr:cNvSpPr/>
      </xdr:nvSpPr>
      <xdr:spPr>
        <a:xfrm>
          <a:off x="13093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143510</xdr:rowOff>
    </xdr:from>
    <xdr:ext cx="523875" cy="251460"/>
    <xdr:sp macro="" textlink="">
      <xdr:nvSpPr>
        <xdr:cNvPr id="555" name="テキスト ボックス 554"/>
        <xdr:cNvSpPr txBox="1"/>
      </xdr:nvSpPr>
      <xdr:spPr>
        <a:xfrm>
          <a:off x="12896215" y="580136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130175</xdr:rowOff>
    </xdr:from>
    <xdr:to>
      <xdr:col>72</xdr:col>
      <xdr:colOff>38100</xdr:colOff>
      <xdr:row>36</xdr:row>
      <xdr:rowOff>60325</xdr:rowOff>
    </xdr:to>
    <xdr:sp macro="" textlink="">
      <xdr:nvSpPr>
        <xdr:cNvPr id="556" name="楕円 555"/>
        <xdr:cNvSpPr/>
      </xdr:nvSpPr>
      <xdr:spPr>
        <a:xfrm>
          <a:off x="12299950" y="6130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76835</xdr:rowOff>
    </xdr:from>
    <xdr:ext cx="520065" cy="249555"/>
    <xdr:sp macro="" textlink="">
      <xdr:nvSpPr>
        <xdr:cNvPr id="557" name="テキスト ボックス 556"/>
        <xdr:cNvSpPr txBox="1"/>
      </xdr:nvSpPr>
      <xdr:spPr>
        <a:xfrm>
          <a:off x="12102465" y="5906135"/>
          <a:ext cx="5200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123190</xdr:rowOff>
    </xdr:from>
    <xdr:to>
      <xdr:col>67</xdr:col>
      <xdr:colOff>101600</xdr:colOff>
      <xdr:row>36</xdr:row>
      <xdr:rowOff>53340</xdr:rowOff>
    </xdr:to>
    <xdr:sp macro="" textlink="">
      <xdr:nvSpPr>
        <xdr:cNvPr id="558" name="楕円 557"/>
        <xdr:cNvSpPr/>
      </xdr:nvSpPr>
      <xdr:spPr>
        <a:xfrm>
          <a:off x="1148715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69850</xdr:rowOff>
    </xdr:from>
    <xdr:ext cx="520065" cy="259080"/>
    <xdr:sp macro="" textlink="">
      <xdr:nvSpPr>
        <xdr:cNvPr id="559" name="テキスト ボックス 558"/>
        <xdr:cNvSpPr txBox="1"/>
      </xdr:nvSpPr>
      <xdr:spPr>
        <a:xfrm>
          <a:off x="11308715" y="589915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60" name="正方形/長方形 559"/>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67" name="正方形/長方形 566"/>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090" cy="217170"/>
    <xdr:sp macro="" textlink="">
      <xdr:nvSpPr>
        <xdr:cNvPr id="568" name="テキスト ボックス 567"/>
        <xdr:cNvSpPr txBox="1"/>
      </xdr:nvSpPr>
      <xdr:spPr>
        <a:xfrm>
          <a:off x="1116965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69" name="直線コネクタ 568"/>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4315" cy="248920"/>
    <xdr:sp macro="" textlink="">
      <xdr:nvSpPr>
        <xdr:cNvPr id="570" name="テキスト ボックス 569"/>
        <xdr:cNvSpPr txBox="1"/>
      </xdr:nvSpPr>
      <xdr:spPr>
        <a:xfrm>
          <a:off x="10977880" y="10398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171450</xdr:colOff>
      <xdr:row>59</xdr:row>
      <xdr:rowOff>99060</xdr:rowOff>
    </xdr:to>
    <xdr:cxnSp macro="">
      <xdr:nvCxnSpPr>
        <xdr:cNvPr id="571" name="直線コネクタ 570"/>
        <xdr:cNvCxnSpPr/>
      </xdr:nvCxnSpPr>
      <xdr:spPr>
        <a:xfrm>
          <a:off x="11207750" y="1021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72" name="テキスト ボックス 571"/>
        <xdr:cNvSpPr txBox="1"/>
      </xdr:nvSpPr>
      <xdr:spPr>
        <a:xfrm>
          <a:off x="107334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171450</xdr:colOff>
      <xdr:row>57</xdr:row>
      <xdr:rowOff>114935</xdr:rowOff>
    </xdr:to>
    <xdr:cxnSp macro="">
      <xdr:nvCxnSpPr>
        <xdr:cNvPr id="573" name="直線コネクタ 572"/>
        <xdr:cNvCxnSpPr/>
      </xdr:nvCxnSpPr>
      <xdr:spPr>
        <a:xfrm>
          <a:off x="11207750" y="9887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0825"/>
    <xdr:sp macro="" textlink="">
      <xdr:nvSpPr>
        <xdr:cNvPr id="574" name="テキスト ボックス 573"/>
        <xdr:cNvSpPr txBox="1"/>
      </xdr:nvSpPr>
      <xdr:spPr>
        <a:xfrm>
          <a:off x="107334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171450</xdr:colOff>
      <xdr:row>55</xdr:row>
      <xdr:rowOff>132080</xdr:rowOff>
    </xdr:to>
    <xdr:cxnSp macro="">
      <xdr:nvCxnSpPr>
        <xdr:cNvPr id="575" name="直線コネクタ 574"/>
        <xdr:cNvCxnSpPr/>
      </xdr:nvCxnSpPr>
      <xdr:spPr>
        <a:xfrm>
          <a:off x="11207750" y="9561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6" name="テキスト ボックス 575"/>
        <xdr:cNvSpPr txBox="1"/>
      </xdr:nvSpPr>
      <xdr:spPr>
        <a:xfrm>
          <a:off x="107334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171450</xdr:colOff>
      <xdr:row>53</xdr:row>
      <xdr:rowOff>147955</xdr:rowOff>
    </xdr:to>
    <xdr:cxnSp macro="">
      <xdr:nvCxnSpPr>
        <xdr:cNvPr id="577" name="直線コネクタ 576"/>
        <xdr:cNvCxnSpPr/>
      </xdr:nvCxnSpPr>
      <xdr:spPr>
        <a:xfrm>
          <a:off x="11207750" y="9234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4835" cy="251460"/>
    <xdr:sp macro="" textlink="">
      <xdr:nvSpPr>
        <xdr:cNvPr id="578" name="テキスト ボックス 577"/>
        <xdr:cNvSpPr txBox="1"/>
      </xdr:nvSpPr>
      <xdr:spPr>
        <a:xfrm>
          <a:off x="10669270" y="9093200"/>
          <a:ext cx="584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171450</xdr:colOff>
      <xdr:row>51</xdr:row>
      <xdr:rowOff>164465</xdr:rowOff>
    </xdr:to>
    <xdr:cxnSp macro="">
      <xdr:nvCxnSpPr>
        <xdr:cNvPr id="579" name="直線コネクタ 578"/>
        <xdr:cNvCxnSpPr/>
      </xdr:nvCxnSpPr>
      <xdr:spPr>
        <a:xfrm>
          <a:off x="11207750" y="8908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4835" cy="258445"/>
    <xdr:sp macro="" textlink="">
      <xdr:nvSpPr>
        <xdr:cNvPr id="580" name="テキスト ボックス 579"/>
        <xdr:cNvSpPr txBox="1"/>
      </xdr:nvSpPr>
      <xdr:spPr>
        <a:xfrm>
          <a:off x="10669270" y="876617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171450</xdr:colOff>
      <xdr:row>50</xdr:row>
      <xdr:rowOff>8890</xdr:rowOff>
    </xdr:to>
    <xdr:cxnSp macro="">
      <xdr:nvCxnSpPr>
        <xdr:cNvPr id="581" name="直線コネクタ 580"/>
        <xdr:cNvCxnSpPr/>
      </xdr:nvCxnSpPr>
      <xdr:spPr>
        <a:xfrm>
          <a:off x="11207750" y="858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4835" cy="259080"/>
    <xdr:sp macro="" textlink="">
      <xdr:nvSpPr>
        <xdr:cNvPr id="582" name="テキスト ボックス 581"/>
        <xdr:cNvSpPr txBox="1"/>
      </xdr:nvSpPr>
      <xdr:spPr>
        <a:xfrm>
          <a:off x="10669270" y="843915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83" name="直線コネクタ 582"/>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4835" cy="248920"/>
    <xdr:sp macro="" textlink="">
      <xdr:nvSpPr>
        <xdr:cNvPr id="584" name="テキスト ボックス 583"/>
        <xdr:cNvSpPr txBox="1"/>
      </xdr:nvSpPr>
      <xdr:spPr>
        <a:xfrm>
          <a:off x="1066927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85"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116840</xdr:rowOff>
    </xdr:from>
    <xdr:to>
      <xdr:col>85</xdr:col>
      <xdr:colOff>126365</xdr:colOff>
      <xdr:row>58</xdr:row>
      <xdr:rowOff>72390</xdr:rowOff>
    </xdr:to>
    <xdr:cxnSp macro="">
      <xdr:nvCxnSpPr>
        <xdr:cNvPr id="586" name="直線コネクタ 585"/>
        <xdr:cNvCxnSpPr/>
      </xdr:nvCxnSpPr>
      <xdr:spPr>
        <a:xfrm flipV="1">
          <a:off x="14698345" y="8689340"/>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76200</xdr:rowOff>
    </xdr:from>
    <xdr:ext cx="534670" cy="250190"/>
    <xdr:sp macro="" textlink="">
      <xdr:nvSpPr>
        <xdr:cNvPr id="587" name="教育費最小値テキスト"/>
        <xdr:cNvSpPr txBox="1"/>
      </xdr:nvSpPr>
      <xdr:spPr>
        <a:xfrm>
          <a:off x="14744700" y="100203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48,165</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72390</xdr:rowOff>
    </xdr:from>
    <xdr:to>
      <xdr:col>86</xdr:col>
      <xdr:colOff>25400</xdr:colOff>
      <xdr:row>58</xdr:row>
      <xdr:rowOff>72390</xdr:rowOff>
    </xdr:to>
    <xdr:cxnSp macro="">
      <xdr:nvCxnSpPr>
        <xdr:cNvPr id="588" name="直線コネクタ 587"/>
        <xdr:cNvCxnSpPr/>
      </xdr:nvCxnSpPr>
      <xdr:spPr>
        <a:xfrm>
          <a:off x="14611350" y="10016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63500</xdr:rowOff>
    </xdr:from>
    <xdr:ext cx="598805" cy="251460"/>
    <xdr:sp macro="" textlink="">
      <xdr:nvSpPr>
        <xdr:cNvPr id="589" name="教育費最大値テキスト"/>
        <xdr:cNvSpPr txBox="1"/>
      </xdr:nvSpPr>
      <xdr:spPr>
        <a:xfrm>
          <a:off x="14744700" y="84645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170,117</a:t>
          </a:r>
          <a:endParaRPr kumimoji="1" lang="ja-JP" altLang="en-US" sz="1000" b="1">
            <a:latin typeface="ＭＳ Ｐゴシック"/>
          </a:endParaRPr>
        </a:p>
      </xdr:txBody>
    </xdr:sp>
    <xdr:clientData/>
  </xdr:oneCellAnchor>
  <xdr:twoCellAnchor>
    <xdr:from>
      <xdr:col>85</xdr:col>
      <xdr:colOff>38100</xdr:colOff>
      <xdr:row>50</xdr:row>
      <xdr:rowOff>116840</xdr:rowOff>
    </xdr:from>
    <xdr:to>
      <xdr:col>86</xdr:col>
      <xdr:colOff>25400</xdr:colOff>
      <xdr:row>50</xdr:row>
      <xdr:rowOff>116840</xdr:rowOff>
    </xdr:to>
    <xdr:cxnSp macro="">
      <xdr:nvCxnSpPr>
        <xdr:cNvPr id="590" name="直線コネクタ 589"/>
        <xdr:cNvCxnSpPr/>
      </xdr:nvCxnSpPr>
      <xdr:spPr>
        <a:xfrm>
          <a:off x="14611350" y="8689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123190</xdr:rowOff>
    </xdr:from>
    <xdr:to>
      <xdr:col>85</xdr:col>
      <xdr:colOff>127000</xdr:colOff>
      <xdr:row>57</xdr:row>
      <xdr:rowOff>142240</xdr:rowOff>
    </xdr:to>
    <xdr:cxnSp macro="">
      <xdr:nvCxnSpPr>
        <xdr:cNvPr id="591" name="直線コネクタ 590"/>
        <xdr:cNvCxnSpPr/>
      </xdr:nvCxnSpPr>
      <xdr:spPr>
        <a:xfrm flipV="1">
          <a:off x="13938250" y="989584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132080</xdr:rowOff>
    </xdr:from>
    <xdr:ext cx="534670" cy="251460"/>
    <xdr:sp macro="" textlink="">
      <xdr:nvSpPr>
        <xdr:cNvPr id="592" name="教育費平均値テキスト"/>
        <xdr:cNvSpPr txBox="1"/>
      </xdr:nvSpPr>
      <xdr:spPr>
        <a:xfrm>
          <a:off x="14744700" y="95618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71,716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109220</xdr:rowOff>
    </xdr:from>
    <xdr:to>
      <xdr:col>85</xdr:col>
      <xdr:colOff>171450</xdr:colOff>
      <xdr:row>57</xdr:row>
      <xdr:rowOff>38735</xdr:rowOff>
    </xdr:to>
    <xdr:sp macro="" textlink="">
      <xdr:nvSpPr>
        <xdr:cNvPr id="593" name="フローチャート: 判断 592"/>
        <xdr:cNvSpPr/>
      </xdr:nvSpPr>
      <xdr:spPr>
        <a:xfrm>
          <a:off x="14649450" y="971042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142240</xdr:rowOff>
    </xdr:from>
    <xdr:to>
      <xdr:col>81</xdr:col>
      <xdr:colOff>50800</xdr:colOff>
      <xdr:row>59</xdr:row>
      <xdr:rowOff>75565</xdr:rowOff>
    </xdr:to>
    <xdr:cxnSp macro="">
      <xdr:nvCxnSpPr>
        <xdr:cNvPr id="594" name="直線コネクタ 593"/>
        <xdr:cNvCxnSpPr/>
      </xdr:nvCxnSpPr>
      <xdr:spPr>
        <a:xfrm flipV="1">
          <a:off x="13144500" y="9914890"/>
          <a:ext cx="79375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55880</xdr:rowOff>
    </xdr:from>
    <xdr:to>
      <xdr:col>81</xdr:col>
      <xdr:colOff>101600</xdr:colOff>
      <xdr:row>56</xdr:row>
      <xdr:rowOff>157480</xdr:rowOff>
    </xdr:to>
    <xdr:sp macro="" textlink="">
      <xdr:nvSpPr>
        <xdr:cNvPr id="595" name="フローチャート: 判断 594"/>
        <xdr:cNvSpPr/>
      </xdr:nvSpPr>
      <xdr:spPr>
        <a:xfrm>
          <a:off x="1388745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2540</xdr:rowOff>
    </xdr:from>
    <xdr:ext cx="520065" cy="259080"/>
    <xdr:sp macro="" textlink="">
      <xdr:nvSpPr>
        <xdr:cNvPr id="596" name="テキスト ボックス 595"/>
        <xdr:cNvSpPr txBox="1"/>
      </xdr:nvSpPr>
      <xdr:spPr>
        <a:xfrm>
          <a:off x="13709015" y="943229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59</xdr:row>
      <xdr:rowOff>52070</xdr:rowOff>
    </xdr:from>
    <xdr:to>
      <xdr:col>76</xdr:col>
      <xdr:colOff>114300</xdr:colOff>
      <xdr:row>59</xdr:row>
      <xdr:rowOff>75565</xdr:rowOff>
    </xdr:to>
    <xdr:cxnSp macro="">
      <xdr:nvCxnSpPr>
        <xdr:cNvPr id="597" name="直線コネクタ 596"/>
        <xdr:cNvCxnSpPr/>
      </xdr:nvCxnSpPr>
      <xdr:spPr>
        <a:xfrm>
          <a:off x="12344400" y="10167620"/>
          <a:ext cx="8001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68580</xdr:rowOff>
    </xdr:from>
    <xdr:to>
      <xdr:col>76</xdr:col>
      <xdr:colOff>165100</xdr:colOff>
      <xdr:row>57</xdr:row>
      <xdr:rowOff>170180</xdr:rowOff>
    </xdr:to>
    <xdr:sp macro="" textlink="">
      <xdr:nvSpPr>
        <xdr:cNvPr id="598" name="フローチャート: 判断 597"/>
        <xdr:cNvSpPr/>
      </xdr:nvSpPr>
      <xdr:spPr>
        <a:xfrm>
          <a:off x="13093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15240</xdr:rowOff>
    </xdr:from>
    <xdr:ext cx="523875" cy="259080"/>
    <xdr:sp macro="" textlink="">
      <xdr:nvSpPr>
        <xdr:cNvPr id="599" name="テキスト ボックス 598"/>
        <xdr:cNvSpPr txBox="1"/>
      </xdr:nvSpPr>
      <xdr:spPr>
        <a:xfrm>
          <a:off x="12896215" y="96164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105410</xdr:rowOff>
    </xdr:from>
    <xdr:to>
      <xdr:col>71</xdr:col>
      <xdr:colOff>171450</xdr:colOff>
      <xdr:row>59</xdr:row>
      <xdr:rowOff>52070</xdr:rowOff>
    </xdr:to>
    <xdr:cxnSp macro="">
      <xdr:nvCxnSpPr>
        <xdr:cNvPr id="600" name="直線コネクタ 599"/>
        <xdr:cNvCxnSpPr/>
      </xdr:nvCxnSpPr>
      <xdr:spPr>
        <a:xfrm>
          <a:off x="11537950" y="9878060"/>
          <a:ext cx="80645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79375</xdr:rowOff>
    </xdr:from>
    <xdr:to>
      <xdr:col>72</xdr:col>
      <xdr:colOff>38100</xdr:colOff>
      <xdr:row>58</xdr:row>
      <xdr:rowOff>9525</xdr:rowOff>
    </xdr:to>
    <xdr:sp macro="" textlink="">
      <xdr:nvSpPr>
        <xdr:cNvPr id="601" name="フローチャート: 判断 600"/>
        <xdr:cNvSpPr/>
      </xdr:nvSpPr>
      <xdr:spPr>
        <a:xfrm>
          <a:off x="12299950" y="9852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26035</xdr:rowOff>
    </xdr:from>
    <xdr:ext cx="520065" cy="259080"/>
    <xdr:sp macro="" textlink="">
      <xdr:nvSpPr>
        <xdr:cNvPr id="602" name="テキスト ボックス 601"/>
        <xdr:cNvSpPr txBox="1"/>
      </xdr:nvSpPr>
      <xdr:spPr>
        <a:xfrm>
          <a:off x="12102465" y="962723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89535</xdr:rowOff>
    </xdr:from>
    <xdr:to>
      <xdr:col>67</xdr:col>
      <xdr:colOff>101600</xdr:colOff>
      <xdr:row>58</xdr:row>
      <xdr:rowOff>19685</xdr:rowOff>
    </xdr:to>
    <xdr:sp macro="" textlink="">
      <xdr:nvSpPr>
        <xdr:cNvPr id="603" name="フローチャート: 判断 602"/>
        <xdr:cNvSpPr/>
      </xdr:nvSpPr>
      <xdr:spPr>
        <a:xfrm>
          <a:off x="1148715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10795</xdr:rowOff>
    </xdr:from>
    <xdr:ext cx="520065" cy="258445"/>
    <xdr:sp macro="" textlink="">
      <xdr:nvSpPr>
        <xdr:cNvPr id="604" name="テキスト ボックス 603"/>
        <xdr:cNvSpPr txBox="1"/>
      </xdr:nvSpPr>
      <xdr:spPr>
        <a:xfrm>
          <a:off x="11308715" y="995489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5" name="テキスト ボックス 604"/>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8190" cy="259080"/>
    <xdr:sp macro="" textlink="">
      <xdr:nvSpPr>
        <xdr:cNvPr id="606" name="テキスト ボックス 605"/>
        <xdr:cNvSpPr txBox="1"/>
      </xdr:nvSpPr>
      <xdr:spPr>
        <a:xfrm>
          <a:off x="137668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7" name="テキスト ボックス 606"/>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608" name="テキスト ボックス 607"/>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8190" cy="259080"/>
    <xdr:sp macro="" textlink="">
      <xdr:nvSpPr>
        <xdr:cNvPr id="609" name="テキスト ボックス 608"/>
        <xdr:cNvSpPr txBox="1"/>
      </xdr:nvSpPr>
      <xdr:spPr>
        <a:xfrm>
          <a:off x="113665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72390</xdr:rowOff>
    </xdr:from>
    <xdr:to>
      <xdr:col>85</xdr:col>
      <xdr:colOff>171450</xdr:colOff>
      <xdr:row>58</xdr:row>
      <xdr:rowOff>2540</xdr:rowOff>
    </xdr:to>
    <xdr:sp macro="" textlink="">
      <xdr:nvSpPr>
        <xdr:cNvPr id="610" name="楕円 609"/>
        <xdr:cNvSpPr/>
      </xdr:nvSpPr>
      <xdr:spPr>
        <a:xfrm>
          <a:off x="14649450" y="98450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56</xdr:row>
      <xdr:rowOff>158750</xdr:rowOff>
    </xdr:from>
    <xdr:ext cx="534670" cy="259080"/>
    <xdr:sp macro="" textlink="">
      <xdr:nvSpPr>
        <xdr:cNvPr id="611" name="教育費該当値テキスト"/>
        <xdr:cNvSpPr txBox="1"/>
      </xdr:nvSpPr>
      <xdr:spPr>
        <a:xfrm>
          <a:off x="14744700" y="9759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91440</xdr:rowOff>
    </xdr:from>
    <xdr:to>
      <xdr:col>81</xdr:col>
      <xdr:colOff>101600</xdr:colOff>
      <xdr:row>58</xdr:row>
      <xdr:rowOff>21590</xdr:rowOff>
    </xdr:to>
    <xdr:sp macro="" textlink="">
      <xdr:nvSpPr>
        <xdr:cNvPr id="612" name="楕円 611"/>
        <xdr:cNvSpPr/>
      </xdr:nvSpPr>
      <xdr:spPr>
        <a:xfrm>
          <a:off x="1388745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12700</xdr:rowOff>
    </xdr:from>
    <xdr:ext cx="520065" cy="259080"/>
    <xdr:sp macro="" textlink="">
      <xdr:nvSpPr>
        <xdr:cNvPr id="613" name="テキスト ボックス 612"/>
        <xdr:cNvSpPr txBox="1"/>
      </xdr:nvSpPr>
      <xdr:spPr>
        <a:xfrm>
          <a:off x="13709015" y="99568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24765</xdr:rowOff>
    </xdr:from>
    <xdr:to>
      <xdr:col>76</xdr:col>
      <xdr:colOff>165100</xdr:colOff>
      <xdr:row>59</xdr:row>
      <xdr:rowOff>126365</xdr:rowOff>
    </xdr:to>
    <xdr:sp macro="" textlink="">
      <xdr:nvSpPr>
        <xdr:cNvPr id="614" name="楕円 613"/>
        <xdr:cNvSpPr/>
      </xdr:nvSpPr>
      <xdr:spPr>
        <a:xfrm>
          <a:off x="130937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117475</xdr:rowOff>
    </xdr:from>
    <xdr:ext cx="523875" cy="259080"/>
    <xdr:sp macro="" textlink="">
      <xdr:nvSpPr>
        <xdr:cNvPr id="615" name="テキスト ボックス 614"/>
        <xdr:cNvSpPr txBox="1"/>
      </xdr:nvSpPr>
      <xdr:spPr>
        <a:xfrm>
          <a:off x="12896215" y="102330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59</xdr:row>
      <xdr:rowOff>635</xdr:rowOff>
    </xdr:from>
    <xdr:to>
      <xdr:col>72</xdr:col>
      <xdr:colOff>38100</xdr:colOff>
      <xdr:row>59</xdr:row>
      <xdr:rowOff>102235</xdr:rowOff>
    </xdr:to>
    <xdr:sp macro="" textlink="">
      <xdr:nvSpPr>
        <xdr:cNvPr id="616" name="楕円 615"/>
        <xdr:cNvSpPr/>
      </xdr:nvSpPr>
      <xdr:spPr>
        <a:xfrm>
          <a:off x="12299950" y="101161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93345</xdr:rowOff>
    </xdr:from>
    <xdr:ext cx="520065" cy="259080"/>
    <xdr:sp macro="" textlink="">
      <xdr:nvSpPr>
        <xdr:cNvPr id="617" name="テキスト ボックス 616"/>
        <xdr:cNvSpPr txBox="1"/>
      </xdr:nvSpPr>
      <xdr:spPr>
        <a:xfrm>
          <a:off x="12102465" y="1020889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54610</xdr:rowOff>
    </xdr:from>
    <xdr:to>
      <xdr:col>67</xdr:col>
      <xdr:colOff>101600</xdr:colOff>
      <xdr:row>57</xdr:row>
      <xdr:rowOff>156210</xdr:rowOff>
    </xdr:to>
    <xdr:sp macro="" textlink="">
      <xdr:nvSpPr>
        <xdr:cNvPr id="618" name="楕円 617"/>
        <xdr:cNvSpPr/>
      </xdr:nvSpPr>
      <xdr:spPr>
        <a:xfrm>
          <a:off x="1148715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1270</xdr:rowOff>
    </xdr:from>
    <xdr:ext cx="520065" cy="259080"/>
    <xdr:sp macro="" textlink="">
      <xdr:nvSpPr>
        <xdr:cNvPr id="619" name="テキスト ボックス 618"/>
        <xdr:cNvSpPr txBox="1"/>
      </xdr:nvSpPr>
      <xdr:spPr>
        <a:xfrm>
          <a:off x="11308715" y="960247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620" name="正方形/長方形 619"/>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27" name="正方形/長方形 626"/>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090" cy="217170"/>
    <xdr:sp macro="" textlink="">
      <xdr:nvSpPr>
        <xdr:cNvPr id="628" name="テキスト ボックス 627"/>
        <xdr:cNvSpPr txBox="1"/>
      </xdr:nvSpPr>
      <xdr:spPr>
        <a:xfrm>
          <a:off x="1116965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29" name="直線コネクタ 628"/>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171450</xdr:colOff>
      <xdr:row>78</xdr:row>
      <xdr:rowOff>139700</xdr:rowOff>
    </xdr:to>
    <xdr:cxnSp macro="">
      <xdr:nvCxnSpPr>
        <xdr:cNvPr id="630" name="直線コネクタ 629"/>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34315" cy="248920"/>
    <xdr:sp macro="" textlink="">
      <xdr:nvSpPr>
        <xdr:cNvPr id="631" name="テキスト ボックス 630"/>
        <xdr:cNvSpPr txBox="1"/>
      </xdr:nvSpPr>
      <xdr:spPr>
        <a:xfrm>
          <a:off x="10977880" y="133705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171450</xdr:colOff>
      <xdr:row>76</xdr:row>
      <xdr:rowOff>25400</xdr:rowOff>
    </xdr:to>
    <xdr:cxnSp macro="">
      <xdr:nvCxnSpPr>
        <xdr:cNvPr id="632" name="直線コネクタ 631"/>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4835" cy="248920"/>
    <xdr:sp macro="" textlink="">
      <xdr:nvSpPr>
        <xdr:cNvPr id="633" name="テキスト ボックス 632"/>
        <xdr:cNvSpPr txBox="1"/>
      </xdr:nvSpPr>
      <xdr:spPr>
        <a:xfrm>
          <a:off x="10669270" y="129133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171450</xdr:colOff>
      <xdr:row>73</xdr:row>
      <xdr:rowOff>82550</xdr:rowOff>
    </xdr:to>
    <xdr:cxnSp macro="">
      <xdr:nvCxnSpPr>
        <xdr:cNvPr id="634" name="直線コネクタ 633"/>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4835" cy="248920"/>
    <xdr:sp macro="" textlink="">
      <xdr:nvSpPr>
        <xdr:cNvPr id="635" name="テキスト ボックス 634"/>
        <xdr:cNvSpPr txBox="1"/>
      </xdr:nvSpPr>
      <xdr:spPr>
        <a:xfrm>
          <a:off x="10669270" y="12456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171450</xdr:colOff>
      <xdr:row>70</xdr:row>
      <xdr:rowOff>139700</xdr:rowOff>
    </xdr:to>
    <xdr:cxnSp macro="">
      <xdr:nvCxnSpPr>
        <xdr:cNvPr id="636" name="直線コネクタ 635"/>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4835" cy="248920"/>
    <xdr:sp macro="" textlink="">
      <xdr:nvSpPr>
        <xdr:cNvPr id="637" name="テキスト ボックス 636"/>
        <xdr:cNvSpPr txBox="1"/>
      </xdr:nvSpPr>
      <xdr:spPr>
        <a:xfrm>
          <a:off x="10669270" y="11998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38" name="直線コネクタ 637"/>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4835" cy="248920"/>
    <xdr:sp macro="" textlink="">
      <xdr:nvSpPr>
        <xdr:cNvPr id="639" name="テキスト ボックス 638"/>
        <xdr:cNvSpPr txBox="1"/>
      </xdr:nvSpPr>
      <xdr:spPr>
        <a:xfrm>
          <a:off x="1066927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40"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107315</xdr:rowOff>
    </xdr:from>
    <xdr:to>
      <xdr:col>85</xdr:col>
      <xdr:colOff>126365</xdr:colOff>
      <xdr:row>78</xdr:row>
      <xdr:rowOff>139700</xdr:rowOff>
    </xdr:to>
    <xdr:cxnSp macro="">
      <xdr:nvCxnSpPr>
        <xdr:cNvPr id="641" name="直線コネクタ 640"/>
        <xdr:cNvCxnSpPr/>
      </xdr:nvCxnSpPr>
      <xdr:spPr>
        <a:xfrm flipV="1">
          <a:off x="14698345" y="12108815"/>
          <a:ext cx="127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149860</xdr:rowOff>
    </xdr:from>
    <xdr:ext cx="249555" cy="259080"/>
    <xdr:sp macro="" textlink="">
      <xdr:nvSpPr>
        <xdr:cNvPr id="642" name="災害復旧費最小値テキスト"/>
        <xdr:cNvSpPr txBox="1"/>
      </xdr:nvSpPr>
      <xdr:spPr>
        <a:xfrm>
          <a:off x="14744700" y="13522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xdr:cNvCxnSpPr/>
      </xdr:nvCxnSpPr>
      <xdr:spPr>
        <a:xfrm>
          <a:off x="1461135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53975</xdr:rowOff>
    </xdr:from>
    <xdr:ext cx="598805" cy="249555"/>
    <xdr:sp macro="" textlink="">
      <xdr:nvSpPr>
        <xdr:cNvPr id="644" name="災害復旧費最大値テキスト"/>
        <xdr:cNvSpPr txBox="1"/>
      </xdr:nvSpPr>
      <xdr:spPr>
        <a:xfrm>
          <a:off x="14744700" y="118840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614,068</a:t>
          </a:r>
          <a:endParaRPr kumimoji="1" lang="ja-JP" altLang="en-US" sz="1000" b="1">
            <a:latin typeface="ＭＳ Ｐゴシック"/>
          </a:endParaRPr>
        </a:p>
      </xdr:txBody>
    </xdr:sp>
    <xdr:clientData/>
  </xdr:oneCellAnchor>
  <xdr:twoCellAnchor>
    <xdr:from>
      <xdr:col>85</xdr:col>
      <xdr:colOff>38100</xdr:colOff>
      <xdr:row>70</xdr:row>
      <xdr:rowOff>107315</xdr:rowOff>
    </xdr:from>
    <xdr:to>
      <xdr:col>86</xdr:col>
      <xdr:colOff>25400</xdr:colOff>
      <xdr:row>70</xdr:row>
      <xdr:rowOff>107315</xdr:rowOff>
    </xdr:to>
    <xdr:cxnSp macro="">
      <xdr:nvCxnSpPr>
        <xdr:cNvPr id="645" name="直線コネクタ 644"/>
        <xdr:cNvCxnSpPr/>
      </xdr:nvCxnSpPr>
      <xdr:spPr>
        <a:xfrm>
          <a:off x="14611350" y="12108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132080</xdr:rowOff>
    </xdr:from>
    <xdr:to>
      <xdr:col>85</xdr:col>
      <xdr:colOff>127000</xdr:colOff>
      <xdr:row>78</xdr:row>
      <xdr:rowOff>133350</xdr:rowOff>
    </xdr:to>
    <xdr:cxnSp macro="">
      <xdr:nvCxnSpPr>
        <xdr:cNvPr id="646" name="直線コネクタ 645"/>
        <xdr:cNvCxnSpPr/>
      </xdr:nvCxnSpPr>
      <xdr:spPr>
        <a:xfrm flipV="1">
          <a:off x="13938250" y="1350518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67310</xdr:rowOff>
    </xdr:from>
    <xdr:ext cx="534670" cy="259080"/>
    <xdr:sp macro="" textlink="">
      <xdr:nvSpPr>
        <xdr:cNvPr id="647" name="災害復旧費平均値テキスト"/>
        <xdr:cNvSpPr txBox="1"/>
      </xdr:nvSpPr>
      <xdr:spPr>
        <a:xfrm>
          <a:off x="14744700" y="13268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44450</xdr:rowOff>
    </xdr:from>
    <xdr:to>
      <xdr:col>85</xdr:col>
      <xdr:colOff>171450</xdr:colOff>
      <xdr:row>78</xdr:row>
      <xdr:rowOff>146050</xdr:rowOff>
    </xdr:to>
    <xdr:sp macro="" textlink="">
      <xdr:nvSpPr>
        <xdr:cNvPr id="648" name="フローチャート: 判断 647"/>
        <xdr:cNvSpPr/>
      </xdr:nvSpPr>
      <xdr:spPr>
        <a:xfrm>
          <a:off x="14649450" y="134175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78</xdr:row>
      <xdr:rowOff>135255</xdr:rowOff>
    </xdr:to>
    <xdr:cxnSp macro="">
      <xdr:nvCxnSpPr>
        <xdr:cNvPr id="649" name="直線コネクタ 648"/>
        <xdr:cNvCxnSpPr/>
      </xdr:nvCxnSpPr>
      <xdr:spPr>
        <a:xfrm flipV="1">
          <a:off x="13144500" y="1350645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52070</xdr:rowOff>
    </xdr:from>
    <xdr:to>
      <xdr:col>81</xdr:col>
      <xdr:colOff>101600</xdr:colOff>
      <xdr:row>78</xdr:row>
      <xdr:rowOff>153035</xdr:rowOff>
    </xdr:to>
    <xdr:sp macro="" textlink="">
      <xdr:nvSpPr>
        <xdr:cNvPr id="650" name="フローチャート: 判断 649"/>
        <xdr:cNvSpPr/>
      </xdr:nvSpPr>
      <xdr:spPr>
        <a:xfrm>
          <a:off x="1388745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170180</xdr:rowOff>
    </xdr:from>
    <xdr:ext cx="520065" cy="259080"/>
    <xdr:sp macro="" textlink="">
      <xdr:nvSpPr>
        <xdr:cNvPr id="651" name="テキスト ボックス 650"/>
        <xdr:cNvSpPr txBox="1"/>
      </xdr:nvSpPr>
      <xdr:spPr>
        <a:xfrm>
          <a:off x="13709015" y="1320038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135255</xdr:rowOff>
    </xdr:from>
    <xdr:to>
      <xdr:col>76</xdr:col>
      <xdr:colOff>114300</xdr:colOff>
      <xdr:row>78</xdr:row>
      <xdr:rowOff>139065</xdr:rowOff>
    </xdr:to>
    <xdr:cxnSp macro="">
      <xdr:nvCxnSpPr>
        <xdr:cNvPr id="652" name="直線コネクタ 651"/>
        <xdr:cNvCxnSpPr/>
      </xdr:nvCxnSpPr>
      <xdr:spPr>
        <a:xfrm flipV="1">
          <a:off x="12344400" y="1350835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81280</xdr:rowOff>
    </xdr:from>
    <xdr:to>
      <xdr:col>76</xdr:col>
      <xdr:colOff>165100</xdr:colOff>
      <xdr:row>79</xdr:row>
      <xdr:rowOff>11430</xdr:rowOff>
    </xdr:to>
    <xdr:sp macro="" textlink="">
      <xdr:nvSpPr>
        <xdr:cNvPr id="653" name="フローチャート: 判断 652"/>
        <xdr:cNvSpPr/>
      </xdr:nvSpPr>
      <xdr:spPr>
        <a:xfrm>
          <a:off x="13093700" y="1345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27940</xdr:rowOff>
    </xdr:from>
    <xdr:ext cx="459105" cy="259080"/>
    <xdr:sp macro="" textlink="">
      <xdr:nvSpPr>
        <xdr:cNvPr id="654" name="テキスト ボックス 653"/>
        <xdr:cNvSpPr txBox="1"/>
      </xdr:nvSpPr>
      <xdr:spPr>
        <a:xfrm>
          <a:off x="12928600" y="1322959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139065</xdr:rowOff>
    </xdr:from>
    <xdr:to>
      <xdr:col>71</xdr:col>
      <xdr:colOff>171450</xdr:colOff>
      <xdr:row>78</xdr:row>
      <xdr:rowOff>139700</xdr:rowOff>
    </xdr:to>
    <xdr:cxnSp macro="">
      <xdr:nvCxnSpPr>
        <xdr:cNvPr id="655" name="直線コネクタ 654"/>
        <xdr:cNvCxnSpPr/>
      </xdr:nvCxnSpPr>
      <xdr:spPr>
        <a:xfrm flipV="1">
          <a:off x="11537950" y="1351216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83185</xdr:rowOff>
    </xdr:from>
    <xdr:to>
      <xdr:col>72</xdr:col>
      <xdr:colOff>38100</xdr:colOff>
      <xdr:row>79</xdr:row>
      <xdr:rowOff>13335</xdr:rowOff>
    </xdr:to>
    <xdr:sp macro="" textlink="">
      <xdr:nvSpPr>
        <xdr:cNvPr id="656" name="フローチャート: 判断 655"/>
        <xdr:cNvSpPr/>
      </xdr:nvSpPr>
      <xdr:spPr>
        <a:xfrm>
          <a:off x="12299950" y="13456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29845</xdr:rowOff>
    </xdr:from>
    <xdr:ext cx="459105" cy="250825"/>
    <xdr:sp macro="" textlink="">
      <xdr:nvSpPr>
        <xdr:cNvPr id="657" name="テキスト ボックス 656"/>
        <xdr:cNvSpPr txBox="1"/>
      </xdr:nvSpPr>
      <xdr:spPr>
        <a:xfrm>
          <a:off x="12134850" y="1323149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83820</xdr:rowOff>
    </xdr:from>
    <xdr:to>
      <xdr:col>67</xdr:col>
      <xdr:colOff>101600</xdr:colOff>
      <xdr:row>79</xdr:row>
      <xdr:rowOff>13970</xdr:rowOff>
    </xdr:to>
    <xdr:sp macro="" textlink="">
      <xdr:nvSpPr>
        <xdr:cNvPr id="658" name="フローチャート: 判断 657"/>
        <xdr:cNvSpPr/>
      </xdr:nvSpPr>
      <xdr:spPr>
        <a:xfrm>
          <a:off x="1148715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30480</xdr:rowOff>
    </xdr:from>
    <xdr:ext cx="459105" cy="250190"/>
    <xdr:sp macro="" textlink="">
      <xdr:nvSpPr>
        <xdr:cNvPr id="659" name="テキスト ボックス 658"/>
        <xdr:cNvSpPr txBox="1"/>
      </xdr:nvSpPr>
      <xdr:spPr>
        <a:xfrm>
          <a:off x="11322050" y="1323213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0" name="テキスト ボックス 659"/>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8190" cy="259080"/>
    <xdr:sp macro="" textlink="">
      <xdr:nvSpPr>
        <xdr:cNvPr id="661" name="テキスト ボックス 660"/>
        <xdr:cNvSpPr txBox="1"/>
      </xdr:nvSpPr>
      <xdr:spPr>
        <a:xfrm>
          <a:off x="137668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2" name="テキスト ボックス 661"/>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63" name="テキスト ボックス 662"/>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8190" cy="259080"/>
    <xdr:sp macro="" textlink="">
      <xdr:nvSpPr>
        <xdr:cNvPr id="664" name="テキスト ボックス 663"/>
        <xdr:cNvSpPr txBox="1"/>
      </xdr:nvSpPr>
      <xdr:spPr>
        <a:xfrm>
          <a:off x="11366500" y="13967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81280</xdr:rowOff>
    </xdr:from>
    <xdr:to>
      <xdr:col>85</xdr:col>
      <xdr:colOff>171450</xdr:colOff>
      <xdr:row>79</xdr:row>
      <xdr:rowOff>11430</xdr:rowOff>
    </xdr:to>
    <xdr:sp macro="" textlink="">
      <xdr:nvSpPr>
        <xdr:cNvPr id="665" name="楕円 664"/>
        <xdr:cNvSpPr/>
      </xdr:nvSpPr>
      <xdr:spPr>
        <a:xfrm>
          <a:off x="14649450" y="134543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22860</xdr:rowOff>
    </xdr:from>
    <xdr:ext cx="469900" cy="259080"/>
    <xdr:sp macro="" textlink="">
      <xdr:nvSpPr>
        <xdr:cNvPr id="666" name="災害復旧費該当値テキスト"/>
        <xdr:cNvSpPr txBox="1"/>
      </xdr:nvSpPr>
      <xdr:spPr>
        <a:xfrm>
          <a:off x="14744700" y="13395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82550</xdr:rowOff>
    </xdr:from>
    <xdr:to>
      <xdr:col>81</xdr:col>
      <xdr:colOff>101600</xdr:colOff>
      <xdr:row>79</xdr:row>
      <xdr:rowOff>12700</xdr:rowOff>
    </xdr:to>
    <xdr:sp macro="" textlink="">
      <xdr:nvSpPr>
        <xdr:cNvPr id="667" name="楕円 666"/>
        <xdr:cNvSpPr/>
      </xdr:nvSpPr>
      <xdr:spPr>
        <a:xfrm>
          <a:off x="1388745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3810</xdr:rowOff>
    </xdr:from>
    <xdr:ext cx="459105" cy="259080"/>
    <xdr:sp macro="" textlink="">
      <xdr:nvSpPr>
        <xdr:cNvPr id="668" name="テキスト ボックス 667"/>
        <xdr:cNvSpPr txBox="1"/>
      </xdr:nvSpPr>
      <xdr:spPr>
        <a:xfrm>
          <a:off x="13722350" y="1354836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84455</xdr:rowOff>
    </xdr:from>
    <xdr:to>
      <xdr:col>76</xdr:col>
      <xdr:colOff>165100</xdr:colOff>
      <xdr:row>79</xdr:row>
      <xdr:rowOff>14605</xdr:rowOff>
    </xdr:to>
    <xdr:sp macro="" textlink="">
      <xdr:nvSpPr>
        <xdr:cNvPr id="669" name="楕円 668"/>
        <xdr:cNvSpPr/>
      </xdr:nvSpPr>
      <xdr:spPr>
        <a:xfrm>
          <a:off x="130937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6350</xdr:rowOff>
    </xdr:from>
    <xdr:ext cx="459105" cy="251460"/>
    <xdr:sp macro="" textlink="">
      <xdr:nvSpPr>
        <xdr:cNvPr id="670" name="テキスト ボックス 669"/>
        <xdr:cNvSpPr txBox="1"/>
      </xdr:nvSpPr>
      <xdr:spPr>
        <a:xfrm>
          <a:off x="12928600" y="13550900"/>
          <a:ext cx="4591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88265</xdr:rowOff>
    </xdr:from>
    <xdr:to>
      <xdr:col>72</xdr:col>
      <xdr:colOff>38100</xdr:colOff>
      <xdr:row>79</xdr:row>
      <xdr:rowOff>18415</xdr:rowOff>
    </xdr:to>
    <xdr:sp macro="" textlink="">
      <xdr:nvSpPr>
        <xdr:cNvPr id="671" name="楕円 670"/>
        <xdr:cNvSpPr/>
      </xdr:nvSpPr>
      <xdr:spPr>
        <a:xfrm>
          <a:off x="12299950" y="13461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171450</xdr:colOff>
      <xdr:row>79</xdr:row>
      <xdr:rowOff>9525</xdr:rowOff>
    </xdr:from>
    <xdr:ext cx="378460" cy="248285"/>
    <xdr:sp macro="" textlink="">
      <xdr:nvSpPr>
        <xdr:cNvPr id="672" name="テキスト ボックス 671"/>
        <xdr:cNvSpPr txBox="1"/>
      </xdr:nvSpPr>
      <xdr:spPr>
        <a:xfrm>
          <a:off x="12172950" y="1355407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3" name="楕円 672"/>
        <xdr:cNvSpPr/>
      </xdr:nvSpPr>
      <xdr:spPr>
        <a:xfrm>
          <a:off x="1148715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34950" cy="259080"/>
    <xdr:sp macro="" textlink="">
      <xdr:nvSpPr>
        <xdr:cNvPr id="674" name="テキスト ボックス 673"/>
        <xdr:cNvSpPr txBox="1"/>
      </xdr:nvSpPr>
      <xdr:spPr>
        <a:xfrm>
          <a:off x="11432540" y="135547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75" name="正方形/長方形 674"/>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82" name="正方形/長方形 681"/>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090" cy="217170"/>
    <xdr:sp macro="" textlink="">
      <xdr:nvSpPr>
        <xdr:cNvPr id="683" name="テキスト ボックス 682"/>
        <xdr:cNvSpPr txBox="1"/>
      </xdr:nvSpPr>
      <xdr:spPr>
        <a:xfrm>
          <a:off x="1116965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84" name="直線コネクタ 683"/>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85" name="直線コネクタ 684"/>
        <xdr:cNvCxnSpPr/>
      </xdr:nvCxnSpPr>
      <xdr:spPr>
        <a:xfrm>
          <a:off x="11207750" y="1701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4315" cy="259080"/>
    <xdr:sp macro="" textlink="">
      <xdr:nvSpPr>
        <xdr:cNvPr id="686" name="テキスト ボックス 685"/>
        <xdr:cNvSpPr txBox="1"/>
      </xdr:nvSpPr>
      <xdr:spPr>
        <a:xfrm>
          <a:off x="10977880" y="16875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87" name="直線コネクタ 686"/>
        <xdr:cNvCxnSpPr/>
      </xdr:nvCxnSpPr>
      <xdr:spPr>
        <a:xfrm>
          <a:off x="11207750" y="16637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8" name="テキスト ボックス 687"/>
        <xdr:cNvSpPr txBox="1"/>
      </xdr:nvSpPr>
      <xdr:spPr>
        <a:xfrm>
          <a:off x="107334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89" name="直線コネクタ 688"/>
        <xdr:cNvCxnSpPr/>
      </xdr:nvCxnSpPr>
      <xdr:spPr>
        <a:xfrm>
          <a:off x="11207750" y="1625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4835" cy="248920"/>
    <xdr:sp macro="" textlink="">
      <xdr:nvSpPr>
        <xdr:cNvPr id="690" name="テキスト ボックス 689"/>
        <xdr:cNvSpPr txBox="1"/>
      </xdr:nvSpPr>
      <xdr:spPr>
        <a:xfrm>
          <a:off x="10669270" y="1611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91" name="直線コネクタ 690"/>
        <xdr:cNvCxnSpPr/>
      </xdr:nvCxnSpPr>
      <xdr:spPr>
        <a:xfrm>
          <a:off x="11207750" y="1587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4835" cy="259080"/>
    <xdr:sp macro="" textlink="">
      <xdr:nvSpPr>
        <xdr:cNvPr id="692" name="テキスト ボックス 691"/>
        <xdr:cNvSpPr txBox="1"/>
      </xdr:nvSpPr>
      <xdr:spPr>
        <a:xfrm>
          <a:off x="1066927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171450</xdr:colOff>
      <xdr:row>90</xdr:row>
      <xdr:rowOff>63500</xdr:rowOff>
    </xdr:to>
    <xdr:cxnSp macro="">
      <xdr:nvCxnSpPr>
        <xdr:cNvPr id="693" name="直線コネクタ 692"/>
        <xdr:cNvCxnSpPr/>
      </xdr:nvCxnSpPr>
      <xdr:spPr>
        <a:xfrm>
          <a:off x="11207750" y="1549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4835" cy="259080"/>
    <xdr:sp macro="" textlink="">
      <xdr:nvSpPr>
        <xdr:cNvPr id="694" name="テキスト ボックス 693"/>
        <xdr:cNvSpPr txBox="1"/>
      </xdr:nvSpPr>
      <xdr:spPr>
        <a:xfrm>
          <a:off x="1066927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95" name="直線コネクタ 694"/>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4835" cy="248920"/>
    <xdr:sp macro="" textlink="">
      <xdr:nvSpPr>
        <xdr:cNvPr id="696" name="テキスト ボックス 695"/>
        <xdr:cNvSpPr txBox="1"/>
      </xdr:nvSpPr>
      <xdr:spPr>
        <a:xfrm>
          <a:off x="1066927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97"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91440</xdr:rowOff>
    </xdr:from>
    <xdr:to>
      <xdr:col>85</xdr:col>
      <xdr:colOff>126365</xdr:colOff>
      <xdr:row>98</xdr:row>
      <xdr:rowOff>154940</xdr:rowOff>
    </xdr:to>
    <xdr:cxnSp macro="">
      <xdr:nvCxnSpPr>
        <xdr:cNvPr id="698" name="直線コネクタ 697"/>
        <xdr:cNvCxnSpPr/>
      </xdr:nvCxnSpPr>
      <xdr:spPr>
        <a:xfrm flipV="1">
          <a:off x="14698345" y="1569339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158115</xdr:rowOff>
    </xdr:from>
    <xdr:ext cx="469900" cy="248285"/>
    <xdr:sp macro="" textlink="">
      <xdr:nvSpPr>
        <xdr:cNvPr id="699" name="公債費最小値テキスト"/>
        <xdr:cNvSpPr txBox="1"/>
      </xdr:nvSpPr>
      <xdr:spPr>
        <a:xfrm>
          <a:off x="14744700" y="169602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154940</xdr:rowOff>
    </xdr:from>
    <xdr:to>
      <xdr:col>86</xdr:col>
      <xdr:colOff>25400</xdr:colOff>
      <xdr:row>98</xdr:row>
      <xdr:rowOff>154940</xdr:rowOff>
    </xdr:to>
    <xdr:cxnSp macro="">
      <xdr:nvCxnSpPr>
        <xdr:cNvPr id="700" name="直線コネクタ 699"/>
        <xdr:cNvCxnSpPr/>
      </xdr:nvCxnSpPr>
      <xdr:spPr>
        <a:xfrm>
          <a:off x="14611350" y="16957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38100</xdr:rowOff>
    </xdr:from>
    <xdr:ext cx="598805" cy="259080"/>
    <xdr:sp macro="" textlink="">
      <xdr:nvSpPr>
        <xdr:cNvPr id="701" name="公債費最大値テキスト"/>
        <xdr:cNvSpPr txBox="1"/>
      </xdr:nvSpPr>
      <xdr:spPr>
        <a:xfrm>
          <a:off x="147447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173,816</a:t>
          </a:r>
          <a:endParaRPr kumimoji="1" lang="ja-JP" altLang="en-US" sz="1000" b="1">
            <a:latin typeface="ＭＳ Ｐゴシック"/>
          </a:endParaRPr>
        </a:p>
      </xdr:txBody>
    </xdr:sp>
    <xdr:clientData/>
  </xdr:oneCellAnchor>
  <xdr:twoCellAnchor>
    <xdr:from>
      <xdr:col>85</xdr:col>
      <xdr:colOff>38100</xdr:colOff>
      <xdr:row>91</xdr:row>
      <xdr:rowOff>91440</xdr:rowOff>
    </xdr:from>
    <xdr:to>
      <xdr:col>86</xdr:col>
      <xdr:colOff>25400</xdr:colOff>
      <xdr:row>91</xdr:row>
      <xdr:rowOff>91440</xdr:rowOff>
    </xdr:to>
    <xdr:cxnSp macro="">
      <xdr:nvCxnSpPr>
        <xdr:cNvPr id="702" name="直線コネクタ 701"/>
        <xdr:cNvCxnSpPr/>
      </xdr:nvCxnSpPr>
      <xdr:spPr>
        <a:xfrm>
          <a:off x="14611350" y="15693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102870</xdr:rowOff>
    </xdr:from>
    <xdr:to>
      <xdr:col>85</xdr:col>
      <xdr:colOff>127000</xdr:colOff>
      <xdr:row>96</xdr:row>
      <xdr:rowOff>135255</xdr:rowOff>
    </xdr:to>
    <xdr:cxnSp macro="">
      <xdr:nvCxnSpPr>
        <xdr:cNvPr id="703" name="直線コネクタ 702"/>
        <xdr:cNvCxnSpPr/>
      </xdr:nvCxnSpPr>
      <xdr:spPr>
        <a:xfrm flipV="1">
          <a:off x="13938250" y="1656207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94</xdr:row>
      <xdr:rowOff>149225</xdr:rowOff>
    </xdr:from>
    <xdr:ext cx="534670" cy="259080"/>
    <xdr:sp macro="" textlink="">
      <xdr:nvSpPr>
        <xdr:cNvPr id="704" name="公債費平均値テキスト"/>
        <xdr:cNvSpPr txBox="1"/>
      </xdr:nvSpPr>
      <xdr:spPr>
        <a:xfrm>
          <a:off x="14744700" y="16265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126365</xdr:rowOff>
    </xdr:from>
    <xdr:to>
      <xdr:col>85</xdr:col>
      <xdr:colOff>171450</xdr:colOff>
      <xdr:row>96</xdr:row>
      <xdr:rowOff>56515</xdr:rowOff>
    </xdr:to>
    <xdr:sp macro="" textlink="">
      <xdr:nvSpPr>
        <xdr:cNvPr id="705" name="フローチャート: 判断 704"/>
        <xdr:cNvSpPr/>
      </xdr:nvSpPr>
      <xdr:spPr>
        <a:xfrm>
          <a:off x="14649450" y="164141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135255</xdr:rowOff>
    </xdr:from>
    <xdr:to>
      <xdr:col>81</xdr:col>
      <xdr:colOff>50800</xdr:colOff>
      <xdr:row>97</xdr:row>
      <xdr:rowOff>6350</xdr:rowOff>
    </xdr:to>
    <xdr:cxnSp macro="">
      <xdr:nvCxnSpPr>
        <xdr:cNvPr id="706" name="直線コネクタ 705"/>
        <xdr:cNvCxnSpPr/>
      </xdr:nvCxnSpPr>
      <xdr:spPr>
        <a:xfrm flipV="1">
          <a:off x="13144500" y="16594455"/>
          <a:ext cx="7937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158750</xdr:rowOff>
    </xdr:from>
    <xdr:to>
      <xdr:col>81</xdr:col>
      <xdr:colOff>101600</xdr:colOff>
      <xdr:row>96</xdr:row>
      <xdr:rowOff>88900</xdr:rowOff>
    </xdr:to>
    <xdr:sp macro="" textlink="">
      <xdr:nvSpPr>
        <xdr:cNvPr id="707" name="フローチャート: 判断 706"/>
        <xdr:cNvSpPr/>
      </xdr:nvSpPr>
      <xdr:spPr>
        <a:xfrm>
          <a:off x="1388745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105410</xdr:rowOff>
    </xdr:from>
    <xdr:ext cx="520065" cy="259080"/>
    <xdr:sp macro="" textlink="">
      <xdr:nvSpPr>
        <xdr:cNvPr id="708" name="テキスト ボックス 707"/>
        <xdr:cNvSpPr txBox="1"/>
      </xdr:nvSpPr>
      <xdr:spPr>
        <a:xfrm>
          <a:off x="13709015" y="1622171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6350</xdr:rowOff>
    </xdr:from>
    <xdr:to>
      <xdr:col>76</xdr:col>
      <xdr:colOff>114300</xdr:colOff>
      <xdr:row>97</xdr:row>
      <xdr:rowOff>12700</xdr:rowOff>
    </xdr:to>
    <xdr:cxnSp macro="">
      <xdr:nvCxnSpPr>
        <xdr:cNvPr id="709" name="直線コネクタ 708"/>
        <xdr:cNvCxnSpPr/>
      </xdr:nvCxnSpPr>
      <xdr:spPr>
        <a:xfrm flipV="1">
          <a:off x="12344400" y="1663700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166370</xdr:rowOff>
    </xdr:from>
    <xdr:to>
      <xdr:col>76</xdr:col>
      <xdr:colOff>165100</xdr:colOff>
      <xdr:row>96</xdr:row>
      <xdr:rowOff>96520</xdr:rowOff>
    </xdr:to>
    <xdr:sp macro="" textlink="">
      <xdr:nvSpPr>
        <xdr:cNvPr id="710" name="フローチャート: 判断 709"/>
        <xdr:cNvSpPr/>
      </xdr:nvSpPr>
      <xdr:spPr>
        <a:xfrm>
          <a:off x="13093700"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113030</xdr:rowOff>
    </xdr:from>
    <xdr:ext cx="523875" cy="259080"/>
    <xdr:sp macro="" textlink="">
      <xdr:nvSpPr>
        <xdr:cNvPr id="711" name="テキスト ボックス 710"/>
        <xdr:cNvSpPr txBox="1"/>
      </xdr:nvSpPr>
      <xdr:spPr>
        <a:xfrm>
          <a:off x="12896215" y="162293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162560</xdr:rowOff>
    </xdr:from>
    <xdr:to>
      <xdr:col>71</xdr:col>
      <xdr:colOff>171450</xdr:colOff>
      <xdr:row>97</xdr:row>
      <xdr:rowOff>12700</xdr:rowOff>
    </xdr:to>
    <xdr:cxnSp macro="">
      <xdr:nvCxnSpPr>
        <xdr:cNvPr id="712" name="直線コネクタ 711"/>
        <xdr:cNvCxnSpPr/>
      </xdr:nvCxnSpPr>
      <xdr:spPr>
        <a:xfrm>
          <a:off x="11537950" y="16621760"/>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162560</xdr:rowOff>
    </xdr:from>
    <xdr:to>
      <xdr:col>72</xdr:col>
      <xdr:colOff>38100</xdr:colOff>
      <xdr:row>96</xdr:row>
      <xdr:rowOff>92710</xdr:rowOff>
    </xdr:to>
    <xdr:sp macro="" textlink="">
      <xdr:nvSpPr>
        <xdr:cNvPr id="713" name="フローチャート: 判断 712"/>
        <xdr:cNvSpPr/>
      </xdr:nvSpPr>
      <xdr:spPr>
        <a:xfrm>
          <a:off x="12299950" y="16450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109220</xdr:rowOff>
    </xdr:from>
    <xdr:ext cx="520065" cy="251460"/>
    <xdr:sp macro="" textlink="">
      <xdr:nvSpPr>
        <xdr:cNvPr id="714" name="テキスト ボックス 713"/>
        <xdr:cNvSpPr txBox="1"/>
      </xdr:nvSpPr>
      <xdr:spPr>
        <a:xfrm>
          <a:off x="12102465" y="1622552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8890</xdr:rowOff>
    </xdr:from>
    <xdr:to>
      <xdr:col>67</xdr:col>
      <xdr:colOff>101600</xdr:colOff>
      <xdr:row>96</xdr:row>
      <xdr:rowOff>110490</xdr:rowOff>
    </xdr:to>
    <xdr:sp macro="" textlink="">
      <xdr:nvSpPr>
        <xdr:cNvPr id="715" name="フローチャート: 判断 714"/>
        <xdr:cNvSpPr/>
      </xdr:nvSpPr>
      <xdr:spPr>
        <a:xfrm>
          <a:off x="1148715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127000</xdr:rowOff>
    </xdr:from>
    <xdr:ext cx="520065" cy="259080"/>
    <xdr:sp macro="" textlink="">
      <xdr:nvSpPr>
        <xdr:cNvPr id="716" name="テキスト ボックス 715"/>
        <xdr:cNvSpPr txBox="1"/>
      </xdr:nvSpPr>
      <xdr:spPr>
        <a:xfrm>
          <a:off x="11308715" y="162433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7" name="テキスト ボックス 716"/>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18" name="テキスト ボックス 717"/>
        <xdr:cNvSpPr txBox="1"/>
      </xdr:nvSpPr>
      <xdr:spPr>
        <a:xfrm>
          <a:off x="13766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9" name="テキスト ボックス 718"/>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20" name="テキスト ボックス 719"/>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21" name="テキスト ボックス 720"/>
        <xdr:cNvSpPr txBox="1"/>
      </xdr:nvSpPr>
      <xdr:spPr>
        <a:xfrm>
          <a:off x="113665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52070</xdr:rowOff>
    </xdr:from>
    <xdr:to>
      <xdr:col>85</xdr:col>
      <xdr:colOff>171450</xdr:colOff>
      <xdr:row>96</xdr:row>
      <xdr:rowOff>153670</xdr:rowOff>
    </xdr:to>
    <xdr:sp macro="" textlink="">
      <xdr:nvSpPr>
        <xdr:cNvPr id="722" name="楕円 721"/>
        <xdr:cNvSpPr/>
      </xdr:nvSpPr>
      <xdr:spPr>
        <a:xfrm>
          <a:off x="14649450" y="165112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30480</xdr:rowOff>
    </xdr:from>
    <xdr:ext cx="534670" cy="250190"/>
    <xdr:sp macro="" textlink="">
      <xdr:nvSpPr>
        <xdr:cNvPr id="723" name="公債費該当値テキスト"/>
        <xdr:cNvSpPr txBox="1"/>
      </xdr:nvSpPr>
      <xdr:spPr>
        <a:xfrm>
          <a:off x="14744700" y="1648968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84455</xdr:rowOff>
    </xdr:from>
    <xdr:to>
      <xdr:col>81</xdr:col>
      <xdr:colOff>101600</xdr:colOff>
      <xdr:row>97</xdr:row>
      <xdr:rowOff>14605</xdr:rowOff>
    </xdr:to>
    <xdr:sp macro="" textlink="">
      <xdr:nvSpPr>
        <xdr:cNvPr id="724" name="楕円 723"/>
        <xdr:cNvSpPr/>
      </xdr:nvSpPr>
      <xdr:spPr>
        <a:xfrm>
          <a:off x="1388745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6350</xdr:rowOff>
    </xdr:from>
    <xdr:ext cx="520065" cy="251460"/>
    <xdr:sp macro="" textlink="">
      <xdr:nvSpPr>
        <xdr:cNvPr id="725" name="テキスト ボックス 724"/>
        <xdr:cNvSpPr txBox="1"/>
      </xdr:nvSpPr>
      <xdr:spPr>
        <a:xfrm>
          <a:off x="13709015" y="1663700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126365</xdr:rowOff>
    </xdr:from>
    <xdr:to>
      <xdr:col>76</xdr:col>
      <xdr:colOff>165100</xdr:colOff>
      <xdr:row>97</xdr:row>
      <xdr:rowOff>56515</xdr:rowOff>
    </xdr:to>
    <xdr:sp macro="" textlink="">
      <xdr:nvSpPr>
        <xdr:cNvPr id="726" name="楕円 725"/>
        <xdr:cNvSpPr/>
      </xdr:nvSpPr>
      <xdr:spPr>
        <a:xfrm>
          <a:off x="130937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47625</xdr:rowOff>
    </xdr:from>
    <xdr:ext cx="523875" cy="259080"/>
    <xdr:sp macro="" textlink="">
      <xdr:nvSpPr>
        <xdr:cNvPr id="727" name="テキスト ボックス 726"/>
        <xdr:cNvSpPr txBox="1"/>
      </xdr:nvSpPr>
      <xdr:spPr>
        <a:xfrm>
          <a:off x="12896215" y="166782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133350</xdr:rowOff>
    </xdr:from>
    <xdr:to>
      <xdr:col>72</xdr:col>
      <xdr:colOff>38100</xdr:colOff>
      <xdr:row>97</xdr:row>
      <xdr:rowOff>63500</xdr:rowOff>
    </xdr:to>
    <xdr:sp macro="" textlink="">
      <xdr:nvSpPr>
        <xdr:cNvPr id="728" name="楕円 727"/>
        <xdr:cNvSpPr/>
      </xdr:nvSpPr>
      <xdr:spPr>
        <a:xfrm>
          <a:off x="12299950" y="16592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54610</xdr:rowOff>
    </xdr:from>
    <xdr:ext cx="520065" cy="248920"/>
    <xdr:sp macro="" textlink="">
      <xdr:nvSpPr>
        <xdr:cNvPr id="729" name="テキスト ボックス 728"/>
        <xdr:cNvSpPr txBox="1"/>
      </xdr:nvSpPr>
      <xdr:spPr>
        <a:xfrm>
          <a:off x="12102465" y="16685260"/>
          <a:ext cx="5200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111760</xdr:rowOff>
    </xdr:from>
    <xdr:to>
      <xdr:col>67</xdr:col>
      <xdr:colOff>101600</xdr:colOff>
      <xdr:row>97</xdr:row>
      <xdr:rowOff>41910</xdr:rowOff>
    </xdr:to>
    <xdr:sp macro="" textlink="">
      <xdr:nvSpPr>
        <xdr:cNvPr id="730" name="楕円 729"/>
        <xdr:cNvSpPr/>
      </xdr:nvSpPr>
      <xdr:spPr>
        <a:xfrm>
          <a:off x="1148715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33020</xdr:rowOff>
    </xdr:from>
    <xdr:ext cx="520065" cy="259080"/>
    <xdr:sp macro="" textlink="">
      <xdr:nvSpPr>
        <xdr:cNvPr id="731" name="テキスト ボックス 730"/>
        <xdr:cNvSpPr txBox="1"/>
      </xdr:nvSpPr>
      <xdr:spPr>
        <a:xfrm>
          <a:off x="11308715" y="1666367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5280" cy="217170"/>
    <xdr:sp macro="" textlink="">
      <xdr:nvSpPr>
        <xdr:cNvPr id="740" name="テキスト ボックス 739"/>
        <xdr:cNvSpPr txBox="1"/>
      </xdr:nvSpPr>
      <xdr:spPr>
        <a:xfrm>
          <a:off x="1644015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42" name="直線コネクタ 741"/>
        <xdr:cNvCxnSpPr/>
      </xdr:nvCxnSpPr>
      <xdr:spPr>
        <a:xfrm>
          <a:off x="164592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4315" cy="259080"/>
    <xdr:sp macro="" textlink="">
      <xdr:nvSpPr>
        <xdr:cNvPr id="743" name="テキスト ボックス 742"/>
        <xdr:cNvSpPr txBox="1"/>
      </xdr:nvSpPr>
      <xdr:spPr>
        <a:xfrm>
          <a:off x="16248380" y="6643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44" name="直線コネクタ 743"/>
        <xdr:cNvCxnSpPr/>
      </xdr:nvCxnSpPr>
      <xdr:spPr>
        <a:xfrm>
          <a:off x="164592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66395" cy="250825"/>
    <xdr:sp macro="" textlink="">
      <xdr:nvSpPr>
        <xdr:cNvPr id="745" name="テキスト ボックス 744"/>
        <xdr:cNvSpPr txBox="1"/>
      </xdr:nvSpPr>
      <xdr:spPr>
        <a:xfrm>
          <a:off x="16120110" y="6316345"/>
          <a:ext cx="3663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46" name="直線コネクタ 745"/>
        <xdr:cNvCxnSpPr/>
      </xdr:nvCxnSpPr>
      <xdr:spPr>
        <a:xfrm>
          <a:off x="164592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66395" cy="259080"/>
    <xdr:sp macro="" textlink="">
      <xdr:nvSpPr>
        <xdr:cNvPr id="747" name="テキスト ボックス 746"/>
        <xdr:cNvSpPr txBox="1"/>
      </xdr:nvSpPr>
      <xdr:spPr>
        <a:xfrm>
          <a:off x="16120110" y="5989955"/>
          <a:ext cx="366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8" name="直線コネクタ 747"/>
        <xdr:cNvCxnSpPr/>
      </xdr:nvCxnSpPr>
      <xdr:spPr>
        <a:xfrm>
          <a:off x="164592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66395" cy="251460"/>
    <xdr:sp macro="" textlink="">
      <xdr:nvSpPr>
        <xdr:cNvPr id="749" name="テキスト ボックス 748"/>
        <xdr:cNvSpPr txBox="1"/>
      </xdr:nvSpPr>
      <xdr:spPr>
        <a:xfrm>
          <a:off x="16120110" y="5664200"/>
          <a:ext cx="366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50" name="直線コネクタ 749"/>
        <xdr:cNvCxnSpPr/>
      </xdr:nvCxnSpPr>
      <xdr:spPr>
        <a:xfrm>
          <a:off x="164592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52755" cy="258445"/>
    <xdr:sp macro="" textlink="">
      <xdr:nvSpPr>
        <xdr:cNvPr id="751" name="テキスト ボックス 750"/>
        <xdr:cNvSpPr txBox="1"/>
      </xdr:nvSpPr>
      <xdr:spPr>
        <a:xfrm>
          <a:off x="16048990" y="5337175"/>
          <a:ext cx="452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52" name="直線コネクタ 751"/>
        <xdr:cNvCxnSpPr/>
      </xdr:nvCxnSpPr>
      <xdr:spPr>
        <a:xfrm>
          <a:off x="164592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52755" cy="259080"/>
    <xdr:sp macro="" textlink="">
      <xdr:nvSpPr>
        <xdr:cNvPr id="753" name="テキスト ボックス 752"/>
        <xdr:cNvSpPr txBox="1"/>
      </xdr:nvSpPr>
      <xdr:spPr>
        <a:xfrm>
          <a:off x="16048990" y="5010150"/>
          <a:ext cx="452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2755" cy="248920"/>
    <xdr:sp macro="" textlink="">
      <xdr:nvSpPr>
        <xdr:cNvPr id="755" name="テキスト ボックス 754"/>
        <xdr:cNvSpPr txBox="1"/>
      </xdr:nvSpPr>
      <xdr:spPr>
        <a:xfrm>
          <a:off x="16048990" y="4683760"/>
          <a:ext cx="452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67945</xdr:rowOff>
    </xdr:from>
    <xdr:to>
      <xdr:col>116</xdr:col>
      <xdr:colOff>62865</xdr:colOff>
      <xdr:row>39</xdr:row>
      <xdr:rowOff>99060</xdr:rowOff>
    </xdr:to>
    <xdr:cxnSp macro="">
      <xdr:nvCxnSpPr>
        <xdr:cNvPr id="757" name="直線コネクタ 756"/>
        <xdr:cNvCxnSpPr/>
      </xdr:nvCxnSpPr>
      <xdr:spPr>
        <a:xfrm flipV="1">
          <a:off x="19949795" y="521144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114300</xdr:rowOff>
    </xdr:from>
    <xdr:ext cx="249555" cy="259080"/>
    <xdr:sp macro="" textlink="">
      <xdr:nvSpPr>
        <xdr:cNvPr id="758" name="諸支出金最小値テキスト"/>
        <xdr:cNvSpPr txBox="1"/>
      </xdr:nvSpPr>
      <xdr:spPr>
        <a:xfrm>
          <a:off x="20002500" y="6800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9" name="直線コネクタ 758"/>
        <xdr:cNvCxnSpPr/>
      </xdr:nvCxnSpPr>
      <xdr:spPr>
        <a:xfrm>
          <a:off x="19881850" y="6785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14605</xdr:rowOff>
    </xdr:from>
    <xdr:ext cx="469900" cy="259080"/>
    <xdr:sp macro="" textlink="">
      <xdr:nvSpPr>
        <xdr:cNvPr id="760" name="諸支出金最大値テキスト"/>
        <xdr:cNvSpPr txBox="1"/>
      </xdr:nvSpPr>
      <xdr:spPr>
        <a:xfrm>
          <a:off x="20002500" y="4986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1,446</a:t>
          </a:r>
          <a:endParaRPr kumimoji="1" lang="ja-JP" altLang="en-US" sz="1000" b="1">
            <a:latin typeface="ＭＳ Ｐゴシック"/>
          </a:endParaRPr>
        </a:p>
      </xdr:txBody>
    </xdr:sp>
    <xdr:clientData/>
  </xdr:oneCellAnchor>
  <xdr:twoCellAnchor>
    <xdr:from>
      <xdr:col>115</xdr:col>
      <xdr:colOff>165100</xdr:colOff>
      <xdr:row>30</xdr:row>
      <xdr:rowOff>67945</xdr:rowOff>
    </xdr:from>
    <xdr:to>
      <xdr:col>116</xdr:col>
      <xdr:colOff>152400</xdr:colOff>
      <xdr:row>30</xdr:row>
      <xdr:rowOff>67945</xdr:rowOff>
    </xdr:to>
    <xdr:cxnSp macro="">
      <xdr:nvCxnSpPr>
        <xdr:cNvPr id="761" name="直線コネクタ 760"/>
        <xdr:cNvCxnSpPr/>
      </xdr:nvCxnSpPr>
      <xdr:spPr>
        <a:xfrm>
          <a:off x="19881850" y="52114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99060</xdr:rowOff>
    </xdr:from>
    <xdr:to>
      <xdr:col>116</xdr:col>
      <xdr:colOff>63500</xdr:colOff>
      <xdr:row>39</xdr:row>
      <xdr:rowOff>99060</xdr:rowOff>
    </xdr:to>
    <xdr:cxnSp macro="">
      <xdr:nvCxnSpPr>
        <xdr:cNvPr id="762" name="直線コネクタ 761"/>
        <xdr:cNvCxnSpPr/>
      </xdr:nvCxnSpPr>
      <xdr:spPr>
        <a:xfrm>
          <a:off x="19202400" y="678561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31750</xdr:rowOff>
    </xdr:from>
    <xdr:ext cx="313690" cy="248920"/>
    <xdr:sp macro="" textlink="">
      <xdr:nvSpPr>
        <xdr:cNvPr id="763" name="諸支出金平均値テキスト"/>
        <xdr:cNvSpPr txBox="1"/>
      </xdr:nvSpPr>
      <xdr:spPr>
        <a:xfrm>
          <a:off x="20002500" y="6546850"/>
          <a:ext cx="3136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xdr:cNvSpPr/>
      </xdr:nvSpPr>
      <xdr:spPr>
        <a:xfrm>
          <a:off x="199009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171450</xdr:colOff>
      <xdr:row>39</xdr:row>
      <xdr:rowOff>99060</xdr:rowOff>
    </xdr:to>
    <xdr:cxnSp macro="">
      <xdr:nvCxnSpPr>
        <xdr:cNvPr id="765" name="直線コネクタ 764"/>
        <xdr:cNvCxnSpPr/>
      </xdr:nvCxnSpPr>
      <xdr:spPr>
        <a:xfrm>
          <a:off x="18395950" y="678561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xdr:cNvSpPr/>
      </xdr:nvSpPr>
      <xdr:spPr>
        <a:xfrm>
          <a:off x="19157950" y="6123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34</xdr:row>
      <xdr:rowOff>69850</xdr:rowOff>
    </xdr:from>
    <xdr:ext cx="378460" cy="259080"/>
    <xdr:sp macro="" textlink="">
      <xdr:nvSpPr>
        <xdr:cNvPr id="767" name="テキスト ボックス 766"/>
        <xdr:cNvSpPr txBox="1"/>
      </xdr:nvSpPr>
      <xdr:spPr>
        <a:xfrm>
          <a:off x="19030950" y="5899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68" name="直線コネクタ 767"/>
        <xdr:cNvCxnSpPr/>
      </xdr:nvCxnSpPr>
      <xdr:spPr>
        <a:xfrm>
          <a:off x="17602200" y="67856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xdr:cNvSpPr/>
      </xdr:nvSpPr>
      <xdr:spPr>
        <a:xfrm>
          <a:off x="1834515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127000</xdr:rowOff>
    </xdr:from>
    <xdr:ext cx="313690" cy="259080"/>
    <xdr:sp macro="" textlink="">
      <xdr:nvSpPr>
        <xdr:cNvPr id="770" name="テキスト ボックス 769"/>
        <xdr:cNvSpPr txBox="1"/>
      </xdr:nvSpPr>
      <xdr:spPr>
        <a:xfrm>
          <a:off x="18258155" y="64706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99060</xdr:rowOff>
    </xdr:from>
    <xdr:to>
      <xdr:col>102</xdr:col>
      <xdr:colOff>114300</xdr:colOff>
      <xdr:row>39</xdr:row>
      <xdr:rowOff>99060</xdr:rowOff>
    </xdr:to>
    <xdr:cxnSp macro="">
      <xdr:nvCxnSpPr>
        <xdr:cNvPr id="771" name="直線コネクタ 770"/>
        <xdr:cNvCxnSpPr/>
      </xdr:nvCxnSpPr>
      <xdr:spPr>
        <a:xfrm>
          <a:off x="16802100" y="6785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xdr:rowOff>
    </xdr:from>
    <xdr:to>
      <xdr:col>102</xdr:col>
      <xdr:colOff>165100</xdr:colOff>
      <xdr:row>39</xdr:row>
      <xdr:rowOff>104140</xdr:rowOff>
    </xdr:to>
    <xdr:sp macro="" textlink="">
      <xdr:nvSpPr>
        <xdr:cNvPr id="772" name="フローチャート: 判断 771"/>
        <xdr:cNvSpPr/>
      </xdr:nvSpPr>
      <xdr:spPr>
        <a:xfrm>
          <a:off x="175514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120650</xdr:rowOff>
    </xdr:from>
    <xdr:ext cx="313690" cy="251460"/>
    <xdr:sp macro="" textlink="">
      <xdr:nvSpPr>
        <xdr:cNvPr id="773" name="テキスト ボックス 772"/>
        <xdr:cNvSpPr txBox="1"/>
      </xdr:nvSpPr>
      <xdr:spPr>
        <a:xfrm>
          <a:off x="17464405" y="64643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17780</xdr:rowOff>
    </xdr:from>
    <xdr:to>
      <xdr:col>98</xdr:col>
      <xdr:colOff>38100</xdr:colOff>
      <xdr:row>39</xdr:row>
      <xdr:rowOff>119380</xdr:rowOff>
    </xdr:to>
    <xdr:sp macro="" textlink="">
      <xdr:nvSpPr>
        <xdr:cNvPr id="774" name="フローチャート: 判断 773"/>
        <xdr:cNvSpPr/>
      </xdr:nvSpPr>
      <xdr:spPr>
        <a:xfrm>
          <a:off x="16757650" y="6704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135890</xdr:rowOff>
    </xdr:from>
    <xdr:ext cx="309880" cy="259080"/>
    <xdr:sp macro="" textlink="">
      <xdr:nvSpPr>
        <xdr:cNvPr id="775" name="テキスト ボックス 774"/>
        <xdr:cNvSpPr txBox="1"/>
      </xdr:nvSpPr>
      <xdr:spPr>
        <a:xfrm>
          <a:off x="16651605" y="6479540"/>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6" name="テキスト ボックス 775"/>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77" name="テキスト ボックス 776"/>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8190" cy="259080"/>
    <xdr:sp macro="" textlink="">
      <xdr:nvSpPr>
        <xdr:cNvPr id="778" name="テキスト ボックス 777"/>
        <xdr:cNvSpPr txBox="1"/>
      </xdr:nvSpPr>
      <xdr:spPr>
        <a:xfrm>
          <a:off x="18224500" y="7109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9" name="テキスト ボックス 778"/>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80" name="テキスト ボックス 779"/>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81" name="楕円 780"/>
        <xdr:cNvSpPr/>
      </xdr:nvSpPr>
      <xdr:spPr>
        <a:xfrm>
          <a:off x="199009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158750</xdr:rowOff>
    </xdr:from>
    <xdr:ext cx="249555" cy="259080"/>
    <xdr:sp macro="" textlink="">
      <xdr:nvSpPr>
        <xdr:cNvPr id="782" name="諸支出金該当値テキスト"/>
        <xdr:cNvSpPr txBox="1"/>
      </xdr:nvSpPr>
      <xdr:spPr>
        <a:xfrm>
          <a:off x="20002500" y="6673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83" name="楕円 782"/>
        <xdr:cNvSpPr/>
      </xdr:nvSpPr>
      <xdr:spPr>
        <a:xfrm>
          <a:off x="19157950" y="6734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34950" cy="259080"/>
    <xdr:sp macro="" textlink="">
      <xdr:nvSpPr>
        <xdr:cNvPr id="784" name="テキスト ボックス 783"/>
        <xdr:cNvSpPr txBox="1"/>
      </xdr:nvSpPr>
      <xdr:spPr>
        <a:xfrm>
          <a:off x="19084290" y="6827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85" name="楕円 784"/>
        <xdr:cNvSpPr/>
      </xdr:nvSpPr>
      <xdr:spPr>
        <a:xfrm>
          <a:off x="183451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34950" cy="259080"/>
    <xdr:sp macro="" textlink="">
      <xdr:nvSpPr>
        <xdr:cNvPr id="786" name="テキスト ボックス 785"/>
        <xdr:cNvSpPr txBox="1"/>
      </xdr:nvSpPr>
      <xdr:spPr>
        <a:xfrm>
          <a:off x="18290540" y="6827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87" name="楕円 786"/>
        <xdr:cNvSpPr/>
      </xdr:nvSpPr>
      <xdr:spPr>
        <a:xfrm>
          <a:off x="175514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140970</xdr:rowOff>
    </xdr:from>
    <xdr:ext cx="238760" cy="259080"/>
    <xdr:sp macro="" textlink="">
      <xdr:nvSpPr>
        <xdr:cNvPr id="788" name="テキスト ボックス 787"/>
        <xdr:cNvSpPr txBox="1"/>
      </xdr:nvSpPr>
      <xdr:spPr>
        <a:xfrm>
          <a:off x="17487900" y="682752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9" name="楕円 788"/>
        <xdr:cNvSpPr/>
      </xdr:nvSpPr>
      <xdr:spPr>
        <a:xfrm>
          <a:off x="16757650" y="6734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34950" cy="259080"/>
    <xdr:sp macro="" textlink="">
      <xdr:nvSpPr>
        <xdr:cNvPr id="790" name="テキスト ボックス 789"/>
        <xdr:cNvSpPr txBox="1"/>
      </xdr:nvSpPr>
      <xdr:spPr>
        <a:xfrm>
          <a:off x="16683990" y="6827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5280" cy="217170"/>
    <xdr:sp macro="" textlink="">
      <xdr:nvSpPr>
        <xdr:cNvPr id="799" name="テキスト ボックス 798"/>
        <xdr:cNvSpPr txBox="1"/>
      </xdr:nvSpPr>
      <xdr:spPr>
        <a:xfrm>
          <a:off x="1644015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xdr:cNvCxnSpPr/>
      </xdr:nvCxnSpPr>
      <xdr:spPr>
        <a:xfrm>
          <a:off x="16459200" y="9969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34315" cy="248920"/>
    <xdr:sp macro="" textlink="">
      <xdr:nvSpPr>
        <xdr:cNvPr id="802" name="テキスト ボックス 801"/>
        <xdr:cNvSpPr txBox="1"/>
      </xdr:nvSpPr>
      <xdr:spPr>
        <a:xfrm>
          <a:off x="16248380" y="98272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4315" cy="248920"/>
    <xdr:sp macro="" textlink="">
      <xdr:nvSpPr>
        <xdr:cNvPr id="804" name="テキスト ボックス 803"/>
        <xdr:cNvSpPr txBox="1"/>
      </xdr:nvSpPr>
      <xdr:spPr>
        <a:xfrm>
          <a:off x="16248380" y="9255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xdr:cNvCxnSpPr/>
      </xdr:nvCxnSpPr>
      <xdr:spPr>
        <a:xfrm>
          <a:off x="16459200" y="882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34315" cy="248920"/>
    <xdr:sp macro="" textlink="">
      <xdr:nvSpPr>
        <xdr:cNvPr id="806" name="テキスト ボックス 805"/>
        <xdr:cNvSpPr txBox="1"/>
      </xdr:nvSpPr>
      <xdr:spPr>
        <a:xfrm>
          <a:off x="16248380" y="86842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4315" cy="248920"/>
    <xdr:sp macro="" textlink="">
      <xdr:nvSpPr>
        <xdr:cNvPr id="808" name="テキスト ボックス 807"/>
        <xdr:cNvSpPr txBox="1"/>
      </xdr:nvSpPr>
      <xdr:spPr>
        <a:xfrm>
          <a:off x="16248380" y="8112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810" name="直線コネクタ 809"/>
        <xdr:cNvCxnSpPr/>
      </xdr:nvCxnSpPr>
      <xdr:spPr>
        <a:xfrm>
          <a:off x="199497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11" name="前年度繰上充用金最小値テキスト"/>
        <xdr:cNvSpPr txBox="1"/>
      </xdr:nvSpPr>
      <xdr:spPr>
        <a:xfrm>
          <a:off x="200025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xdr:cNvCxnSpPr/>
      </xdr:nvCxnSpPr>
      <xdr:spPr>
        <a:xfrm>
          <a:off x="19881850" y="9969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13" name="前年度繰上充用金最大値テキスト"/>
        <xdr:cNvSpPr txBox="1"/>
      </xdr:nvSpPr>
      <xdr:spPr>
        <a:xfrm>
          <a:off x="200025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xdr:cNvCxnSpPr/>
      </xdr:nvCxnSpPr>
      <xdr:spPr>
        <a:xfrm>
          <a:off x="19881850" y="9969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58</xdr:row>
      <xdr:rowOff>25400</xdr:rowOff>
    </xdr:from>
    <xdr:to>
      <xdr:col>116</xdr:col>
      <xdr:colOff>63500</xdr:colOff>
      <xdr:row>58</xdr:row>
      <xdr:rowOff>25400</xdr:rowOff>
    </xdr:to>
    <xdr:cxnSp macro="">
      <xdr:nvCxnSpPr>
        <xdr:cNvPr id="815" name="直線コネクタ 814"/>
        <xdr:cNvCxnSpPr/>
      </xdr:nvCxnSpPr>
      <xdr:spPr>
        <a:xfrm>
          <a:off x="19202400" y="99695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16" name="前年度繰上充用金平均値テキスト"/>
        <xdr:cNvSpPr txBox="1"/>
      </xdr:nvSpPr>
      <xdr:spPr>
        <a:xfrm>
          <a:off x="200025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xdr:cNvSpPr/>
      </xdr:nvSpPr>
      <xdr:spPr>
        <a:xfrm>
          <a:off x="199009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171450</xdr:colOff>
      <xdr:row>58</xdr:row>
      <xdr:rowOff>25400</xdr:rowOff>
    </xdr:to>
    <xdr:cxnSp macro="">
      <xdr:nvCxnSpPr>
        <xdr:cNvPr id="818" name="直線コネクタ 817"/>
        <xdr:cNvCxnSpPr/>
      </xdr:nvCxnSpPr>
      <xdr:spPr>
        <a:xfrm>
          <a:off x="18395950" y="99695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xdr:cNvSpPr/>
      </xdr:nvSpPr>
      <xdr:spPr>
        <a:xfrm>
          <a:off x="19157950" y="991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34950" cy="259080"/>
    <xdr:sp macro="" textlink="">
      <xdr:nvSpPr>
        <xdr:cNvPr id="820" name="テキスト ボックス 819"/>
        <xdr:cNvSpPr txBox="1"/>
      </xdr:nvSpPr>
      <xdr:spPr>
        <a:xfrm>
          <a:off x="19084290" y="10011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xdr:cNvCxnSpPr/>
      </xdr:nvCxnSpPr>
      <xdr:spPr>
        <a:xfrm>
          <a:off x="17602200" y="99695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xdr:cNvSpPr/>
      </xdr:nvSpPr>
      <xdr:spPr>
        <a:xfrm>
          <a:off x="183451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34950" cy="259080"/>
    <xdr:sp macro="" textlink="">
      <xdr:nvSpPr>
        <xdr:cNvPr id="823" name="テキスト ボックス 822"/>
        <xdr:cNvSpPr txBox="1"/>
      </xdr:nvSpPr>
      <xdr:spPr>
        <a:xfrm>
          <a:off x="18290540" y="10011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58</xdr:row>
      <xdr:rowOff>25400</xdr:rowOff>
    </xdr:from>
    <xdr:to>
      <xdr:col>102</xdr:col>
      <xdr:colOff>114300</xdr:colOff>
      <xdr:row>58</xdr:row>
      <xdr:rowOff>25400</xdr:rowOff>
    </xdr:to>
    <xdr:cxnSp macro="">
      <xdr:nvCxnSpPr>
        <xdr:cNvPr id="824" name="直線コネクタ 823"/>
        <xdr:cNvCxnSpPr/>
      </xdr:nvCxnSpPr>
      <xdr:spPr>
        <a:xfrm>
          <a:off x="16802100" y="99695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75514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49</xdr:row>
      <xdr:rowOff>149860</xdr:rowOff>
    </xdr:from>
    <xdr:ext cx="238760" cy="259080"/>
    <xdr:sp macro="" textlink="">
      <xdr:nvSpPr>
        <xdr:cNvPr id="826" name="テキスト ボックス 825"/>
        <xdr:cNvSpPr txBox="1"/>
      </xdr:nvSpPr>
      <xdr:spPr>
        <a:xfrm>
          <a:off x="17487900" y="8550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xdr:cNvSpPr/>
      </xdr:nvSpPr>
      <xdr:spPr>
        <a:xfrm>
          <a:off x="16757650" y="991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34950" cy="259080"/>
    <xdr:sp macro="" textlink="">
      <xdr:nvSpPr>
        <xdr:cNvPr id="828" name="テキスト ボックス 827"/>
        <xdr:cNvSpPr txBox="1"/>
      </xdr:nvSpPr>
      <xdr:spPr>
        <a:xfrm>
          <a:off x="16683990" y="10011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30" name="テキスト ボックス 829"/>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8190" cy="259080"/>
    <xdr:sp macro="" textlink="">
      <xdr:nvSpPr>
        <xdr:cNvPr id="831" name="テキスト ボックス 830"/>
        <xdr:cNvSpPr txBox="1"/>
      </xdr:nvSpPr>
      <xdr:spPr>
        <a:xfrm>
          <a:off x="18224500" y="10538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33" name="テキスト ボックス 832"/>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xdr:cNvSpPr/>
      </xdr:nvSpPr>
      <xdr:spPr>
        <a:xfrm>
          <a:off x="199009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35" name="前年度繰上充用金該当値テキスト"/>
        <xdr:cNvSpPr txBox="1"/>
      </xdr:nvSpPr>
      <xdr:spPr>
        <a:xfrm>
          <a:off x="200025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xdr:cNvSpPr/>
      </xdr:nvSpPr>
      <xdr:spPr>
        <a:xfrm>
          <a:off x="19157950" y="9918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34950" cy="259080"/>
    <xdr:sp macro="" textlink="">
      <xdr:nvSpPr>
        <xdr:cNvPr id="837" name="テキスト ボックス 836"/>
        <xdr:cNvSpPr txBox="1"/>
      </xdr:nvSpPr>
      <xdr:spPr>
        <a:xfrm>
          <a:off x="19084290" y="9693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xdr:cNvSpPr/>
      </xdr:nvSpPr>
      <xdr:spPr>
        <a:xfrm>
          <a:off x="1834515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34950" cy="259080"/>
    <xdr:sp macro="" textlink="">
      <xdr:nvSpPr>
        <xdr:cNvPr id="839" name="テキスト ボックス 838"/>
        <xdr:cNvSpPr txBox="1"/>
      </xdr:nvSpPr>
      <xdr:spPr>
        <a:xfrm>
          <a:off x="18290540" y="9693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xdr:cNvSpPr/>
      </xdr:nvSpPr>
      <xdr:spPr>
        <a:xfrm>
          <a:off x="175514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58</xdr:row>
      <xdr:rowOff>67310</xdr:rowOff>
    </xdr:from>
    <xdr:ext cx="238760" cy="259080"/>
    <xdr:sp macro="" textlink="">
      <xdr:nvSpPr>
        <xdr:cNvPr id="841" name="テキスト ボックス 840"/>
        <xdr:cNvSpPr txBox="1"/>
      </xdr:nvSpPr>
      <xdr:spPr>
        <a:xfrm>
          <a:off x="17487900" y="10011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xdr:cNvSpPr/>
      </xdr:nvSpPr>
      <xdr:spPr>
        <a:xfrm>
          <a:off x="16757650" y="9918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56</xdr:row>
      <xdr:rowOff>92710</xdr:rowOff>
    </xdr:from>
    <xdr:ext cx="234950" cy="259080"/>
    <xdr:sp macro="" textlink="">
      <xdr:nvSpPr>
        <xdr:cNvPr id="843" name="テキスト ボックス 842"/>
        <xdr:cNvSpPr txBox="1"/>
      </xdr:nvSpPr>
      <xdr:spPr>
        <a:xfrm>
          <a:off x="16683990" y="9693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en-US" sz="1200">
              <a:latin typeface="ＭＳ Ｐゴシック"/>
              <a:ea typeface="ＭＳ Ｐゴシック"/>
            </a:rPr>
            <a:t>増加した要因を見ると、総務費は特別定額給付金給付金や鳳来総合支所等整備事業などの増加により１０７，１５４円増加した。商工費はプレミアム付き商品券負担金や愛知県・市町村新型コロナウイルス感染症対策協力金などにより３，９２３円の増加となった。また、土木費では道整備交付金道路舗装修繕工事費やＪＲ新城駅エレベーター等設置工事負担金の増により、８，７６１円増加した。</a:t>
          </a:r>
        </a:p>
        <a:p>
          <a:r>
            <a:rPr lang="ja-JP" altLang="en-US" sz="1200">
              <a:latin typeface="ＭＳ Ｐゴシック"/>
              <a:ea typeface="ＭＳ Ｐゴシック"/>
            </a:rPr>
            <a:t>　一方で減少した要因をみると、衛生費は水道事業会計出資金やクリーンセンター整備事業の減少等により９４５円減少した。</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895985</xdr:colOff>
      <xdr:row>46</xdr:row>
      <xdr:rowOff>618490</xdr:rowOff>
    </xdr:to>
    <xdr:sp macro="" textlink="">
      <xdr:nvSpPr>
        <xdr:cNvPr id="3" name="Rectangle 2"/>
        <xdr:cNvSpPr>
          <a:spLocks noChangeArrowheads="1"/>
        </xdr:cNvSpPr>
      </xdr:nvSpPr>
      <xdr:spPr>
        <a:xfrm>
          <a:off x="76644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895985</xdr:colOff>
      <xdr:row>47</xdr:row>
      <xdr:rowOff>618490</xdr:rowOff>
    </xdr:to>
    <xdr:sp macro="" textlink="">
      <xdr:nvSpPr>
        <xdr:cNvPr id="4" name="Rectangle 3"/>
        <xdr:cNvSpPr>
          <a:spLocks noChangeArrowheads="1"/>
        </xdr:cNvSpPr>
      </xdr:nvSpPr>
      <xdr:spPr>
        <a:xfrm>
          <a:off x="76644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895985</xdr:colOff>
      <xdr:row>48</xdr:row>
      <xdr:rowOff>370840</xdr:rowOff>
    </xdr:to>
    <xdr:sp macro="" textlink="">
      <xdr:nvSpPr>
        <xdr:cNvPr id="5" name="Line 4"/>
        <xdr:cNvSpPr>
          <a:spLocks noChangeShapeType="1"/>
        </xdr:cNvSpPr>
      </xdr:nvSpPr>
      <xdr:spPr>
        <a:xfrm>
          <a:off x="76644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0076180" y="9933940"/>
          <a:ext cx="506920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形式収支は前年度と同程度で、実質収支額は０．２ポイント上昇した。財政調整基金については、当初予算において計上した新城インターチェンジ周辺整備事業に係る用地購入費に２３５百万円、６月補正予算で計上した新型コロナウイルス感染症対策基金を創設する財源として１００百万円の取崩しを行っているが、実質単年度収支は前年度対比３．１１ポイント上昇した。</a:t>
          </a:r>
        </a:p>
        <a:p>
          <a:r>
            <a:rPr lang="ja-JP" altLang="en-US" sz="1200">
              <a:latin typeface="ＭＳ Ｐゴシック"/>
              <a:ea typeface="ＭＳ Ｐゴシック"/>
            </a:rPr>
            <a:t>　今後とも財政調整基金を取り崩さない財政運営を図り、将来負担の抑制に取り組んでいく。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454025" y="6896100"/>
          <a:ext cx="42100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797415" y="238125"/>
          <a:ext cx="22282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1039495</xdr:colOff>
      <xdr:row>3</xdr:row>
      <xdr:rowOff>66675</xdr:rowOff>
    </xdr:to>
    <xdr:sp macro="" textlink="">
      <xdr:nvSpPr>
        <xdr:cNvPr id="8" name="団体名称ボックス"/>
        <xdr:cNvSpPr>
          <a:spLocks noChangeArrowheads="1"/>
        </xdr:cNvSpPr>
      </xdr:nvSpPr>
      <xdr:spPr>
        <a:xfrm>
          <a:off x="12512675" y="238125"/>
          <a:ext cx="3467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454025" y="657225"/>
          <a:ext cx="397383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a:t>
          </a:r>
          <a:r>
            <a:rPr kumimoji="1" lang="ja-JP" altLang="en-US" sz="1200">
              <a:latin typeface="ＭＳ Ｐゴシック"/>
              <a:ea typeface="ＭＳ Ｐゴシック"/>
            </a:rPr>
            <a:t>全ての会計で黒字となっている。</a:t>
          </a:r>
        </a:p>
        <a:p>
          <a:r>
            <a:rPr kumimoji="1" lang="ja-JP" altLang="en-US" sz="1200">
              <a:latin typeface="ＭＳ Ｐゴシック"/>
              <a:ea typeface="ＭＳ Ｐゴシック"/>
            </a:rPr>
            <a:t>　法適用企業では、病院事業会計をはじめ、全ての会計において多少の増減はあるものの、前年度と同水準の比率を維持している。</a:t>
          </a:r>
        </a:p>
        <a:p>
          <a:r>
            <a:rPr kumimoji="1" lang="ja-JP" altLang="en-US" sz="1200">
              <a:latin typeface="ＭＳ Ｐゴシック"/>
              <a:ea typeface="ＭＳ Ｐゴシック"/>
            </a:rPr>
            <a:t>　公営事業では、国民健康保険事業特別会計、後期高齢者医療特別会計、国民健康保険診療所特別会計においては前年度と同等、もしくはそれ以上の黒字額（実質収支額）を維持した。</a:t>
          </a:r>
        </a:p>
        <a:p>
          <a:r>
            <a:rPr kumimoji="1" lang="ja-JP" altLang="en-US" sz="1200">
              <a:latin typeface="ＭＳ Ｐゴシック"/>
              <a:ea typeface="ＭＳ Ｐゴシック"/>
            </a:rPr>
            <a:t>　一般会計についても、前年度から若干上昇し黒字額（実質収支額）を維持している。</a:t>
          </a:r>
        </a:p>
        <a:p>
          <a:r>
            <a:rPr kumimoji="1" lang="ja-JP" altLang="en-US" sz="1200">
              <a:latin typeface="ＭＳ Ｐゴシック"/>
              <a:ea typeface="ＭＳ Ｐゴシック"/>
            </a:rPr>
            <a:t>　算定初年度の平成</a:t>
          </a:r>
          <a:r>
            <a:rPr kumimoji="1" lang="en-US" altLang="ja-JP" sz="1200">
              <a:latin typeface="ＭＳ Ｐゴシック"/>
              <a:ea typeface="ＭＳ Ｐゴシック"/>
            </a:rPr>
            <a:t>19</a:t>
          </a:r>
          <a:r>
            <a:rPr kumimoji="1" lang="ja-JP" altLang="en-US" sz="1200">
              <a:latin typeface="ＭＳ Ｐゴシック"/>
              <a:ea typeface="ＭＳ Ｐゴシック"/>
            </a:rPr>
            <a:t>年度から黒字を続けており、今後も健全な財政運営、経営を実施し黒字を継続していく。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454025" y="6896100"/>
          <a:ext cx="42100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7" t="s">
        <v>131</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x14ac:dyDescent="0.15">
      <c r="B2" s="3" t="s">
        <v>133</v>
      </c>
      <c r="C2" s="3"/>
      <c r="D2" s="12"/>
    </row>
    <row r="3" spans="1:119" ht="18.75" customHeight="1" x14ac:dyDescent="0.15">
      <c r="A3" s="2"/>
      <c r="B3" s="400" t="s">
        <v>134</v>
      </c>
      <c r="C3" s="401"/>
      <c r="D3" s="401"/>
      <c r="E3" s="402"/>
      <c r="F3" s="402"/>
      <c r="G3" s="402"/>
      <c r="H3" s="402"/>
      <c r="I3" s="402"/>
      <c r="J3" s="402"/>
      <c r="K3" s="402"/>
      <c r="L3" s="402" t="s">
        <v>92</v>
      </c>
      <c r="M3" s="402"/>
      <c r="N3" s="402"/>
      <c r="O3" s="402"/>
      <c r="P3" s="402"/>
      <c r="Q3" s="402"/>
      <c r="R3" s="408"/>
      <c r="S3" s="408"/>
      <c r="T3" s="408"/>
      <c r="U3" s="408"/>
      <c r="V3" s="409"/>
      <c r="W3" s="364" t="s">
        <v>138</v>
      </c>
      <c r="X3" s="365"/>
      <c r="Y3" s="365"/>
      <c r="Z3" s="365"/>
      <c r="AA3" s="365"/>
      <c r="AB3" s="401"/>
      <c r="AC3" s="408" t="s">
        <v>139</v>
      </c>
      <c r="AD3" s="365"/>
      <c r="AE3" s="365"/>
      <c r="AF3" s="365"/>
      <c r="AG3" s="365"/>
      <c r="AH3" s="365"/>
      <c r="AI3" s="365"/>
      <c r="AJ3" s="365"/>
      <c r="AK3" s="365"/>
      <c r="AL3" s="416"/>
      <c r="AM3" s="364" t="s">
        <v>141</v>
      </c>
      <c r="AN3" s="365"/>
      <c r="AO3" s="365"/>
      <c r="AP3" s="365"/>
      <c r="AQ3" s="365"/>
      <c r="AR3" s="365"/>
      <c r="AS3" s="365"/>
      <c r="AT3" s="365"/>
      <c r="AU3" s="365"/>
      <c r="AV3" s="365"/>
      <c r="AW3" s="365"/>
      <c r="AX3" s="416"/>
      <c r="AY3" s="437" t="s">
        <v>5</v>
      </c>
      <c r="AZ3" s="438"/>
      <c r="BA3" s="438"/>
      <c r="BB3" s="438"/>
      <c r="BC3" s="438"/>
      <c r="BD3" s="438"/>
      <c r="BE3" s="438"/>
      <c r="BF3" s="438"/>
      <c r="BG3" s="438"/>
      <c r="BH3" s="438"/>
      <c r="BI3" s="438"/>
      <c r="BJ3" s="438"/>
      <c r="BK3" s="438"/>
      <c r="BL3" s="438"/>
      <c r="BM3" s="578"/>
      <c r="BN3" s="364" t="s">
        <v>110</v>
      </c>
      <c r="BO3" s="365"/>
      <c r="BP3" s="365"/>
      <c r="BQ3" s="365"/>
      <c r="BR3" s="365"/>
      <c r="BS3" s="365"/>
      <c r="BT3" s="365"/>
      <c r="BU3" s="416"/>
      <c r="BV3" s="364" t="s">
        <v>146</v>
      </c>
      <c r="BW3" s="365"/>
      <c r="BX3" s="365"/>
      <c r="BY3" s="365"/>
      <c r="BZ3" s="365"/>
      <c r="CA3" s="365"/>
      <c r="CB3" s="365"/>
      <c r="CC3" s="416"/>
      <c r="CD3" s="437" t="s">
        <v>5</v>
      </c>
      <c r="CE3" s="438"/>
      <c r="CF3" s="438"/>
      <c r="CG3" s="438"/>
      <c r="CH3" s="438"/>
      <c r="CI3" s="438"/>
      <c r="CJ3" s="438"/>
      <c r="CK3" s="438"/>
      <c r="CL3" s="438"/>
      <c r="CM3" s="438"/>
      <c r="CN3" s="438"/>
      <c r="CO3" s="438"/>
      <c r="CP3" s="438"/>
      <c r="CQ3" s="438"/>
      <c r="CR3" s="438"/>
      <c r="CS3" s="578"/>
      <c r="CT3" s="364" t="s">
        <v>147</v>
      </c>
      <c r="CU3" s="365"/>
      <c r="CV3" s="365"/>
      <c r="CW3" s="365"/>
      <c r="CX3" s="365"/>
      <c r="CY3" s="365"/>
      <c r="CZ3" s="365"/>
      <c r="DA3" s="416"/>
      <c r="DB3" s="364" t="s">
        <v>151</v>
      </c>
      <c r="DC3" s="365"/>
      <c r="DD3" s="365"/>
      <c r="DE3" s="365"/>
      <c r="DF3" s="365"/>
      <c r="DG3" s="365"/>
      <c r="DH3" s="365"/>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153</v>
      </c>
      <c r="AZ4" s="490"/>
      <c r="BA4" s="490"/>
      <c r="BB4" s="490"/>
      <c r="BC4" s="490"/>
      <c r="BD4" s="490"/>
      <c r="BE4" s="490"/>
      <c r="BF4" s="490"/>
      <c r="BG4" s="490"/>
      <c r="BH4" s="490"/>
      <c r="BI4" s="490"/>
      <c r="BJ4" s="490"/>
      <c r="BK4" s="490"/>
      <c r="BL4" s="490"/>
      <c r="BM4" s="491"/>
      <c r="BN4" s="473">
        <v>30157596</v>
      </c>
      <c r="BO4" s="474"/>
      <c r="BP4" s="474"/>
      <c r="BQ4" s="474"/>
      <c r="BR4" s="474"/>
      <c r="BS4" s="474"/>
      <c r="BT4" s="474"/>
      <c r="BU4" s="475"/>
      <c r="BV4" s="473">
        <v>24303495</v>
      </c>
      <c r="BW4" s="474"/>
      <c r="BX4" s="474"/>
      <c r="BY4" s="474"/>
      <c r="BZ4" s="474"/>
      <c r="CA4" s="474"/>
      <c r="CB4" s="474"/>
      <c r="CC4" s="475"/>
      <c r="CD4" s="545" t="s">
        <v>155</v>
      </c>
      <c r="CE4" s="546"/>
      <c r="CF4" s="546"/>
      <c r="CG4" s="546"/>
      <c r="CH4" s="546"/>
      <c r="CI4" s="546"/>
      <c r="CJ4" s="546"/>
      <c r="CK4" s="546"/>
      <c r="CL4" s="546"/>
      <c r="CM4" s="546"/>
      <c r="CN4" s="546"/>
      <c r="CO4" s="546"/>
      <c r="CP4" s="546"/>
      <c r="CQ4" s="546"/>
      <c r="CR4" s="546"/>
      <c r="CS4" s="547"/>
      <c r="CT4" s="579">
        <v>5.4</v>
      </c>
      <c r="CU4" s="580"/>
      <c r="CV4" s="580"/>
      <c r="CW4" s="580"/>
      <c r="CX4" s="580"/>
      <c r="CY4" s="580"/>
      <c r="CZ4" s="580"/>
      <c r="DA4" s="581"/>
      <c r="DB4" s="579">
        <v>5.2</v>
      </c>
      <c r="DC4" s="580"/>
      <c r="DD4" s="580"/>
      <c r="DE4" s="580"/>
      <c r="DF4" s="580"/>
      <c r="DG4" s="580"/>
      <c r="DH4" s="580"/>
      <c r="DI4" s="581"/>
    </row>
    <row r="5" spans="1:119" ht="18.75" customHeight="1" x14ac:dyDescent="0.15">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156</v>
      </c>
      <c r="AN5" s="477"/>
      <c r="AO5" s="477"/>
      <c r="AP5" s="477"/>
      <c r="AQ5" s="477"/>
      <c r="AR5" s="477"/>
      <c r="AS5" s="477"/>
      <c r="AT5" s="478"/>
      <c r="AU5" s="517" t="s">
        <v>60</v>
      </c>
      <c r="AV5" s="518"/>
      <c r="AW5" s="518"/>
      <c r="AX5" s="518"/>
      <c r="AY5" s="483" t="s">
        <v>142</v>
      </c>
      <c r="AZ5" s="484"/>
      <c r="BA5" s="484"/>
      <c r="BB5" s="484"/>
      <c r="BC5" s="484"/>
      <c r="BD5" s="484"/>
      <c r="BE5" s="484"/>
      <c r="BF5" s="484"/>
      <c r="BG5" s="484"/>
      <c r="BH5" s="484"/>
      <c r="BI5" s="484"/>
      <c r="BJ5" s="484"/>
      <c r="BK5" s="484"/>
      <c r="BL5" s="484"/>
      <c r="BM5" s="485"/>
      <c r="BN5" s="486">
        <v>29218593</v>
      </c>
      <c r="BO5" s="487"/>
      <c r="BP5" s="487"/>
      <c r="BQ5" s="487"/>
      <c r="BR5" s="487"/>
      <c r="BS5" s="487"/>
      <c r="BT5" s="487"/>
      <c r="BU5" s="488"/>
      <c r="BV5" s="486">
        <v>23362711</v>
      </c>
      <c r="BW5" s="487"/>
      <c r="BX5" s="487"/>
      <c r="BY5" s="487"/>
      <c r="BZ5" s="487"/>
      <c r="CA5" s="487"/>
      <c r="CB5" s="487"/>
      <c r="CC5" s="488"/>
      <c r="CD5" s="497" t="s">
        <v>158</v>
      </c>
      <c r="CE5" s="498"/>
      <c r="CF5" s="498"/>
      <c r="CG5" s="498"/>
      <c r="CH5" s="498"/>
      <c r="CI5" s="498"/>
      <c r="CJ5" s="498"/>
      <c r="CK5" s="498"/>
      <c r="CL5" s="498"/>
      <c r="CM5" s="498"/>
      <c r="CN5" s="498"/>
      <c r="CO5" s="498"/>
      <c r="CP5" s="498"/>
      <c r="CQ5" s="498"/>
      <c r="CR5" s="498"/>
      <c r="CS5" s="499"/>
      <c r="CT5" s="352">
        <v>92</v>
      </c>
      <c r="CU5" s="353"/>
      <c r="CV5" s="353"/>
      <c r="CW5" s="353"/>
      <c r="CX5" s="353"/>
      <c r="CY5" s="353"/>
      <c r="CZ5" s="353"/>
      <c r="DA5" s="354"/>
      <c r="DB5" s="352">
        <v>91.3</v>
      </c>
      <c r="DC5" s="353"/>
      <c r="DD5" s="353"/>
      <c r="DE5" s="353"/>
      <c r="DF5" s="353"/>
      <c r="DG5" s="353"/>
      <c r="DH5" s="353"/>
      <c r="DI5" s="354"/>
    </row>
    <row r="6" spans="1:119" ht="18.75" customHeight="1" x14ac:dyDescent="0.15">
      <c r="A6" s="2"/>
      <c r="B6" s="419" t="s">
        <v>159</v>
      </c>
      <c r="C6" s="370"/>
      <c r="D6" s="370"/>
      <c r="E6" s="420"/>
      <c r="F6" s="420"/>
      <c r="G6" s="420"/>
      <c r="H6" s="420"/>
      <c r="I6" s="420"/>
      <c r="J6" s="420"/>
      <c r="K6" s="420"/>
      <c r="L6" s="420" t="s">
        <v>162</v>
      </c>
      <c r="M6" s="420"/>
      <c r="N6" s="420"/>
      <c r="O6" s="420"/>
      <c r="P6" s="420"/>
      <c r="Q6" s="420"/>
      <c r="R6" s="368"/>
      <c r="S6" s="368"/>
      <c r="T6" s="368"/>
      <c r="U6" s="368"/>
      <c r="V6" s="424"/>
      <c r="W6" s="427" t="s">
        <v>167</v>
      </c>
      <c r="X6" s="369"/>
      <c r="Y6" s="369"/>
      <c r="Z6" s="369"/>
      <c r="AA6" s="369"/>
      <c r="AB6" s="370"/>
      <c r="AC6" s="428" t="s">
        <v>168</v>
      </c>
      <c r="AD6" s="429"/>
      <c r="AE6" s="429"/>
      <c r="AF6" s="429"/>
      <c r="AG6" s="429"/>
      <c r="AH6" s="429"/>
      <c r="AI6" s="429"/>
      <c r="AJ6" s="429"/>
      <c r="AK6" s="429"/>
      <c r="AL6" s="430"/>
      <c r="AM6" s="516" t="s">
        <v>69</v>
      </c>
      <c r="AN6" s="477"/>
      <c r="AO6" s="477"/>
      <c r="AP6" s="477"/>
      <c r="AQ6" s="477"/>
      <c r="AR6" s="477"/>
      <c r="AS6" s="477"/>
      <c r="AT6" s="478"/>
      <c r="AU6" s="517" t="s">
        <v>60</v>
      </c>
      <c r="AV6" s="518"/>
      <c r="AW6" s="518"/>
      <c r="AX6" s="518"/>
      <c r="AY6" s="483" t="s">
        <v>174</v>
      </c>
      <c r="AZ6" s="484"/>
      <c r="BA6" s="484"/>
      <c r="BB6" s="484"/>
      <c r="BC6" s="484"/>
      <c r="BD6" s="484"/>
      <c r="BE6" s="484"/>
      <c r="BF6" s="484"/>
      <c r="BG6" s="484"/>
      <c r="BH6" s="484"/>
      <c r="BI6" s="484"/>
      <c r="BJ6" s="484"/>
      <c r="BK6" s="484"/>
      <c r="BL6" s="484"/>
      <c r="BM6" s="485"/>
      <c r="BN6" s="486">
        <v>939003</v>
      </c>
      <c r="BO6" s="487"/>
      <c r="BP6" s="487"/>
      <c r="BQ6" s="487"/>
      <c r="BR6" s="487"/>
      <c r="BS6" s="487"/>
      <c r="BT6" s="487"/>
      <c r="BU6" s="488"/>
      <c r="BV6" s="486">
        <v>940784</v>
      </c>
      <c r="BW6" s="487"/>
      <c r="BX6" s="487"/>
      <c r="BY6" s="487"/>
      <c r="BZ6" s="487"/>
      <c r="CA6" s="487"/>
      <c r="CB6" s="487"/>
      <c r="CC6" s="488"/>
      <c r="CD6" s="497" t="s">
        <v>175</v>
      </c>
      <c r="CE6" s="498"/>
      <c r="CF6" s="498"/>
      <c r="CG6" s="498"/>
      <c r="CH6" s="498"/>
      <c r="CI6" s="498"/>
      <c r="CJ6" s="498"/>
      <c r="CK6" s="498"/>
      <c r="CL6" s="498"/>
      <c r="CM6" s="498"/>
      <c r="CN6" s="498"/>
      <c r="CO6" s="498"/>
      <c r="CP6" s="498"/>
      <c r="CQ6" s="498"/>
      <c r="CR6" s="498"/>
      <c r="CS6" s="499"/>
      <c r="CT6" s="574">
        <v>96.5</v>
      </c>
      <c r="CU6" s="575"/>
      <c r="CV6" s="575"/>
      <c r="CW6" s="575"/>
      <c r="CX6" s="575"/>
      <c r="CY6" s="575"/>
      <c r="CZ6" s="575"/>
      <c r="DA6" s="576"/>
      <c r="DB6" s="574">
        <v>95.9</v>
      </c>
      <c r="DC6" s="575"/>
      <c r="DD6" s="575"/>
      <c r="DE6" s="575"/>
      <c r="DF6" s="575"/>
      <c r="DG6" s="575"/>
      <c r="DH6" s="575"/>
      <c r="DI6" s="576"/>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176</v>
      </c>
      <c r="AN7" s="477"/>
      <c r="AO7" s="477"/>
      <c r="AP7" s="477"/>
      <c r="AQ7" s="477"/>
      <c r="AR7" s="477"/>
      <c r="AS7" s="477"/>
      <c r="AT7" s="478"/>
      <c r="AU7" s="517" t="s">
        <v>60</v>
      </c>
      <c r="AV7" s="518"/>
      <c r="AW7" s="518"/>
      <c r="AX7" s="518"/>
      <c r="AY7" s="483" t="s">
        <v>177</v>
      </c>
      <c r="AZ7" s="484"/>
      <c r="BA7" s="484"/>
      <c r="BB7" s="484"/>
      <c r="BC7" s="484"/>
      <c r="BD7" s="484"/>
      <c r="BE7" s="484"/>
      <c r="BF7" s="484"/>
      <c r="BG7" s="484"/>
      <c r="BH7" s="484"/>
      <c r="BI7" s="484"/>
      <c r="BJ7" s="484"/>
      <c r="BK7" s="484"/>
      <c r="BL7" s="484"/>
      <c r="BM7" s="485"/>
      <c r="BN7" s="486">
        <v>129909</v>
      </c>
      <c r="BO7" s="487"/>
      <c r="BP7" s="487"/>
      <c r="BQ7" s="487"/>
      <c r="BR7" s="487"/>
      <c r="BS7" s="487"/>
      <c r="BT7" s="487"/>
      <c r="BU7" s="488"/>
      <c r="BV7" s="486">
        <v>194394</v>
      </c>
      <c r="BW7" s="487"/>
      <c r="BX7" s="487"/>
      <c r="BY7" s="487"/>
      <c r="BZ7" s="487"/>
      <c r="CA7" s="487"/>
      <c r="CB7" s="487"/>
      <c r="CC7" s="488"/>
      <c r="CD7" s="497" t="s">
        <v>178</v>
      </c>
      <c r="CE7" s="498"/>
      <c r="CF7" s="498"/>
      <c r="CG7" s="498"/>
      <c r="CH7" s="498"/>
      <c r="CI7" s="498"/>
      <c r="CJ7" s="498"/>
      <c r="CK7" s="498"/>
      <c r="CL7" s="498"/>
      <c r="CM7" s="498"/>
      <c r="CN7" s="498"/>
      <c r="CO7" s="498"/>
      <c r="CP7" s="498"/>
      <c r="CQ7" s="498"/>
      <c r="CR7" s="498"/>
      <c r="CS7" s="499"/>
      <c r="CT7" s="486">
        <v>14924338</v>
      </c>
      <c r="CU7" s="487"/>
      <c r="CV7" s="487"/>
      <c r="CW7" s="487"/>
      <c r="CX7" s="487"/>
      <c r="CY7" s="487"/>
      <c r="CZ7" s="487"/>
      <c r="DA7" s="488"/>
      <c r="DB7" s="486">
        <v>14316782</v>
      </c>
      <c r="DC7" s="487"/>
      <c r="DD7" s="487"/>
      <c r="DE7" s="487"/>
      <c r="DF7" s="487"/>
      <c r="DG7" s="487"/>
      <c r="DH7" s="487"/>
      <c r="DI7" s="488"/>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179</v>
      </c>
      <c r="AN8" s="477"/>
      <c r="AO8" s="477"/>
      <c r="AP8" s="477"/>
      <c r="AQ8" s="477"/>
      <c r="AR8" s="477"/>
      <c r="AS8" s="477"/>
      <c r="AT8" s="478"/>
      <c r="AU8" s="517" t="s">
        <v>60</v>
      </c>
      <c r="AV8" s="518"/>
      <c r="AW8" s="518"/>
      <c r="AX8" s="518"/>
      <c r="AY8" s="483" t="s">
        <v>182</v>
      </c>
      <c r="AZ8" s="484"/>
      <c r="BA8" s="484"/>
      <c r="BB8" s="484"/>
      <c r="BC8" s="484"/>
      <c r="BD8" s="484"/>
      <c r="BE8" s="484"/>
      <c r="BF8" s="484"/>
      <c r="BG8" s="484"/>
      <c r="BH8" s="484"/>
      <c r="BI8" s="484"/>
      <c r="BJ8" s="484"/>
      <c r="BK8" s="484"/>
      <c r="BL8" s="484"/>
      <c r="BM8" s="485"/>
      <c r="BN8" s="486">
        <v>809094</v>
      </c>
      <c r="BO8" s="487"/>
      <c r="BP8" s="487"/>
      <c r="BQ8" s="487"/>
      <c r="BR8" s="487"/>
      <c r="BS8" s="487"/>
      <c r="BT8" s="487"/>
      <c r="BU8" s="488"/>
      <c r="BV8" s="486">
        <v>746390</v>
      </c>
      <c r="BW8" s="487"/>
      <c r="BX8" s="487"/>
      <c r="BY8" s="487"/>
      <c r="BZ8" s="487"/>
      <c r="CA8" s="487"/>
      <c r="CB8" s="487"/>
      <c r="CC8" s="488"/>
      <c r="CD8" s="497" t="s">
        <v>183</v>
      </c>
      <c r="CE8" s="498"/>
      <c r="CF8" s="498"/>
      <c r="CG8" s="498"/>
      <c r="CH8" s="498"/>
      <c r="CI8" s="498"/>
      <c r="CJ8" s="498"/>
      <c r="CK8" s="498"/>
      <c r="CL8" s="498"/>
      <c r="CM8" s="498"/>
      <c r="CN8" s="498"/>
      <c r="CO8" s="498"/>
      <c r="CP8" s="498"/>
      <c r="CQ8" s="498"/>
      <c r="CR8" s="498"/>
      <c r="CS8" s="499"/>
      <c r="CT8" s="550">
        <v>0.56999999999999995</v>
      </c>
      <c r="CU8" s="551"/>
      <c r="CV8" s="551"/>
      <c r="CW8" s="551"/>
      <c r="CX8" s="551"/>
      <c r="CY8" s="551"/>
      <c r="CZ8" s="551"/>
      <c r="DA8" s="552"/>
      <c r="DB8" s="550">
        <v>0.56999999999999995</v>
      </c>
      <c r="DC8" s="551"/>
      <c r="DD8" s="551"/>
      <c r="DE8" s="551"/>
      <c r="DF8" s="551"/>
      <c r="DG8" s="551"/>
      <c r="DH8" s="551"/>
      <c r="DI8" s="552"/>
    </row>
    <row r="9" spans="1:119" ht="18.75" customHeight="1" x14ac:dyDescent="0.15">
      <c r="A9" s="2"/>
      <c r="B9" s="437" t="s">
        <v>19</v>
      </c>
      <c r="C9" s="438"/>
      <c r="D9" s="438"/>
      <c r="E9" s="438"/>
      <c r="F9" s="438"/>
      <c r="G9" s="438"/>
      <c r="H9" s="438"/>
      <c r="I9" s="438"/>
      <c r="J9" s="438"/>
      <c r="K9" s="439"/>
      <c r="L9" s="568" t="s">
        <v>12</v>
      </c>
      <c r="M9" s="569"/>
      <c r="N9" s="569"/>
      <c r="O9" s="569"/>
      <c r="P9" s="569"/>
      <c r="Q9" s="570"/>
      <c r="R9" s="571">
        <v>44355</v>
      </c>
      <c r="S9" s="572"/>
      <c r="T9" s="572"/>
      <c r="U9" s="572"/>
      <c r="V9" s="573"/>
      <c r="W9" s="364" t="s">
        <v>185</v>
      </c>
      <c r="X9" s="365"/>
      <c r="Y9" s="365"/>
      <c r="Z9" s="365"/>
      <c r="AA9" s="365"/>
      <c r="AB9" s="365"/>
      <c r="AC9" s="365"/>
      <c r="AD9" s="365"/>
      <c r="AE9" s="365"/>
      <c r="AF9" s="365"/>
      <c r="AG9" s="365"/>
      <c r="AH9" s="365"/>
      <c r="AI9" s="365"/>
      <c r="AJ9" s="365"/>
      <c r="AK9" s="365"/>
      <c r="AL9" s="416"/>
      <c r="AM9" s="516" t="s">
        <v>186</v>
      </c>
      <c r="AN9" s="477"/>
      <c r="AO9" s="477"/>
      <c r="AP9" s="477"/>
      <c r="AQ9" s="477"/>
      <c r="AR9" s="477"/>
      <c r="AS9" s="477"/>
      <c r="AT9" s="478"/>
      <c r="AU9" s="517" t="s">
        <v>189</v>
      </c>
      <c r="AV9" s="518"/>
      <c r="AW9" s="518"/>
      <c r="AX9" s="518"/>
      <c r="AY9" s="483" t="s">
        <v>61</v>
      </c>
      <c r="AZ9" s="484"/>
      <c r="BA9" s="484"/>
      <c r="BB9" s="484"/>
      <c r="BC9" s="484"/>
      <c r="BD9" s="484"/>
      <c r="BE9" s="484"/>
      <c r="BF9" s="484"/>
      <c r="BG9" s="484"/>
      <c r="BH9" s="484"/>
      <c r="BI9" s="484"/>
      <c r="BJ9" s="484"/>
      <c r="BK9" s="484"/>
      <c r="BL9" s="484"/>
      <c r="BM9" s="485"/>
      <c r="BN9" s="486">
        <v>62704</v>
      </c>
      <c r="BO9" s="487"/>
      <c r="BP9" s="487"/>
      <c r="BQ9" s="487"/>
      <c r="BR9" s="487"/>
      <c r="BS9" s="487"/>
      <c r="BT9" s="487"/>
      <c r="BU9" s="488"/>
      <c r="BV9" s="486">
        <v>-104271</v>
      </c>
      <c r="BW9" s="487"/>
      <c r="BX9" s="487"/>
      <c r="BY9" s="487"/>
      <c r="BZ9" s="487"/>
      <c r="CA9" s="487"/>
      <c r="CB9" s="487"/>
      <c r="CC9" s="488"/>
      <c r="CD9" s="497" t="s">
        <v>58</v>
      </c>
      <c r="CE9" s="498"/>
      <c r="CF9" s="498"/>
      <c r="CG9" s="498"/>
      <c r="CH9" s="498"/>
      <c r="CI9" s="498"/>
      <c r="CJ9" s="498"/>
      <c r="CK9" s="498"/>
      <c r="CL9" s="498"/>
      <c r="CM9" s="498"/>
      <c r="CN9" s="498"/>
      <c r="CO9" s="498"/>
      <c r="CP9" s="498"/>
      <c r="CQ9" s="498"/>
      <c r="CR9" s="498"/>
      <c r="CS9" s="499"/>
      <c r="CT9" s="352">
        <v>14.6</v>
      </c>
      <c r="CU9" s="353"/>
      <c r="CV9" s="353"/>
      <c r="CW9" s="353"/>
      <c r="CX9" s="353"/>
      <c r="CY9" s="353"/>
      <c r="CZ9" s="353"/>
      <c r="DA9" s="354"/>
      <c r="DB9" s="352">
        <v>14.5</v>
      </c>
      <c r="DC9" s="353"/>
      <c r="DD9" s="353"/>
      <c r="DE9" s="353"/>
      <c r="DF9" s="353"/>
      <c r="DG9" s="353"/>
      <c r="DH9" s="353"/>
      <c r="DI9" s="354"/>
    </row>
    <row r="10" spans="1:119" ht="18.75" customHeight="1" x14ac:dyDescent="0.15">
      <c r="A10" s="2"/>
      <c r="B10" s="437"/>
      <c r="C10" s="438"/>
      <c r="D10" s="438"/>
      <c r="E10" s="438"/>
      <c r="F10" s="438"/>
      <c r="G10" s="438"/>
      <c r="H10" s="438"/>
      <c r="I10" s="438"/>
      <c r="J10" s="438"/>
      <c r="K10" s="439"/>
      <c r="L10" s="476" t="s">
        <v>191</v>
      </c>
      <c r="M10" s="477"/>
      <c r="N10" s="477"/>
      <c r="O10" s="477"/>
      <c r="P10" s="477"/>
      <c r="Q10" s="478"/>
      <c r="R10" s="479">
        <v>47133</v>
      </c>
      <c r="S10" s="480"/>
      <c r="T10" s="480"/>
      <c r="U10" s="480"/>
      <c r="V10" s="482"/>
      <c r="W10" s="413"/>
      <c r="X10" s="414"/>
      <c r="Y10" s="414"/>
      <c r="Z10" s="414"/>
      <c r="AA10" s="414"/>
      <c r="AB10" s="414"/>
      <c r="AC10" s="414"/>
      <c r="AD10" s="414"/>
      <c r="AE10" s="414"/>
      <c r="AF10" s="414"/>
      <c r="AG10" s="414"/>
      <c r="AH10" s="414"/>
      <c r="AI10" s="414"/>
      <c r="AJ10" s="414"/>
      <c r="AK10" s="414"/>
      <c r="AL10" s="417"/>
      <c r="AM10" s="516" t="s">
        <v>192</v>
      </c>
      <c r="AN10" s="477"/>
      <c r="AO10" s="477"/>
      <c r="AP10" s="477"/>
      <c r="AQ10" s="477"/>
      <c r="AR10" s="477"/>
      <c r="AS10" s="477"/>
      <c r="AT10" s="478"/>
      <c r="AU10" s="517" t="s">
        <v>189</v>
      </c>
      <c r="AV10" s="518"/>
      <c r="AW10" s="518"/>
      <c r="AX10" s="518"/>
      <c r="AY10" s="483" t="s">
        <v>194</v>
      </c>
      <c r="AZ10" s="484"/>
      <c r="BA10" s="484"/>
      <c r="BB10" s="484"/>
      <c r="BC10" s="484"/>
      <c r="BD10" s="484"/>
      <c r="BE10" s="484"/>
      <c r="BF10" s="484"/>
      <c r="BG10" s="484"/>
      <c r="BH10" s="484"/>
      <c r="BI10" s="484"/>
      <c r="BJ10" s="484"/>
      <c r="BK10" s="484"/>
      <c r="BL10" s="484"/>
      <c r="BM10" s="485"/>
      <c r="BN10" s="486">
        <v>78898</v>
      </c>
      <c r="BO10" s="487"/>
      <c r="BP10" s="487"/>
      <c r="BQ10" s="487"/>
      <c r="BR10" s="487"/>
      <c r="BS10" s="487"/>
      <c r="BT10" s="487"/>
      <c r="BU10" s="488"/>
      <c r="BV10" s="486">
        <v>1586</v>
      </c>
      <c r="BW10" s="487"/>
      <c r="BX10" s="487"/>
      <c r="BY10" s="487"/>
      <c r="BZ10" s="487"/>
      <c r="CA10" s="487"/>
      <c r="CB10" s="487"/>
      <c r="CC10" s="488"/>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198</v>
      </c>
      <c r="M11" s="451"/>
      <c r="N11" s="451"/>
      <c r="O11" s="451"/>
      <c r="P11" s="451"/>
      <c r="Q11" s="452"/>
      <c r="R11" s="565" t="s">
        <v>170</v>
      </c>
      <c r="S11" s="566"/>
      <c r="T11" s="566"/>
      <c r="U11" s="566"/>
      <c r="V11" s="567"/>
      <c r="W11" s="413"/>
      <c r="X11" s="414"/>
      <c r="Y11" s="414"/>
      <c r="Z11" s="414"/>
      <c r="AA11" s="414"/>
      <c r="AB11" s="414"/>
      <c r="AC11" s="414"/>
      <c r="AD11" s="414"/>
      <c r="AE11" s="414"/>
      <c r="AF11" s="414"/>
      <c r="AG11" s="414"/>
      <c r="AH11" s="414"/>
      <c r="AI11" s="414"/>
      <c r="AJ11" s="414"/>
      <c r="AK11" s="414"/>
      <c r="AL11" s="417"/>
      <c r="AM11" s="516" t="s">
        <v>199</v>
      </c>
      <c r="AN11" s="477"/>
      <c r="AO11" s="477"/>
      <c r="AP11" s="477"/>
      <c r="AQ11" s="477"/>
      <c r="AR11" s="477"/>
      <c r="AS11" s="477"/>
      <c r="AT11" s="478"/>
      <c r="AU11" s="517" t="s">
        <v>189</v>
      </c>
      <c r="AV11" s="518"/>
      <c r="AW11" s="518"/>
      <c r="AX11" s="518"/>
      <c r="AY11" s="483" t="s">
        <v>200</v>
      </c>
      <c r="AZ11" s="484"/>
      <c r="BA11" s="484"/>
      <c r="BB11" s="484"/>
      <c r="BC11" s="484"/>
      <c r="BD11" s="484"/>
      <c r="BE11" s="484"/>
      <c r="BF11" s="484"/>
      <c r="BG11" s="484"/>
      <c r="BH11" s="484"/>
      <c r="BI11" s="484"/>
      <c r="BJ11" s="484"/>
      <c r="BK11" s="484"/>
      <c r="BL11" s="484"/>
      <c r="BM11" s="485"/>
      <c r="BN11" s="486">
        <v>0</v>
      </c>
      <c r="BO11" s="487"/>
      <c r="BP11" s="487"/>
      <c r="BQ11" s="487"/>
      <c r="BR11" s="487"/>
      <c r="BS11" s="487"/>
      <c r="BT11" s="487"/>
      <c r="BU11" s="488"/>
      <c r="BV11" s="486">
        <v>0</v>
      </c>
      <c r="BW11" s="487"/>
      <c r="BX11" s="487"/>
      <c r="BY11" s="487"/>
      <c r="BZ11" s="487"/>
      <c r="CA11" s="487"/>
      <c r="CB11" s="487"/>
      <c r="CC11" s="488"/>
      <c r="CD11" s="497" t="s">
        <v>203</v>
      </c>
      <c r="CE11" s="498"/>
      <c r="CF11" s="498"/>
      <c r="CG11" s="498"/>
      <c r="CH11" s="498"/>
      <c r="CI11" s="498"/>
      <c r="CJ11" s="498"/>
      <c r="CK11" s="498"/>
      <c r="CL11" s="498"/>
      <c r="CM11" s="498"/>
      <c r="CN11" s="498"/>
      <c r="CO11" s="498"/>
      <c r="CP11" s="498"/>
      <c r="CQ11" s="498"/>
      <c r="CR11" s="498"/>
      <c r="CS11" s="499"/>
      <c r="CT11" s="550" t="s">
        <v>204</v>
      </c>
      <c r="CU11" s="551"/>
      <c r="CV11" s="551"/>
      <c r="CW11" s="551"/>
      <c r="CX11" s="551"/>
      <c r="CY11" s="551"/>
      <c r="CZ11" s="551"/>
      <c r="DA11" s="552"/>
      <c r="DB11" s="550" t="s">
        <v>204</v>
      </c>
      <c r="DC11" s="551"/>
      <c r="DD11" s="551"/>
      <c r="DE11" s="551"/>
      <c r="DF11" s="551"/>
      <c r="DG11" s="551"/>
      <c r="DH11" s="551"/>
      <c r="DI11" s="552"/>
    </row>
    <row r="12" spans="1:119" ht="18.75" customHeight="1" x14ac:dyDescent="0.15">
      <c r="A12" s="2"/>
      <c r="B12" s="440" t="s">
        <v>206</v>
      </c>
      <c r="C12" s="441"/>
      <c r="D12" s="441"/>
      <c r="E12" s="441"/>
      <c r="F12" s="441"/>
      <c r="G12" s="441"/>
      <c r="H12" s="441"/>
      <c r="I12" s="441"/>
      <c r="J12" s="441"/>
      <c r="K12" s="442"/>
      <c r="L12" s="553" t="s">
        <v>207</v>
      </c>
      <c r="M12" s="554"/>
      <c r="N12" s="554"/>
      <c r="O12" s="554"/>
      <c r="P12" s="554"/>
      <c r="Q12" s="555"/>
      <c r="R12" s="556">
        <v>45245</v>
      </c>
      <c r="S12" s="557"/>
      <c r="T12" s="557"/>
      <c r="U12" s="557"/>
      <c r="V12" s="558"/>
      <c r="W12" s="559" t="s">
        <v>5</v>
      </c>
      <c r="X12" s="518"/>
      <c r="Y12" s="518"/>
      <c r="Z12" s="518"/>
      <c r="AA12" s="518"/>
      <c r="AB12" s="560"/>
      <c r="AC12" s="561" t="s">
        <v>209</v>
      </c>
      <c r="AD12" s="562"/>
      <c r="AE12" s="562"/>
      <c r="AF12" s="562"/>
      <c r="AG12" s="563"/>
      <c r="AH12" s="561" t="s">
        <v>212</v>
      </c>
      <c r="AI12" s="562"/>
      <c r="AJ12" s="562"/>
      <c r="AK12" s="562"/>
      <c r="AL12" s="564"/>
      <c r="AM12" s="516" t="s">
        <v>214</v>
      </c>
      <c r="AN12" s="477"/>
      <c r="AO12" s="477"/>
      <c r="AP12" s="477"/>
      <c r="AQ12" s="477"/>
      <c r="AR12" s="477"/>
      <c r="AS12" s="477"/>
      <c r="AT12" s="478"/>
      <c r="AU12" s="517" t="s">
        <v>60</v>
      </c>
      <c r="AV12" s="518"/>
      <c r="AW12" s="518"/>
      <c r="AX12" s="518"/>
      <c r="AY12" s="483" t="s">
        <v>217</v>
      </c>
      <c r="AZ12" s="484"/>
      <c r="BA12" s="484"/>
      <c r="BB12" s="484"/>
      <c r="BC12" s="484"/>
      <c r="BD12" s="484"/>
      <c r="BE12" s="484"/>
      <c r="BF12" s="484"/>
      <c r="BG12" s="484"/>
      <c r="BH12" s="484"/>
      <c r="BI12" s="484"/>
      <c r="BJ12" s="484"/>
      <c r="BK12" s="484"/>
      <c r="BL12" s="484"/>
      <c r="BM12" s="485"/>
      <c r="BN12" s="486">
        <v>335116</v>
      </c>
      <c r="BO12" s="487"/>
      <c r="BP12" s="487"/>
      <c r="BQ12" s="487"/>
      <c r="BR12" s="487"/>
      <c r="BS12" s="487"/>
      <c r="BT12" s="487"/>
      <c r="BU12" s="488"/>
      <c r="BV12" s="486">
        <v>528612</v>
      </c>
      <c r="BW12" s="487"/>
      <c r="BX12" s="487"/>
      <c r="BY12" s="487"/>
      <c r="BZ12" s="487"/>
      <c r="CA12" s="487"/>
      <c r="CB12" s="487"/>
      <c r="CC12" s="488"/>
      <c r="CD12" s="497" t="s">
        <v>218</v>
      </c>
      <c r="CE12" s="498"/>
      <c r="CF12" s="498"/>
      <c r="CG12" s="498"/>
      <c r="CH12" s="498"/>
      <c r="CI12" s="498"/>
      <c r="CJ12" s="498"/>
      <c r="CK12" s="498"/>
      <c r="CL12" s="498"/>
      <c r="CM12" s="498"/>
      <c r="CN12" s="498"/>
      <c r="CO12" s="498"/>
      <c r="CP12" s="498"/>
      <c r="CQ12" s="498"/>
      <c r="CR12" s="498"/>
      <c r="CS12" s="499"/>
      <c r="CT12" s="550" t="s">
        <v>204</v>
      </c>
      <c r="CU12" s="551"/>
      <c r="CV12" s="551"/>
      <c r="CW12" s="551"/>
      <c r="CX12" s="551"/>
      <c r="CY12" s="551"/>
      <c r="CZ12" s="551"/>
      <c r="DA12" s="552"/>
      <c r="DB12" s="550" t="s">
        <v>204</v>
      </c>
      <c r="DC12" s="551"/>
      <c r="DD12" s="551"/>
      <c r="DE12" s="551"/>
      <c r="DF12" s="551"/>
      <c r="DG12" s="551"/>
      <c r="DH12" s="551"/>
      <c r="DI12" s="552"/>
    </row>
    <row r="13" spans="1:119" ht="18.75" customHeight="1" x14ac:dyDescent="0.15">
      <c r="A13" s="2"/>
      <c r="B13" s="443"/>
      <c r="C13" s="444"/>
      <c r="D13" s="444"/>
      <c r="E13" s="444"/>
      <c r="F13" s="444"/>
      <c r="G13" s="444"/>
      <c r="H13" s="444"/>
      <c r="I13" s="444"/>
      <c r="J13" s="444"/>
      <c r="K13" s="445"/>
      <c r="L13" s="16"/>
      <c r="M13" s="539" t="s">
        <v>220</v>
      </c>
      <c r="N13" s="540"/>
      <c r="O13" s="540"/>
      <c r="P13" s="540"/>
      <c r="Q13" s="541"/>
      <c r="R13" s="542">
        <v>44218</v>
      </c>
      <c r="S13" s="543"/>
      <c r="T13" s="543"/>
      <c r="U13" s="543"/>
      <c r="V13" s="544"/>
      <c r="W13" s="427" t="s">
        <v>148</v>
      </c>
      <c r="X13" s="369"/>
      <c r="Y13" s="369"/>
      <c r="Z13" s="369"/>
      <c r="AA13" s="369"/>
      <c r="AB13" s="370"/>
      <c r="AC13" s="479">
        <v>2066</v>
      </c>
      <c r="AD13" s="480"/>
      <c r="AE13" s="480"/>
      <c r="AF13" s="480"/>
      <c r="AG13" s="481"/>
      <c r="AH13" s="479">
        <v>2217</v>
      </c>
      <c r="AI13" s="480"/>
      <c r="AJ13" s="480"/>
      <c r="AK13" s="480"/>
      <c r="AL13" s="482"/>
      <c r="AM13" s="516" t="s">
        <v>222</v>
      </c>
      <c r="AN13" s="477"/>
      <c r="AO13" s="477"/>
      <c r="AP13" s="477"/>
      <c r="AQ13" s="477"/>
      <c r="AR13" s="477"/>
      <c r="AS13" s="477"/>
      <c r="AT13" s="478"/>
      <c r="AU13" s="517" t="s">
        <v>189</v>
      </c>
      <c r="AV13" s="518"/>
      <c r="AW13" s="518"/>
      <c r="AX13" s="518"/>
      <c r="AY13" s="483" t="s">
        <v>225</v>
      </c>
      <c r="AZ13" s="484"/>
      <c r="BA13" s="484"/>
      <c r="BB13" s="484"/>
      <c r="BC13" s="484"/>
      <c r="BD13" s="484"/>
      <c r="BE13" s="484"/>
      <c r="BF13" s="484"/>
      <c r="BG13" s="484"/>
      <c r="BH13" s="484"/>
      <c r="BI13" s="484"/>
      <c r="BJ13" s="484"/>
      <c r="BK13" s="484"/>
      <c r="BL13" s="484"/>
      <c r="BM13" s="485"/>
      <c r="BN13" s="486">
        <v>-193514</v>
      </c>
      <c r="BO13" s="487"/>
      <c r="BP13" s="487"/>
      <c r="BQ13" s="487"/>
      <c r="BR13" s="487"/>
      <c r="BS13" s="487"/>
      <c r="BT13" s="487"/>
      <c r="BU13" s="488"/>
      <c r="BV13" s="486">
        <v>-631297</v>
      </c>
      <c r="BW13" s="487"/>
      <c r="BX13" s="487"/>
      <c r="BY13" s="487"/>
      <c r="BZ13" s="487"/>
      <c r="CA13" s="487"/>
      <c r="CB13" s="487"/>
      <c r="CC13" s="488"/>
      <c r="CD13" s="497" t="s">
        <v>226</v>
      </c>
      <c r="CE13" s="498"/>
      <c r="CF13" s="498"/>
      <c r="CG13" s="498"/>
      <c r="CH13" s="498"/>
      <c r="CI13" s="498"/>
      <c r="CJ13" s="498"/>
      <c r="CK13" s="498"/>
      <c r="CL13" s="498"/>
      <c r="CM13" s="498"/>
      <c r="CN13" s="498"/>
      <c r="CO13" s="498"/>
      <c r="CP13" s="498"/>
      <c r="CQ13" s="498"/>
      <c r="CR13" s="498"/>
      <c r="CS13" s="499"/>
      <c r="CT13" s="352">
        <v>6.6</v>
      </c>
      <c r="CU13" s="353"/>
      <c r="CV13" s="353"/>
      <c r="CW13" s="353"/>
      <c r="CX13" s="353"/>
      <c r="CY13" s="353"/>
      <c r="CZ13" s="353"/>
      <c r="DA13" s="354"/>
      <c r="DB13" s="352">
        <v>6</v>
      </c>
      <c r="DC13" s="353"/>
      <c r="DD13" s="353"/>
      <c r="DE13" s="353"/>
      <c r="DF13" s="353"/>
      <c r="DG13" s="353"/>
      <c r="DH13" s="353"/>
      <c r="DI13" s="354"/>
    </row>
    <row r="14" spans="1:119" ht="18.75" customHeight="1" x14ac:dyDescent="0.15">
      <c r="A14" s="2"/>
      <c r="B14" s="443"/>
      <c r="C14" s="444"/>
      <c r="D14" s="444"/>
      <c r="E14" s="444"/>
      <c r="F14" s="444"/>
      <c r="G14" s="444"/>
      <c r="H14" s="444"/>
      <c r="I14" s="444"/>
      <c r="J14" s="444"/>
      <c r="K14" s="445"/>
      <c r="L14" s="529" t="s">
        <v>227</v>
      </c>
      <c r="M14" s="548"/>
      <c r="N14" s="548"/>
      <c r="O14" s="548"/>
      <c r="P14" s="548"/>
      <c r="Q14" s="549"/>
      <c r="R14" s="542">
        <v>46029</v>
      </c>
      <c r="S14" s="543"/>
      <c r="T14" s="543"/>
      <c r="U14" s="543"/>
      <c r="V14" s="544"/>
      <c r="W14" s="415"/>
      <c r="X14" s="372"/>
      <c r="Y14" s="372"/>
      <c r="Z14" s="372"/>
      <c r="AA14" s="372"/>
      <c r="AB14" s="373"/>
      <c r="AC14" s="532">
        <v>8.6</v>
      </c>
      <c r="AD14" s="533"/>
      <c r="AE14" s="533"/>
      <c r="AF14" s="533"/>
      <c r="AG14" s="534"/>
      <c r="AH14" s="532">
        <v>8.6999999999999993</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230</v>
      </c>
      <c r="CE14" s="493"/>
      <c r="CF14" s="493"/>
      <c r="CG14" s="493"/>
      <c r="CH14" s="493"/>
      <c r="CI14" s="493"/>
      <c r="CJ14" s="493"/>
      <c r="CK14" s="493"/>
      <c r="CL14" s="493"/>
      <c r="CM14" s="493"/>
      <c r="CN14" s="493"/>
      <c r="CO14" s="493"/>
      <c r="CP14" s="493"/>
      <c r="CQ14" s="493"/>
      <c r="CR14" s="493"/>
      <c r="CS14" s="494"/>
      <c r="CT14" s="536">
        <v>62.6</v>
      </c>
      <c r="CU14" s="537"/>
      <c r="CV14" s="537"/>
      <c r="CW14" s="537"/>
      <c r="CX14" s="537"/>
      <c r="CY14" s="537"/>
      <c r="CZ14" s="537"/>
      <c r="DA14" s="538"/>
      <c r="DB14" s="536">
        <v>50.7</v>
      </c>
      <c r="DC14" s="537"/>
      <c r="DD14" s="537"/>
      <c r="DE14" s="537"/>
      <c r="DF14" s="537"/>
      <c r="DG14" s="537"/>
      <c r="DH14" s="537"/>
      <c r="DI14" s="538"/>
    </row>
    <row r="15" spans="1:119" ht="18.75" customHeight="1" x14ac:dyDescent="0.15">
      <c r="A15" s="2"/>
      <c r="B15" s="443"/>
      <c r="C15" s="444"/>
      <c r="D15" s="444"/>
      <c r="E15" s="444"/>
      <c r="F15" s="444"/>
      <c r="G15" s="444"/>
      <c r="H15" s="444"/>
      <c r="I15" s="444"/>
      <c r="J15" s="444"/>
      <c r="K15" s="445"/>
      <c r="L15" s="16"/>
      <c r="M15" s="539" t="s">
        <v>220</v>
      </c>
      <c r="N15" s="540"/>
      <c r="O15" s="540"/>
      <c r="P15" s="540"/>
      <c r="Q15" s="541"/>
      <c r="R15" s="542">
        <v>44971</v>
      </c>
      <c r="S15" s="543"/>
      <c r="T15" s="543"/>
      <c r="U15" s="543"/>
      <c r="V15" s="544"/>
      <c r="W15" s="427" t="s">
        <v>7</v>
      </c>
      <c r="X15" s="369"/>
      <c r="Y15" s="369"/>
      <c r="Z15" s="369"/>
      <c r="AA15" s="369"/>
      <c r="AB15" s="370"/>
      <c r="AC15" s="479">
        <v>9096</v>
      </c>
      <c r="AD15" s="480"/>
      <c r="AE15" s="480"/>
      <c r="AF15" s="480"/>
      <c r="AG15" s="481"/>
      <c r="AH15" s="479">
        <v>10196</v>
      </c>
      <c r="AI15" s="480"/>
      <c r="AJ15" s="480"/>
      <c r="AK15" s="480"/>
      <c r="AL15" s="482"/>
      <c r="AM15" s="516"/>
      <c r="AN15" s="477"/>
      <c r="AO15" s="477"/>
      <c r="AP15" s="477"/>
      <c r="AQ15" s="477"/>
      <c r="AR15" s="477"/>
      <c r="AS15" s="477"/>
      <c r="AT15" s="478"/>
      <c r="AU15" s="517"/>
      <c r="AV15" s="518"/>
      <c r="AW15" s="518"/>
      <c r="AX15" s="518"/>
      <c r="AY15" s="489" t="s">
        <v>232</v>
      </c>
      <c r="AZ15" s="490"/>
      <c r="BA15" s="490"/>
      <c r="BB15" s="490"/>
      <c r="BC15" s="490"/>
      <c r="BD15" s="490"/>
      <c r="BE15" s="490"/>
      <c r="BF15" s="490"/>
      <c r="BG15" s="490"/>
      <c r="BH15" s="490"/>
      <c r="BI15" s="490"/>
      <c r="BJ15" s="490"/>
      <c r="BK15" s="490"/>
      <c r="BL15" s="490"/>
      <c r="BM15" s="491"/>
      <c r="BN15" s="473">
        <v>6869136</v>
      </c>
      <c r="BO15" s="474"/>
      <c r="BP15" s="474"/>
      <c r="BQ15" s="474"/>
      <c r="BR15" s="474"/>
      <c r="BS15" s="474"/>
      <c r="BT15" s="474"/>
      <c r="BU15" s="475"/>
      <c r="BV15" s="473">
        <v>6602016</v>
      </c>
      <c r="BW15" s="474"/>
      <c r="BX15" s="474"/>
      <c r="BY15" s="474"/>
      <c r="BZ15" s="474"/>
      <c r="CA15" s="474"/>
      <c r="CB15" s="474"/>
      <c r="CC15" s="475"/>
      <c r="CD15" s="545" t="s">
        <v>219</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29" t="s">
        <v>47</v>
      </c>
      <c r="M16" s="530"/>
      <c r="N16" s="530"/>
      <c r="O16" s="530"/>
      <c r="P16" s="530"/>
      <c r="Q16" s="531"/>
      <c r="R16" s="526" t="s">
        <v>233</v>
      </c>
      <c r="S16" s="527"/>
      <c r="T16" s="527"/>
      <c r="U16" s="527"/>
      <c r="V16" s="528"/>
      <c r="W16" s="415"/>
      <c r="X16" s="372"/>
      <c r="Y16" s="372"/>
      <c r="Z16" s="372"/>
      <c r="AA16" s="372"/>
      <c r="AB16" s="373"/>
      <c r="AC16" s="532">
        <v>37.9</v>
      </c>
      <c r="AD16" s="533"/>
      <c r="AE16" s="533"/>
      <c r="AF16" s="533"/>
      <c r="AG16" s="534"/>
      <c r="AH16" s="532">
        <v>40</v>
      </c>
      <c r="AI16" s="533"/>
      <c r="AJ16" s="533"/>
      <c r="AK16" s="533"/>
      <c r="AL16" s="535"/>
      <c r="AM16" s="516"/>
      <c r="AN16" s="477"/>
      <c r="AO16" s="477"/>
      <c r="AP16" s="477"/>
      <c r="AQ16" s="477"/>
      <c r="AR16" s="477"/>
      <c r="AS16" s="477"/>
      <c r="AT16" s="478"/>
      <c r="AU16" s="517"/>
      <c r="AV16" s="518"/>
      <c r="AW16" s="518"/>
      <c r="AX16" s="518"/>
      <c r="AY16" s="483" t="s">
        <v>108</v>
      </c>
      <c r="AZ16" s="484"/>
      <c r="BA16" s="484"/>
      <c r="BB16" s="484"/>
      <c r="BC16" s="484"/>
      <c r="BD16" s="484"/>
      <c r="BE16" s="484"/>
      <c r="BF16" s="484"/>
      <c r="BG16" s="484"/>
      <c r="BH16" s="484"/>
      <c r="BI16" s="484"/>
      <c r="BJ16" s="484"/>
      <c r="BK16" s="484"/>
      <c r="BL16" s="484"/>
      <c r="BM16" s="485"/>
      <c r="BN16" s="486">
        <v>12310004</v>
      </c>
      <c r="BO16" s="487"/>
      <c r="BP16" s="487"/>
      <c r="BQ16" s="487"/>
      <c r="BR16" s="487"/>
      <c r="BS16" s="487"/>
      <c r="BT16" s="487"/>
      <c r="BU16" s="488"/>
      <c r="BV16" s="486">
        <v>11596209</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15">
      <c r="A17" s="2"/>
      <c r="B17" s="446"/>
      <c r="C17" s="447"/>
      <c r="D17" s="447"/>
      <c r="E17" s="447"/>
      <c r="F17" s="447"/>
      <c r="G17" s="447"/>
      <c r="H17" s="447"/>
      <c r="I17" s="447"/>
      <c r="J17" s="447"/>
      <c r="K17" s="448"/>
      <c r="L17" s="17"/>
      <c r="M17" s="523" t="s">
        <v>101</v>
      </c>
      <c r="N17" s="524"/>
      <c r="O17" s="524"/>
      <c r="P17" s="524"/>
      <c r="Q17" s="525"/>
      <c r="R17" s="526" t="s">
        <v>233</v>
      </c>
      <c r="S17" s="527"/>
      <c r="T17" s="527"/>
      <c r="U17" s="527"/>
      <c r="V17" s="528"/>
      <c r="W17" s="427" t="s">
        <v>95</v>
      </c>
      <c r="X17" s="369"/>
      <c r="Y17" s="369"/>
      <c r="Z17" s="369"/>
      <c r="AA17" s="369"/>
      <c r="AB17" s="370"/>
      <c r="AC17" s="479">
        <v>12831</v>
      </c>
      <c r="AD17" s="480"/>
      <c r="AE17" s="480"/>
      <c r="AF17" s="480"/>
      <c r="AG17" s="481"/>
      <c r="AH17" s="479">
        <v>13067</v>
      </c>
      <c r="AI17" s="480"/>
      <c r="AJ17" s="480"/>
      <c r="AK17" s="480"/>
      <c r="AL17" s="482"/>
      <c r="AM17" s="516"/>
      <c r="AN17" s="477"/>
      <c r="AO17" s="477"/>
      <c r="AP17" s="477"/>
      <c r="AQ17" s="477"/>
      <c r="AR17" s="477"/>
      <c r="AS17" s="477"/>
      <c r="AT17" s="478"/>
      <c r="AU17" s="517"/>
      <c r="AV17" s="518"/>
      <c r="AW17" s="518"/>
      <c r="AX17" s="518"/>
      <c r="AY17" s="483" t="s">
        <v>234</v>
      </c>
      <c r="AZ17" s="484"/>
      <c r="BA17" s="484"/>
      <c r="BB17" s="484"/>
      <c r="BC17" s="484"/>
      <c r="BD17" s="484"/>
      <c r="BE17" s="484"/>
      <c r="BF17" s="484"/>
      <c r="BG17" s="484"/>
      <c r="BH17" s="484"/>
      <c r="BI17" s="484"/>
      <c r="BJ17" s="484"/>
      <c r="BK17" s="484"/>
      <c r="BL17" s="484"/>
      <c r="BM17" s="485"/>
      <c r="BN17" s="486">
        <v>8682956</v>
      </c>
      <c r="BO17" s="487"/>
      <c r="BP17" s="487"/>
      <c r="BQ17" s="487"/>
      <c r="BR17" s="487"/>
      <c r="BS17" s="487"/>
      <c r="BT17" s="487"/>
      <c r="BU17" s="488"/>
      <c r="BV17" s="486">
        <v>8406231</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15">
      <c r="A18" s="2"/>
      <c r="B18" s="503" t="s">
        <v>235</v>
      </c>
      <c r="C18" s="439"/>
      <c r="D18" s="439"/>
      <c r="E18" s="504"/>
      <c r="F18" s="504"/>
      <c r="G18" s="504"/>
      <c r="H18" s="504"/>
      <c r="I18" s="504"/>
      <c r="J18" s="504"/>
      <c r="K18" s="504"/>
      <c r="L18" s="519">
        <v>499.23</v>
      </c>
      <c r="M18" s="519"/>
      <c r="N18" s="519"/>
      <c r="O18" s="519"/>
      <c r="P18" s="519"/>
      <c r="Q18" s="519"/>
      <c r="R18" s="520"/>
      <c r="S18" s="520"/>
      <c r="T18" s="520"/>
      <c r="U18" s="520"/>
      <c r="V18" s="521"/>
      <c r="W18" s="366"/>
      <c r="X18" s="367"/>
      <c r="Y18" s="367"/>
      <c r="Z18" s="367"/>
      <c r="AA18" s="367"/>
      <c r="AB18" s="422"/>
      <c r="AC18" s="459">
        <v>53.5</v>
      </c>
      <c r="AD18" s="460"/>
      <c r="AE18" s="460"/>
      <c r="AF18" s="460"/>
      <c r="AG18" s="522"/>
      <c r="AH18" s="459">
        <v>51.3</v>
      </c>
      <c r="AI18" s="460"/>
      <c r="AJ18" s="460"/>
      <c r="AK18" s="460"/>
      <c r="AL18" s="461"/>
      <c r="AM18" s="516"/>
      <c r="AN18" s="477"/>
      <c r="AO18" s="477"/>
      <c r="AP18" s="477"/>
      <c r="AQ18" s="477"/>
      <c r="AR18" s="477"/>
      <c r="AS18" s="477"/>
      <c r="AT18" s="478"/>
      <c r="AU18" s="517"/>
      <c r="AV18" s="518"/>
      <c r="AW18" s="518"/>
      <c r="AX18" s="518"/>
      <c r="AY18" s="483" t="s">
        <v>237</v>
      </c>
      <c r="AZ18" s="484"/>
      <c r="BA18" s="484"/>
      <c r="BB18" s="484"/>
      <c r="BC18" s="484"/>
      <c r="BD18" s="484"/>
      <c r="BE18" s="484"/>
      <c r="BF18" s="484"/>
      <c r="BG18" s="484"/>
      <c r="BH18" s="484"/>
      <c r="BI18" s="484"/>
      <c r="BJ18" s="484"/>
      <c r="BK18" s="484"/>
      <c r="BL18" s="484"/>
      <c r="BM18" s="485"/>
      <c r="BN18" s="486">
        <v>13961969</v>
      </c>
      <c r="BO18" s="487"/>
      <c r="BP18" s="487"/>
      <c r="BQ18" s="487"/>
      <c r="BR18" s="487"/>
      <c r="BS18" s="487"/>
      <c r="BT18" s="487"/>
      <c r="BU18" s="488"/>
      <c r="BV18" s="486">
        <v>13603896</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15">
      <c r="A19" s="2"/>
      <c r="B19" s="503" t="s">
        <v>67</v>
      </c>
      <c r="C19" s="439"/>
      <c r="D19" s="439"/>
      <c r="E19" s="504"/>
      <c r="F19" s="504"/>
      <c r="G19" s="504"/>
      <c r="H19" s="504"/>
      <c r="I19" s="504"/>
      <c r="J19" s="504"/>
      <c r="K19" s="504"/>
      <c r="L19" s="505">
        <v>89</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239</v>
      </c>
      <c r="AZ19" s="484"/>
      <c r="BA19" s="484"/>
      <c r="BB19" s="484"/>
      <c r="BC19" s="484"/>
      <c r="BD19" s="484"/>
      <c r="BE19" s="484"/>
      <c r="BF19" s="484"/>
      <c r="BG19" s="484"/>
      <c r="BH19" s="484"/>
      <c r="BI19" s="484"/>
      <c r="BJ19" s="484"/>
      <c r="BK19" s="484"/>
      <c r="BL19" s="484"/>
      <c r="BM19" s="485"/>
      <c r="BN19" s="486">
        <v>18296417</v>
      </c>
      <c r="BO19" s="487"/>
      <c r="BP19" s="487"/>
      <c r="BQ19" s="487"/>
      <c r="BR19" s="487"/>
      <c r="BS19" s="487"/>
      <c r="BT19" s="487"/>
      <c r="BU19" s="488"/>
      <c r="BV19" s="486">
        <v>17424882</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15">
      <c r="A20" s="2"/>
      <c r="B20" s="503" t="s">
        <v>243</v>
      </c>
      <c r="C20" s="439"/>
      <c r="D20" s="439"/>
      <c r="E20" s="504"/>
      <c r="F20" s="504"/>
      <c r="G20" s="504"/>
      <c r="H20" s="504"/>
      <c r="I20" s="504"/>
      <c r="J20" s="504"/>
      <c r="K20" s="504"/>
      <c r="L20" s="505">
        <v>16633</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15">
      <c r="A21" s="2"/>
      <c r="B21" s="500" t="s">
        <v>244</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15">
      <c r="A22" s="2"/>
      <c r="B22" s="468" t="s">
        <v>245</v>
      </c>
      <c r="C22" s="389"/>
      <c r="D22" s="390"/>
      <c r="E22" s="368" t="s">
        <v>5</v>
      </c>
      <c r="F22" s="369"/>
      <c r="G22" s="369"/>
      <c r="H22" s="369"/>
      <c r="I22" s="369"/>
      <c r="J22" s="369"/>
      <c r="K22" s="370"/>
      <c r="L22" s="368" t="s">
        <v>248</v>
      </c>
      <c r="M22" s="369"/>
      <c r="N22" s="369"/>
      <c r="O22" s="369"/>
      <c r="P22" s="370"/>
      <c r="Q22" s="374" t="s">
        <v>250</v>
      </c>
      <c r="R22" s="375"/>
      <c r="S22" s="375"/>
      <c r="T22" s="375"/>
      <c r="U22" s="375"/>
      <c r="V22" s="376"/>
      <c r="W22" s="388" t="s">
        <v>251</v>
      </c>
      <c r="X22" s="389"/>
      <c r="Y22" s="390"/>
      <c r="Z22" s="368" t="s">
        <v>5</v>
      </c>
      <c r="AA22" s="369"/>
      <c r="AB22" s="369"/>
      <c r="AC22" s="369"/>
      <c r="AD22" s="369"/>
      <c r="AE22" s="369"/>
      <c r="AF22" s="369"/>
      <c r="AG22" s="370"/>
      <c r="AH22" s="380" t="s">
        <v>187</v>
      </c>
      <c r="AI22" s="369"/>
      <c r="AJ22" s="369"/>
      <c r="AK22" s="369"/>
      <c r="AL22" s="370"/>
      <c r="AM22" s="380" t="s">
        <v>252</v>
      </c>
      <c r="AN22" s="381"/>
      <c r="AO22" s="381"/>
      <c r="AP22" s="381"/>
      <c r="AQ22" s="381"/>
      <c r="AR22" s="382"/>
      <c r="AS22" s="374" t="s">
        <v>250</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15">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254</v>
      </c>
      <c r="AZ23" s="490"/>
      <c r="BA23" s="490"/>
      <c r="BB23" s="490"/>
      <c r="BC23" s="490"/>
      <c r="BD23" s="490"/>
      <c r="BE23" s="490"/>
      <c r="BF23" s="490"/>
      <c r="BG23" s="490"/>
      <c r="BH23" s="490"/>
      <c r="BI23" s="490"/>
      <c r="BJ23" s="490"/>
      <c r="BK23" s="490"/>
      <c r="BL23" s="490"/>
      <c r="BM23" s="491"/>
      <c r="BN23" s="486">
        <v>28928973</v>
      </c>
      <c r="BO23" s="487"/>
      <c r="BP23" s="487"/>
      <c r="BQ23" s="487"/>
      <c r="BR23" s="487"/>
      <c r="BS23" s="487"/>
      <c r="BT23" s="487"/>
      <c r="BU23" s="488"/>
      <c r="BV23" s="486">
        <v>28324273</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15">
      <c r="A24" s="2"/>
      <c r="B24" s="469"/>
      <c r="C24" s="392"/>
      <c r="D24" s="393"/>
      <c r="E24" s="476" t="s">
        <v>257</v>
      </c>
      <c r="F24" s="477"/>
      <c r="G24" s="477"/>
      <c r="H24" s="477"/>
      <c r="I24" s="477"/>
      <c r="J24" s="477"/>
      <c r="K24" s="478"/>
      <c r="L24" s="479">
        <v>1</v>
      </c>
      <c r="M24" s="480"/>
      <c r="N24" s="480"/>
      <c r="O24" s="480"/>
      <c r="P24" s="481"/>
      <c r="Q24" s="479">
        <v>8330</v>
      </c>
      <c r="R24" s="480"/>
      <c r="S24" s="480"/>
      <c r="T24" s="480"/>
      <c r="U24" s="480"/>
      <c r="V24" s="481"/>
      <c r="W24" s="391"/>
      <c r="X24" s="392"/>
      <c r="Y24" s="393"/>
      <c r="Z24" s="476" t="s">
        <v>258</v>
      </c>
      <c r="AA24" s="477"/>
      <c r="AB24" s="477"/>
      <c r="AC24" s="477"/>
      <c r="AD24" s="477"/>
      <c r="AE24" s="477"/>
      <c r="AF24" s="477"/>
      <c r="AG24" s="478"/>
      <c r="AH24" s="479">
        <v>636</v>
      </c>
      <c r="AI24" s="480"/>
      <c r="AJ24" s="480"/>
      <c r="AK24" s="480"/>
      <c r="AL24" s="481"/>
      <c r="AM24" s="479">
        <v>1853304</v>
      </c>
      <c r="AN24" s="480"/>
      <c r="AO24" s="480"/>
      <c r="AP24" s="480"/>
      <c r="AQ24" s="480"/>
      <c r="AR24" s="481"/>
      <c r="AS24" s="479">
        <v>2914</v>
      </c>
      <c r="AT24" s="480"/>
      <c r="AU24" s="480"/>
      <c r="AV24" s="480"/>
      <c r="AW24" s="480"/>
      <c r="AX24" s="482"/>
      <c r="AY24" s="462" t="s">
        <v>259</v>
      </c>
      <c r="AZ24" s="463"/>
      <c r="BA24" s="463"/>
      <c r="BB24" s="463"/>
      <c r="BC24" s="463"/>
      <c r="BD24" s="463"/>
      <c r="BE24" s="463"/>
      <c r="BF24" s="463"/>
      <c r="BG24" s="463"/>
      <c r="BH24" s="463"/>
      <c r="BI24" s="463"/>
      <c r="BJ24" s="463"/>
      <c r="BK24" s="463"/>
      <c r="BL24" s="463"/>
      <c r="BM24" s="464"/>
      <c r="BN24" s="486">
        <v>23539111</v>
      </c>
      <c r="BO24" s="487"/>
      <c r="BP24" s="487"/>
      <c r="BQ24" s="487"/>
      <c r="BR24" s="487"/>
      <c r="BS24" s="487"/>
      <c r="BT24" s="487"/>
      <c r="BU24" s="488"/>
      <c r="BV24" s="486">
        <v>23397375</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15">
      <c r="A25" s="2"/>
      <c r="B25" s="469"/>
      <c r="C25" s="392"/>
      <c r="D25" s="393"/>
      <c r="E25" s="476" t="s">
        <v>261</v>
      </c>
      <c r="F25" s="477"/>
      <c r="G25" s="477"/>
      <c r="H25" s="477"/>
      <c r="I25" s="477"/>
      <c r="J25" s="477"/>
      <c r="K25" s="478"/>
      <c r="L25" s="479">
        <v>1</v>
      </c>
      <c r="M25" s="480"/>
      <c r="N25" s="480"/>
      <c r="O25" s="480"/>
      <c r="P25" s="481"/>
      <c r="Q25" s="479">
        <v>7750</v>
      </c>
      <c r="R25" s="480"/>
      <c r="S25" s="480"/>
      <c r="T25" s="480"/>
      <c r="U25" s="480"/>
      <c r="V25" s="481"/>
      <c r="W25" s="391"/>
      <c r="X25" s="392"/>
      <c r="Y25" s="393"/>
      <c r="Z25" s="476" t="s">
        <v>262</v>
      </c>
      <c r="AA25" s="477"/>
      <c r="AB25" s="477"/>
      <c r="AC25" s="477"/>
      <c r="AD25" s="477"/>
      <c r="AE25" s="477"/>
      <c r="AF25" s="477"/>
      <c r="AG25" s="478"/>
      <c r="AH25" s="479">
        <v>149</v>
      </c>
      <c r="AI25" s="480"/>
      <c r="AJ25" s="480"/>
      <c r="AK25" s="480"/>
      <c r="AL25" s="481"/>
      <c r="AM25" s="479">
        <v>430312</v>
      </c>
      <c r="AN25" s="480"/>
      <c r="AO25" s="480"/>
      <c r="AP25" s="480"/>
      <c r="AQ25" s="480"/>
      <c r="AR25" s="481"/>
      <c r="AS25" s="479">
        <v>2888</v>
      </c>
      <c r="AT25" s="480"/>
      <c r="AU25" s="480"/>
      <c r="AV25" s="480"/>
      <c r="AW25" s="480"/>
      <c r="AX25" s="482"/>
      <c r="AY25" s="489" t="s">
        <v>36</v>
      </c>
      <c r="AZ25" s="490"/>
      <c r="BA25" s="490"/>
      <c r="BB25" s="490"/>
      <c r="BC25" s="490"/>
      <c r="BD25" s="490"/>
      <c r="BE25" s="490"/>
      <c r="BF25" s="490"/>
      <c r="BG25" s="490"/>
      <c r="BH25" s="490"/>
      <c r="BI25" s="490"/>
      <c r="BJ25" s="490"/>
      <c r="BK25" s="490"/>
      <c r="BL25" s="490"/>
      <c r="BM25" s="491"/>
      <c r="BN25" s="473">
        <v>1117950</v>
      </c>
      <c r="BO25" s="474"/>
      <c r="BP25" s="474"/>
      <c r="BQ25" s="474"/>
      <c r="BR25" s="474"/>
      <c r="BS25" s="474"/>
      <c r="BT25" s="474"/>
      <c r="BU25" s="475"/>
      <c r="BV25" s="473">
        <v>1311473</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15">
      <c r="A26" s="2"/>
      <c r="B26" s="469"/>
      <c r="C26" s="392"/>
      <c r="D26" s="393"/>
      <c r="E26" s="476" t="s">
        <v>263</v>
      </c>
      <c r="F26" s="477"/>
      <c r="G26" s="477"/>
      <c r="H26" s="477"/>
      <c r="I26" s="477"/>
      <c r="J26" s="477"/>
      <c r="K26" s="478"/>
      <c r="L26" s="479">
        <v>1</v>
      </c>
      <c r="M26" s="480"/>
      <c r="N26" s="480"/>
      <c r="O26" s="480"/>
      <c r="P26" s="481"/>
      <c r="Q26" s="479">
        <v>6800</v>
      </c>
      <c r="R26" s="480"/>
      <c r="S26" s="480"/>
      <c r="T26" s="480"/>
      <c r="U26" s="480"/>
      <c r="V26" s="481"/>
      <c r="W26" s="391"/>
      <c r="X26" s="392"/>
      <c r="Y26" s="393"/>
      <c r="Z26" s="476" t="s">
        <v>264</v>
      </c>
      <c r="AA26" s="495"/>
      <c r="AB26" s="495"/>
      <c r="AC26" s="495"/>
      <c r="AD26" s="495"/>
      <c r="AE26" s="495"/>
      <c r="AF26" s="495"/>
      <c r="AG26" s="496"/>
      <c r="AH26" s="479">
        <v>12</v>
      </c>
      <c r="AI26" s="480"/>
      <c r="AJ26" s="480"/>
      <c r="AK26" s="480"/>
      <c r="AL26" s="481"/>
      <c r="AM26" s="479">
        <v>31620</v>
      </c>
      <c r="AN26" s="480"/>
      <c r="AO26" s="480"/>
      <c r="AP26" s="480"/>
      <c r="AQ26" s="480"/>
      <c r="AR26" s="481"/>
      <c r="AS26" s="479">
        <v>2635</v>
      </c>
      <c r="AT26" s="480"/>
      <c r="AU26" s="480"/>
      <c r="AV26" s="480"/>
      <c r="AW26" s="480"/>
      <c r="AX26" s="482"/>
      <c r="AY26" s="497" t="s">
        <v>266</v>
      </c>
      <c r="AZ26" s="498"/>
      <c r="BA26" s="498"/>
      <c r="BB26" s="498"/>
      <c r="BC26" s="498"/>
      <c r="BD26" s="498"/>
      <c r="BE26" s="498"/>
      <c r="BF26" s="498"/>
      <c r="BG26" s="498"/>
      <c r="BH26" s="498"/>
      <c r="BI26" s="498"/>
      <c r="BJ26" s="498"/>
      <c r="BK26" s="498"/>
      <c r="BL26" s="498"/>
      <c r="BM26" s="499"/>
      <c r="BN26" s="486" t="s">
        <v>204</v>
      </c>
      <c r="BO26" s="487"/>
      <c r="BP26" s="487"/>
      <c r="BQ26" s="487"/>
      <c r="BR26" s="487"/>
      <c r="BS26" s="487"/>
      <c r="BT26" s="487"/>
      <c r="BU26" s="488"/>
      <c r="BV26" s="486" t="s">
        <v>204</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15">
      <c r="A27" s="2"/>
      <c r="B27" s="469"/>
      <c r="C27" s="392"/>
      <c r="D27" s="393"/>
      <c r="E27" s="476" t="s">
        <v>267</v>
      </c>
      <c r="F27" s="477"/>
      <c r="G27" s="477"/>
      <c r="H27" s="477"/>
      <c r="I27" s="477"/>
      <c r="J27" s="477"/>
      <c r="K27" s="478"/>
      <c r="L27" s="479">
        <v>1</v>
      </c>
      <c r="M27" s="480"/>
      <c r="N27" s="480"/>
      <c r="O27" s="480"/>
      <c r="P27" s="481"/>
      <c r="Q27" s="479">
        <v>4890</v>
      </c>
      <c r="R27" s="480"/>
      <c r="S27" s="480"/>
      <c r="T27" s="480"/>
      <c r="U27" s="480"/>
      <c r="V27" s="481"/>
      <c r="W27" s="391"/>
      <c r="X27" s="392"/>
      <c r="Y27" s="393"/>
      <c r="Z27" s="476" t="s">
        <v>269</v>
      </c>
      <c r="AA27" s="477"/>
      <c r="AB27" s="477"/>
      <c r="AC27" s="477"/>
      <c r="AD27" s="477"/>
      <c r="AE27" s="477"/>
      <c r="AF27" s="477"/>
      <c r="AG27" s="478"/>
      <c r="AH27" s="479">
        <v>4</v>
      </c>
      <c r="AI27" s="480"/>
      <c r="AJ27" s="480"/>
      <c r="AK27" s="480"/>
      <c r="AL27" s="481"/>
      <c r="AM27" s="479">
        <v>16064</v>
      </c>
      <c r="AN27" s="480"/>
      <c r="AO27" s="480"/>
      <c r="AP27" s="480"/>
      <c r="AQ27" s="480"/>
      <c r="AR27" s="481"/>
      <c r="AS27" s="479">
        <v>4016</v>
      </c>
      <c r="AT27" s="480"/>
      <c r="AU27" s="480"/>
      <c r="AV27" s="480"/>
      <c r="AW27" s="480"/>
      <c r="AX27" s="482"/>
      <c r="AY27" s="492" t="s">
        <v>271</v>
      </c>
      <c r="AZ27" s="493"/>
      <c r="BA27" s="493"/>
      <c r="BB27" s="493"/>
      <c r="BC27" s="493"/>
      <c r="BD27" s="493"/>
      <c r="BE27" s="493"/>
      <c r="BF27" s="493"/>
      <c r="BG27" s="493"/>
      <c r="BH27" s="493"/>
      <c r="BI27" s="493"/>
      <c r="BJ27" s="493"/>
      <c r="BK27" s="493"/>
      <c r="BL27" s="493"/>
      <c r="BM27" s="494"/>
      <c r="BN27" s="465">
        <v>600000</v>
      </c>
      <c r="BO27" s="466"/>
      <c r="BP27" s="466"/>
      <c r="BQ27" s="466"/>
      <c r="BR27" s="466"/>
      <c r="BS27" s="466"/>
      <c r="BT27" s="466"/>
      <c r="BU27" s="467"/>
      <c r="BV27" s="465">
        <v>600000</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15">
      <c r="A28" s="2"/>
      <c r="B28" s="469"/>
      <c r="C28" s="392"/>
      <c r="D28" s="393"/>
      <c r="E28" s="476" t="s">
        <v>272</v>
      </c>
      <c r="F28" s="477"/>
      <c r="G28" s="477"/>
      <c r="H28" s="477"/>
      <c r="I28" s="477"/>
      <c r="J28" s="477"/>
      <c r="K28" s="478"/>
      <c r="L28" s="479">
        <v>1</v>
      </c>
      <c r="M28" s="480"/>
      <c r="N28" s="480"/>
      <c r="O28" s="480"/>
      <c r="P28" s="481"/>
      <c r="Q28" s="479">
        <v>4090</v>
      </c>
      <c r="R28" s="480"/>
      <c r="S28" s="480"/>
      <c r="T28" s="480"/>
      <c r="U28" s="480"/>
      <c r="V28" s="481"/>
      <c r="W28" s="391"/>
      <c r="X28" s="392"/>
      <c r="Y28" s="393"/>
      <c r="Z28" s="476" t="s">
        <v>37</v>
      </c>
      <c r="AA28" s="477"/>
      <c r="AB28" s="477"/>
      <c r="AC28" s="477"/>
      <c r="AD28" s="477"/>
      <c r="AE28" s="477"/>
      <c r="AF28" s="477"/>
      <c r="AG28" s="478"/>
      <c r="AH28" s="479" t="s">
        <v>204</v>
      </c>
      <c r="AI28" s="480"/>
      <c r="AJ28" s="480"/>
      <c r="AK28" s="480"/>
      <c r="AL28" s="481"/>
      <c r="AM28" s="479" t="s">
        <v>204</v>
      </c>
      <c r="AN28" s="480"/>
      <c r="AO28" s="480"/>
      <c r="AP28" s="480"/>
      <c r="AQ28" s="480"/>
      <c r="AR28" s="481"/>
      <c r="AS28" s="479" t="s">
        <v>204</v>
      </c>
      <c r="AT28" s="480"/>
      <c r="AU28" s="480"/>
      <c r="AV28" s="480"/>
      <c r="AW28" s="480"/>
      <c r="AX28" s="482"/>
      <c r="AY28" s="355" t="s">
        <v>275</v>
      </c>
      <c r="AZ28" s="356"/>
      <c r="BA28" s="356"/>
      <c r="BB28" s="357"/>
      <c r="BC28" s="489" t="s">
        <v>100</v>
      </c>
      <c r="BD28" s="490"/>
      <c r="BE28" s="490"/>
      <c r="BF28" s="490"/>
      <c r="BG28" s="490"/>
      <c r="BH28" s="490"/>
      <c r="BI28" s="490"/>
      <c r="BJ28" s="490"/>
      <c r="BK28" s="490"/>
      <c r="BL28" s="490"/>
      <c r="BM28" s="491"/>
      <c r="BN28" s="473">
        <v>1861375</v>
      </c>
      <c r="BO28" s="474"/>
      <c r="BP28" s="474"/>
      <c r="BQ28" s="474"/>
      <c r="BR28" s="474"/>
      <c r="BS28" s="474"/>
      <c r="BT28" s="474"/>
      <c r="BU28" s="475"/>
      <c r="BV28" s="473">
        <v>2117593</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15">
      <c r="A29" s="2"/>
      <c r="B29" s="469"/>
      <c r="C29" s="392"/>
      <c r="D29" s="393"/>
      <c r="E29" s="476" t="s">
        <v>276</v>
      </c>
      <c r="F29" s="477"/>
      <c r="G29" s="477"/>
      <c r="H29" s="477"/>
      <c r="I29" s="477"/>
      <c r="J29" s="477"/>
      <c r="K29" s="478"/>
      <c r="L29" s="479">
        <v>16</v>
      </c>
      <c r="M29" s="480"/>
      <c r="N29" s="480"/>
      <c r="O29" s="480"/>
      <c r="P29" s="481"/>
      <c r="Q29" s="479">
        <v>3720</v>
      </c>
      <c r="R29" s="480"/>
      <c r="S29" s="480"/>
      <c r="T29" s="480"/>
      <c r="U29" s="480"/>
      <c r="V29" s="481"/>
      <c r="W29" s="394"/>
      <c r="X29" s="395"/>
      <c r="Y29" s="396"/>
      <c r="Z29" s="476" t="s">
        <v>278</v>
      </c>
      <c r="AA29" s="477"/>
      <c r="AB29" s="477"/>
      <c r="AC29" s="477"/>
      <c r="AD29" s="477"/>
      <c r="AE29" s="477"/>
      <c r="AF29" s="477"/>
      <c r="AG29" s="478"/>
      <c r="AH29" s="479">
        <v>640</v>
      </c>
      <c r="AI29" s="480"/>
      <c r="AJ29" s="480"/>
      <c r="AK29" s="480"/>
      <c r="AL29" s="481"/>
      <c r="AM29" s="479">
        <v>1869368</v>
      </c>
      <c r="AN29" s="480"/>
      <c r="AO29" s="480"/>
      <c r="AP29" s="480"/>
      <c r="AQ29" s="480"/>
      <c r="AR29" s="481"/>
      <c r="AS29" s="479">
        <v>2921</v>
      </c>
      <c r="AT29" s="480"/>
      <c r="AU29" s="480"/>
      <c r="AV29" s="480"/>
      <c r="AW29" s="480"/>
      <c r="AX29" s="482"/>
      <c r="AY29" s="358"/>
      <c r="AZ29" s="359"/>
      <c r="BA29" s="359"/>
      <c r="BB29" s="360"/>
      <c r="BC29" s="483" t="s">
        <v>279</v>
      </c>
      <c r="BD29" s="484"/>
      <c r="BE29" s="484"/>
      <c r="BF29" s="484"/>
      <c r="BG29" s="484"/>
      <c r="BH29" s="484"/>
      <c r="BI29" s="484"/>
      <c r="BJ29" s="484"/>
      <c r="BK29" s="484"/>
      <c r="BL29" s="484"/>
      <c r="BM29" s="485"/>
      <c r="BN29" s="486">
        <v>731028</v>
      </c>
      <c r="BO29" s="487"/>
      <c r="BP29" s="487"/>
      <c r="BQ29" s="487"/>
      <c r="BR29" s="487"/>
      <c r="BS29" s="487"/>
      <c r="BT29" s="487"/>
      <c r="BU29" s="488"/>
      <c r="BV29" s="486">
        <v>729977</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281</v>
      </c>
      <c r="X30" s="457"/>
      <c r="Y30" s="457"/>
      <c r="Z30" s="457"/>
      <c r="AA30" s="457"/>
      <c r="AB30" s="457"/>
      <c r="AC30" s="457"/>
      <c r="AD30" s="457"/>
      <c r="AE30" s="457"/>
      <c r="AF30" s="457"/>
      <c r="AG30" s="458"/>
      <c r="AH30" s="459">
        <v>98.6</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59</v>
      </c>
      <c r="BD30" s="463"/>
      <c r="BE30" s="463"/>
      <c r="BF30" s="463"/>
      <c r="BG30" s="463"/>
      <c r="BH30" s="463"/>
      <c r="BI30" s="463"/>
      <c r="BJ30" s="463"/>
      <c r="BK30" s="463"/>
      <c r="BL30" s="463"/>
      <c r="BM30" s="464"/>
      <c r="BN30" s="465">
        <v>2737018</v>
      </c>
      <c r="BO30" s="466"/>
      <c r="BP30" s="466"/>
      <c r="BQ30" s="466"/>
      <c r="BR30" s="466"/>
      <c r="BS30" s="466"/>
      <c r="BT30" s="466"/>
      <c r="BU30" s="467"/>
      <c r="BV30" s="465">
        <v>2709815</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193</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283</v>
      </c>
      <c r="AN32" s="8"/>
      <c r="AO32" s="8"/>
      <c r="AP32" s="8"/>
      <c r="AQ32" s="8"/>
      <c r="AR32" s="8"/>
      <c r="AS32" s="22"/>
      <c r="AT32" s="22"/>
      <c r="AU32" s="22"/>
      <c r="AV32" s="22"/>
      <c r="AW32" s="22"/>
      <c r="AX32" s="22"/>
      <c r="AY32" s="22"/>
      <c r="AZ32" s="22"/>
      <c r="BA32" s="22"/>
      <c r="BB32" s="8"/>
      <c r="BC32" s="22"/>
      <c r="BD32" s="8"/>
      <c r="BE32" s="22" t="s">
        <v>284</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117</v>
      </c>
      <c r="D33" s="432"/>
      <c r="E33" s="414" t="s">
        <v>288</v>
      </c>
      <c r="F33" s="414"/>
      <c r="G33" s="414"/>
      <c r="H33" s="414"/>
      <c r="I33" s="414"/>
      <c r="J33" s="414"/>
      <c r="K33" s="414"/>
      <c r="L33" s="414"/>
      <c r="M33" s="414"/>
      <c r="N33" s="414"/>
      <c r="O33" s="414"/>
      <c r="P33" s="414"/>
      <c r="Q33" s="414"/>
      <c r="R33" s="414"/>
      <c r="S33" s="414"/>
      <c r="T33" s="14"/>
      <c r="U33" s="432" t="s">
        <v>117</v>
      </c>
      <c r="V33" s="432"/>
      <c r="W33" s="414" t="s">
        <v>288</v>
      </c>
      <c r="X33" s="414"/>
      <c r="Y33" s="414"/>
      <c r="Z33" s="414"/>
      <c r="AA33" s="414"/>
      <c r="AB33" s="414"/>
      <c r="AC33" s="414"/>
      <c r="AD33" s="414"/>
      <c r="AE33" s="414"/>
      <c r="AF33" s="414"/>
      <c r="AG33" s="414"/>
      <c r="AH33" s="414"/>
      <c r="AI33" s="414"/>
      <c r="AJ33" s="414"/>
      <c r="AK33" s="414"/>
      <c r="AL33" s="14"/>
      <c r="AM33" s="432" t="s">
        <v>117</v>
      </c>
      <c r="AN33" s="432"/>
      <c r="AO33" s="414" t="s">
        <v>288</v>
      </c>
      <c r="AP33" s="414"/>
      <c r="AQ33" s="414"/>
      <c r="AR33" s="414"/>
      <c r="AS33" s="414"/>
      <c r="AT33" s="414"/>
      <c r="AU33" s="414"/>
      <c r="AV33" s="414"/>
      <c r="AW33" s="414"/>
      <c r="AX33" s="414"/>
      <c r="AY33" s="414"/>
      <c r="AZ33" s="414"/>
      <c r="BA33" s="414"/>
      <c r="BB33" s="414"/>
      <c r="BC33" s="414"/>
      <c r="BD33" s="10"/>
      <c r="BE33" s="414" t="s">
        <v>291</v>
      </c>
      <c r="BF33" s="414"/>
      <c r="BG33" s="414" t="s">
        <v>171</v>
      </c>
      <c r="BH33" s="414"/>
      <c r="BI33" s="414"/>
      <c r="BJ33" s="414"/>
      <c r="BK33" s="414"/>
      <c r="BL33" s="414"/>
      <c r="BM33" s="414"/>
      <c r="BN33" s="414"/>
      <c r="BO33" s="414"/>
      <c r="BP33" s="414"/>
      <c r="BQ33" s="414"/>
      <c r="BR33" s="414"/>
      <c r="BS33" s="414"/>
      <c r="BT33" s="414"/>
      <c r="BU33" s="414"/>
      <c r="BV33" s="10"/>
      <c r="BW33" s="432" t="s">
        <v>291</v>
      </c>
      <c r="BX33" s="432"/>
      <c r="BY33" s="414" t="s">
        <v>109</v>
      </c>
      <c r="BZ33" s="414"/>
      <c r="CA33" s="414"/>
      <c r="CB33" s="414"/>
      <c r="CC33" s="414"/>
      <c r="CD33" s="414"/>
      <c r="CE33" s="414"/>
      <c r="CF33" s="414"/>
      <c r="CG33" s="414"/>
      <c r="CH33" s="414"/>
      <c r="CI33" s="414"/>
      <c r="CJ33" s="414"/>
      <c r="CK33" s="414"/>
      <c r="CL33" s="414"/>
      <c r="CM33" s="414"/>
      <c r="CN33" s="14"/>
      <c r="CO33" s="432" t="s">
        <v>117</v>
      </c>
      <c r="CP33" s="432"/>
      <c r="CQ33" s="414" t="s">
        <v>292</v>
      </c>
      <c r="CR33" s="414"/>
      <c r="CS33" s="414"/>
      <c r="CT33" s="414"/>
      <c r="CU33" s="414"/>
      <c r="CV33" s="414"/>
      <c r="CW33" s="414"/>
      <c r="CX33" s="414"/>
      <c r="CY33" s="414"/>
      <c r="CZ33" s="414"/>
      <c r="DA33" s="414"/>
      <c r="DB33" s="414"/>
      <c r="DC33" s="414"/>
      <c r="DD33" s="414"/>
      <c r="DE33" s="414"/>
      <c r="DF33" s="14"/>
      <c r="DG33" s="449" t="s">
        <v>76</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2</v>
      </c>
      <c r="V34" s="398"/>
      <c r="W34" s="397" t="str">
        <f>IF('各会計、関係団体の財政状況及び健全化判断比率'!B28="","",'各会計、関係団体の財政状況及び健全化判断比率'!B28)</f>
        <v>国民健康保険事業特別会計</v>
      </c>
      <c r="X34" s="397"/>
      <c r="Y34" s="397"/>
      <c r="Z34" s="397"/>
      <c r="AA34" s="397"/>
      <c r="AB34" s="397"/>
      <c r="AC34" s="397"/>
      <c r="AD34" s="397"/>
      <c r="AE34" s="397"/>
      <c r="AF34" s="397"/>
      <c r="AG34" s="397"/>
      <c r="AH34" s="397"/>
      <c r="AI34" s="397"/>
      <c r="AJ34" s="397"/>
      <c r="AK34" s="397"/>
      <c r="AL34" s="9"/>
      <c r="AM34" s="398">
        <f>IF(AO34="","",MAX(C34:D43,U34:V43)+1)</f>
        <v>5</v>
      </c>
      <c r="AN34" s="398"/>
      <c r="AO34" s="397" t="str">
        <f>IF('各会計、関係団体の財政状況及び健全化判断比率'!B31="","",'各会計、関係団体の財政状況及び健全化判断比率'!B31)</f>
        <v>水道事業会計</v>
      </c>
      <c r="AP34" s="397"/>
      <c r="AQ34" s="397"/>
      <c r="AR34" s="397"/>
      <c r="AS34" s="397"/>
      <c r="AT34" s="397"/>
      <c r="AU34" s="397"/>
      <c r="AV34" s="397"/>
      <c r="AW34" s="397"/>
      <c r="AX34" s="397"/>
      <c r="AY34" s="397"/>
      <c r="AZ34" s="397"/>
      <c r="BA34" s="397"/>
      <c r="BB34" s="397"/>
      <c r="BC34" s="397"/>
      <c r="BD34" s="9"/>
      <c r="BE34" s="398">
        <f>IF(BG34="","",MAX(C34:D43,U34:V43,AM34:AN43)+1)</f>
        <v>9</v>
      </c>
      <c r="BF34" s="398"/>
      <c r="BG34" s="397" t="str">
        <f>IF('各会計、関係団体の財政状況及び健全化判断比率'!B35="","",'各会計、関係団体の財政状況及び健全化判断比率'!B35)</f>
        <v>宅地造成事業特別会計</v>
      </c>
      <c r="BH34" s="397"/>
      <c r="BI34" s="397"/>
      <c r="BJ34" s="397"/>
      <c r="BK34" s="397"/>
      <c r="BL34" s="397"/>
      <c r="BM34" s="397"/>
      <c r="BN34" s="397"/>
      <c r="BO34" s="397"/>
      <c r="BP34" s="397"/>
      <c r="BQ34" s="397"/>
      <c r="BR34" s="397"/>
      <c r="BS34" s="397"/>
      <c r="BT34" s="397"/>
      <c r="BU34" s="397"/>
      <c r="BV34" s="9"/>
      <c r="BW34" s="398">
        <f>IF(BY34="","",MAX(C34:D43,U34:V43,AM34:AN43,BE34:BF43)+1)</f>
        <v>10</v>
      </c>
      <c r="BX34" s="398"/>
      <c r="BY34" s="397" t="str">
        <f>IF('各会計、関係団体の財政状況及び健全化判断比率'!B68="","",'各会計、関係団体の財政状況及び健全化判断比率'!B68)</f>
        <v>愛知県後期高齢者医療広域連合(一
般会計)</v>
      </c>
      <c r="BZ34" s="397"/>
      <c r="CA34" s="397"/>
      <c r="CB34" s="397"/>
      <c r="CC34" s="397"/>
      <c r="CD34" s="397"/>
      <c r="CE34" s="397"/>
      <c r="CF34" s="397"/>
      <c r="CG34" s="397"/>
      <c r="CH34" s="397"/>
      <c r="CI34" s="397"/>
      <c r="CJ34" s="397"/>
      <c r="CK34" s="397"/>
      <c r="CL34" s="397"/>
      <c r="CM34" s="397"/>
      <c r="CN34" s="9"/>
      <c r="CO34" s="398">
        <f>IF(CQ34="","",MAX(C34:D43,U34:V43,AM34:AN43,BE34:BF43,BW34:BX43)+1)</f>
        <v>15</v>
      </c>
      <c r="CP34" s="398"/>
      <c r="CQ34" s="397" t="str">
        <f>IF('各会計、関係団体の財政状況及び健全化判断比率'!BS7="","",'各会計、関係団体の財政状況及び健全化判断比率'!BS7)</f>
        <v>新城市土地開発公社</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t="str">
        <f t="shared" ref="C35:C43" si="0">IF(E35="","",C34+1)</f>
        <v/>
      </c>
      <c r="D35" s="398"/>
      <c r="E35" s="397" t="str">
        <f>IF('各会計、関係団体の財政状況及び健全化判断比率'!B8="","",'各会計、関係団体の財政状況及び健全化判断比率'!B8)</f>
        <v/>
      </c>
      <c r="F35" s="397"/>
      <c r="G35" s="397"/>
      <c r="H35" s="397"/>
      <c r="I35" s="397"/>
      <c r="J35" s="397"/>
      <c r="K35" s="397"/>
      <c r="L35" s="397"/>
      <c r="M35" s="397"/>
      <c r="N35" s="397"/>
      <c r="O35" s="397"/>
      <c r="P35" s="397"/>
      <c r="Q35" s="397"/>
      <c r="R35" s="397"/>
      <c r="S35" s="397"/>
      <c r="T35" s="9"/>
      <c r="U35" s="398">
        <f t="shared" ref="U35:U43" si="1">IF(W35="","",U34+1)</f>
        <v>3</v>
      </c>
      <c r="V35" s="398"/>
      <c r="W35" s="397" t="str">
        <f>IF('各会計、関係団体の財政状況及び健全化判断比率'!B29="","",'各会計、関係団体の財政状況及び健全化判断比率'!B29)</f>
        <v>後期高齢者医療特別会計</v>
      </c>
      <c r="X35" s="397"/>
      <c r="Y35" s="397"/>
      <c r="Z35" s="397"/>
      <c r="AA35" s="397"/>
      <c r="AB35" s="397"/>
      <c r="AC35" s="397"/>
      <c r="AD35" s="397"/>
      <c r="AE35" s="397"/>
      <c r="AF35" s="397"/>
      <c r="AG35" s="397"/>
      <c r="AH35" s="397"/>
      <c r="AI35" s="397"/>
      <c r="AJ35" s="397"/>
      <c r="AK35" s="397"/>
      <c r="AL35" s="9"/>
      <c r="AM35" s="398">
        <f t="shared" ref="AM35:AM43" si="2">IF(AO35="","",AM34+1)</f>
        <v>6</v>
      </c>
      <c r="AN35" s="398"/>
      <c r="AO35" s="397" t="str">
        <f>IF('各会計、関係団体の財政状況及び健全化判断比率'!B32="","",'各会計、関係団体の財政状況及び健全化判断比率'!B32)</f>
        <v>工業用水道事業会計</v>
      </c>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11</v>
      </c>
      <c r="BX35" s="398"/>
      <c r="BY35" s="397" t="str">
        <f>IF('各会計、関係団体の財政状況及び健全化判断比率'!B69="","",'各会計、関係団体の財政状況及び健全化判断比率'!B69)</f>
        <v>愛知県後期高齢者医療広域連合(後
期高齢者医療特別会計)</v>
      </c>
      <c r="BZ35" s="397"/>
      <c r="CA35" s="397"/>
      <c r="CB35" s="397"/>
      <c r="CC35" s="397"/>
      <c r="CD35" s="397"/>
      <c r="CE35" s="397"/>
      <c r="CF35" s="397"/>
      <c r="CG35" s="397"/>
      <c r="CH35" s="397"/>
      <c r="CI35" s="397"/>
      <c r="CJ35" s="397"/>
      <c r="CK35" s="397"/>
      <c r="CL35" s="397"/>
      <c r="CM35" s="397"/>
      <c r="CN35" s="9"/>
      <c r="CO35" s="398">
        <f t="shared" ref="CO35:CO43" si="5">IF(CQ35="","",CO34+1)</f>
        <v>16</v>
      </c>
      <c r="CP35" s="398"/>
      <c r="CQ35" s="397" t="str">
        <f>IF('各会計、関係団体の財政状況及び健全化判断比率'!BS8="","",'各会計、関係団体の財政状況及び健全化判断比率'!BS8)</f>
        <v>農林業公社しんしろ</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15">
      <c r="A36" s="2"/>
      <c r="B36" s="5"/>
      <c r="C36" s="398" t="str">
        <f t="shared" si="0"/>
        <v/>
      </c>
      <c r="D36" s="398"/>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9"/>
      <c r="U36" s="398">
        <f t="shared" si="1"/>
        <v>4</v>
      </c>
      <c r="V36" s="398"/>
      <c r="W36" s="397" t="str">
        <f>IF('各会計、関係団体の財政状況及び健全化判断比率'!B30="","",'各会計、関係団体の財政状況及び健全化判断比率'!B30)</f>
        <v>国民健康保険診療所特別会計</v>
      </c>
      <c r="X36" s="397"/>
      <c r="Y36" s="397"/>
      <c r="Z36" s="397"/>
      <c r="AA36" s="397"/>
      <c r="AB36" s="397"/>
      <c r="AC36" s="397"/>
      <c r="AD36" s="397"/>
      <c r="AE36" s="397"/>
      <c r="AF36" s="397"/>
      <c r="AG36" s="397"/>
      <c r="AH36" s="397"/>
      <c r="AI36" s="397"/>
      <c r="AJ36" s="397"/>
      <c r="AK36" s="397"/>
      <c r="AL36" s="9"/>
      <c r="AM36" s="398">
        <f t="shared" si="2"/>
        <v>7</v>
      </c>
      <c r="AN36" s="398"/>
      <c r="AO36" s="397" t="str">
        <f>IF('各会計、関係団体の財政状況及び健全化判断比率'!B33="","",'各会計、関係団体の財政状況及び健全化判断比率'!B33)</f>
        <v>病院事業会計</v>
      </c>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12</v>
      </c>
      <c r="BX36" s="398"/>
      <c r="BY36" s="397" t="str">
        <f>IF('各会計、関係団体の財政状況及び健全化判断比率'!B70="","",'各会計、関係団体の財政状況及び健全化判断比率'!B70)</f>
        <v>新城北設楽交通災害共済組合</v>
      </c>
      <c r="BZ36" s="397"/>
      <c r="CA36" s="397"/>
      <c r="CB36" s="397"/>
      <c r="CC36" s="397"/>
      <c r="CD36" s="397"/>
      <c r="CE36" s="397"/>
      <c r="CF36" s="397"/>
      <c r="CG36" s="397"/>
      <c r="CH36" s="397"/>
      <c r="CI36" s="397"/>
      <c r="CJ36" s="397"/>
      <c r="CK36" s="397"/>
      <c r="CL36" s="397"/>
      <c r="CM36" s="397"/>
      <c r="CN36" s="9"/>
      <c r="CO36" s="398">
        <f t="shared" si="5"/>
        <v>17</v>
      </c>
      <c r="CP36" s="398"/>
      <c r="CQ36" s="397" t="str">
        <f>IF('各会計、関係団体の財政状況及び健全化判断比率'!BS9="","",'各会計、関係団体の財政状況及び健全化判断比率'!BS9)</f>
        <v>つくで手作り村</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t="str">
        <f t="shared" si="1"/>
        <v/>
      </c>
      <c r="V37" s="398"/>
      <c r="W37" s="397"/>
      <c r="X37" s="397"/>
      <c r="Y37" s="397"/>
      <c r="Z37" s="397"/>
      <c r="AA37" s="397"/>
      <c r="AB37" s="397"/>
      <c r="AC37" s="397"/>
      <c r="AD37" s="397"/>
      <c r="AE37" s="397"/>
      <c r="AF37" s="397"/>
      <c r="AG37" s="397"/>
      <c r="AH37" s="397"/>
      <c r="AI37" s="397"/>
      <c r="AJ37" s="397"/>
      <c r="AK37" s="397"/>
      <c r="AL37" s="9"/>
      <c r="AM37" s="398">
        <f t="shared" si="2"/>
        <v>8</v>
      </c>
      <c r="AN37" s="398"/>
      <c r="AO37" s="397" t="str">
        <f>IF('各会計、関係団体の財政状況及び健全化判断比率'!B34="","",'各会計、関係団体の財政状況及び健全化判断比率'!B34)</f>
        <v>下水道事業会計</v>
      </c>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13</v>
      </c>
      <c r="BX37" s="398"/>
      <c r="BY37" s="397" t="str">
        <f>IF('各会計、関係団体の財政状況及び健全化判断比率'!B71="","",'各会計、関係団体の財政状況及び健全化判断比率'!B71)</f>
        <v>東三河広域連合（一般会計）</v>
      </c>
      <c r="BZ37" s="397"/>
      <c r="CA37" s="397"/>
      <c r="CB37" s="397"/>
      <c r="CC37" s="397"/>
      <c r="CD37" s="397"/>
      <c r="CE37" s="397"/>
      <c r="CF37" s="397"/>
      <c r="CG37" s="397"/>
      <c r="CH37" s="397"/>
      <c r="CI37" s="397"/>
      <c r="CJ37" s="397"/>
      <c r="CK37" s="397"/>
      <c r="CL37" s="397"/>
      <c r="CM37" s="397"/>
      <c r="CN37" s="9"/>
      <c r="CO37" s="398" t="str">
        <f t="shared" si="5"/>
        <v/>
      </c>
      <c r="CP37" s="398"/>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14</v>
      </c>
      <c r="BX38" s="398"/>
      <c r="BY38" s="397" t="str">
        <f>IF('各会計、関係団体の財政状況及び健全化判断比率'!B72="","",'各会計、関係団体の財政状況及び健全化判断比率'!B72)</f>
        <v>東三河広域連合（介護保険事業特別会計）</v>
      </c>
      <c r="BZ38" s="397"/>
      <c r="CA38" s="397"/>
      <c r="CB38" s="397"/>
      <c r="CC38" s="397"/>
      <c r="CD38" s="397"/>
      <c r="CE38" s="397"/>
      <c r="CF38" s="397"/>
      <c r="CG38" s="397"/>
      <c r="CH38" s="397"/>
      <c r="CI38" s="397"/>
      <c r="CJ38" s="397"/>
      <c r="CK38" s="397"/>
      <c r="CL38" s="397"/>
      <c r="CM38" s="397"/>
      <c r="CN38" s="9"/>
      <c r="CO38" s="398" t="str">
        <f t="shared" si="5"/>
        <v/>
      </c>
      <c r="CP38" s="398"/>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t="str">
        <f t="shared" si="4"/>
        <v/>
      </c>
      <c r="BX39" s="398"/>
      <c r="BY39" s="397" t="str">
        <f>IF('各会計、関係団体の財政状況及び健全化判断比率'!B73="","",'各会計、関係団体の財政状況及び健全化判断比率'!B73)</f>
        <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t="str">
        <f t="shared" si="4"/>
        <v/>
      </c>
      <c r="BX40" s="398"/>
      <c r="BY40" s="397" t="str">
        <f>IF('各会計、関係団体の財政状況及び健全化判断比率'!B74="","",'各会計、関係団体の財政状況及び健全化判断比率'!B74)</f>
        <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t="str">
        <f t="shared" si="4"/>
        <v/>
      </c>
      <c r="BX41" s="398"/>
      <c r="BY41" s="397" t="str">
        <f>IF('各会計、関係団体の財政状況及び健全化判断比率'!B75="","",'各会計、関係団体の財政状況及び健全化判断比率'!B75)</f>
        <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t="str">
        <f t="shared" si="4"/>
        <v/>
      </c>
      <c r="BX42" s="398"/>
      <c r="BY42" s="397" t="str">
        <f>IF('各会計、関係団体の財政状況及び健全化判断比率'!B76="","",'各会計、関係団体の財政状況及び健全化判断比率'!B76)</f>
        <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t="str">
        <f t="shared" si="4"/>
        <v/>
      </c>
      <c r="BX43" s="398"/>
      <c r="BY43" s="397" t="str">
        <f>IF('各会計、関係団体の財政状況及び健全化判断比率'!B77="","",'各会計、関係団体の財政状況及び健全化判断比率'!B77)</f>
        <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294</v>
      </c>
      <c r="E46" s="1" t="s">
        <v>149</v>
      </c>
    </row>
    <row r="47" spans="1:113" x14ac:dyDescent="0.15">
      <c r="E47" s="1" t="s">
        <v>296</v>
      </c>
    </row>
    <row r="48" spans="1:113" x14ac:dyDescent="0.15">
      <c r="E48" s="1" t="s">
        <v>298</v>
      </c>
    </row>
    <row r="49" spans="5:5" x14ac:dyDescent="0.15">
      <c r="E49" s="1" t="s">
        <v>299</v>
      </c>
    </row>
    <row r="50" spans="5:5" x14ac:dyDescent="0.15">
      <c r="E50" s="1" t="s">
        <v>201</v>
      </c>
    </row>
    <row r="51" spans="5:5" x14ac:dyDescent="0.15">
      <c r="E51" s="1" t="s">
        <v>302</v>
      </c>
    </row>
    <row r="52" spans="5:5" x14ac:dyDescent="0.15">
      <c r="E52" s="1" t="s">
        <v>152</v>
      </c>
    </row>
    <row r="53" spans="5:5" x14ac:dyDescent="0.15"/>
    <row r="54" spans="5:5" x14ac:dyDescent="0.15"/>
    <row r="55" spans="5:5" x14ac:dyDescent="0.15"/>
    <row r="56" spans="5:5" x14ac:dyDescent="0.15"/>
  </sheetData>
  <sheetProtection algorithmName="SHA-512" hashValue="6Cp/SyRjmuGXGr7Boi4rvJdbxGS5vC6tptx8+Bdz3HO1nUB7uhkP+09dHPtRorTVY66TwGBU+6qsVG9bS1UF6g==" saltValue="uy+BS53NlWUpvOUMso3dH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532</v>
      </c>
      <c r="G33" s="219" t="s">
        <v>407</v>
      </c>
      <c r="H33" s="219" t="s">
        <v>533</v>
      </c>
      <c r="I33" s="219" t="s">
        <v>534</v>
      </c>
      <c r="J33" s="223" t="s">
        <v>535</v>
      </c>
      <c r="K33" s="204"/>
      <c r="L33" s="204"/>
      <c r="M33" s="204"/>
      <c r="N33" s="204"/>
      <c r="O33" s="204"/>
      <c r="P33" s="204"/>
    </row>
    <row r="34" spans="1:16" ht="39" customHeight="1" x14ac:dyDescent="0.15">
      <c r="A34" s="204"/>
      <c r="B34" s="206"/>
      <c r="C34" s="1067" t="s">
        <v>463</v>
      </c>
      <c r="D34" s="1067"/>
      <c r="E34" s="1068"/>
      <c r="F34" s="215">
        <v>16.010000000000002</v>
      </c>
      <c r="G34" s="220">
        <v>16.239999999999998</v>
      </c>
      <c r="H34" s="220">
        <v>17.91</v>
      </c>
      <c r="I34" s="220">
        <v>17.89</v>
      </c>
      <c r="J34" s="224">
        <v>17.72</v>
      </c>
      <c r="K34" s="204"/>
      <c r="L34" s="204"/>
      <c r="M34" s="204"/>
      <c r="N34" s="204"/>
      <c r="O34" s="204"/>
      <c r="P34" s="204"/>
    </row>
    <row r="35" spans="1:16" ht="39" customHeight="1" x14ac:dyDescent="0.15">
      <c r="A35" s="204"/>
      <c r="B35" s="207"/>
      <c r="C35" s="1063" t="s">
        <v>450</v>
      </c>
      <c r="D35" s="1063"/>
      <c r="E35" s="1064"/>
      <c r="F35" s="216">
        <v>5.4</v>
      </c>
      <c r="G35" s="221">
        <v>3.47</v>
      </c>
      <c r="H35" s="221">
        <v>5.93</v>
      </c>
      <c r="I35" s="221">
        <v>5.21</v>
      </c>
      <c r="J35" s="225">
        <v>5.42</v>
      </c>
      <c r="K35" s="204"/>
      <c r="L35" s="204"/>
      <c r="M35" s="204"/>
      <c r="N35" s="204"/>
      <c r="O35" s="204"/>
      <c r="P35" s="204"/>
    </row>
    <row r="36" spans="1:16" ht="39" customHeight="1" x14ac:dyDescent="0.15">
      <c r="A36" s="204"/>
      <c r="B36" s="207"/>
      <c r="C36" s="1063" t="s">
        <v>461</v>
      </c>
      <c r="D36" s="1063"/>
      <c r="E36" s="1064"/>
      <c r="F36" s="216">
        <v>2.76</v>
      </c>
      <c r="G36" s="221">
        <v>3.81</v>
      </c>
      <c r="H36" s="221">
        <v>4.43</v>
      </c>
      <c r="I36" s="221">
        <v>4.0999999999999996</v>
      </c>
      <c r="J36" s="225">
        <v>3.85</v>
      </c>
      <c r="K36" s="204"/>
      <c r="L36" s="204"/>
      <c r="M36" s="204"/>
      <c r="N36" s="204"/>
      <c r="O36" s="204"/>
      <c r="P36" s="204"/>
    </row>
    <row r="37" spans="1:16" ht="39" customHeight="1" x14ac:dyDescent="0.15">
      <c r="A37" s="204"/>
      <c r="B37" s="207"/>
      <c r="C37" s="1063" t="s">
        <v>354</v>
      </c>
      <c r="D37" s="1063"/>
      <c r="E37" s="1064"/>
      <c r="F37" s="216">
        <v>0.59</v>
      </c>
      <c r="G37" s="221">
        <v>0.84</v>
      </c>
      <c r="H37" s="221">
        <v>1.05</v>
      </c>
      <c r="I37" s="221">
        <v>1.49</v>
      </c>
      <c r="J37" s="225">
        <v>2.3199999999999998</v>
      </c>
      <c r="K37" s="204"/>
      <c r="L37" s="204"/>
      <c r="M37" s="204"/>
      <c r="N37" s="204"/>
      <c r="O37" s="204"/>
      <c r="P37" s="204"/>
    </row>
    <row r="38" spans="1:16" ht="39" customHeight="1" x14ac:dyDescent="0.15">
      <c r="A38" s="204"/>
      <c r="B38" s="207"/>
      <c r="C38" s="1063" t="s">
        <v>265</v>
      </c>
      <c r="D38" s="1063"/>
      <c r="E38" s="1064"/>
      <c r="F38" s="216">
        <v>0.36</v>
      </c>
      <c r="G38" s="221">
        <v>0.39</v>
      </c>
      <c r="H38" s="221">
        <v>0.38</v>
      </c>
      <c r="I38" s="221">
        <v>0.41</v>
      </c>
      <c r="J38" s="225">
        <v>0.41</v>
      </c>
      <c r="K38" s="204"/>
      <c r="L38" s="204"/>
      <c r="M38" s="204"/>
      <c r="N38" s="204"/>
      <c r="O38" s="204"/>
      <c r="P38" s="204"/>
    </row>
    <row r="39" spans="1:16" ht="39" customHeight="1" x14ac:dyDescent="0.15">
      <c r="A39" s="204"/>
      <c r="B39" s="207"/>
      <c r="C39" s="1063" t="s">
        <v>459</v>
      </c>
      <c r="D39" s="1063"/>
      <c r="E39" s="1064"/>
      <c r="F39" s="216">
        <v>2.62</v>
      </c>
      <c r="G39" s="221">
        <v>2.46</v>
      </c>
      <c r="H39" s="221">
        <v>0.66</v>
      </c>
      <c r="I39" s="221">
        <v>0.22</v>
      </c>
      <c r="J39" s="225">
        <v>0.22</v>
      </c>
      <c r="K39" s="204"/>
      <c r="L39" s="204"/>
      <c r="M39" s="204"/>
      <c r="N39" s="204"/>
      <c r="O39" s="204"/>
      <c r="P39" s="204"/>
    </row>
    <row r="40" spans="1:16" ht="39" customHeight="1" x14ac:dyDescent="0.15">
      <c r="A40" s="204"/>
      <c r="B40" s="207"/>
      <c r="C40" s="1063" t="s">
        <v>231</v>
      </c>
      <c r="D40" s="1063"/>
      <c r="E40" s="1064"/>
      <c r="F40" s="216">
        <v>0.12</v>
      </c>
      <c r="G40" s="221">
        <v>0.11</v>
      </c>
      <c r="H40" s="221">
        <v>0.05</v>
      </c>
      <c r="I40" s="221">
        <v>0.11</v>
      </c>
      <c r="J40" s="225">
        <v>0.12</v>
      </c>
      <c r="K40" s="204"/>
      <c r="L40" s="204"/>
      <c r="M40" s="204"/>
      <c r="N40" s="204"/>
      <c r="O40" s="204"/>
      <c r="P40" s="204"/>
    </row>
    <row r="41" spans="1:16" ht="39" customHeight="1" x14ac:dyDescent="0.15">
      <c r="A41" s="204"/>
      <c r="B41" s="207"/>
      <c r="C41" s="1063" t="s">
        <v>460</v>
      </c>
      <c r="D41" s="1063"/>
      <c r="E41" s="1064"/>
      <c r="F41" s="216">
        <v>0.02</v>
      </c>
      <c r="G41" s="221">
        <v>0.03</v>
      </c>
      <c r="H41" s="221">
        <v>0.02</v>
      </c>
      <c r="I41" s="221">
        <v>0.02</v>
      </c>
      <c r="J41" s="225">
        <v>0.02</v>
      </c>
      <c r="K41" s="204"/>
      <c r="L41" s="204"/>
      <c r="M41" s="204"/>
      <c r="N41" s="204"/>
      <c r="O41" s="204"/>
      <c r="P41" s="204"/>
    </row>
    <row r="42" spans="1:16" ht="39" customHeight="1" x14ac:dyDescent="0.15">
      <c r="A42" s="204"/>
      <c r="B42" s="208"/>
      <c r="C42" s="1063" t="s">
        <v>538</v>
      </c>
      <c r="D42" s="1063"/>
      <c r="E42" s="1064"/>
      <c r="F42" s="216" t="s">
        <v>204</v>
      </c>
      <c r="G42" s="221" t="s">
        <v>204</v>
      </c>
      <c r="H42" s="221" t="s">
        <v>204</v>
      </c>
      <c r="I42" s="221" t="s">
        <v>204</v>
      </c>
      <c r="J42" s="225" t="s">
        <v>204</v>
      </c>
      <c r="K42" s="204"/>
      <c r="L42" s="204"/>
      <c r="M42" s="204"/>
      <c r="N42" s="204"/>
      <c r="O42" s="204"/>
      <c r="P42" s="204"/>
    </row>
    <row r="43" spans="1:16" ht="39" customHeight="1" x14ac:dyDescent="0.15">
      <c r="A43" s="204"/>
      <c r="B43" s="209"/>
      <c r="C43" s="1065" t="s">
        <v>493</v>
      </c>
      <c r="D43" s="1065"/>
      <c r="E43" s="1066"/>
      <c r="F43" s="217">
        <v>1.1200000000000001</v>
      </c>
      <c r="G43" s="222">
        <v>0.33</v>
      </c>
      <c r="H43" s="222">
        <v>0</v>
      </c>
      <c r="I43" s="222">
        <v>0</v>
      </c>
      <c r="J43" s="226">
        <v>0</v>
      </c>
      <c r="K43" s="204"/>
      <c r="L43" s="204"/>
      <c r="M43" s="204"/>
      <c r="N43" s="204"/>
      <c r="O43" s="204"/>
      <c r="P43" s="204"/>
    </row>
    <row r="44" spans="1:16" ht="39" customHeight="1" x14ac:dyDescent="0.15">
      <c r="A44" s="204"/>
      <c r="B44" s="210" t="s">
        <v>18</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SLmTGMF60ysKEauR1FVIBLJrgCHPBmnwgS4ljN9y5tWu74SNwyu2KGpgMNBzt9S1olkAsKxYRM5oZ1wYsZQvCQ==" saltValue="tTsqTGRrJA5tQdn+NrEyJ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25</v>
      </c>
      <c r="C44" s="233"/>
      <c r="D44" s="233"/>
      <c r="E44" s="241"/>
      <c r="F44" s="241"/>
      <c r="G44" s="241"/>
      <c r="H44" s="241"/>
      <c r="I44" s="241"/>
      <c r="J44" s="244" t="s">
        <v>14</v>
      </c>
      <c r="K44" s="246" t="s">
        <v>532</v>
      </c>
      <c r="L44" s="254" t="s">
        <v>407</v>
      </c>
      <c r="M44" s="254" t="s">
        <v>533</v>
      </c>
      <c r="N44" s="254" t="s">
        <v>534</v>
      </c>
      <c r="O44" s="262" t="s">
        <v>535</v>
      </c>
      <c r="P44" s="104"/>
      <c r="Q44" s="104"/>
      <c r="R44" s="104"/>
      <c r="S44" s="104"/>
      <c r="T44" s="104"/>
      <c r="U44" s="104"/>
    </row>
    <row r="45" spans="1:21" ht="30.75" customHeight="1" x14ac:dyDescent="0.15">
      <c r="A45" s="104"/>
      <c r="B45" s="1079" t="s">
        <v>26</v>
      </c>
      <c r="C45" s="1080"/>
      <c r="D45" s="236"/>
      <c r="E45" s="1093" t="s">
        <v>24</v>
      </c>
      <c r="F45" s="1093"/>
      <c r="G45" s="1093"/>
      <c r="H45" s="1093"/>
      <c r="I45" s="1093"/>
      <c r="J45" s="1094"/>
      <c r="K45" s="247">
        <v>2495</v>
      </c>
      <c r="L45" s="255">
        <v>2328</v>
      </c>
      <c r="M45" s="255">
        <v>2340</v>
      </c>
      <c r="N45" s="255">
        <v>2559</v>
      </c>
      <c r="O45" s="263">
        <v>2708</v>
      </c>
      <c r="P45" s="104"/>
      <c r="Q45" s="104"/>
      <c r="R45" s="104"/>
      <c r="S45" s="104"/>
      <c r="T45" s="104"/>
      <c r="U45" s="104"/>
    </row>
    <row r="46" spans="1:21" ht="30.75" customHeight="1" x14ac:dyDescent="0.15">
      <c r="A46" s="104"/>
      <c r="B46" s="1081"/>
      <c r="C46" s="1082"/>
      <c r="D46" s="237"/>
      <c r="E46" s="1085" t="s">
        <v>30</v>
      </c>
      <c r="F46" s="1085"/>
      <c r="G46" s="1085"/>
      <c r="H46" s="1085"/>
      <c r="I46" s="1085"/>
      <c r="J46" s="1086"/>
      <c r="K46" s="248" t="s">
        <v>204</v>
      </c>
      <c r="L46" s="256" t="s">
        <v>204</v>
      </c>
      <c r="M46" s="256" t="s">
        <v>204</v>
      </c>
      <c r="N46" s="256" t="s">
        <v>204</v>
      </c>
      <c r="O46" s="264" t="s">
        <v>204</v>
      </c>
      <c r="P46" s="104"/>
      <c r="Q46" s="104"/>
      <c r="R46" s="104"/>
      <c r="S46" s="104"/>
      <c r="T46" s="104"/>
      <c r="U46" s="104"/>
    </row>
    <row r="47" spans="1:21" ht="30.75" customHeight="1" x14ac:dyDescent="0.15">
      <c r="A47" s="104"/>
      <c r="B47" s="1081"/>
      <c r="C47" s="1082"/>
      <c r="D47" s="237"/>
      <c r="E47" s="1085" t="s">
        <v>33</v>
      </c>
      <c r="F47" s="1085"/>
      <c r="G47" s="1085"/>
      <c r="H47" s="1085"/>
      <c r="I47" s="1085"/>
      <c r="J47" s="1086"/>
      <c r="K47" s="248" t="s">
        <v>204</v>
      </c>
      <c r="L47" s="256" t="s">
        <v>204</v>
      </c>
      <c r="M47" s="256" t="s">
        <v>204</v>
      </c>
      <c r="N47" s="256" t="s">
        <v>204</v>
      </c>
      <c r="O47" s="264" t="s">
        <v>204</v>
      </c>
      <c r="P47" s="104"/>
      <c r="Q47" s="104"/>
      <c r="R47" s="104"/>
      <c r="S47" s="104"/>
      <c r="T47" s="104"/>
      <c r="U47" s="104"/>
    </row>
    <row r="48" spans="1:21" ht="30.75" customHeight="1" x14ac:dyDescent="0.15">
      <c r="A48" s="104"/>
      <c r="B48" s="1081"/>
      <c r="C48" s="1082"/>
      <c r="D48" s="237"/>
      <c r="E48" s="1085" t="s">
        <v>39</v>
      </c>
      <c r="F48" s="1085"/>
      <c r="G48" s="1085"/>
      <c r="H48" s="1085"/>
      <c r="I48" s="1085"/>
      <c r="J48" s="1086"/>
      <c r="K48" s="248">
        <v>918</v>
      </c>
      <c r="L48" s="256">
        <v>926</v>
      </c>
      <c r="M48" s="256">
        <v>895</v>
      </c>
      <c r="N48" s="256">
        <v>965</v>
      </c>
      <c r="O48" s="264">
        <v>904</v>
      </c>
      <c r="P48" s="104"/>
      <c r="Q48" s="104"/>
      <c r="R48" s="104"/>
      <c r="S48" s="104"/>
      <c r="T48" s="104"/>
      <c r="U48" s="104"/>
    </row>
    <row r="49" spans="1:21" ht="30.75" customHeight="1" x14ac:dyDescent="0.15">
      <c r="A49" s="104"/>
      <c r="B49" s="1081"/>
      <c r="C49" s="1082"/>
      <c r="D49" s="237"/>
      <c r="E49" s="1085" t="s">
        <v>0</v>
      </c>
      <c r="F49" s="1085"/>
      <c r="G49" s="1085"/>
      <c r="H49" s="1085"/>
      <c r="I49" s="1085"/>
      <c r="J49" s="1086"/>
      <c r="K49" s="248" t="s">
        <v>204</v>
      </c>
      <c r="L49" s="256" t="s">
        <v>204</v>
      </c>
      <c r="M49" s="256" t="s">
        <v>204</v>
      </c>
      <c r="N49" s="256" t="s">
        <v>204</v>
      </c>
      <c r="O49" s="264" t="s">
        <v>204</v>
      </c>
      <c r="P49" s="104"/>
      <c r="Q49" s="104"/>
      <c r="R49" s="104"/>
      <c r="S49" s="104"/>
      <c r="T49" s="104"/>
      <c r="U49" s="104"/>
    </row>
    <row r="50" spans="1:21" ht="30.75" customHeight="1" x14ac:dyDescent="0.15">
      <c r="A50" s="104"/>
      <c r="B50" s="1081"/>
      <c r="C50" s="1082"/>
      <c r="D50" s="237"/>
      <c r="E50" s="1085" t="s">
        <v>41</v>
      </c>
      <c r="F50" s="1085"/>
      <c r="G50" s="1085"/>
      <c r="H50" s="1085"/>
      <c r="I50" s="1085"/>
      <c r="J50" s="1086"/>
      <c r="K50" s="248">
        <v>6</v>
      </c>
      <c r="L50" s="256">
        <v>6</v>
      </c>
      <c r="M50" s="256">
        <v>14</v>
      </c>
      <c r="N50" s="256">
        <v>14</v>
      </c>
      <c r="O50" s="264">
        <v>14</v>
      </c>
      <c r="P50" s="104"/>
      <c r="Q50" s="104"/>
      <c r="R50" s="104"/>
      <c r="S50" s="104"/>
      <c r="T50" s="104"/>
      <c r="U50" s="104"/>
    </row>
    <row r="51" spans="1:21" ht="30.75" customHeight="1" x14ac:dyDescent="0.15">
      <c r="A51" s="104"/>
      <c r="B51" s="1083"/>
      <c r="C51" s="1084"/>
      <c r="D51" s="238"/>
      <c r="E51" s="1085" t="s">
        <v>48</v>
      </c>
      <c r="F51" s="1085"/>
      <c r="G51" s="1085"/>
      <c r="H51" s="1085"/>
      <c r="I51" s="1085"/>
      <c r="J51" s="1086"/>
      <c r="K51" s="248" t="s">
        <v>204</v>
      </c>
      <c r="L51" s="256" t="s">
        <v>204</v>
      </c>
      <c r="M51" s="256" t="s">
        <v>204</v>
      </c>
      <c r="N51" s="256" t="s">
        <v>204</v>
      </c>
      <c r="O51" s="264" t="s">
        <v>204</v>
      </c>
      <c r="P51" s="104"/>
      <c r="Q51" s="104"/>
      <c r="R51" s="104"/>
      <c r="S51" s="104"/>
      <c r="T51" s="104"/>
      <c r="U51" s="104"/>
    </row>
    <row r="52" spans="1:21" ht="30.75" customHeight="1" x14ac:dyDescent="0.15">
      <c r="A52" s="104"/>
      <c r="B52" s="1087" t="s">
        <v>50</v>
      </c>
      <c r="C52" s="1088"/>
      <c r="D52" s="238"/>
      <c r="E52" s="1085" t="s">
        <v>51</v>
      </c>
      <c r="F52" s="1085"/>
      <c r="G52" s="1085"/>
      <c r="H52" s="1085"/>
      <c r="I52" s="1085"/>
      <c r="J52" s="1086"/>
      <c r="K52" s="248">
        <v>2698</v>
      </c>
      <c r="L52" s="256">
        <v>2596</v>
      </c>
      <c r="M52" s="256">
        <v>2587</v>
      </c>
      <c r="N52" s="256">
        <v>2696</v>
      </c>
      <c r="O52" s="264">
        <v>2729</v>
      </c>
      <c r="P52" s="104"/>
      <c r="Q52" s="104"/>
      <c r="R52" s="104"/>
      <c r="S52" s="104"/>
      <c r="T52" s="104"/>
      <c r="U52" s="104"/>
    </row>
    <row r="53" spans="1:21" ht="30.75" customHeight="1" x14ac:dyDescent="0.15">
      <c r="A53" s="104"/>
      <c r="B53" s="1089" t="s">
        <v>52</v>
      </c>
      <c r="C53" s="1090"/>
      <c r="D53" s="239"/>
      <c r="E53" s="1091" t="s">
        <v>55</v>
      </c>
      <c r="F53" s="1091"/>
      <c r="G53" s="1091"/>
      <c r="H53" s="1091"/>
      <c r="I53" s="1091"/>
      <c r="J53" s="1092"/>
      <c r="K53" s="249">
        <v>721</v>
      </c>
      <c r="L53" s="257">
        <v>664</v>
      </c>
      <c r="M53" s="257">
        <v>662</v>
      </c>
      <c r="N53" s="257">
        <v>842</v>
      </c>
      <c r="O53" s="265">
        <v>897</v>
      </c>
      <c r="P53" s="104"/>
      <c r="Q53" s="104"/>
      <c r="R53" s="104"/>
      <c r="S53" s="104"/>
      <c r="T53" s="104"/>
      <c r="U53" s="104"/>
    </row>
    <row r="54" spans="1:21" ht="24" customHeight="1" x14ac:dyDescent="0.15">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539</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540</v>
      </c>
      <c r="L56" s="258" t="s">
        <v>541</v>
      </c>
      <c r="M56" s="258" t="s">
        <v>543</v>
      </c>
      <c r="N56" s="258" t="s">
        <v>544</v>
      </c>
      <c r="O56" s="267" t="s">
        <v>545</v>
      </c>
      <c r="P56" s="104"/>
      <c r="Q56" s="104"/>
      <c r="R56" s="104"/>
      <c r="S56" s="104"/>
      <c r="T56" s="104"/>
      <c r="U56" s="104"/>
    </row>
    <row r="57" spans="1:21" ht="31.5" customHeight="1" x14ac:dyDescent="0.15">
      <c r="B57" s="1075" t="s">
        <v>49</v>
      </c>
      <c r="C57" s="1076"/>
      <c r="D57" s="1069" t="s">
        <v>65</v>
      </c>
      <c r="E57" s="1070"/>
      <c r="F57" s="1070"/>
      <c r="G57" s="1070"/>
      <c r="H57" s="1070"/>
      <c r="I57" s="1070"/>
      <c r="J57" s="1071"/>
      <c r="K57" s="252" t="s">
        <v>204</v>
      </c>
      <c r="L57" s="259" t="s">
        <v>204</v>
      </c>
      <c r="M57" s="259" t="s">
        <v>204</v>
      </c>
      <c r="N57" s="259" t="s">
        <v>204</v>
      </c>
      <c r="O57" s="268" t="s">
        <v>204</v>
      </c>
    </row>
    <row r="58" spans="1:21" ht="31.5" customHeight="1" x14ac:dyDescent="0.15">
      <c r="B58" s="1077"/>
      <c r="C58" s="1078"/>
      <c r="D58" s="1072" t="s">
        <v>17</v>
      </c>
      <c r="E58" s="1073"/>
      <c r="F58" s="1073"/>
      <c r="G58" s="1073"/>
      <c r="H58" s="1073"/>
      <c r="I58" s="1073"/>
      <c r="J58" s="1074"/>
      <c r="K58" s="253" t="s">
        <v>204</v>
      </c>
      <c r="L58" s="260" t="s">
        <v>204</v>
      </c>
      <c r="M58" s="260" t="s">
        <v>204</v>
      </c>
      <c r="N58" s="260" t="s">
        <v>204</v>
      </c>
      <c r="O58" s="269" t="s">
        <v>204</v>
      </c>
    </row>
    <row r="59" spans="1:21" ht="24" customHeight="1" x14ac:dyDescent="0.15">
      <c r="B59" s="231"/>
      <c r="C59" s="231"/>
      <c r="D59" s="240" t="s">
        <v>46</v>
      </c>
      <c r="E59" s="243"/>
      <c r="F59" s="243"/>
      <c r="G59" s="243"/>
      <c r="H59" s="243"/>
      <c r="I59" s="243"/>
      <c r="J59" s="243"/>
      <c r="K59" s="243"/>
      <c r="L59" s="243"/>
      <c r="M59" s="243"/>
      <c r="N59" s="243"/>
      <c r="O59" s="243"/>
    </row>
    <row r="60" spans="1:21" ht="24" customHeight="1" x14ac:dyDescent="0.15">
      <c r="B60" s="232"/>
      <c r="C60" s="232"/>
      <c r="D60" s="240" t="s">
        <v>40</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g0cYbuWwglZILvdTaB1IwK2mkiabtenrXriDYYP2QuoCl27J7qfVnxbthmj081CjBfRi28CzZWvCbKHiY2WXtA==" saltValue="A3IM207q1qScZuJ+/D7u5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25</v>
      </c>
      <c r="C40" s="233"/>
      <c r="D40" s="233"/>
      <c r="E40" s="241"/>
      <c r="F40" s="241"/>
      <c r="G40" s="241"/>
      <c r="H40" s="244" t="s">
        <v>14</v>
      </c>
      <c r="I40" s="246" t="s">
        <v>532</v>
      </c>
      <c r="J40" s="254" t="s">
        <v>407</v>
      </c>
      <c r="K40" s="254" t="s">
        <v>533</v>
      </c>
      <c r="L40" s="254" t="s">
        <v>534</v>
      </c>
      <c r="M40" s="275" t="s">
        <v>535</v>
      </c>
    </row>
    <row r="41" spans="2:13" ht="27.75" customHeight="1" x14ac:dyDescent="0.15">
      <c r="B41" s="1079" t="s">
        <v>35</v>
      </c>
      <c r="C41" s="1080"/>
      <c r="D41" s="236"/>
      <c r="E41" s="1104" t="s">
        <v>66</v>
      </c>
      <c r="F41" s="1104"/>
      <c r="G41" s="1104"/>
      <c r="H41" s="1105"/>
      <c r="I41" s="247">
        <v>23774</v>
      </c>
      <c r="J41" s="255">
        <v>25413</v>
      </c>
      <c r="K41" s="255">
        <v>27923</v>
      </c>
      <c r="L41" s="255">
        <v>28324</v>
      </c>
      <c r="M41" s="263">
        <v>28929</v>
      </c>
    </row>
    <row r="42" spans="2:13" ht="27.75" customHeight="1" x14ac:dyDescent="0.15">
      <c r="B42" s="1081"/>
      <c r="C42" s="1082"/>
      <c r="D42" s="237"/>
      <c r="E42" s="1095" t="s">
        <v>62</v>
      </c>
      <c r="F42" s="1095"/>
      <c r="G42" s="1095"/>
      <c r="H42" s="1096"/>
      <c r="I42" s="248">
        <v>201</v>
      </c>
      <c r="J42" s="256">
        <v>177</v>
      </c>
      <c r="K42" s="256">
        <v>166</v>
      </c>
      <c r="L42" s="256">
        <v>154</v>
      </c>
      <c r="M42" s="264">
        <v>141</v>
      </c>
    </row>
    <row r="43" spans="2:13" ht="27.75" customHeight="1" x14ac:dyDescent="0.15">
      <c r="B43" s="1081"/>
      <c r="C43" s="1082"/>
      <c r="D43" s="237"/>
      <c r="E43" s="1095" t="s">
        <v>68</v>
      </c>
      <c r="F43" s="1095"/>
      <c r="G43" s="1095"/>
      <c r="H43" s="1096"/>
      <c r="I43" s="248">
        <v>8589</v>
      </c>
      <c r="J43" s="256">
        <v>8694</v>
      </c>
      <c r="K43" s="256">
        <v>8655</v>
      </c>
      <c r="L43" s="256">
        <v>7899</v>
      </c>
      <c r="M43" s="264">
        <v>7626</v>
      </c>
    </row>
    <row r="44" spans="2:13" ht="27.75" customHeight="1" x14ac:dyDescent="0.15">
      <c r="B44" s="1081"/>
      <c r="C44" s="1082"/>
      <c r="D44" s="237"/>
      <c r="E44" s="1095" t="s">
        <v>70</v>
      </c>
      <c r="F44" s="1095"/>
      <c r="G44" s="1095"/>
      <c r="H44" s="1096"/>
      <c r="I44" s="248" t="s">
        <v>204</v>
      </c>
      <c r="J44" s="256" t="s">
        <v>204</v>
      </c>
      <c r="K44" s="256" t="s">
        <v>204</v>
      </c>
      <c r="L44" s="256" t="s">
        <v>204</v>
      </c>
      <c r="M44" s="264" t="s">
        <v>204</v>
      </c>
    </row>
    <row r="45" spans="2:13" ht="27.75" customHeight="1" x14ac:dyDescent="0.15">
      <c r="B45" s="1081"/>
      <c r="C45" s="1082"/>
      <c r="D45" s="237"/>
      <c r="E45" s="1095" t="s">
        <v>72</v>
      </c>
      <c r="F45" s="1095"/>
      <c r="G45" s="1095"/>
      <c r="H45" s="1096"/>
      <c r="I45" s="248">
        <v>4378</v>
      </c>
      <c r="J45" s="256">
        <v>4236</v>
      </c>
      <c r="K45" s="256">
        <v>4163</v>
      </c>
      <c r="L45" s="256">
        <v>4280</v>
      </c>
      <c r="M45" s="264">
        <v>4312</v>
      </c>
    </row>
    <row r="46" spans="2:13" ht="27.75" customHeight="1" x14ac:dyDescent="0.15">
      <c r="B46" s="1081"/>
      <c r="C46" s="1082"/>
      <c r="D46" s="238"/>
      <c r="E46" s="1095" t="s">
        <v>71</v>
      </c>
      <c r="F46" s="1095"/>
      <c r="G46" s="1095"/>
      <c r="H46" s="1096"/>
      <c r="I46" s="248">
        <v>842</v>
      </c>
      <c r="J46" s="256">
        <v>781</v>
      </c>
      <c r="K46" s="256">
        <v>661</v>
      </c>
      <c r="L46" s="256">
        <v>479</v>
      </c>
      <c r="M46" s="264">
        <v>503</v>
      </c>
    </row>
    <row r="47" spans="2:13" ht="27.75" customHeight="1" x14ac:dyDescent="0.15">
      <c r="B47" s="1081"/>
      <c r="C47" s="1082"/>
      <c r="D47" s="271"/>
      <c r="E47" s="1101" t="s">
        <v>75</v>
      </c>
      <c r="F47" s="1102"/>
      <c r="G47" s="1102"/>
      <c r="H47" s="1103"/>
      <c r="I47" s="248" t="s">
        <v>204</v>
      </c>
      <c r="J47" s="256" t="s">
        <v>204</v>
      </c>
      <c r="K47" s="256" t="s">
        <v>204</v>
      </c>
      <c r="L47" s="256" t="s">
        <v>204</v>
      </c>
      <c r="M47" s="264" t="s">
        <v>204</v>
      </c>
    </row>
    <row r="48" spans="2:13" ht="27.75" customHeight="1" x14ac:dyDescent="0.15">
      <c r="B48" s="1081"/>
      <c r="C48" s="1082"/>
      <c r="D48" s="237"/>
      <c r="E48" s="1095" t="s">
        <v>80</v>
      </c>
      <c r="F48" s="1095"/>
      <c r="G48" s="1095"/>
      <c r="H48" s="1096"/>
      <c r="I48" s="248" t="s">
        <v>204</v>
      </c>
      <c r="J48" s="256" t="s">
        <v>204</v>
      </c>
      <c r="K48" s="256" t="s">
        <v>204</v>
      </c>
      <c r="L48" s="256" t="s">
        <v>204</v>
      </c>
      <c r="M48" s="264" t="s">
        <v>204</v>
      </c>
    </row>
    <row r="49" spans="2:13" ht="27.75" customHeight="1" x14ac:dyDescent="0.15">
      <c r="B49" s="1083"/>
      <c r="C49" s="1084"/>
      <c r="D49" s="237"/>
      <c r="E49" s="1095" t="s">
        <v>86</v>
      </c>
      <c r="F49" s="1095"/>
      <c r="G49" s="1095"/>
      <c r="H49" s="1096"/>
      <c r="I49" s="248" t="s">
        <v>204</v>
      </c>
      <c r="J49" s="256" t="s">
        <v>204</v>
      </c>
      <c r="K49" s="256" t="s">
        <v>204</v>
      </c>
      <c r="L49" s="256" t="s">
        <v>204</v>
      </c>
      <c r="M49" s="264" t="s">
        <v>204</v>
      </c>
    </row>
    <row r="50" spans="2:13" ht="27.75" customHeight="1" x14ac:dyDescent="0.15">
      <c r="B50" s="1099" t="s">
        <v>88</v>
      </c>
      <c r="C50" s="1100"/>
      <c r="D50" s="272"/>
      <c r="E50" s="1095" t="s">
        <v>90</v>
      </c>
      <c r="F50" s="1095"/>
      <c r="G50" s="1095"/>
      <c r="H50" s="1096"/>
      <c r="I50" s="248">
        <v>6851</v>
      </c>
      <c r="J50" s="256">
        <v>6746</v>
      </c>
      <c r="K50" s="256">
        <v>6052</v>
      </c>
      <c r="L50" s="256">
        <v>5322</v>
      </c>
      <c r="M50" s="264">
        <v>5191</v>
      </c>
    </row>
    <row r="51" spans="2:13" ht="27.75" customHeight="1" x14ac:dyDescent="0.15">
      <c r="B51" s="1081"/>
      <c r="C51" s="1082"/>
      <c r="D51" s="237"/>
      <c r="E51" s="1095" t="s">
        <v>94</v>
      </c>
      <c r="F51" s="1095"/>
      <c r="G51" s="1095"/>
      <c r="H51" s="1096"/>
      <c r="I51" s="248">
        <v>2814</v>
      </c>
      <c r="J51" s="256">
        <v>2554</v>
      </c>
      <c r="K51" s="256">
        <v>2612</v>
      </c>
      <c r="L51" s="256">
        <v>2537</v>
      </c>
      <c r="M51" s="264">
        <v>2403</v>
      </c>
    </row>
    <row r="52" spans="2:13" ht="27.75" customHeight="1" x14ac:dyDescent="0.15">
      <c r="B52" s="1083"/>
      <c r="C52" s="1084"/>
      <c r="D52" s="237"/>
      <c r="E52" s="1095" t="s">
        <v>43</v>
      </c>
      <c r="F52" s="1095"/>
      <c r="G52" s="1095"/>
      <c r="H52" s="1096"/>
      <c r="I52" s="248">
        <v>24190</v>
      </c>
      <c r="J52" s="256">
        <v>26025</v>
      </c>
      <c r="K52" s="256">
        <v>27427</v>
      </c>
      <c r="L52" s="256">
        <v>27258</v>
      </c>
      <c r="M52" s="264">
        <v>26134</v>
      </c>
    </row>
    <row r="53" spans="2:13" ht="27.75" customHeight="1" x14ac:dyDescent="0.15">
      <c r="B53" s="1089" t="s">
        <v>52</v>
      </c>
      <c r="C53" s="1090"/>
      <c r="D53" s="239"/>
      <c r="E53" s="1097" t="s">
        <v>96</v>
      </c>
      <c r="F53" s="1097"/>
      <c r="G53" s="1097"/>
      <c r="H53" s="1098"/>
      <c r="I53" s="249">
        <v>3929</v>
      </c>
      <c r="J53" s="257">
        <v>3979</v>
      </c>
      <c r="K53" s="257">
        <v>5476</v>
      </c>
      <c r="L53" s="257">
        <v>6019</v>
      </c>
      <c r="M53" s="265">
        <v>7782</v>
      </c>
    </row>
    <row r="54" spans="2:13" ht="27.75" customHeight="1" x14ac:dyDescent="0.15">
      <c r="B54" s="270" t="s">
        <v>78</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ibnCoTWjACR0AIBxwDT1tXGRjdgofnVc1GmuCu51dUDx0tv75cmv5soNcwwyVHHPjgve/paHeFWHx3B3sTl8A==" saltValue="Zs45K6biBsgUuknVMQavz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91</v>
      </c>
    </row>
    <row r="54" spans="2:8" ht="29.25" customHeight="1" x14ac:dyDescent="0.2">
      <c r="B54" s="276" t="s">
        <v>5</v>
      </c>
      <c r="C54" s="282"/>
      <c r="D54" s="282"/>
      <c r="E54" s="283" t="s">
        <v>14</v>
      </c>
      <c r="F54" s="284" t="s">
        <v>533</v>
      </c>
      <c r="G54" s="284" t="s">
        <v>534</v>
      </c>
      <c r="H54" s="292" t="s">
        <v>535</v>
      </c>
    </row>
    <row r="55" spans="2:8" ht="52.5" customHeight="1" x14ac:dyDescent="0.15">
      <c r="B55" s="277"/>
      <c r="C55" s="1114" t="s">
        <v>100</v>
      </c>
      <c r="D55" s="1114"/>
      <c r="E55" s="1115"/>
      <c r="F55" s="285">
        <v>2645</v>
      </c>
      <c r="G55" s="285">
        <v>2118</v>
      </c>
      <c r="H55" s="293">
        <v>1861</v>
      </c>
    </row>
    <row r="56" spans="2:8" ht="52.5" customHeight="1" x14ac:dyDescent="0.15">
      <c r="B56" s="278"/>
      <c r="C56" s="1116" t="s">
        <v>103</v>
      </c>
      <c r="D56" s="1116"/>
      <c r="E56" s="1117"/>
      <c r="F56" s="286">
        <v>730</v>
      </c>
      <c r="G56" s="286">
        <v>730</v>
      </c>
      <c r="H56" s="294">
        <v>731</v>
      </c>
    </row>
    <row r="57" spans="2:8" ht="53.25" customHeight="1" x14ac:dyDescent="0.15">
      <c r="B57" s="278"/>
      <c r="C57" s="1118" t="s">
        <v>59</v>
      </c>
      <c r="D57" s="1118"/>
      <c r="E57" s="1119"/>
      <c r="F57" s="287">
        <v>2938</v>
      </c>
      <c r="G57" s="287">
        <v>2710</v>
      </c>
      <c r="H57" s="295">
        <v>2737</v>
      </c>
    </row>
    <row r="58" spans="2:8" ht="45.75" customHeight="1" x14ac:dyDescent="0.15">
      <c r="B58" s="279"/>
      <c r="C58" s="1106" t="s">
        <v>551</v>
      </c>
      <c r="D58" s="1107"/>
      <c r="E58" s="1108"/>
      <c r="F58" s="288">
        <v>1507</v>
      </c>
      <c r="G58" s="288">
        <v>1441</v>
      </c>
      <c r="H58" s="296">
        <v>1393</v>
      </c>
    </row>
    <row r="59" spans="2:8" ht="45.75" customHeight="1" x14ac:dyDescent="0.15">
      <c r="B59" s="279"/>
      <c r="C59" s="1106" t="s">
        <v>173</v>
      </c>
      <c r="D59" s="1107"/>
      <c r="E59" s="1108"/>
      <c r="F59" s="288">
        <v>899</v>
      </c>
      <c r="G59" s="288">
        <v>716</v>
      </c>
      <c r="H59" s="296">
        <v>566</v>
      </c>
    </row>
    <row r="60" spans="2:8" ht="45.75" customHeight="1" x14ac:dyDescent="0.15">
      <c r="B60" s="279"/>
      <c r="C60" s="1106" t="s">
        <v>552</v>
      </c>
      <c r="D60" s="1107"/>
      <c r="E60" s="1108"/>
      <c r="F60" s="288">
        <v>200</v>
      </c>
      <c r="G60" s="288">
        <v>200</v>
      </c>
      <c r="H60" s="296">
        <v>200</v>
      </c>
    </row>
    <row r="61" spans="2:8" ht="45.75" customHeight="1" x14ac:dyDescent="0.15">
      <c r="B61" s="279"/>
      <c r="C61" s="1106" t="s">
        <v>491</v>
      </c>
      <c r="D61" s="1107"/>
      <c r="E61" s="1108"/>
      <c r="F61" s="288">
        <v>201</v>
      </c>
      <c r="G61" s="288">
        <v>187</v>
      </c>
      <c r="H61" s="296">
        <v>184</v>
      </c>
    </row>
    <row r="62" spans="2:8" ht="45.75" customHeight="1" x14ac:dyDescent="0.15">
      <c r="B62" s="280"/>
      <c r="C62" s="1109" t="s">
        <v>290</v>
      </c>
      <c r="D62" s="1110"/>
      <c r="E62" s="1111"/>
      <c r="F62" s="289" t="s">
        <v>204</v>
      </c>
      <c r="G62" s="289" t="s">
        <v>204</v>
      </c>
      <c r="H62" s="297">
        <v>155</v>
      </c>
    </row>
    <row r="63" spans="2:8" ht="52.5" customHeight="1" x14ac:dyDescent="0.15">
      <c r="B63" s="281"/>
      <c r="C63" s="1112" t="s">
        <v>107</v>
      </c>
      <c r="D63" s="1112"/>
      <c r="E63" s="1113"/>
      <c r="F63" s="290">
        <v>6312</v>
      </c>
      <c r="G63" s="290">
        <v>5557</v>
      </c>
      <c r="H63" s="298">
        <v>5329</v>
      </c>
    </row>
    <row r="64" spans="2:8" ht="15" customHeight="1" x14ac:dyDescent="0.15"/>
  </sheetData>
  <sheetProtection algorithmName="SHA-512" hashValue="UUkmyHklx4cgbGGHkyAudNGqqnq1vzMd+g+DCFXkpD0WcqG8iisYbuOcJBW4eldGrY8cq8AYu96KkMNpOEsvUw==" saltValue="xJyP7s3us9MvywIvD6h+2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77</v>
      </c>
      <c r="E2" s="142"/>
      <c r="F2" s="314" t="s">
        <v>531</v>
      </c>
      <c r="G2" s="166"/>
      <c r="H2" s="176"/>
    </row>
    <row r="3" spans="1:8" x14ac:dyDescent="0.15">
      <c r="A3" s="132" t="s">
        <v>132</v>
      </c>
      <c r="B3" s="124"/>
      <c r="C3" s="307"/>
      <c r="D3" s="310">
        <v>94691</v>
      </c>
      <c r="E3" s="312"/>
      <c r="F3" s="315">
        <v>78864</v>
      </c>
      <c r="G3" s="317"/>
      <c r="H3" s="320"/>
    </row>
    <row r="4" spans="1:8" x14ac:dyDescent="0.15">
      <c r="A4" s="117"/>
      <c r="B4" s="123"/>
      <c r="C4" s="308"/>
      <c r="D4" s="311">
        <v>58227</v>
      </c>
      <c r="E4" s="313"/>
      <c r="F4" s="316">
        <v>46136</v>
      </c>
      <c r="G4" s="318"/>
      <c r="H4" s="321"/>
    </row>
    <row r="5" spans="1:8" x14ac:dyDescent="0.15">
      <c r="A5" s="132" t="s">
        <v>236</v>
      </c>
      <c r="B5" s="124"/>
      <c r="C5" s="307"/>
      <c r="D5" s="310">
        <v>95097</v>
      </c>
      <c r="E5" s="312"/>
      <c r="F5" s="315">
        <v>85042</v>
      </c>
      <c r="G5" s="317"/>
      <c r="H5" s="320"/>
    </row>
    <row r="6" spans="1:8" x14ac:dyDescent="0.15">
      <c r="A6" s="117"/>
      <c r="B6" s="123"/>
      <c r="C6" s="308"/>
      <c r="D6" s="311">
        <v>75131</v>
      </c>
      <c r="E6" s="313"/>
      <c r="F6" s="316">
        <v>50806</v>
      </c>
      <c r="G6" s="318"/>
      <c r="H6" s="321"/>
    </row>
    <row r="7" spans="1:8" x14ac:dyDescent="0.15">
      <c r="A7" s="132" t="s">
        <v>508</v>
      </c>
      <c r="B7" s="124"/>
      <c r="C7" s="307"/>
      <c r="D7" s="310">
        <v>110832</v>
      </c>
      <c r="E7" s="312"/>
      <c r="F7" s="315">
        <v>83774</v>
      </c>
      <c r="G7" s="317"/>
      <c r="H7" s="320"/>
    </row>
    <row r="8" spans="1:8" x14ac:dyDescent="0.15">
      <c r="A8" s="117"/>
      <c r="B8" s="123"/>
      <c r="C8" s="308"/>
      <c r="D8" s="311">
        <v>98052</v>
      </c>
      <c r="E8" s="313"/>
      <c r="F8" s="316">
        <v>52179</v>
      </c>
      <c r="G8" s="318"/>
      <c r="H8" s="321"/>
    </row>
    <row r="9" spans="1:8" x14ac:dyDescent="0.15">
      <c r="A9" s="132" t="s">
        <v>528</v>
      </c>
      <c r="B9" s="124"/>
      <c r="C9" s="307"/>
      <c r="D9" s="310">
        <v>80717</v>
      </c>
      <c r="E9" s="312"/>
      <c r="F9" s="315">
        <v>132981</v>
      </c>
      <c r="G9" s="317"/>
      <c r="H9" s="320"/>
    </row>
    <row r="10" spans="1:8" x14ac:dyDescent="0.15">
      <c r="A10" s="117"/>
      <c r="B10" s="123"/>
      <c r="C10" s="308"/>
      <c r="D10" s="311">
        <v>58590</v>
      </c>
      <c r="E10" s="313"/>
      <c r="F10" s="316">
        <v>56973</v>
      </c>
      <c r="G10" s="318"/>
      <c r="H10" s="321"/>
    </row>
    <row r="11" spans="1:8" x14ac:dyDescent="0.15">
      <c r="A11" s="132" t="s">
        <v>480</v>
      </c>
      <c r="B11" s="124"/>
      <c r="C11" s="307"/>
      <c r="D11" s="310">
        <v>95432</v>
      </c>
      <c r="E11" s="312"/>
      <c r="F11" s="315">
        <v>128523</v>
      </c>
      <c r="G11" s="317"/>
      <c r="H11" s="320"/>
    </row>
    <row r="12" spans="1:8" x14ac:dyDescent="0.15">
      <c r="A12" s="117"/>
      <c r="B12" s="123"/>
      <c r="C12" s="309"/>
      <c r="D12" s="311">
        <v>61872</v>
      </c>
      <c r="E12" s="313"/>
      <c r="F12" s="316">
        <v>56792</v>
      </c>
      <c r="G12" s="318"/>
      <c r="H12" s="321"/>
    </row>
    <row r="13" spans="1:8" x14ac:dyDescent="0.15">
      <c r="A13" s="132"/>
      <c r="B13" s="124"/>
      <c r="C13" s="307"/>
      <c r="D13" s="310">
        <v>95354</v>
      </c>
      <c r="E13" s="312"/>
      <c r="F13" s="315">
        <v>101837</v>
      </c>
      <c r="G13" s="319"/>
      <c r="H13" s="320"/>
    </row>
    <row r="14" spans="1:8" x14ac:dyDescent="0.15">
      <c r="A14" s="117"/>
      <c r="B14" s="123"/>
      <c r="C14" s="308"/>
      <c r="D14" s="311">
        <v>70374</v>
      </c>
      <c r="E14" s="313"/>
      <c r="F14" s="316">
        <v>52577</v>
      </c>
      <c r="G14" s="318"/>
      <c r="H14" s="321"/>
    </row>
    <row r="17" spans="1:11" x14ac:dyDescent="0.15">
      <c r="A17" s="299" t="s">
        <v>22</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85</v>
      </c>
      <c r="B19" s="300">
        <f>ROUND(VALUE(SUBSTITUTE(実質収支比率等に係る経年分析!F$48,"▲","-")),2)</f>
        <v>5.41</v>
      </c>
      <c r="C19" s="300">
        <f>ROUND(VALUE(SUBSTITUTE(実質収支比率等に係る経年分析!G$48,"▲","-")),2)</f>
        <v>3.47</v>
      </c>
      <c r="D19" s="300">
        <f>ROUND(VALUE(SUBSTITUTE(実質収支比率等に係る経年分析!H$48,"▲","-")),2)</f>
        <v>5.93</v>
      </c>
      <c r="E19" s="300">
        <f>ROUND(VALUE(SUBSTITUTE(実質収支比率等に係る経年分析!I$48,"▲","-")),2)</f>
        <v>5.21</v>
      </c>
      <c r="F19" s="300">
        <f>ROUND(VALUE(SUBSTITUTE(実質収支比率等に係る経年分析!J$48,"▲","-")),2)</f>
        <v>5.42</v>
      </c>
    </row>
    <row r="20" spans="1:11" x14ac:dyDescent="0.15">
      <c r="A20" s="300" t="s">
        <v>34</v>
      </c>
      <c r="B20" s="300">
        <f>ROUND(VALUE(SUBSTITUTE(実質収支比率等に係る経年分析!F$47,"▲","-")),2)</f>
        <v>21</v>
      </c>
      <c r="C20" s="300">
        <f>ROUND(VALUE(SUBSTITUTE(実質収支比率等に係る経年分析!G$47,"▲","-")),2)</f>
        <v>21.59</v>
      </c>
      <c r="D20" s="300">
        <f>ROUND(VALUE(SUBSTITUTE(実質収支比率等に係る経年分析!H$47,"▲","-")),2)</f>
        <v>18.45</v>
      </c>
      <c r="E20" s="300">
        <f>ROUND(VALUE(SUBSTITUTE(実質収支比率等に係る経年分析!I$47,"▲","-")),2)</f>
        <v>14.79</v>
      </c>
      <c r="F20" s="300">
        <f>ROUND(VALUE(SUBSTITUTE(実質収支比率等に係る経年分析!J$47,"▲","-")),2)</f>
        <v>12.47</v>
      </c>
    </row>
    <row r="21" spans="1:11" x14ac:dyDescent="0.15">
      <c r="A21" s="300" t="s">
        <v>111</v>
      </c>
      <c r="B21" s="300">
        <f>IF(ISNUMBER(VALUE(SUBSTITUTE(実質収支比率等に係る経年分析!F$49,"▲","-"))),ROUND(VALUE(SUBSTITUTE(実質収支比率等に係る経年分析!F$49,"▲","-")),2),NA())</f>
        <v>0.74</v>
      </c>
      <c r="C21" s="300">
        <f>IF(ISNUMBER(VALUE(SUBSTITUTE(実質収支比率等に係る経年分析!G$49,"▲","-"))),ROUND(VALUE(SUBSTITUTE(実質収支比率等に係る経年分析!G$49,"▲","-")),2),NA())</f>
        <v>-2.0499999999999998</v>
      </c>
      <c r="D21" s="300">
        <f>IF(ISNUMBER(VALUE(SUBSTITUTE(実質収支比率等に係る経年分析!H$49,"▲","-"))),ROUND(VALUE(SUBSTITUTE(実質収支比率等に係る経年分析!H$49,"▲","-")),2),NA())</f>
        <v>-0.67</v>
      </c>
      <c r="E21" s="300">
        <f>IF(ISNUMBER(VALUE(SUBSTITUTE(実質収支比率等に係る経年分析!I$49,"▲","-"))),ROUND(VALUE(SUBSTITUTE(実質収支比率等に係る経年分析!I$49,"▲","-")),2),NA())</f>
        <v>-4.41</v>
      </c>
      <c r="F21" s="300">
        <f>IF(ISNUMBER(VALUE(SUBSTITUTE(実質収支比率等に係る経年分析!J$49,"▲","-"))),ROUND(VALUE(SUBSTITUTE(実質収支比率等に係る経年分析!J$49,"▲","-")),2),NA())</f>
        <v>-1.3</v>
      </c>
    </row>
    <row r="24" spans="1:11" x14ac:dyDescent="0.15">
      <c r="A24" s="299" t="s">
        <v>98</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112</v>
      </c>
      <c r="C26" s="301" t="s">
        <v>57</v>
      </c>
      <c r="D26" s="301" t="s">
        <v>112</v>
      </c>
      <c r="E26" s="301" t="s">
        <v>57</v>
      </c>
      <c r="F26" s="301" t="s">
        <v>112</v>
      </c>
      <c r="G26" s="301" t="s">
        <v>57</v>
      </c>
      <c r="H26" s="301" t="s">
        <v>112</v>
      </c>
      <c r="I26" s="301" t="s">
        <v>57</v>
      </c>
      <c r="J26" s="301" t="s">
        <v>112</v>
      </c>
      <c r="K26" s="301" t="s">
        <v>57</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1.1200000000000001</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0.33</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国民健康保険診療所特別会計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0.02</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0.03</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0.02</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0.02</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0.02</v>
      </c>
    </row>
    <row r="30" spans="1:11" x14ac:dyDescent="0.15">
      <c r="A30" s="301" t="str">
        <f>IF(連結実質赤字比率に係る赤字・黒字の構成分析!C$40="",NA(),連結実質赤字比率に係る赤字・黒字の構成分析!C$40)</f>
        <v>後期高齢者医療特別会計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0.12</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0.11</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0.05</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0.11</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0.12</v>
      </c>
    </row>
    <row r="31" spans="1:11" x14ac:dyDescent="0.15">
      <c r="A31" s="301" t="str">
        <f>IF(連結実質赤字比率に係る赤字・黒字の構成分析!C$39="",NA(),連結実質赤字比率に係る赤字・黒字の構成分析!C$39)</f>
        <v>国民健康保険事業特別会計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2.62</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2.46</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0.66</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0.22</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0.22</v>
      </c>
    </row>
    <row r="32" spans="1:11" x14ac:dyDescent="0.15">
      <c r="A32" s="301" t="str">
        <f>IF(連結実質赤字比率に係る赤字・黒字の構成分析!C$38="",NA(),連結実質赤字比率に係る赤字・黒字の構成分析!C$38)</f>
        <v>工業用水道事業会計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0.36</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0.39</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0.38</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0.41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0.41</v>
      </c>
    </row>
    <row r="33" spans="1:16" x14ac:dyDescent="0.15">
      <c r="A33" s="301" t="str">
        <f>IF(連結実質赤字比率に係る赤字・黒字の構成分析!C$37="",NA(),連結実質赤字比率に係る赤字・黒字の構成分析!C$37)</f>
        <v>下水道事業会計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0.59</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0.84</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1.05</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1.49</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2.3199999999999998</v>
      </c>
    </row>
    <row r="34" spans="1:16" x14ac:dyDescent="0.15">
      <c r="A34" s="301" t="str">
        <f>IF(連結実質赤字比率に係る赤字・黒字の構成分析!C$36="",NA(),連結実質赤字比率に係る赤字・黒字の構成分析!C$36)</f>
        <v>水道事業会計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2.76</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3.81</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4.43</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4.0999999999999996</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3.85</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5.4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3.47</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5.93</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5.21</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5.42</v>
      </c>
    </row>
    <row r="36" spans="1:16" x14ac:dyDescent="0.15">
      <c r="A36" s="301" t="str">
        <f>IF(連結実質赤字比率に係る赤字・黒字の構成分析!C$34="",NA(),連結実質赤字比率に係る赤字・黒字の構成分析!C$34)</f>
        <v>病院事業会計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16.010000000000002</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16.239999999999998</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17.91</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17.89</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17.72</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105</v>
      </c>
      <c r="C41" s="302"/>
      <c r="D41" s="302" t="s">
        <v>113</v>
      </c>
      <c r="E41" s="302" t="s">
        <v>105</v>
      </c>
      <c r="F41" s="302"/>
      <c r="G41" s="302" t="s">
        <v>113</v>
      </c>
      <c r="H41" s="302" t="s">
        <v>105</v>
      </c>
      <c r="I41" s="302"/>
      <c r="J41" s="302" t="s">
        <v>113</v>
      </c>
      <c r="K41" s="302" t="s">
        <v>105</v>
      </c>
      <c r="L41" s="302"/>
      <c r="M41" s="302" t="s">
        <v>113</v>
      </c>
      <c r="N41" s="302" t="s">
        <v>105</v>
      </c>
      <c r="O41" s="302"/>
      <c r="P41" s="302" t="s">
        <v>113</v>
      </c>
    </row>
    <row r="42" spans="1:16" x14ac:dyDescent="0.15">
      <c r="A42" s="302" t="s">
        <v>115</v>
      </c>
      <c r="B42" s="302"/>
      <c r="C42" s="302"/>
      <c r="D42" s="302">
        <f>'実質公債費比率（分子）の構造'!K$52</f>
        <v>2698</v>
      </c>
      <c r="E42" s="302"/>
      <c r="F42" s="302"/>
      <c r="G42" s="302">
        <f>'実質公債費比率（分子）の構造'!L$52</f>
        <v>2596</v>
      </c>
      <c r="H42" s="302"/>
      <c r="I42" s="302"/>
      <c r="J42" s="302">
        <f>'実質公債費比率（分子）の構造'!M$52</f>
        <v>2587</v>
      </c>
      <c r="K42" s="302"/>
      <c r="L42" s="302"/>
      <c r="M42" s="302">
        <f>'実質公債費比率（分子）の構造'!N$52</f>
        <v>2696</v>
      </c>
      <c r="N42" s="302"/>
      <c r="O42" s="302"/>
      <c r="P42" s="302">
        <f>'実質公債費比率（分子）の構造'!O$52</f>
        <v>2729</v>
      </c>
    </row>
    <row r="43" spans="1:16" x14ac:dyDescent="0.15">
      <c r="A43" s="302" t="s">
        <v>48</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41</v>
      </c>
      <c r="B44" s="302">
        <f>'実質公債費比率（分子）の構造'!K$50</f>
        <v>6</v>
      </c>
      <c r="C44" s="302"/>
      <c r="D44" s="302"/>
      <c r="E44" s="302">
        <f>'実質公債費比率（分子）の構造'!L$50</f>
        <v>6</v>
      </c>
      <c r="F44" s="302"/>
      <c r="G44" s="302"/>
      <c r="H44" s="302">
        <f>'実質公債費比率（分子）の構造'!M$50</f>
        <v>14</v>
      </c>
      <c r="I44" s="302"/>
      <c r="J44" s="302"/>
      <c r="K44" s="302">
        <f>'実質公債費比率（分子）の構造'!N$50</f>
        <v>14</v>
      </c>
      <c r="L44" s="302"/>
      <c r="M44" s="302"/>
      <c r="N44" s="302">
        <f>'実質公債費比率（分子）の構造'!O$50</f>
        <v>14</v>
      </c>
      <c r="O44" s="302"/>
      <c r="P44" s="302"/>
    </row>
    <row r="45" spans="1:16" x14ac:dyDescent="0.15">
      <c r="A45" s="302" t="s">
        <v>0</v>
      </c>
      <c r="B45" s="302" t="str">
        <f>'実質公債費比率（分子）の構造'!K$49</f>
        <v>-</v>
      </c>
      <c r="C45" s="302"/>
      <c r="D45" s="302"/>
      <c r="E45" s="302" t="str">
        <f>'実質公債費比率（分子）の構造'!L$49</f>
        <v>-</v>
      </c>
      <c r="F45" s="302"/>
      <c r="G45" s="302"/>
      <c r="H45" s="302" t="str">
        <f>'実質公債費比率（分子）の構造'!M$49</f>
        <v>-</v>
      </c>
      <c r="I45" s="302"/>
      <c r="J45" s="302"/>
      <c r="K45" s="302" t="str">
        <f>'実質公債費比率（分子）の構造'!N$49</f>
        <v>-</v>
      </c>
      <c r="L45" s="302"/>
      <c r="M45" s="302"/>
      <c r="N45" s="302" t="str">
        <f>'実質公債費比率（分子）の構造'!O$49</f>
        <v>-</v>
      </c>
      <c r="O45" s="302"/>
      <c r="P45" s="302"/>
    </row>
    <row r="46" spans="1:16" x14ac:dyDescent="0.15">
      <c r="A46" s="302" t="s">
        <v>39</v>
      </c>
      <c r="B46" s="302">
        <f>'実質公債費比率（分子）の構造'!K$48</f>
        <v>918</v>
      </c>
      <c r="C46" s="302"/>
      <c r="D46" s="302"/>
      <c r="E46" s="302">
        <f>'実質公債費比率（分子）の構造'!L$48</f>
        <v>926</v>
      </c>
      <c r="F46" s="302"/>
      <c r="G46" s="302"/>
      <c r="H46" s="302">
        <f>'実質公債費比率（分子）の構造'!M$48</f>
        <v>895</v>
      </c>
      <c r="I46" s="302"/>
      <c r="J46" s="302"/>
      <c r="K46" s="302">
        <f>'実質公債費比率（分子）の構造'!N$48</f>
        <v>965</v>
      </c>
      <c r="L46" s="302"/>
      <c r="M46" s="302"/>
      <c r="N46" s="302">
        <f>'実質公債費比率（分子）の構造'!O$48</f>
        <v>904</v>
      </c>
      <c r="O46" s="302"/>
      <c r="P46" s="302"/>
    </row>
    <row r="47" spans="1:16" x14ac:dyDescent="0.15">
      <c r="A47" s="302" t="s">
        <v>33</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27</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24</v>
      </c>
      <c r="B49" s="302">
        <f>'実質公債費比率（分子）の構造'!K$45</f>
        <v>2495</v>
      </c>
      <c r="C49" s="302"/>
      <c r="D49" s="302"/>
      <c r="E49" s="302">
        <f>'実質公債費比率（分子）の構造'!L$45</f>
        <v>2328</v>
      </c>
      <c r="F49" s="302"/>
      <c r="G49" s="302"/>
      <c r="H49" s="302">
        <f>'実質公債費比率（分子）の構造'!M$45</f>
        <v>2340</v>
      </c>
      <c r="I49" s="302"/>
      <c r="J49" s="302"/>
      <c r="K49" s="302">
        <f>'実質公債費比率（分子）の構造'!N$45</f>
        <v>2559</v>
      </c>
      <c r="L49" s="302"/>
      <c r="M49" s="302"/>
      <c r="N49" s="302">
        <f>'実質公債費比率（分子）の構造'!O$45</f>
        <v>2708</v>
      </c>
      <c r="O49" s="302"/>
      <c r="P49" s="302"/>
    </row>
    <row r="50" spans="1:16" x14ac:dyDescent="0.15">
      <c r="A50" s="302" t="s">
        <v>55</v>
      </c>
      <c r="B50" s="302" t="e">
        <f>NA()</f>
        <v>#N/A</v>
      </c>
      <c r="C50" s="302">
        <f>IF(ISNUMBER('実質公債費比率（分子）の構造'!K$53),'実質公債費比率（分子）の構造'!K$53,NA())</f>
        <v>721</v>
      </c>
      <c r="D50" s="302" t="e">
        <f>NA()</f>
        <v>#N/A</v>
      </c>
      <c r="E50" s="302" t="e">
        <f>NA()</f>
        <v>#N/A</v>
      </c>
      <c r="F50" s="302">
        <f>IF(ISNUMBER('実質公債費比率（分子）の構造'!L$53),'実質公債費比率（分子）の構造'!L$53,NA())</f>
        <v>664</v>
      </c>
      <c r="G50" s="302" t="e">
        <f>NA()</f>
        <v>#N/A</v>
      </c>
      <c r="H50" s="302" t="e">
        <f>NA()</f>
        <v>#N/A</v>
      </c>
      <c r="I50" s="302">
        <f>IF(ISNUMBER('実質公債費比率（分子）の構造'!M$53),'実質公債費比率（分子）の構造'!M$53,NA())</f>
        <v>662</v>
      </c>
      <c r="J50" s="302" t="e">
        <f>NA()</f>
        <v>#N/A</v>
      </c>
      <c r="K50" s="302" t="e">
        <f>NA()</f>
        <v>#N/A</v>
      </c>
      <c r="L50" s="302">
        <f>IF(ISNUMBER('実質公債費比率（分子）の構造'!N$53),'実質公債費比率（分子）の構造'!N$53,NA())</f>
        <v>842</v>
      </c>
      <c r="M50" s="302" t="e">
        <f>NA()</f>
        <v>#N/A</v>
      </c>
      <c r="N50" s="302" t="e">
        <f>NA()</f>
        <v>#N/A</v>
      </c>
      <c r="O50" s="302">
        <f>IF(ISNUMBER('実質公債費比率（分子）の構造'!O$53),'実質公債費比率（分子）の構造'!O$53,NA())</f>
        <v>897</v>
      </c>
      <c r="P50" s="302" t="e">
        <f>NA()</f>
        <v>#N/A</v>
      </c>
    </row>
    <row r="53" spans="1:16" x14ac:dyDescent="0.15">
      <c r="A53" s="299" t="s">
        <v>116</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120</v>
      </c>
      <c r="C55" s="301"/>
      <c r="D55" s="301" t="s">
        <v>123</v>
      </c>
      <c r="E55" s="301" t="s">
        <v>120</v>
      </c>
      <c r="F55" s="301"/>
      <c r="G55" s="301" t="s">
        <v>123</v>
      </c>
      <c r="H55" s="301" t="s">
        <v>120</v>
      </c>
      <c r="I55" s="301"/>
      <c r="J55" s="301" t="s">
        <v>123</v>
      </c>
      <c r="K55" s="301" t="s">
        <v>120</v>
      </c>
      <c r="L55" s="301"/>
      <c r="M55" s="301" t="s">
        <v>123</v>
      </c>
      <c r="N55" s="301" t="s">
        <v>120</v>
      </c>
      <c r="O55" s="301"/>
      <c r="P55" s="301" t="s">
        <v>123</v>
      </c>
    </row>
    <row r="56" spans="1:16" x14ac:dyDescent="0.15">
      <c r="A56" s="301" t="s">
        <v>43</v>
      </c>
      <c r="B56" s="301"/>
      <c r="C56" s="301"/>
      <c r="D56" s="301">
        <f>'将来負担比率（分子）の構造'!I$52</f>
        <v>24190</v>
      </c>
      <c r="E56" s="301"/>
      <c r="F56" s="301"/>
      <c r="G56" s="301">
        <f>'将来負担比率（分子）の構造'!J$52</f>
        <v>26025</v>
      </c>
      <c r="H56" s="301"/>
      <c r="I56" s="301"/>
      <c r="J56" s="301">
        <f>'将来負担比率（分子）の構造'!K$52</f>
        <v>27427</v>
      </c>
      <c r="K56" s="301"/>
      <c r="L56" s="301"/>
      <c r="M56" s="301">
        <f>'将来負担比率（分子）の構造'!L$52</f>
        <v>27258</v>
      </c>
      <c r="N56" s="301"/>
      <c r="O56" s="301"/>
      <c r="P56" s="301">
        <f>'将来負担比率（分子）の構造'!M$52</f>
        <v>26134</v>
      </c>
    </row>
    <row r="57" spans="1:16" x14ac:dyDescent="0.15">
      <c r="A57" s="301" t="s">
        <v>94</v>
      </c>
      <c r="B57" s="301"/>
      <c r="C57" s="301"/>
      <c r="D57" s="301">
        <f>'将来負担比率（分子）の構造'!I$51</f>
        <v>2814</v>
      </c>
      <c r="E57" s="301"/>
      <c r="F57" s="301"/>
      <c r="G57" s="301">
        <f>'将来負担比率（分子）の構造'!J$51</f>
        <v>2554</v>
      </c>
      <c r="H57" s="301"/>
      <c r="I57" s="301"/>
      <c r="J57" s="301">
        <f>'将来負担比率（分子）の構造'!K$51</f>
        <v>2612</v>
      </c>
      <c r="K57" s="301"/>
      <c r="L57" s="301"/>
      <c r="M57" s="301">
        <f>'将来負担比率（分子）の構造'!L$51</f>
        <v>2537</v>
      </c>
      <c r="N57" s="301"/>
      <c r="O57" s="301"/>
      <c r="P57" s="301">
        <f>'将来負担比率（分子）の構造'!M$51</f>
        <v>2403</v>
      </c>
    </row>
    <row r="58" spans="1:16" x14ac:dyDescent="0.15">
      <c r="A58" s="301" t="s">
        <v>90</v>
      </c>
      <c r="B58" s="301"/>
      <c r="C58" s="301"/>
      <c r="D58" s="301">
        <f>'将来負担比率（分子）の構造'!I$50</f>
        <v>6851</v>
      </c>
      <c r="E58" s="301"/>
      <c r="F58" s="301"/>
      <c r="G58" s="301">
        <f>'将来負担比率（分子）の構造'!J$50</f>
        <v>6746</v>
      </c>
      <c r="H58" s="301"/>
      <c r="I58" s="301"/>
      <c r="J58" s="301">
        <f>'将来負担比率（分子）の構造'!K$50</f>
        <v>6052</v>
      </c>
      <c r="K58" s="301"/>
      <c r="L58" s="301"/>
      <c r="M58" s="301">
        <f>'将来負担比率（分子）の構造'!L$50</f>
        <v>5322</v>
      </c>
      <c r="N58" s="301"/>
      <c r="O58" s="301"/>
      <c r="P58" s="301">
        <f>'将来負担比率（分子）の構造'!M$50</f>
        <v>5191</v>
      </c>
    </row>
    <row r="59" spans="1:16" x14ac:dyDescent="0.15">
      <c r="A59" s="301" t="s">
        <v>86</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80</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71</v>
      </c>
      <c r="B61" s="301">
        <f>'将来負担比率（分子）の構造'!I$46</f>
        <v>842</v>
      </c>
      <c r="C61" s="301"/>
      <c r="D61" s="301"/>
      <c r="E61" s="301">
        <f>'将来負担比率（分子）の構造'!J$46</f>
        <v>781</v>
      </c>
      <c r="F61" s="301"/>
      <c r="G61" s="301"/>
      <c r="H61" s="301">
        <f>'将来負担比率（分子）の構造'!K$46</f>
        <v>661</v>
      </c>
      <c r="I61" s="301"/>
      <c r="J61" s="301"/>
      <c r="K61" s="301">
        <f>'将来負担比率（分子）の構造'!L$46</f>
        <v>479</v>
      </c>
      <c r="L61" s="301"/>
      <c r="M61" s="301"/>
      <c r="N61" s="301">
        <f>'将来負担比率（分子）の構造'!M$46</f>
        <v>503</v>
      </c>
      <c r="O61" s="301"/>
      <c r="P61" s="301"/>
    </row>
    <row r="62" spans="1:16" x14ac:dyDescent="0.15">
      <c r="A62" s="301" t="s">
        <v>72</v>
      </c>
      <c r="B62" s="301">
        <f>'将来負担比率（分子）の構造'!I$45</f>
        <v>4378</v>
      </c>
      <c r="C62" s="301"/>
      <c r="D62" s="301"/>
      <c r="E62" s="301">
        <f>'将来負担比率（分子）の構造'!J$45</f>
        <v>4236</v>
      </c>
      <c r="F62" s="301"/>
      <c r="G62" s="301"/>
      <c r="H62" s="301">
        <f>'将来負担比率（分子）の構造'!K$45</f>
        <v>4163</v>
      </c>
      <c r="I62" s="301"/>
      <c r="J62" s="301"/>
      <c r="K62" s="301">
        <f>'将来負担比率（分子）の構造'!L$45</f>
        <v>4280</v>
      </c>
      <c r="L62" s="301"/>
      <c r="M62" s="301"/>
      <c r="N62" s="301">
        <f>'将来負担比率（分子）の構造'!M$45</f>
        <v>4312</v>
      </c>
      <c r="O62" s="301"/>
      <c r="P62" s="301"/>
    </row>
    <row r="63" spans="1:16" x14ac:dyDescent="0.15">
      <c r="A63" s="301" t="s">
        <v>70</v>
      </c>
      <c r="B63" s="301" t="str">
        <f>'将来負担比率（分子）の構造'!I$44</f>
        <v>-</v>
      </c>
      <c r="C63" s="301"/>
      <c r="D63" s="301"/>
      <c r="E63" s="301" t="str">
        <f>'将来負担比率（分子）の構造'!J$44</f>
        <v>-</v>
      </c>
      <c r="F63" s="301"/>
      <c r="G63" s="301"/>
      <c r="H63" s="301" t="str">
        <f>'将来負担比率（分子）の構造'!K$44</f>
        <v>-</v>
      </c>
      <c r="I63" s="301"/>
      <c r="J63" s="301"/>
      <c r="K63" s="301" t="str">
        <f>'将来負担比率（分子）の構造'!L$44</f>
        <v>-</v>
      </c>
      <c r="L63" s="301"/>
      <c r="M63" s="301"/>
      <c r="N63" s="301" t="str">
        <f>'将来負担比率（分子）の構造'!M$44</f>
        <v>-</v>
      </c>
      <c r="O63" s="301"/>
      <c r="P63" s="301"/>
    </row>
    <row r="64" spans="1:16" x14ac:dyDescent="0.15">
      <c r="A64" s="301" t="s">
        <v>68</v>
      </c>
      <c r="B64" s="301">
        <f>'将来負担比率（分子）の構造'!I$43</f>
        <v>8589</v>
      </c>
      <c r="C64" s="301"/>
      <c r="D64" s="301"/>
      <c r="E64" s="301">
        <f>'将来負担比率（分子）の構造'!J$43</f>
        <v>8694</v>
      </c>
      <c r="F64" s="301"/>
      <c r="G64" s="301"/>
      <c r="H64" s="301">
        <f>'将来負担比率（分子）の構造'!K$43</f>
        <v>8655</v>
      </c>
      <c r="I64" s="301"/>
      <c r="J64" s="301"/>
      <c r="K64" s="301">
        <f>'将来負担比率（分子）の構造'!L$43</f>
        <v>7899</v>
      </c>
      <c r="L64" s="301"/>
      <c r="M64" s="301"/>
      <c r="N64" s="301">
        <f>'将来負担比率（分子）の構造'!M$43</f>
        <v>7626</v>
      </c>
      <c r="O64" s="301"/>
      <c r="P64" s="301"/>
    </row>
    <row r="65" spans="1:16" x14ac:dyDescent="0.15">
      <c r="A65" s="301" t="s">
        <v>62</v>
      </c>
      <c r="B65" s="301">
        <f>'将来負担比率（分子）の構造'!I$42</f>
        <v>201</v>
      </c>
      <c r="C65" s="301"/>
      <c r="D65" s="301"/>
      <c r="E65" s="301">
        <f>'将来負担比率（分子）の構造'!J$42</f>
        <v>177</v>
      </c>
      <c r="F65" s="301"/>
      <c r="G65" s="301"/>
      <c r="H65" s="301">
        <f>'将来負担比率（分子）の構造'!K$42</f>
        <v>166</v>
      </c>
      <c r="I65" s="301"/>
      <c r="J65" s="301"/>
      <c r="K65" s="301">
        <f>'将来負担比率（分子）の構造'!L$42</f>
        <v>154</v>
      </c>
      <c r="L65" s="301"/>
      <c r="M65" s="301"/>
      <c r="N65" s="301">
        <f>'将来負担比率（分子）の構造'!M$42</f>
        <v>141</v>
      </c>
      <c r="O65" s="301"/>
      <c r="P65" s="301"/>
    </row>
    <row r="66" spans="1:16" x14ac:dyDescent="0.15">
      <c r="A66" s="301" t="s">
        <v>66</v>
      </c>
      <c r="B66" s="301">
        <f>'将来負担比率（分子）の構造'!I$41</f>
        <v>23774</v>
      </c>
      <c r="C66" s="301"/>
      <c r="D66" s="301"/>
      <c r="E66" s="301">
        <f>'将来負担比率（分子）の構造'!J$41</f>
        <v>25413</v>
      </c>
      <c r="F66" s="301"/>
      <c r="G66" s="301"/>
      <c r="H66" s="301">
        <f>'将来負担比率（分子）の構造'!K$41</f>
        <v>27923</v>
      </c>
      <c r="I66" s="301"/>
      <c r="J66" s="301"/>
      <c r="K66" s="301">
        <f>'将来負担比率（分子）の構造'!L$41</f>
        <v>28324</v>
      </c>
      <c r="L66" s="301"/>
      <c r="M66" s="301"/>
      <c r="N66" s="301">
        <f>'将来負担比率（分子）の構造'!M$41</f>
        <v>28929</v>
      </c>
      <c r="O66" s="301"/>
      <c r="P66" s="301"/>
    </row>
    <row r="67" spans="1:16" x14ac:dyDescent="0.15">
      <c r="A67" s="301" t="s">
        <v>96</v>
      </c>
      <c r="B67" s="301" t="e">
        <f>NA()</f>
        <v>#N/A</v>
      </c>
      <c r="C67" s="301">
        <f>IF(ISNUMBER('将来負担比率（分子）の構造'!I$53),IF('将来負担比率（分子）の構造'!I$53&lt;0,0,'将来負担比率（分子）の構造'!I$53),NA())</f>
        <v>3929</v>
      </c>
      <c r="D67" s="301" t="e">
        <f>NA()</f>
        <v>#N/A</v>
      </c>
      <c r="E67" s="301" t="e">
        <f>NA()</f>
        <v>#N/A</v>
      </c>
      <c r="F67" s="301">
        <f>IF(ISNUMBER('将来負担比率（分子）の構造'!J$53),IF('将来負担比率（分子）の構造'!J$53&lt;0,0,'将来負担比率（分子）の構造'!J$53),NA())</f>
        <v>3979</v>
      </c>
      <c r="G67" s="301" t="e">
        <f>NA()</f>
        <v>#N/A</v>
      </c>
      <c r="H67" s="301" t="e">
        <f>NA()</f>
        <v>#N/A</v>
      </c>
      <c r="I67" s="301">
        <f>IF(ISNUMBER('将来負担比率（分子）の構造'!K$53),IF('将来負担比率（分子）の構造'!K$53&lt;0,0,'将来負担比率（分子）の構造'!K$53),NA())</f>
        <v>5476</v>
      </c>
      <c r="J67" s="301" t="e">
        <f>NA()</f>
        <v>#N/A</v>
      </c>
      <c r="K67" s="301" t="e">
        <f>NA()</f>
        <v>#N/A</v>
      </c>
      <c r="L67" s="301">
        <f>IF(ISNUMBER('将来負担比率（分子）の構造'!L$53),IF('将来負担比率（分子）の構造'!L$53&lt;0,0,'将来負担比率（分子）の構造'!L$53),NA())</f>
        <v>6019</v>
      </c>
      <c r="M67" s="301" t="e">
        <f>NA()</f>
        <v>#N/A</v>
      </c>
      <c r="N67" s="301" t="e">
        <f>NA()</f>
        <v>#N/A</v>
      </c>
      <c r="O67" s="301">
        <f>IF(ISNUMBER('将来負担比率（分子）の構造'!M$53),IF('将来負担比率（分子）の構造'!M$53&lt;0,0,'将来負担比率（分子）の構造'!M$53),NA())</f>
        <v>7782</v>
      </c>
      <c r="P67" s="301" t="e">
        <f>NA()</f>
        <v>#N/A</v>
      </c>
    </row>
    <row r="70" spans="1:16" x14ac:dyDescent="0.15">
      <c r="A70" s="304" t="s">
        <v>125</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126</v>
      </c>
      <c r="B72" s="305">
        <f>基金残高に係る経年分析!F55</f>
        <v>2645</v>
      </c>
      <c r="C72" s="305">
        <f>基金残高に係る経年分析!G55</f>
        <v>2118</v>
      </c>
      <c r="D72" s="305">
        <f>基金残高に係る経年分析!H55</f>
        <v>1861</v>
      </c>
    </row>
    <row r="73" spans="1:16" x14ac:dyDescent="0.15">
      <c r="A73" s="303" t="s">
        <v>127</v>
      </c>
      <c r="B73" s="305">
        <f>基金残高に係る経年分析!F56</f>
        <v>730</v>
      </c>
      <c r="C73" s="305">
        <f>基金残高に係る経年分析!G56</f>
        <v>730</v>
      </c>
      <c r="D73" s="305">
        <f>基金残高に係る経年分析!H56</f>
        <v>731</v>
      </c>
    </row>
    <row r="74" spans="1:16" x14ac:dyDescent="0.15">
      <c r="A74" s="303" t="s">
        <v>130</v>
      </c>
      <c r="B74" s="305">
        <f>基金残高に係る経年分析!F57</f>
        <v>2938</v>
      </c>
      <c r="C74" s="305">
        <f>基金残高に係る経年分析!G57</f>
        <v>2710</v>
      </c>
      <c r="D74" s="305">
        <f>基金残高に係る経年分析!H57</f>
        <v>2737</v>
      </c>
    </row>
  </sheetData>
  <sheetProtection algorithmName="SHA-512" hashValue="PmJzcBPMQRoeuniOdu8A2ekS2dfmmocVqEjCKvZzpnV3E4jJlj8FZH0X2VJs+L+WCJa8pwKMqXj3Eec+XZk9tQ==" saltValue="zkBZ2643Pwz3SIGzqelsmA=="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29</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29</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554</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7" t="s">
        <v>557</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x14ac:dyDescent="0.15">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x14ac:dyDescent="0.15">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x14ac:dyDescent="0.15">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x14ac:dyDescent="0.15">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169</v>
      </c>
    </row>
    <row r="50" spans="1:109" x14ac:dyDescent="0.15">
      <c r="B50" s="98"/>
      <c r="G50" s="1121"/>
      <c r="H50" s="1121"/>
      <c r="I50" s="1121"/>
      <c r="J50" s="1121"/>
      <c r="K50" s="337"/>
      <c r="L50" s="337"/>
      <c r="M50" s="342"/>
      <c r="N50" s="342"/>
      <c r="AN50" s="1139"/>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532</v>
      </c>
      <c r="BQ50" s="1123"/>
      <c r="BR50" s="1123"/>
      <c r="BS50" s="1123"/>
      <c r="BT50" s="1123"/>
      <c r="BU50" s="1123"/>
      <c r="BV50" s="1123"/>
      <c r="BW50" s="1123"/>
      <c r="BX50" s="1123" t="s">
        <v>407</v>
      </c>
      <c r="BY50" s="1123"/>
      <c r="BZ50" s="1123"/>
      <c r="CA50" s="1123"/>
      <c r="CB50" s="1123"/>
      <c r="CC50" s="1123"/>
      <c r="CD50" s="1123"/>
      <c r="CE50" s="1123"/>
      <c r="CF50" s="1123" t="s">
        <v>533</v>
      </c>
      <c r="CG50" s="1123"/>
      <c r="CH50" s="1123"/>
      <c r="CI50" s="1123"/>
      <c r="CJ50" s="1123"/>
      <c r="CK50" s="1123"/>
      <c r="CL50" s="1123"/>
      <c r="CM50" s="1123"/>
      <c r="CN50" s="1123" t="s">
        <v>534</v>
      </c>
      <c r="CO50" s="1123"/>
      <c r="CP50" s="1123"/>
      <c r="CQ50" s="1123"/>
      <c r="CR50" s="1123"/>
      <c r="CS50" s="1123"/>
      <c r="CT50" s="1123"/>
      <c r="CU50" s="1123"/>
      <c r="CV50" s="1123" t="s">
        <v>535</v>
      </c>
      <c r="CW50" s="1123"/>
      <c r="CX50" s="1123"/>
      <c r="CY50" s="1123"/>
      <c r="CZ50" s="1123"/>
      <c r="DA50" s="1123"/>
      <c r="DB50" s="1123"/>
      <c r="DC50" s="1123"/>
    </row>
    <row r="51" spans="1:109" ht="13.5" customHeight="1" x14ac:dyDescent="0.15">
      <c r="B51" s="98"/>
      <c r="G51" s="1136"/>
      <c r="H51" s="1136"/>
      <c r="I51" s="1138"/>
      <c r="J51" s="1138"/>
      <c r="K51" s="1137"/>
      <c r="L51" s="1137"/>
      <c r="M51" s="1137"/>
      <c r="N51" s="1137"/>
      <c r="AM51" s="333"/>
      <c r="AN51" s="1124" t="s">
        <v>555</v>
      </c>
      <c r="AO51" s="1124"/>
      <c r="AP51" s="1124"/>
      <c r="AQ51" s="1124"/>
      <c r="AR51" s="1124"/>
      <c r="AS51" s="1124"/>
      <c r="AT51" s="1124"/>
      <c r="AU51" s="1124"/>
      <c r="AV51" s="1124"/>
      <c r="AW51" s="1124"/>
      <c r="AX51" s="1124"/>
      <c r="AY51" s="1124"/>
      <c r="AZ51" s="1124"/>
      <c r="BA51" s="1124"/>
      <c r="BB51" s="1124" t="s">
        <v>556</v>
      </c>
      <c r="BC51" s="1124"/>
      <c r="BD51" s="1124"/>
      <c r="BE51" s="1124"/>
      <c r="BF51" s="1124"/>
      <c r="BG51" s="1124"/>
      <c r="BH51" s="1124"/>
      <c r="BI51" s="1124"/>
      <c r="BJ51" s="1124"/>
      <c r="BK51" s="1124"/>
      <c r="BL51" s="1124"/>
      <c r="BM51" s="1124"/>
      <c r="BN51" s="1124"/>
      <c r="BO51" s="1124"/>
      <c r="BP51" s="1120">
        <v>32.1</v>
      </c>
      <c r="BQ51" s="1120"/>
      <c r="BR51" s="1120"/>
      <c r="BS51" s="1120"/>
      <c r="BT51" s="1120"/>
      <c r="BU51" s="1120"/>
      <c r="BV51" s="1120"/>
      <c r="BW51" s="1120"/>
      <c r="BX51" s="1120">
        <v>33.200000000000003</v>
      </c>
      <c r="BY51" s="1120"/>
      <c r="BZ51" s="1120"/>
      <c r="CA51" s="1120"/>
      <c r="CB51" s="1120"/>
      <c r="CC51" s="1120"/>
      <c r="CD51" s="1120"/>
      <c r="CE51" s="1120"/>
      <c r="CF51" s="1120">
        <v>45.8</v>
      </c>
      <c r="CG51" s="1120"/>
      <c r="CH51" s="1120"/>
      <c r="CI51" s="1120"/>
      <c r="CJ51" s="1120"/>
      <c r="CK51" s="1120"/>
      <c r="CL51" s="1120"/>
      <c r="CM51" s="1120"/>
      <c r="CN51" s="1120">
        <v>50.7</v>
      </c>
      <c r="CO51" s="1120"/>
      <c r="CP51" s="1120"/>
      <c r="CQ51" s="1120"/>
      <c r="CR51" s="1120"/>
      <c r="CS51" s="1120"/>
      <c r="CT51" s="1120"/>
      <c r="CU51" s="1120"/>
      <c r="CV51" s="1120">
        <v>62.6</v>
      </c>
      <c r="CW51" s="1120"/>
      <c r="CX51" s="1120"/>
      <c r="CY51" s="1120"/>
      <c r="CZ51" s="1120"/>
      <c r="DA51" s="1120"/>
      <c r="DB51" s="1120"/>
      <c r="DC51" s="1120"/>
    </row>
    <row r="52" spans="1:109" x14ac:dyDescent="0.15">
      <c r="B52" s="98"/>
      <c r="G52" s="1136"/>
      <c r="H52" s="1136"/>
      <c r="I52" s="1138"/>
      <c r="J52" s="1138"/>
      <c r="K52" s="1137"/>
      <c r="L52" s="1137"/>
      <c r="M52" s="1137"/>
      <c r="N52" s="1137"/>
      <c r="AM52" s="333"/>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x14ac:dyDescent="0.15">
      <c r="A53" s="322"/>
      <c r="B53" s="98"/>
      <c r="G53" s="1136"/>
      <c r="H53" s="1136"/>
      <c r="I53" s="1121"/>
      <c r="J53" s="1121"/>
      <c r="K53" s="1137"/>
      <c r="L53" s="1137"/>
      <c r="M53" s="1137"/>
      <c r="N53" s="1137"/>
      <c r="AM53" s="333"/>
      <c r="AN53" s="1124"/>
      <c r="AO53" s="1124"/>
      <c r="AP53" s="1124"/>
      <c r="AQ53" s="1124"/>
      <c r="AR53" s="1124"/>
      <c r="AS53" s="1124"/>
      <c r="AT53" s="1124"/>
      <c r="AU53" s="1124"/>
      <c r="AV53" s="1124"/>
      <c r="AW53" s="1124"/>
      <c r="AX53" s="1124"/>
      <c r="AY53" s="1124"/>
      <c r="AZ53" s="1124"/>
      <c r="BA53" s="1124"/>
      <c r="BB53" s="1124" t="s">
        <v>145</v>
      </c>
      <c r="BC53" s="1124"/>
      <c r="BD53" s="1124"/>
      <c r="BE53" s="1124"/>
      <c r="BF53" s="1124"/>
      <c r="BG53" s="1124"/>
      <c r="BH53" s="1124"/>
      <c r="BI53" s="1124"/>
      <c r="BJ53" s="1124"/>
      <c r="BK53" s="1124"/>
      <c r="BL53" s="1124"/>
      <c r="BM53" s="1124"/>
      <c r="BN53" s="1124"/>
      <c r="BO53" s="1124"/>
      <c r="BP53" s="1120">
        <v>56.9</v>
      </c>
      <c r="BQ53" s="1120"/>
      <c r="BR53" s="1120"/>
      <c r="BS53" s="1120"/>
      <c r="BT53" s="1120"/>
      <c r="BU53" s="1120"/>
      <c r="BV53" s="1120"/>
      <c r="BW53" s="1120"/>
      <c r="BX53" s="1120">
        <v>58.5</v>
      </c>
      <c r="BY53" s="1120"/>
      <c r="BZ53" s="1120"/>
      <c r="CA53" s="1120"/>
      <c r="CB53" s="1120"/>
      <c r="CC53" s="1120"/>
      <c r="CD53" s="1120"/>
      <c r="CE53" s="1120"/>
      <c r="CF53" s="1120">
        <v>58.5</v>
      </c>
      <c r="CG53" s="1120"/>
      <c r="CH53" s="1120"/>
      <c r="CI53" s="1120"/>
      <c r="CJ53" s="1120"/>
      <c r="CK53" s="1120"/>
      <c r="CL53" s="1120"/>
      <c r="CM53" s="1120"/>
      <c r="CN53" s="1120">
        <v>59.8</v>
      </c>
      <c r="CO53" s="1120"/>
      <c r="CP53" s="1120"/>
      <c r="CQ53" s="1120"/>
      <c r="CR53" s="1120"/>
      <c r="CS53" s="1120"/>
      <c r="CT53" s="1120"/>
      <c r="CU53" s="1120"/>
      <c r="CV53" s="1120">
        <v>60.4</v>
      </c>
      <c r="CW53" s="1120"/>
      <c r="CX53" s="1120"/>
      <c r="CY53" s="1120"/>
      <c r="CZ53" s="1120"/>
      <c r="DA53" s="1120"/>
      <c r="DB53" s="1120"/>
      <c r="DC53" s="1120"/>
    </row>
    <row r="54" spans="1:109" x14ac:dyDescent="0.15">
      <c r="A54" s="322"/>
      <c r="B54" s="98"/>
      <c r="G54" s="1136"/>
      <c r="H54" s="1136"/>
      <c r="I54" s="1121"/>
      <c r="J54" s="1121"/>
      <c r="K54" s="1137"/>
      <c r="L54" s="1137"/>
      <c r="M54" s="1137"/>
      <c r="N54" s="1137"/>
      <c r="AM54" s="333"/>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x14ac:dyDescent="0.15">
      <c r="A55" s="322"/>
      <c r="B55" s="98"/>
      <c r="G55" s="1121"/>
      <c r="H55" s="1121"/>
      <c r="I55" s="1121"/>
      <c r="J55" s="1121"/>
      <c r="K55" s="1137"/>
      <c r="L55" s="1137"/>
      <c r="M55" s="1137"/>
      <c r="N55" s="1137"/>
      <c r="AN55" s="1123" t="s">
        <v>16</v>
      </c>
      <c r="AO55" s="1123"/>
      <c r="AP55" s="1123"/>
      <c r="AQ55" s="1123"/>
      <c r="AR55" s="1123"/>
      <c r="AS55" s="1123"/>
      <c r="AT55" s="1123"/>
      <c r="AU55" s="1123"/>
      <c r="AV55" s="1123"/>
      <c r="AW55" s="1123"/>
      <c r="AX55" s="1123"/>
      <c r="AY55" s="1123"/>
      <c r="AZ55" s="1123"/>
      <c r="BA55" s="1123"/>
      <c r="BB55" s="1124" t="s">
        <v>556</v>
      </c>
      <c r="BC55" s="1124"/>
      <c r="BD55" s="1124"/>
      <c r="BE55" s="1124"/>
      <c r="BF55" s="1124"/>
      <c r="BG55" s="1124"/>
      <c r="BH55" s="1124"/>
      <c r="BI55" s="1124"/>
      <c r="BJ55" s="1124"/>
      <c r="BK55" s="1124"/>
      <c r="BL55" s="1124"/>
      <c r="BM55" s="1124"/>
      <c r="BN55" s="1124"/>
      <c r="BO55" s="1124"/>
      <c r="BP55" s="1120">
        <v>20.2</v>
      </c>
      <c r="BQ55" s="1120"/>
      <c r="BR55" s="1120"/>
      <c r="BS55" s="1120"/>
      <c r="BT55" s="1120"/>
      <c r="BU55" s="1120"/>
      <c r="BV55" s="1120"/>
      <c r="BW55" s="1120"/>
      <c r="BX55" s="1120">
        <v>19</v>
      </c>
      <c r="BY55" s="1120"/>
      <c r="BZ55" s="1120"/>
      <c r="CA55" s="1120"/>
      <c r="CB55" s="1120"/>
      <c r="CC55" s="1120"/>
      <c r="CD55" s="1120"/>
      <c r="CE55" s="1120"/>
      <c r="CF55" s="1120">
        <v>15.4</v>
      </c>
      <c r="CG55" s="1120"/>
      <c r="CH55" s="1120"/>
      <c r="CI55" s="1120"/>
      <c r="CJ55" s="1120"/>
      <c r="CK55" s="1120"/>
      <c r="CL55" s="1120"/>
      <c r="CM55" s="1120"/>
      <c r="CN55" s="1120">
        <v>14.9</v>
      </c>
      <c r="CO55" s="1120"/>
      <c r="CP55" s="1120"/>
      <c r="CQ55" s="1120"/>
      <c r="CR55" s="1120"/>
      <c r="CS55" s="1120"/>
      <c r="CT55" s="1120"/>
      <c r="CU55" s="1120"/>
      <c r="CV55" s="1120">
        <v>14.5</v>
      </c>
      <c r="CW55" s="1120"/>
      <c r="CX55" s="1120"/>
      <c r="CY55" s="1120"/>
      <c r="CZ55" s="1120"/>
      <c r="DA55" s="1120"/>
      <c r="DB55" s="1120"/>
      <c r="DC55" s="1120"/>
    </row>
    <row r="56" spans="1:109" x14ac:dyDescent="0.15">
      <c r="A56" s="322"/>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322" customFormat="1" x14ac:dyDescent="0.15">
      <c r="B57" s="328"/>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145</v>
      </c>
      <c r="BC57" s="1124"/>
      <c r="BD57" s="1124"/>
      <c r="BE57" s="1124"/>
      <c r="BF57" s="1124"/>
      <c r="BG57" s="1124"/>
      <c r="BH57" s="1124"/>
      <c r="BI57" s="1124"/>
      <c r="BJ57" s="1124"/>
      <c r="BK57" s="1124"/>
      <c r="BL57" s="1124"/>
      <c r="BM57" s="1124"/>
      <c r="BN57" s="1124"/>
      <c r="BO57" s="1124"/>
      <c r="BP57" s="1120">
        <v>53.6</v>
      </c>
      <c r="BQ57" s="1120"/>
      <c r="BR57" s="1120"/>
      <c r="BS57" s="1120"/>
      <c r="BT57" s="1120"/>
      <c r="BU57" s="1120"/>
      <c r="BV57" s="1120"/>
      <c r="BW57" s="1120"/>
      <c r="BX57" s="1120">
        <v>56.1</v>
      </c>
      <c r="BY57" s="1120"/>
      <c r="BZ57" s="1120"/>
      <c r="CA57" s="1120"/>
      <c r="CB57" s="1120"/>
      <c r="CC57" s="1120"/>
      <c r="CD57" s="1120"/>
      <c r="CE57" s="1120"/>
      <c r="CF57" s="1120">
        <v>57.5</v>
      </c>
      <c r="CG57" s="1120"/>
      <c r="CH57" s="1120"/>
      <c r="CI57" s="1120"/>
      <c r="CJ57" s="1120"/>
      <c r="CK57" s="1120"/>
      <c r="CL57" s="1120"/>
      <c r="CM57" s="1120"/>
      <c r="CN57" s="1120">
        <v>58.5</v>
      </c>
      <c r="CO57" s="1120"/>
      <c r="CP57" s="1120"/>
      <c r="CQ57" s="1120"/>
      <c r="CR57" s="1120"/>
      <c r="CS57" s="1120"/>
      <c r="CT57" s="1120"/>
      <c r="CU57" s="1120"/>
      <c r="CV57" s="1120">
        <v>58.9</v>
      </c>
      <c r="CW57" s="1120"/>
      <c r="CX57" s="1120"/>
      <c r="CY57" s="1120"/>
      <c r="CZ57" s="1120"/>
      <c r="DA57" s="1120"/>
      <c r="DB57" s="1120"/>
      <c r="DC57" s="1120"/>
      <c r="DD57" s="347"/>
      <c r="DE57" s="328"/>
    </row>
    <row r="58" spans="1:109" s="322" customFormat="1" x14ac:dyDescent="0.15">
      <c r="A58" s="51"/>
      <c r="B58" s="328"/>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330</v>
      </c>
    </row>
    <row r="64" spans="1:109" x14ac:dyDescent="0.15">
      <c r="B64" s="98"/>
      <c r="G64" s="331"/>
      <c r="N64" s="345"/>
      <c r="AM64" s="331"/>
      <c r="AN64" s="331" t="s">
        <v>554</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7" t="s">
        <v>140</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x14ac:dyDescent="0.15">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x14ac:dyDescent="0.15">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x14ac:dyDescent="0.15">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x14ac:dyDescent="0.15">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169</v>
      </c>
    </row>
    <row r="72" spans="2:107" x14ac:dyDescent="0.15">
      <c r="B72" s="98"/>
      <c r="G72" s="1121"/>
      <c r="H72" s="1121"/>
      <c r="I72" s="1121"/>
      <c r="J72" s="1121"/>
      <c r="K72" s="337"/>
      <c r="L72" s="337"/>
      <c r="M72" s="342"/>
      <c r="N72" s="342"/>
      <c r="AN72" s="1139"/>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532</v>
      </c>
      <c r="BQ72" s="1123"/>
      <c r="BR72" s="1123"/>
      <c r="BS72" s="1123"/>
      <c r="BT72" s="1123"/>
      <c r="BU72" s="1123"/>
      <c r="BV72" s="1123"/>
      <c r="BW72" s="1123"/>
      <c r="BX72" s="1123" t="s">
        <v>407</v>
      </c>
      <c r="BY72" s="1123"/>
      <c r="BZ72" s="1123"/>
      <c r="CA72" s="1123"/>
      <c r="CB72" s="1123"/>
      <c r="CC72" s="1123"/>
      <c r="CD72" s="1123"/>
      <c r="CE72" s="1123"/>
      <c r="CF72" s="1123" t="s">
        <v>533</v>
      </c>
      <c r="CG72" s="1123"/>
      <c r="CH72" s="1123"/>
      <c r="CI72" s="1123"/>
      <c r="CJ72" s="1123"/>
      <c r="CK72" s="1123"/>
      <c r="CL72" s="1123"/>
      <c r="CM72" s="1123"/>
      <c r="CN72" s="1123" t="s">
        <v>534</v>
      </c>
      <c r="CO72" s="1123"/>
      <c r="CP72" s="1123"/>
      <c r="CQ72" s="1123"/>
      <c r="CR72" s="1123"/>
      <c r="CS72" s="1123"/>
      <c r="CT72" s="1123"/>
      <c r="CU72" s="1123"/>
      <c r="CV72" s="1123" t="s">
        <v>535</v>
      </c>
      <c r="CW72" s="1123"/>
      <c r="CX72" s="1123"/>
      <c r="CY72" s="1123"/>
      <c r="CZ72" s="1123"/>
      <c r="DA72" s="1123"/>
      <c r="DB72" s="1123"/>
      <c r="DC72" s="1123"/>
    </row>
    <row r="73" spans="2:107" x14ac:dyDescent="0.15">
      <c r="B73" s="98"/>
      <c r="G73" s="1136"/>
      <c r="H73" s="1136"/>
      <c r="I73" s="1136"/>
      <c r="J73" s="1136"/>
      <c r="K73" s="1122"/>
      <c r="L73" s="1122"/>
      <c r="M73" s="1122"/>
      <c r="N73" s="1122"/>
      <c r="AM73" s="333"/>
      <c r="AN73" s="1124" t="s">
        <v>555</v>
      </c>
      <c r="AO73" s="1124"/>
      <c r="AP73" s="1124"/>
      <c r="AQ73" s="1124"/>
      <c r="AR73" s="1124"/>
      <c r="AS73" s="1124"/>
      <c r="AT73" s="1124"/>
      <c r="AU73" s="1124"/>
      <c r="AV73" s="1124"/>
      <c r="AW73" s="1124"/>
      <c r="AX73" s="1124"/>
      <c r="AY73" s="1124"/>
      <c r="AZ73" s="1124"/>
      <c r="BA73" s="1124"/>
      <c r="BB73" s="1124" t="s">
        <v>556</v>
      </c>
      <c r="BC73" s="1124"/>
      <c r="BD73" s="1124"/>
      <c r="BE73" s="1124"/>
      <c r="BF73" s="1124"/>
      <c r="BG73" s="1124"/>
      <c r="BH73" s="1124"/>
      <c r="BI73" s="1124"/>
      <c r="BJ73" s="1124"/>
      <c r="BK73" s="1124"/>
      <c r="BL73" s="1124"/>
      <c r="BM73" s="1124"/>
      <c r="BN73" s="1124"/>
      <c r="BO73" s="1124"/>
      <c r="BP73" s="1120">
        <v>32.1</v>
      </c>
      <c r="BQ73" s="1120"/>
      <c r="BR73" s="1120"/>
      <c r="BS73" s="1120"/>
      <c r="BT73" s="1120"/>
      <c r="BU73" s="1120"/>
      <c r="BV73" s="1120"/>
      <c r="BW73" s="1120"/>
      <c r="BX73" s="1120">
        <v>33.200000000000003</v>
      </c>
      <c r="BY73" s="1120"/>
      <c r="BZ73" s="1120"/>
      <c r="CA73" s="1120"/>
      <c r="CB73" s="1120"/>
      <c r="CC73" s="1120"/>
      <c r="CD73" s="1120"/>
      <c r="CE73" s="1120"/>
      <c r="CF73" s="1120">
        <v>45.8</v>
      </c>
      <c r="CG73" s="1120"/>
      <c r="CH73" s="1120"/>
      <c r="CI73" s="1120"/>
      <c r="CJ73" s="1120"/>
      <c r="CK73" s="1120"/>
      <c r="CL73" s="1120"/>
      <c r="CM73" s="1120"/>
      <c r="CN73" s="1120">
        <v>50.7</v>
      </c>
      <c r="CO73" s="1120"/>
      <c r="CP73" s="1120"/>
      <c r="CQ73" s="1120"/>
      <c r="CR73" s="1120"/>
      <c r="CS73" s="1120"/>
      <c r="CT73" s="1120"/>
      <c r="CU73" s="1120"/>
      <c r="CV73" s="1120">
        <v>62.6</v>
      </c>
      <c r="CW73" s="1120"/>
      <c r="CX73" s="1120"/>
      <c r="CY73" s="1120"/>
      <c r="CZ73" s="1120"/>
      <c r="DA73" s="1120"/>
      <c r="DB73" s="1120"/>
      <c r="DC73" s="1120"/>
    </row>
    <row r="74" spans="2:107" x14ac:dyDescent="0.15">
      <c r="B74" s="98"/>
      <c r="G74" s="1136"/>
      <c r="H74" s="1136"/>
      <c r="I74" s="1136"/>
      <c r="J74" s="1136"/>
      <c r="K74" s="1122"/>
      <c r="L74" s="1122"/>
      <c r="M74" s="1122"/>
      <c r="N74" s="1122"/>
      <c r="AM74" s="333"/>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x14ac:dyDescent="0.15">
      <c r="B75" s="98"/>
      <c r="G75" s="1136"/>
      <c r="H75" s="1136"/>
      <c r="I75" s="1121"/>
      <c r="J75" s="1121"/>
      <c r="K75" s="1137"/>
      <c r="L75" s="1137"/>
      <c r="M75" s="1137"/>
      <c r="N75" s="1137"/>
      <c r="AM75" s="333"/>
      <c r="AN75" s="1124"/>
      <c r="AO75" s="1124"/>
      <c r="AP75" s="1124"/>
      <c r="AQ75" s="1124"/>
      <c r="AR75" s="1124"/>
      <c r="AS75" s="1124"/>
      <c r="AT75" s="1124"/>
      <c r="AU75" s="1124"/>
      <c r="AV75" s="1124"/>
      <c r="AW75" s="1124"/>
      <c r="AX75" s="1124"/>
      <c r="AY75" s="1124"/>
      <c r="AZ75" s="1124"/>
      <c r="BA75" s="1124"/>
      <c r="BB75" s="1124" t="s">
        <v>413</v>
      </c>
      <c r="BC75" s="1124"/>
      <c r="BD75" s="1124"/>
      <c r="BE75" s="1124"/>
      <c r="BF75" s="1124"/>
      <c r="BG75" s="1124"/>
      <c r="BH75" s="1124"/>
      <c r="BI75" s="1124"/>
      <c r="BJ75" s="1124"/>
      <c r="BK75" s="1124"/>
      <c r="BL75" s="1124"/>
      <c r="BM75" s="1124"/>
      <c r="BN75" s="1124"/>
      <c r="BO75" s="1124"/>
      <c r="BP75" s="1120">
        <v>5.9</v>
      </c>
      <c r="BQ75" s="1120"/>
      <c r="BR75" s="1120"/>
      <c r="BS75" s="1120"/>
      <c r="BT75" s="1120"/>
      <c r="BU75" s="1120"/>
      <c r="BV75" s="1120"/>
      <c r="BW75" s="1120"/>
      <c r="BX75" s="1120">
        <v>5.6</v>
      </c>
      <c r="BY75" s="1120"/>
      <c r="BZ75" s="1120"/>
      <c r="CA75" s="1120"/>
      <c r="CB75" s="1120"/>
      <c r="CC75" s="1120"/>
      <c r="CD75" s="1120"/>
      <c r="CE75" s="1120"/>
      <c r="CF75" s="1120">
        <v>5.6</v>
      </c>
      <c r="CG75" s="1120"/>
      <c r="CH75" s="1120"/>
      <c r="CI75" s="1120"/>
      <c r="CJ75" s="1120"/>
      <c r="CK75" s="1120"/>
      <c r="CL75" s="1120"/>
      <c r="CM75" s="1120"/>
      <c r="CN75" s="1120">
        <v>6</v>
      </c>
      <c r="CO75" s="1120"/>
      <c r="CP75" s="1120"/>
      <c r="CQ75" s="1120"/>
      <c r="CR75" s="1120"/>
      <c r="CS75" s="1120"/>
      <c r="CT75" s="1120"/>
      <c r="CU75" s="1120"/>
      <c r="CV75" s="1120">
        <v>6.6</v>
      </c>
      <c r="CW75" s="1120"/>
      <c r="CX75" s="1120"/>
      <c r="CY75" s="1120"/>
      <c r="CZ75" s="1120"/>
      <c r="DA75" s="1120"/>
      <c r="DB75" s="1120"/>
      <c r="DC75" s="1120"/>
    </row>
    <row r="76" spans="2:107" x14ac:dyDescent="0.15">
      <c r="B76" s="98"/>
      <c r="G76" s="1136"/>
      <c r="H76" s="1136"/>
      <c r="I76" s="1121"/>
      <c r="J76" s="1121"/>
      <c r="K76" s="1137"/>
      <c r="L76" s="1137"/>
      <c r="M76" s="1137"/>
      <c r="N76" s="1137"/>
      <c r="AM76" s="333"/>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x14ac:dyDescent="0.15">
      <c r="B77" s="98"/>
      <c r="G77" s="1121"/>
      <c r="H77" s="1121"/>
      <c r="I77" s="1121"/>
      <c r="J77" s="1121"/>
      <c r="K77" s="1122"/>
      <c r="L77" s="1122"/>
      <c r="M77" s="1122"/>
      <c r="N77" s="1122"/>
      <c r="AN77" s="1123" t="s">
        <v>16</v>
      </c>
      <c r="AO77" s="1123"/>
      <c r="AP77" s="1123"/>
      <c r="AQ77" s="1123"/>
      <c r="AR77" s="1123"/>
      <c r="AS77" s="1123"/>
      <c r="AT77" s="1123"/>
      <c r="AU77" s="1123"/>
      <c r="AV77" s="1123"/>
      <c r="AW77" s="1123"/>
      <c r="AX77" s="1123"/>
      <c r="AY77" s="1123"/>
      <c r="AZ77" s="1123"/>
      <c r="BA77" s="1123"/>
      <c r="BB77" s="1124" t="s">
        <v>556</v>
      </c>
      <c r="BC77" s="1124"/>
      <c r="BD77" s="1124"/>
      <c r="BE77" s="1124"/>
      <c r="BF77" s="1124"/>
      <c r="BG77" s="1124"/>
      <c r="BH77" s="1124"/>
      <c r="BI77" s="1124"/>
      <c r="BJ77" s="1124"/>
      <c r="BK77" s="1124"/>
      <c r="BL77" s="1124"/>
      <c r="BM77" s="1124"/>
      <c r="BN77" s="1124"/>
      <c r="BO77" s="1124"/>
      <c r="BP77" s="1120">
        <v>20.2</v>
      </c>
      <c r="BQ77" s="1120"/>
      <c r="BR77" s="1120"/>
      <c r="BS77" s="1120"/>
      <c r="BT77" s="1120"/>
      <c r="BU77" s="1120"/>
      <c r="BV77" s="1120"/>
      <c r="BW77" s="1120"/>
      <c r="BX77" s="1120">
        <v>19</v>
      </c>
      <c r="BY77" s="1120"/>
      <c r="BZ77" s="1120"/>
      <c r="CA77" s="1120"/>
      <c r="CB77" s="1120"/>
      <c r="CC77" s="1120"/>
      <c r="CD77" s="1120"/>
      <c r="CE77" s="1120"/>
      <c r="CF77" s="1120">
        <v>15.4</v>
      </c>
      <c r="CG77" s="1120"/>
      <c r="CH77" s="1120"/>
      <c r="CI77" s="1120"/>
      <c r="CJ77" s="1120"/>
      <c r="CK77" s="1120"/>
      <c r="CL77" s="1120"/>
      <c r="CM77" s="1120"/>
      <c r="CN77" s="1120">
        <v>14.9</v>
      </c>
      <c r="CO77" s="1120"/>
      <c r="CP77" s="1120"/>
      <c r="CQ77" s="1120"/>
      <c r="CR77" s="1120"/>
      <c r="CS77" s="1120"/>
      <c r="CT77" s="1120"/>
      <c r="CU77" s="1120"/>
      <c r="CV77" s="1120">
        <v>14.5</v>
      </c>
      <c r="CW77" s="1120"/>
      <c r="CX77" s="1120"/>
      <c r="CY77" s="1120"/>
      <c r="CZ77" s="1120"/>
      <c r="DA77" s="1120"/>
      <c r="DB77" s="1120"/>
      <c r="DC77" s="1120"/>
    </row>
    <row r="78" spans="2:107" x14ac:dyDescent="0.15">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x14ac:dyDescent="0.15">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413</v>
      </c>
      <c r="BC79" s="1124"/>
      <c r="BD79" s="1124"/>
      <c r="BE79" s="1124"/>
      <c r="BF79" s="1124"/>
      <c r="BG79" s="1124"/>
      <c r="BH79" s="1124"/>
      <c r="BI79" s="1124"/>
      <c r="BJ79" s="1124"/>
      <c r="BK79" s="1124"/>
      <c r="BL79" s="1124"/>
      <c r="BM79" s="1124"/>
      <c r="BN79" s="1124"/>
      <c r="BO79" s="1124"/>
      <c r="BP79" s="1120">
        <v>8.6</v>
      </c>
      <c r="BQ79" s="1120"/>
      <c r="BR79" s="1120"/>
      <c r="BS79" s="1120"/>
      <c r="BT79" s="1120"/>
      <c r="BU79" s="1120"/>
      <c r="BV79" s="1120"/>
      <c r="BW79" s="1120"/>
      <c r="BX79" s="1120">
        <v>8.5</v>
      </c>
      <c r="BY79" s="1120"/>
      <c r="BZ79" s="1120"/>
      <c r="CA79" s="1120"/>
      <c r="CB79" s="1120"/>
      <c r="CC79" s="1120"/>
      <c r="CD79" s="1120"/>
      <c r="CE79" s="1120"/>
      <c r="CF79" s="1120">
        <v>8.5</v>
      </c>
      <c r="CG79" s="1120"/>
      <c r="CH79" s="1120"/>
      <c r="CI79" s="1120"/>
      <c r="CJ79" s="1120"/>
      <c r="CK79" s="1120"/>
      <c r="CL79" s="1120"/>
      <c r="CM79" s="1120"/>
      <c r="CN79" s="1120">
        <v>8.5</v>
      </c>
      <c r="CO79" s="1120"/>
      <c r="CP79" s="1120"/>
      <c r="CQ79" s="1120"/>
      <c r="CR79" s="1120"/>
      <c r="CS79" s="1120"/>
      <c r="CT79" s="1120"/>
      <c r="CU79" s="1120"/>
      <c r="CV79" s="1120">
        <v>8.4</v>
      </c>
      <c r="CW79" s="1120"/>
      <c r="CX79" s="1120"/>
      <c r="CY79" s="1120"/>
      <c r="CZ79" s="1120"/>
      <c r="DA79" s="1120"/>
      <c r="DB79" s="1120"/>
      <c r="DC79" s="1120"/>
    </row>
    <row r="80" spans="2:107" x14ac:dyDescent="0.15">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qyZNKwG/5zsFYc5P5gnnAG1R00RPWCllbrDL99MDz50z4NaEYj7o7STggRi9VgATn+msurBL7ophIWTxXNO6/A==" saltValue="7RlD3noH8RLXM2nonvOIM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97</v>
      </c>
    </row>
  </sheetData>
  <sheetProtection algorithmName="SHA-512" hashValue="DKg3o3Fr1L31PaIIQOk7YfDk0aQsjN0dif8UcEM2weCUUUTcMpxFOh2Lcpe5fArwKJD1O+gYH+s1bJZdWI6vXA==" saltValue="6/ImV49TUtiUDbGUVCVR+A==" spinCount="100000" sheet="1" objects="1" scenarios="1"/>
  <phoneticPr fontId="6"/>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97</v>
      </c>
    </row>
  </sheetData>
  <sheetProtection algorithmName="SHA-512" hashValue="c/UV/w72mAIgYhVyz7wfMiNMeJ4VpzmaehMWBUDMdvqanuqsCqC/4yqCvktbSm5g2EKq4utc7ZqNCW/F47D7vA==" saltValue="9m8pVajxrOdwn9Kkt99ECg==" spinCount="100000" sheet="1" objects="1" scenarios="1"/>
  <phoneticPr fontId="6"/>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293</v>
      </c>
      <c r="DI1" s="682"/>
      <c r="DJ1" s="682"/>
      <c r="DK1" s="682"/>
      <c r="DL1" s="682"/>
      <c r="DM1" s="682"/>
      <c r="DN1" s="683"/>
      <c r="DO1" s="1"/>
      <c r="DP1" s="681" t="s">
        <v>247</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15">
      <c r="B2" s="43" t="s">
        <v>304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7" t="s">
        <v>106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305</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306</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15">
      <c r="B4" s="517" t="s">
        <v>5</v>
      </c>
      <c r="C4" s="518"/>
      <c r="D4" s="518"/>
      <c r="E4" s="518"/>
      <c r="F4" s="518"/>
      <c r="G4" s="518"/>
      <c r="H4" s="518"/>
      <c r="I4" s="518"/>
      <c r="J4" s="518"/>
      <c r="K4" s="518"/>
      <c r="L4" s="518"/>
      <c r="M4" s="518"/>
      <c r="N4" s="518"/>
      <c r="O4" s="518"/>
      <c r="P4" s="518"/>
      <c r="Q4" s="560"/>
      <c r="R4" s="517" t="s">
        <v>310</v>
      </c>
      <c r="S4" s="518"/>
      <c r="T4" s="518"/>
      <c r="U4" s="518"/>
      <c r="V4" s="518"/>
      <c r="W4" s="518"/>
      <c r="X4" s="518"/>
      <c r="Y4" s="560"/>
      <c r="Z4" s="517" t="s">
        <v>313</v>
      </c>
      <c r="AA4" s="518"/>
      <c r="AB4" s="518"/>
      <c r="AC4" s="560"/>
      <c r="AD4" s="517" t="s">
        <v>260</v>
      </c>
      <c r="AE4" s="518"/>
      <c r="AF4" s="518"/>
      <c r="AG4" s="518"/>
      <c r="AH4" s="518"/>
      <c r="AI4" s="518"/>
      <c r="AJ4" s="518"/>
      <c r="AK4" s="560"/>
      <c r="AL4" s="517" t="s">
        <v>313</v>
      </c>
      <c r="AM4" s="518"/>
      <c r="AN4" s="518"/>
      <c r="AO4" s="560"/>
      <c r="AP4" s="684" t="s">
        <v>316</v>
      </c>
      <c r="AQ4" s="684"/>
      <c r="AR4" s="684"/>
      <c r="AS4" s="684"/>
      <c r="AT4" s="684"/>
      <c r="AU4" s="684"/>
      <c r="AV4" s="684"/>
      <c r="AW4" s="684"/>
      <c r="AX4" s="684"/>
      <c r="AY4" s="684"/>
      <c r="AZ4" s="684"/>
      <c r="BA4" s="684"/>
      <c r="BB4" s="684"/>
      <c r="BC4" s="684"/>
      <c r="BD4" s="684"/>
      <c r="BE4" s="684"/>
      <c r="BF4" s="684"/>
      <c r="BG4" s="684" t="s">
        <v>295</v>
      </c>
      <c r="BH4" s="684"/>
      <c r="BI4" s="684"/>
      <c r="BJ4" s="684"/>
      <c r="BK4" s="684"/>
      <c r="BL4" s="684"/>
      <c r="BM4" s="684"/>
      <c r="BN4" s="684"/>
      <c r="BO4" s="684" t="s">
        <v>313</v>
      </c>
      <c r="BP4" s="684"/>
      <c r="BQ4" s="684"/>
      <c r="BR4" s="684"/>
      <c r="BS4" s="684" t="s">
        <v>317</v>
      </c>
      <c r="BT4" s="684"/>
      <c r="BU4" s="684"/>
      <c r="BV4" s="684"/>
      <c r="BW4" s="684"/>
      <c r="BX4" s="684"/>
      <c r="BY4" s="684"/>
      <c r="BZ4" s="684"/>
      <c r="CA4" s="684"/>
      <c r="CB4" s="684"/>
      <c r="CD4" s="517" t="s">
        <v>318</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15">
      <c r="B5" s="642" t="s">
        <v>312</v>
      </c>
      <c r="C5" s="643"/>
      <c r="D5" s="643"/>
      <c r="E5" s="643"/>
      <c r="F5" s="643"/>
      <c r="G5" s="643"/>
      <c r="H5" s="643"/>
      <c r="I5" s="643"/>
      <c r="J5" s="643"/>
      <c r="K5" s="643"/>
      <c r="L5" s="643"/>
      <c r="M5" s="643"/>
      <c r="N5" s="643"/>
      <c r="O5" s="643"/>
      <c r="P5" s="643"/>
      <c r="Q5" s="644"/>
      <c r="R5" s="639">
        <v>7157346</v>
      </c>
      <c r="S5" s="640"/>
      <c r="T5" s="640"/>
      <c r="U5" s="640"/>
      <c r="V5" s="640"/>
      <c r="W5" s="640"/>
      <c r="X5" s="640"/>
      <c r="Y5" s="668"/>
      <c r="Z5" s="679">
        <v>23.7</v>
      </c>
      <c r="AA5" s="679"/>
      <c r="AB5" s="679"/>
      <c r="AC5" s="679"/>
      <c r="AD5" s="680">
        <v>6892787</v>
      </c>
      <c r="AE5" s="680"/>
      <c r="AF5" s="680"/>
      <c r="AG5" s="680"/>
      <c r="AH5" s="680"/>
      <c r="AI5" s="680"/>
      <c r="AJ5" s="680"/>
      <c r="AK5" s="680"/>
      <c r="AL5" s="669">
        <v>47.6</v>
      </c>
      <c r="AM5" s="649"/>
      <c r="AN5" s="649"/>
      <c r="AO5" s="672"/>
      <c r="AP5" s="642" t="s">
        <v>319</v>
      </c>
      <c r="AQ5" s="643"/>
      <c r="AR5" s="643"/>
      <c r="AS5" s="643"/>
      <c r="AT5" s="643"/>
      <c r="AU5" s="643"/>
      <c r="AV5" s="643"/>
      <c r="AW5" s="643"/>
      <c r="AX5" s="643"/>
      <c r="AY5" s="643"/>
      <c r="AZ5" s="643"/>
      <c r="BA5" s="643"/>
      <c r="BB5" s="643"/>
      <c r="BC5" s="643"/>
      <c r="BD5" s="643"/>
      <c r="BE5" s="643"/>
      <c r="BF5" s="644"/>
      <c r="BG5" s="585">
        <v>6877815</v>
      </c>
      <c r="BH5" s="487"/>
      <c r="BI5" s="487"/>
      <c r="BJ5" s="487"/>
      <c r="BK5" s="487"/>
      <c r="BL5" s="487"/>
      <c r="BM5" s="487"/>
      <c r="BN5" s="586"/>
      <c r="BO5" s="622">
        <v>96.1</v>
      </c>
      <c r="BP5" s="622"/>
      <c r="BQ5" s="622"/>
      <c r="BR5" s="622"/>
      <c r="BS5" s="623">
        <v>89144</v>
      </c>
      <c r="BT5" s="623"/>
      <c r="BU5" s="623"/>
      <c r="BV5" s="623"/>
      <c r="BW5" s="623"/>
      <c r="BX5" s="623"/>
      <c r="BY5" s="623"/>
      <c r="BZ5" s="623"/>
      <c r="CA5" s="623"/>
      <c r="CB5" s="660"/>
      <c r="CD5" s="517" t="s">
        <v>316</v>
      </c>
      <c r="CE5" s="518"/>
      <c r="CF5" s="518"/>
      <c r="CG5" s="518"/>
      <c r="CH5" s="518"/>
      <c r="CI5" s="518"/>
      <c r="CJ5" s="518"/>
      <c r="CK5" s="518"/>
      <c r="CL5" s="518"/>
      <c r="CM5" s="518"/>
      <c r="CN5" s="518"/>
      <c r="CO5" s="518"/>
      <c r="CP5" s="518"/>
      <c r="CQ5" s="560"/>
      <c r="CR5" s="517" t="s">
        <v>322</v>
      </c>
      <c r="CS5" s="518"/>
      <c r="CT5" s="518"/>
      <c r="CU5" s="518"/>
      <c r="CV5" s="518"/>
      <c r="CW5" s="518"/>
      <c r="CX5" s="518"/>
      <c r="CY5" s="560"/>
      <c r="CZ5" s="517" t="s">
        <v>313</v>
      </c>
      <c r="DA5" s="518"/>
      <c r="DB5" s="518"/>
      <c r="DC5" s="560"/>
      <c r="DD5" s="517" t="s">
        <v>323</v>
      </c>
      <c r="DE5" s="518"/>
      <c r="DF5" s="518"/>
      <c r="DG5" s="518"/>
      <c r="DH5" s="518"/>
      <c r="DI5" s="518"/>
      <c r="DJ5" s="518"/>
      <c r="DK5" s="518"/>
      <c r="DL5" s="518"/>
      <c r="DM5" s="518"/>
      <c r="DN5" s="518"/>
      <c r="DO5" s="518"/>
      <c r="DP5" s="560"/>
      <c r="DQ5" s="517" t="s">
        <v>325</v>
      </c>
      <c r="DR5" s="518"/>
      <c r="DS5" s="518"/>
      <c r="DT5" s="518"/>
      <c r="DU5" s="518"/>
      <c r="DV5" s="518"/>
      <c r="DW5" s="518"/>
      <c r="DX5" s="518"/>
      <c r="DY5" s="518"/>
      <c r="DZ5" s="518"/>
      <c r="EA5" s="518"/>
      <c r="EB5" s="518"/>
      <c r="EC5" s="560"/>
    </row>
    <row r="6" spans="2:143" ht="11.25" customHeight="1" x14ac:dyDescent="0.15">
      <c r="B6" s="582" t="s">
        <v>326</v>
      </c>
      <c r="C6" s="583"/>
      <c r="D6" s="583"/>
      <c r="E6" s="583"/>
      <c r="F6" s="583"/>
      <c r="G6" s="583"/>
      <c r="H6" s="583"/>
      <c r="I6" s="583"/>
      <c r="J6" s="583"/>
      <c r="K6" s="583"/>
      <c r="L6" s="583"/>
      <c r="M6" s="583"/>
      <c r="N6" s="583"/>
      <c r="O6" s="583"/>
      <c r="P6" s="583"/>
      <c r="Q6" s="584"/>
      <c r="R6" s="585">
        <v>347595</v>
      </c>
      <c r="S6" s="487"/>
      <c r="T6" s="487"/>
      <c r="U6" s="487"/>
      <c r="V6" s="487"/>
      <c r="W6" s="487"/>
      <c r="X6" s="487"/>
      <c r="Y6" s="586"/>
      <c r="Z6" s="622">
        <v>1.2</v>
      </c>
      <c r="AA6" s="622"/>
      <c r="AB6" s="622"/>
      <c r="AC6" s="622"/>
      <c r="AD6" s="623">
        <v>347595</v>
      </c>
      <c r="AE6" s="623"/>
      <c r="AF6" s="623"/>
      <c r="AG6" s="623"/>
      <c r="AH6" s="623"/>
      <c r="AI6" s="623"/>
      <c r="AJ6" s="623"/>
      <c r="AK6" s="623"/>
      <c r="AL6" s="587">
        <v>2.4</v>
      </c>
      <c r="AM6" s="353"/>
      <c r="AN6" s="353"/>
      <c r="AO6" s="624"/>
      <c r="AP6" s="582" t="s">
        <v>104</v>
      </c>
      <c r="AQ6" s="583"/>
      <c r="AR6" s="583"/>
      <c r="AS6" s="583"/>
      <c r="AT6" s="583"/>
      <c r="AU6" s="583"/>
      <c r="AV6" s="583"/>
      <c r="AW6" s="583"/>
      <c r="AX6" s="583"/>
      <c r="AY6" s="583"/>
      <c r="AZ6" s="583"/>
      <c r="BA6" s="583"/>
      <c r="BB6" s="583"/>
      <c r="BC6" s="583"/>
      <c r="BD6" s="583"/>
      <c r="BE6" s="583"/>
      <c r="BF6" s="584"/>
      <c r="BG6" s="585">
        <v>6877815</v>
      </c>
      <c r="BH6" s="487"/>
      <c r="BI6" s="487"/>
      <c r="BJ6" s="487"/>
      <c r="BK6" s="487"/>
      <c r="BL6" s="487"/>
      <c r="BM6" s="487"/>
      <c r="BN6" s="586"/>
      <c r="BO6" s="622">
        <v>96.1</v>
      </c>
      <c r="BP6" s="622"/>
      <c r="BQ6" s="622"/>
      <c r="BR6" s="622"/>
      <c r="BS6" s="623">
        <v>89144</v>
      </c>
      <c r="BT6" s="623"/>
      <c r="BU6" s="623"/>
      <c r="BV6" s="623"/>
      <c r="BW6" s="623"/>
      <c r="BX6" s="623"/>
      <c r="BY6" s="623"/>
      <c r="BZ6" s="623"/>
      <c r="CA6" s="623"/>
      <c r="CB6" s="660"/>
      <c r="CD6" s="642" t="s">
        <v>327</v>
      </c>
      <c r="CE6" s="643"/>
      <c r="CF6" s="643"/>
      <c r="CG6" s="643"/>
      <c r="CH6" s="643"/>
      <c r="CI6" s="643"/>
      <c r="CJ6" s="643"/>
      <c r="CK6" s="643"/>
      <c r="CL6" s="643"/>
      <c r="CM6" s="643"/>
      <c r="CN6" s="643"/>
      <c r="CO6" s="643"/>
      <c r="CP6" s="643"/>
      <c r="CQ6" s="644"/>
      <c r="CR6" s="585">
        <v>188039</v>
      </c>
      <c r="CS6" s="487"/>
      <c r="CT6" s="487"/>
      <c r="CU6" s="487"/>
      <c r="CV6" s="487"/>
      <c r="CW6" s="487"/>
      <c r="CX6" s="487"/>
      <c r="CY6" s="586"/>
      <c r="CZ6" s="669">
        <v>0.6</v>
      </c>
      <c r="DA6" s="649"/>
      <c r="DB6" s="649"/>
      <c r="DC6" s="670"/>
      <c r="DD6" s="589" t="s">
        <v>204</v>
      </c>
      <c r="DE6" s="487"/>
      <c r="DF6" s="487"/>
      <c r="DG6" s="487"/>
      <c r="DH6" s="487"/>
      <c r="DI6" s="487"/>
      <c r="DJ6" s="487"/>
      <c r="DK6" s="487"/>
      <c r="DL6" s="487"/>
      <c r="DM6" s="487"/>
      <c r="DN6" s="487"/>
      <c r="DO6" s="487"/>
      <c r="DP6" s="586"/>
      <c r="DQ6" s="589">
        <v>188039</v>
      </c>
      <c r="DR6" s="487"/>
      <c r="DS6" s="487"/>
      <c r="DT6" s="487"/>
      <c r="DU6" s="487"/>
      <c r="DV6" s="487"/>
      <c r="DW6" s="487"/>
      <c r="DX6" s="487"/>
      <c r="DY6" s="487"/>
      <c r="DZ6" s="487"/>
      <c r="EA6" s="487"/>
      <c r="EB6" s="487"/>
      <c r="EC6" s="634"/>
    </row>
    <row r="7" spans="2:143" ht="11.25" customHeight="1" x14ac:dyDescent="0.15">
      <c r="B7" s="582" t="s">
        <v>44</v>
      </c>
      <c r="C7" s="583"/>
      <c r="D7" s="583"/>
      <c r="E7" s="583"/>
      <c r="F7" s="583"/>
      <c r="G7" s="583"/>
      <c r="H7" s="583"/>
      <c r="I7" s="583"/>
      <c r="J7" s="583"/>
      <c r="K7" s="583"/>
      <c r="L7" s="583"/>
      <c r="M7" s="583"/>
      <c r="N7" s="583"/>
      <c r="O7" s="583"/>
      <c r="P7" s="583"/>
      <c r="Q7" s="584"/>
      <c r="R7" s="585">
        <v>5903</v>
      </c>
      <c r="S7" s="487"/>
      <c r="T7" s="487"/>
      <c r="U7" s="487"/>
      <c r="V7" s="487"/>
      <c r="W7" s="487"/>
      <c r="X7" s="487"/>
      <c r="Y7" s="586"/>
      <c r="Z7" s="622">
        <v>0</v>
      </c>
      <c r="AA7" s="622"/>
      <c r="AB7" s="622"/>
      <c r="AC7" s="622"/>
      <c r="AD7" s="623">
        <v>5903</v>
      </c>
      <c r="AE7" s="623"/>
      <c r="AF7" s="623"/>
      <c r="AG7" s="623"/>
      <c r="AH7" s="623"/>
      <c r="AI7" s="623"/>
      <c r="AJ7" s="623"/>
      <c r="AK7" s="623"/>
      <c r="AL7" s="587">
        <v>0</v>
      </c>
      <c r="AM7" s="353"/>
      <c r="AN7" s="353"/>
      <c r="AO7" s="624"/>
      <c r="AP7" s="582" t="s">
        <v>328</v>
      </c>
      <c r="AQ7" s="583"/>
      <c r="AR7" s="583"/>
      <c r="AS7" s="583"/>
      <c r="AT7" s="583"/>
      <c r="AU7" s="583"/>
      <c r="AV7" s="583"/>
      <c r="AW7" s="583"/>
      <c r="AX7" s="583"/>
      <c r="AY7" s="583"/>
      <c r="AZ7" s="583"/>
      <c r="BA7" s="583"/>
      <c r="BB7" s="583"/>
      <c r="BC7" s="583"/>
      <c r="BD7" s="583"/>
      <c r="BE7" s="583"/>
      <c r="BF7" s="584"/>
      <c r="BG7" s="585">
        <v>2659194</v>
      </c>
      <c r="BH7" s="487"/>
      <c r="BI7" s="487"/>
      <c r="BJ7" s="487"/>
      <c r="BK7" s="487"/>
      <c r="BL7" s="487"/>
      <c r="BM7" s="487"/>
      <c r="BN7" s="586"/>
      <c r="BO7" s="622">
        <v>37.200000000000003</v>
      </c>
      <c r="BP7" s="622"/>
      <c r="BQ7" s="622"/>
      <c r="BR7" s="622"/>
      <c r="BS7" s="623">
        <v>89144</v>
      </c>
      <c r="BT7" s="623"/>
      <c r="BU7" s="623"/>
      <c r="BV7" s="623"/>
      <c r="BW7" s="623"/>
      <c r="BX7" s="623"/>
      <c r="BY7" s="623"/>
      <c r="BZ7" s="623"/>
      <c r="CA7" s="623"/>
      <c r="CB7" s="660"/>
      <c r="CD7" s="582" t="s">
        <v>331</v>
      </c>
      <c r="CE7" s="583"/>
      <c r="CF7" s="583"/>
      <c r="CG7" s="583"/>
      <c r="CH7" s="583"/>
      <c r="CI7" s="583"/>
      <c r="CJ7" s="583"/>
      <c r="CK7" s="583"/>
      <c r="CL7" s="583"/>
      <c r="CM7" s="583"/>
      <c r="CN7" s="583"/>
      <c r="CO7" s="583"/>
      <c r="CP7" s="583"/>
      <c r="CQ7" s="584"/>
      <c r="CR7" s="585">
        <v>7811854</v>
      </c>
      <c r="CS7" s="487"/>
      <c r="CT7" s="487"/>
      <c r="CU7" s="487"/>
      <c r="CV7" s="487"/>
      <c r="CW7" s="487"/>
      <c r="CX7" s="487"/>
      <c r="CY7" s="586"/>
      <c r="CZ7" s="622">
        <v>26.7</v>
      </c>
      <c r="DA7" s="622"/>
      <c r="DB7" s="622"/>
      <c r="DC7" s="622"/>
      <c r="DD7" s="589">
        <v>392691</v>
      </c>
      <c r="DE7" s="487"/>
      <c r="DF7" s="487"/>
      <c r="DG7" s="487"/>
      <c r="DH7" s="487"/>
      <c r="DI7" s="487"/>
      <c r="DJ7" s="487"/>
      <c r="DK7" s="487"/>
      <c r="DL7" s="487"/>
      <c r="DM7" s="487"/>
      <c r="DN7" s="487"/>
      <c r="DO7" s="487"/>
      <c r="DP7" s="586"/>
      <c r="DQ7" s="589">
        <v>2616950</v>
      </c>
      <c r="DR7" s="487"/>
      <c r="DS7" s="487"/>
      <c r="DT7" s="487"/>
      <c r="DU7" s="487"/>
      <c r="DV7" s="487"/>
      <c r="DW7" s="487"/>
      <c r="DX7" s="487"/>
      <c r="DY7" s="487"/>
      <c r="DZ7" s="487"/>
      <c r="EA7" s="487"/>
      <c r="EB7" s="487"/>
      <c r="EC7" s="634"/>
    </row>
    <row r="8" spans="2:143" ht="11.25" customHeight="1" x14ac:dyDescent="0.15">
      <c r="B8" s="582" t="s">
        <v>332</v>
      </c>
      <c r="C8" s="583"/>
      <c r="D8" s="583"/>
      <c r="E8" s="583"/>
      <c r="F8" s="583"/>
      <c r="G8" s="583"/>
      <c r="H8" s="583"/>
      <c r="I8" s="583"/>
      <c r="J8" s="583"/>
      <c r="K8" s="583"/>
      <c r="L8" s="583"/>
      <c r="M8" s="583"/>
      <c r="N8" s="583"/>
      <c r="O8" s="583"/>
      <c r="P8" s="583"/>
      <c r="Q8" s="584"/>
      <c r="R8" s="585">
        <v>34562</v>
      </c>
      <c r="S8" s="487"/>
      <c r="T8" s="487"/>
      <c r="U8" s="487"/>
      <c r="V8" s="487"/>
      <c r="W8" s="487"/>
      <c r="X8" s="487"/>
      <c r="Y8" s="586"/>
      <c r="Z8" s="622">
        <v>0.1</v>
      </c>
      <c r="AA8" s="622"/>
      <c r="AB8" s="622"/>
      <c r="AC8" s="622"/>
      <c r="AD8" s="623">
        <v>34562</v>
      </c>
      <c r="AE8" s="623"/>
      <c r="AF8" s="623"/>
      <c r="AG8" s="623"/>
      <c r="AH8" s="623"/>
      <c r="AI8" s="623"/>
      <c r="AJ8" s="623"/>
      <c r="AK8" s="623"/>
      <c r="AL8" s="587">
        <v>0.2</v>
      </c>
      <c r="AM8" s="353"/>
      <c r="AN8" s="353"/>
      <c r="AO8" s="624"/>
      <c r="AP8" s="582" t="s">
        <v>121</v>
      </c>
      <c r="AQ8" s="583"/>
      <c r="AR8" s="583"/>
      <c r="AS8" s="583"/>
      <c r="AT8" s="583"/>
      <c r="AU8" s="583"/>
      <c r="AV8" s="583"/>
      <c r="AW8" s="583"/>
      <c r="AX8" s="583"/>
      <c r="AY8" s="583"/>
      <c r="AZ8" s="583"/>
      <c r="BA8" s="583"/>
      <c r="BB8" s="583"/>
      <c r="BC8" s="583"/>
      <c r="BD8" s="583"/>
      <c r="BE8" s="583"/>
      <c r="BF8" s="584"/>
      <c r="BG8" s="585">
        <v>86123</v>
      </c>
      <c r="BH8" s="487"/>
      <c r="BI8" s="487"/>
      <c r="BJ8" s="487"/>
      <c r="BK8" s="487"/>
      <c r="BL8" s="487"/>
      <c r="BM8" s="487"/>
      <c r="BN8" s="586"/>
      <c r="BO8" s="622">
        <v>1.2</v>
      </c>
      <c r="BP8" s="622"/>
      <c r="BQ8" s="622"/>
      <c r="BR8" s="622"/>
      <c r="BS8" s="589" t="s">
        <v>204</v>
      </c>
      <c r="BT8" s="487"/>
      <c r="BU8" s="487"/>
      <c r="BV8" s="487"/>
      <c r="BW8" s="487"/>
      <c r="BX8" s="487"/>
      <c r="BY8" s="487"/>
      <c r="BZ8" s="487"/>
      <c r="CA8" s="487"/>
      <c r="CB8" s="634"/>
      <c r="CD8" s="582" t="s">
        <v>335</v>
      </c>
      <c r="CE8" s="583"/>
      <c r="CF8" s="583"/>
      <c r="CG8" s="583"/>
      <c r="CH8" s="583"/>
      <c r="CI8" s="583"/>
      <c r="CJ8" s="583"/>
      <c r="CK8" s="583"/>
      <c r="CL8" s="583"/>
      <c r="CM8" s="583"/>
      <c r="CN8" s="583"/>
      <c r="CO8" s="583"/>
      <c r="CP8" s="583"/>
      <c r="CQ8" s="584"/>
      <c r="CR8" s="585">
        <v>6407993</v>
      </c>
      <c r="CS8" s="487"/>
      <c r="CT8" s="487"/>
      <c r="CU8" s="487"/>
      <c r="CV8" s="487"/>
      <c r="CW8" s="487"/>
      <c r="CX8" s="487"/>
      <c r="CY8" s="586"/>
      <c r="CZ8" s="622">
        <v>21.9</v>
      </c>
      <c r="DA8" s="622"/>
      <c r="DB8" s="622"/>
      <c r="DC8" s="622"/>
      <c r="DD8" s="589">
        <v>231651</v>
      </c>
      <c r="DE8" s="487"/>
      <c r="DF8" s="487"/>
      <c r="DG8" s="487"/>
      <c r="DH8" s="487"/>
      <c r="DI8" s="487"/>
      <c r="DJ8" s="487"/>
      <c r="DK8" s="487"/>
      <c r="DL8" s="487"/>
      <c r="DM8" s="487"/>
      <c r="DN8" s="487"/>
      <c r="DO8" s="487"/>
      <c r="DP8" s="586"/>
      <c r="DQ8" s="589">
        <v>3849202</v>
      </c>
      <c r="DR8" s="487"/>
      <c r="DS8" s="487"/>
      <c r="DT8" s="487"/>
      <c r="DU8" s="487"/>
      <c r="DV8" s="487"/>
      <c r="DW8" s="487"/>
      <c r="DX8" s="487"/>
      <c r="DY8" s="487"/>
      <c r="DZ8" s="487"/>
      <c r="EA8" s="487"/>
      <c r="EB8" s="487"/>
      <c r="EC8" s="634"/>
    </row>
    <row r="9" spans="2:143" ht="11.25" customHeight="1" x14ac:dyDescent="0.15">
      <c r="B9" s="582" t="s">
        <v>334</v>
      </c>
      <c r="C9" s="583"/>
      <c r="D9" s="583"/>
      <c r="E9" s="583"/>
      <c r="F9" s="583"/>
      <c r="G9" s="583"/>
      <c r="H9" s="583"/>
      <c r="I9" s="583"/>
      <c r="J9" s="583"/>
      <c r="K9" s="583"/>
      <c r="L9" s="583"/>
      <c r="M9" s="583"/>
      <c r="N9" s="583"/>
      <c r="O9" s="583"/>
      <c r="P9" s="583"/>
      <c r="Q9" s="584"/>
      <c r="R9" s="585">
        <v>32577</v>
      </c>
      <c r="S9" s="487"/>
      <c r="T9" s="487"/>
      <c r="U9" s="487"/>
      <c r="V9" s="487"/>
      <c r="W9" s="487"/>
      <c r="X9" s="487"/>
      <c r="Y9" s="586"/>
      <c r="Z9" s="622">
        <v>0.1</v>
      </c>
      <c r="AA9" s="622"/>
      <c r="AB9" s="622"/>
      <c r="AC9" s="622"/>
      <c r="AD9" s="623">
        <v>32577</v>
      </c>
      <c r="AE9" s="623"/>
      <c r="AF9" s="623"/>
      <c r="AG9" s="623"/>
      <c r="AH9" s="623"/>
      <c r="AI9" s="623"/>
      <c r="AJ9" s="623"/>
      <c r="AK9" s="623"/>
      <c r="AL9" s="587">
        <v>0.2</v>
      </c>
      <c r="AM9" s="353"/>
      <c r="AN9" s="353"/>
      <c r="AO9" s="624"/>
      <c r="AP9" s="582" t="s">
        <v>336</v>
      </c>
      <c r="AQ9" s="583"/>
      <c r="AR9" s="583"/>
      <c r="AS9" s="583"/>
      <c r="AT9" s="583"/>
      <c r="AU9" s="583"/>
      <c r="AV9" s="583"/>
      <c r="AW9" s="583"/>
      <c r="AX9" s="583"/>
      <c r="AY9" s="583"/>
      <c r="AZ9" s="583"/>
      <c r="BA9" s="583"/>
      <c r="BB9" s="583"/>
      <c r="BC9" s="583"/>
      <c r="BD9" s="583"/>
      <c r="BE9" s="583"/>
      <c r="BF9" s="584"/>
      <c r="BG9" s="585">
        <v>2195880</v>
      </c>
      <c r="BH9" s="487"/>
      <c r="BI9" s="487"/>
      <c r="BJ9" s="487"/>
      <c r="BK9" s="487"/>
      <c r="BL9" s="487"/>
      <c r="BM9" s="487"/>
      <c r="BN9" s="586"/>
      <c r="BO9" s="622">
        <v>30.7</v>
      </c>
      <c r="BP9" s="622"/>
      <c r="BQ9" s="622"/>
      <c r="BR9" s="622"/>
      <c r="BS9" s="589" t="s">
        <v>204</v>
      </c>
      <c r="BT9" s="487"/>
      <c r="BU9" s="487"/>
      <c r="BV9" s="487"/>
      <c r="BW9" s="487"/>
      <c r="BX9" s="487"/>
      <c r="BY9" s="487"/>
      <c r="BZ9" s="487"/>
      <c r="CA9" s="487"/>
      <c r="CB9" s="634"/>
      <c r="CD9" s="582" t="s">
        <v>339</v>
      </c>
      <c r="CE9" s="583"/>
      <c r="CF9" s="583"/>
      <c r="CG9" s="583"/>
      <c r="CH9" s="583"/>
      <c r="CI9" s="583"/>
      <c r="CJ9" s="583"/>
      <c r="CK9" s="583"/>
      <c r="CL9" s="583"/>
      <c r="CM9" s="583"/>
      <c r="CN9" s="583"/>
      <c r="CO9" s="583"/>
      <c r="CP9" s="583"/>
      <c r="CQ9" s="584"/>
      <c r="CR9" s="585">
        <v>2932963</v>
      </c>
      <c r="CS9" s="487"/>
      <c r="CT9" s="487"/>
      <c r="CU9" s="487"/>
      <c r="CV9" s="487"/>
      <c r="CW9" s="487"/>
      <c r="CX9" s="487"/>
      <c r="CY9" s="586"/>
      <c r="CZ9" s="622">
        <v>10</v>
      </c>
      <c r="DA9" s="622"/>
      <c r="DB9" s="622"/>
      <c r="DC9" s="622"/>
      <c r="DD9" s="589">
        <v>75001</v>
      </c>
      <c r="DE9" s="487"/>
      <c r="DF9" s="487"/>
      <c r="DG9" s="487"/>
      <c r="DH9" s="487"/>
      <c r="DI9" s="487"/>
      <c r="DJ9" s="487"/>
      <c r="DK9" s="487"/>
      <c r="DL9" s="487"/>
      <c r="DM9" s="487"/>
      <c r="DN9" s="487"/>
      <c r="DO9" s="487"/>
      <c r="DP9" s="586"/>
      <c r="DQ9" s="589">
        <v>2645393</v>
      </c>
      <c r="DR9" s="487"/>
      <c r="DS9" s="487"/>
      <c r="DT9" s="487"/>
      <c r="DU9" s="487"/>
      <c r="DV9" s="487"/>
      <c r="DW9" s="487"/>
      <c r="DX9" s="487"/>
      <c r="DY9" s="487"/>
      <c r="DZ9" s="487"/>
      <c r="EA9" s="487"/>
      <c r="EB9" s="487"/>
      <c r="EC9" s="634"/>
    </row>
    <row r="10" spans="2:143" ht="11.25" customHeight="1" x14ac:dyDescent="0.15">
      <c r="B10" s="582" t="s">
        <v>128</v>
      </c>
      <c r="C10" s="583"/>
      <c r="D10" s="583"/>
      <c r="E10" s="583"/>
      <c r="F10" s="583"/>
      <c r="G10" s="583"/>
      <c r="H10" s="583"/>
      <c r="I10" s="583"/>
      <c r="J10" s="583"/>
      <c r="K10" s="583"/>
      <c r="L10" s="583"/>
      <c r="M10" s="583"/>
      <c r="N10" s="583"/>
      <c r="O10" s="583"/>
      <c r="P10" s="583"/>
      <c r="Q10" s="584"/>
      <c r="R10" s="585" t="s">
        <v>204</v>
      </c>
      <c r="S10" s="487"/>
      <c r="T10" s="487"/>
      <c r="U10" s="487"/>
      <c r="V10" s="487"/>
      <c r="W10" s="487"/>
      <c r="X10" s="487"/>
      <c r="Y10" s="586"/>
      <c r="Z10" s="622" t="s">
        <v>204</v>
      </c>
      <c r="AA10" s="622"/>
      <c r="AB10" s="622"/>
      <c r="AC10" s="622"/>
      <c r="AD10" s="623" t="s">
        <v>204</v>
      </c>
      <c r="AE10" s="623"/>
      <c r="AF10" s="623"/>
      <c r="AG10" s="623"/>
      <c r="AH10" s="623"/>
      <c r="AI10" s="623"/>
      <c r="AJ10" s="623"/>
      <c r="AK10" s="623"/>
      <c r="AL10" s="587" t="s">
        <v>204</v>
      </c>
      <c r="AM10" s="353"/>
      <c r="AN10" s="353"/>
      <c r="AO10" s="624"/>
      <c r="AP10" s="582" t="s">
        <v>196</v>
      </c>
      <c r="AQ10" s="583"/>
      <c r="AR10" s="583"/>
      <c r="AS10" s="583"/>
      <c r="AT10" s="583"/>
      <c r="AU10" s="583"/>
      <c r="AV10" s="583"/>
      <c r="AW10" s="583"/>
      <c r="AX10" s="583"/>
      <c r="AY10" s="583"/>
      <c r="AZ10" s="583"/>
      <c r="BA10" s="583"/>
      <c r="BB10" s="583"/>
      <c r="BC10" s="583"/>
      <c r="BD10" s="583"/>
      <c r="BE10" s="583"/>
      <c r="BF10" s="584"/>
      <c r="BG10" s="585">
        <v>128628</v>
      </c>
      <c r="BH10" s="487"/>
      <c r="BI10" s="487"/>
      <c r="BJ10" s="487"/>
      <c r="BK10" s="487"/>
      <c r="BL10" s="487"/>
      <c r="BM10" s="487"/>
      <c r="BN10" s="586"/>
      <c r="BO10" s="622">
        <v>1.8</v>
      </c>
      <c r="BP10" s="622"/>
      <c r="BQ10" s="622"/>
      <c r="BR10" s="622"/>
      <c r="BS10" s="589" t="s">
        <v>204</v>
      </c>
      <c r="BT10" s="487"/>
      <c r="BU10" s="487"/>
      <c r="BV10" s="487"/>
      <c r="BW10" s="487"/>
      <c r="BX10" s="487"/>
      <c r="BY10" s="487"/>
      <c r="BZ10" s="487"/>
      <c r="CA10" s="487"/>
      <c r="CB10" s="634"/>
      <c r="CD10" s="582" t="s">
        <v>45</v>
      </c>
      <c r="CE10" s="583"/>
      <c r="CF10" s="583"/>
      <c r="CG10" s="583"/>
      <c r="CH10" s="583"/>
      <c r="CI10" s="583"/>
      <c r="CJ10" s="583"/>
      <c r="CK10" s="583"/>
      <c r="CL10" s="583"/>
      <c r="CM10" s="583"/>
      <c r="CN10" s="583"/>
      <c r="CO10" s="583"/>
      <c r="CP10" s="583"/>
      <c r="CQ10" s="584"/>
      <c r="CR10" s="585">
        <v>83681</v>
      </c>
      <c r="CS10" s="487"/>
      <c r="CT10" s="487"/>
      <c r="CU10" s="487"/>
      <c r="CV10" s="487"/>
      <c r="CW10" s="487"/>
      <c r="CX10" s="487"/>
      <c r="CY10" s="586"/>
      <c r="CZ10" s="622">
        <v>0.3</v>
      </c>
      <c r="DA10" s="622"/>
      <c r="DB10" s="622"/>
      <c r="DC10" s="622"/>
      <c r="DD10" s="589">
        <v>1077</v>
      </c>
      <c r="DE10" s="487"/>
      <c r="DF10" s="487"/>
      <c r="DG10" s="487"/>
      <c r="DH10" s="487"/>
      <c r="DI10" s="487"/>
      <c r="DJ10" s="487"/>
      <c r="DK10" s="487"/>
      <c r="DL10" s="487"/>
      <c r="DM10" s="487"/>
      <c r="DN10" s="487"/>
      <c r="DO10" s="487"/>
      <c r="DP10" s="586"/>
      <c r="DQ10" s="589">
        <v>82847</v>
      </c>
      <c r="DR10" s="487"/>
      <c r="DS10" s="487"/>
      <c r="DT10" s="487"/>
      <c r="DU10" s="487"/>
      <c r="DV10" s="487"/>
      <c r="DW10" s="487"/>
      <c r="DX10" s="487"/>
      <c r="DY10" s="487"/>
      <c r="DZ10" s="487"/>
      <c r="EA10" s="487"/>
      <c r="EB10" s="487"/>
      <c r="EC10" s="634"/>
    </row>
    <row r="11" spans="2:143" ht="11.25" customHeight="1" x14ac:dyDescent="0.15">
      <c r="B11" s="582" t="s">
        <v>102</v>
      </c>
      <c r="C11" s="583"/>
      <c r="D11" s="583"/>
      <c r="E11" s="583"/>
      <c r="F11" s="583"/>
      <c r="G11" s="583"/>
      <c r="H11" s="583"/>
      <c r="I11" s="583"/>
      <c r="J11" s="583"/>
      <c r="K11" s="583"/>
      <c r="L11" s="583"/>
      <c r="M11" s="583"/>
      <c r="N11" s="583"/>
      <c r="O11" s="583"/>
      <c r="P11" s="583"/>
      <c r="Q11" s="584"/>
      <c r="R11" s="585">
        <v>1027661</v>
      </c>
      <c r="S11" s="487"/>
      <c r="T11" s="487"/>
      <c r="U11" s="487"/>
      <c r="V11" s="487"/>
      <c r="W11" s="487"/>
      <c r="X11" s="487"/>
      <c r="Y11" s="586"/>
      <c r="Z11" s="587">
        <v>3.4</v>
      </c>
      <c r="AA11" s="353"/>
      <c r="AB11" s="353"/>
      <c r="AC11" s="588"/>
      <c r="AD11" s="589">
        <v>1027661</v>
      </c>
      <c r="AE11" s="487"/>
      <c r="AF11" s="487"/>
      <c r="AG11" s="487"/>
      <c r="AH11" s="487"/>
      <c r="AI11" s="487"/>
      <c r="AJ11" s="487"/>
      <c r="AK11" s="586"/>
      <c r="AL11" s="587">
        <v>7.1</v>
      </c>
      <c r="AM11" s="353"/>
      <c r="AN11" s="353"/>
      <c r="AO11" s="624"/>
      <c r="AP11" s="582" t="s">
        <v>341</v>
      </c>
      <c r="AQ11" s="583"/>
      <c r="AR11" s="583"/>
      <c r="AS11" s="583"/>
      <c r="AT11" s="583"/>
      <c r="AU11" s="583"/>
      <c r="AV11" s="583"/>
      <c r="AW11" s="583"/>
      <c r="AX11" s="583"/>
      <c r="AY11" s="583"/>
      <c r="AZ11" s="583"/>
      <c r="BA11" s="583"/>
      <c r="BB11" s="583"/>
      <c r="BC11" s="583"/>
      <c r="BD11" s="583"/>
      <c r="BE11" s="583"/>
      <c r="BF11" s="584"/>
      <c r="BG11" s="585">
        <v>248563</v>
      </c>
      <c r="BH11" s="487"/>
      <c r="BI11" s="487"/>
      <c r="BJ11" s="487"/>
      <c r="BK11" s="487"/>
      <c r="BL11" s="487"/>
      <c r="BM11" s="487"/>
      <c r="BN11" s="586"/>
      <c r="BO11" s="622">
        <v>3.5</v>
      </c>
      <c r="BP11" s="622"/>
      <c r="BQ11" s="622"/>
      <c r="BR11" s="622"/>
      <c r="BS11" s="589">
        <v>89144</v>
      </c>
      <c r="BT11" s="487"/>
      <c r="BU11" s="487"/>
      <c r="BV11" s="487"/>
      <c r="BW11" s="487"/>
      <c r="BX11" s="487"/>
      <c r="BY11" s="487"/>
      <c r="BZ11" s="487"/>
      <c r="CA11" s="487"/>
      <c r="CB11" s="634"/>
      <c r="CD11" s="582" t="s">
        <v>344</v>
      </c>
      <c r="CE11" s="583"/>
      <c r="CF11" s="583"/>
      <c r="CG11" s="583"/>
      <c r="CH11" s="583"/>
      <c r="CI11" s="583"/>
      <c r="CJ11" s="583"/>
      <c r="CK11" s="583"/>
      <c r="CL11" s="583"/>
      <c r="CM11" s="583"/>
      <c r="CN11" s="583"/>
      <c r="CO11" s="583"/>
      <c r="CP11" s="583"/>
      <c r="CQ11" s="584"/>
      <c r="CR11" s="585">
        <v>1253538</v>
      </c>
      <c r="CS11" s="487"/>
      <c r="CT11" s="487"/>
      <c r="CU11" s="487"/>
      <c r="CV11" s="487"/>
      <c r="CW11" s="487"/>
      <c r="CX11" s="487"/>
      <c r="CY11" s="586"/>
      <c r="CZ11" s="622">
        <v>4.3</v>
      </c>
      <c r="DA11" s="622"/>
      <c r="DB11" s="622"/>
      <c r="DC11" s="622"/>
      <c r="DD11" s="589">
        <v>466887</v>
      </c>
      <c r="DE11" s="487"/>
      <c r="DF11" s="487"/>
      <c r="DG11" s="487"/>
      <c r="DH11" s="487"/>
      <c r="DI11" s="487"/>
      <c r="DJ11" s="487"/>
      <c r="DK11" s="487"/>
      <c r="DL11" s="487"/>
      <c r="DM11" s="487"/>
      <c r="DN11" s="487"/>
      <c r="DO11" s="487"/>
      <c r="DP11" s="586"/>
      <c r="DQ11" s="589">
        <v>652482</v>
      </c>
      <c r="DR11" s="487"/>
      <c r="DS11" s="487"/>
      <c r="DT11" s="487"/>
      <c r="DU11" s="487"/>
      <c r="DV11" s="487"/>
      <c r="DW11" s="487"/>
      <c r="DX11" s="487"/>
      <c r="DY11" s="487"/>
      <c r="DZ11" s="487"/>
      <c r="EA11" s="487"/>
      <c r="EB11" s="487"/>
      <c r="EC11" s="634"/>
    </row>
    <row r="12" spans="2:143" ht="11.25" customHeight="1" x14ac:dyDescent="0.15">
      <c r="B12" s="582" t="s">
        <v>143</v>
      </c>
      <c r="C12" s="583"/>
      <c r="D12" s="583"/>
      <c r="E12" s="583"/>
      <c r="F12" s="583"/>
      <c r="G12" s="583"/>
      <c r="H12" s="583"/>
      <c r="I12" s="583"/>
      <c r="J12" s="583"/>
      <c r="K12" s="583"/>
      <c r="L12" s="583"/>
      <c r="M12" s="583"/>
      <c r="N12" s="583"/>
      <c r="O12" s="583"/>
      <c r="P12" s="583"/>
      <c r="Q12" s="584"/>
      <c r="R12" s="585">
        <v>61251</v>
      </c>
      <c r="S12" s="487"/>
      <c r="T12" s="487"/>
      <c r="U12" s="487"/>
      <c r="V12" s="487"/>
      <c r="W12" s="487"/>
      <c r="X12" s="487"/>
      <c r="Y12" s="586"/>
      <c r="Z12" s="622">
        <v>0.2</v>
      </c>
      <c r="AA12" s="622"/>
      <c r="AB12" s="622"/>
      <c r="AC12" s="622"/>
      <c r="AD12" s="623">
        <v>61251</v>
      </c>
      <c r="AE12" s="623"/>
      <c r="AF12" s="623"/>
      <c r="AG12" s="623"/>
      <c r="AH12" s="623"/>
      <c r="AI12" s="623"/>
      <c r="AJ12" s="623"/>
      <c r="AK12" s="623"/>
      <c r="AL12" s="587">
        <v>0.4</v>
      </c>
      <c r="AM12" s="353"/>
      <c r="AN12" s="353"/>
      <c r="AO12" s="624"/>
      <c r="AP12" s="582" t="s">
        <v>345</v>
      </c>
      <c r="AQ12" s="583"/>
      <c r="AR12" s="583"/>
      <c r="AS12" s="583"/>
      <c r="AT12" s="583"/>
      <c r="AU12" s="583"/>
      <c r="AV12" s="583"/>
      <c r="AW12" s="583"/>
      <c r="AX12" s="583"/>
      <c r="AY12" s="583"/>
      <c r="AZ12" s="583"/>
      <c r="BA12" s="583"/>
      <c r="BB12" s="583"/>
      <c r="BC12" s="583"/>
      <c r="BD12" s="583"/>
      <c r="BE12" s="583"/>
      <c r="BF12" s="584"/>
      <c r="BG12" s="585">
        <v>3798300</v>
      </c>
      <c r="BH12" s="487"/>
      <c r="BI12" s="487"/>
      <c r="BJ12" s="487"/>
      <c r="BK12" s="487"/>
      <c r="BL12" s="487"/>
      <c r="BM12" s="487"/>
      <c r="BN12" s="586"/>
      <c r="BO12" s="622">
        <v>53.1</v>
      </c>
      <c r="BP12" s="622"/>
      <c r="BQ12" s="622"/>
      <c r="BR12" s="622"/>
      <c r="BS12" s="589" t="s">
        <v>204</v>
      </c>
      <c r="BT12" s="487"/>
      <c r="BU12" s="487"/>
      <c r="BV12" s="487"/>
      <c r="BW12" s="487"/>
      <c r="BX12" s="487"/>
      <c r="BY12" s="487"/>
      <c r="BZ12" s="487"/>
      <c r="CA12" s="487"/>
      <c r="CB12" s="634"/>
      <c r="CD12" s="582" t="s">
        <v>87</v>
      </c>
      <c r="CE12" s="583"/>
      <c r="CF12" s="583"/>
      <c r="CG12" s="583"/>
      <c r="CH12" s="583"/>
      <c r="CI12" s="583"/>
      <c r="CJ12" s="583"/>
      <c r="CK12" s="583"/>
      <c r="CL12" s="583"/>
      <c r="CM12" s="583"/>
      <c r="CN12" s="583"/>
      <c r="CO12" s="583"/>
      <c r="CP12" s="583"/>
      <c r="CQ12" s="584"/>
      <c r="CR12" s="585">
        <v>1532811</v>
      </c>
      <c r="CS12" s="487"/>
      <c r="CT12" s="487"/>
      <c r="CU12" s="487"/>
      <c r="CV12" s="487"/>
      <c r="CW12" s="487"/>
      <c r="CX12" s="487"/>
      <c r="CY12" s="586"/>
      <c r="CZ12" s="622">
        <v>5.2</v>
      </c>
      <c r="DA12" s="622"/>
      <c r="DB12" s="622"/>
      <c r="DC12" s="622"/>
      <c r="DD12" s="589">
        <v>472020</v>
      </c>
      <c r="DE12" s="487"/>
      <c r="DF12" s="487"/>
      <c r="DG12" s="487"/>
      <c r="DH12" s="487"/>
      <c r="DI12" s="487"/>
      <c r="DJ12" s="487"/>
      <c r="DK12" s="487"/>
      <c r="DL12" s="487"/>
      <c r="DM12" s="487"/>
      <c r="DN12" s="487"/>
      <c r="DO12" s="487"/>
      <c r="DP12" s="586"/>
      <c r="DQ12" s="589">
        <v>1143521</v>
      </c>
      <c r="DR12" s="487"/>
      <c r="DS12" s="487"/>
      <c r="DT12" s="487"/>
      <c r="DU12" s="487"/>
      <c r="DV12" s="487"/>
      <c r="DW12" s="487"/>
      <c r="DX12" s="487"/>
      <c r="DY12" s="487"/>
      <c r="DZ12" s="487"/>
      <c r="EA12" s="487"/>
      <c r="EB12" s="487"/>
      <c r="EC12" s="634"/>
    </row>
    <row r="13" spans="2:143" ht="11.25" customHeight="1" x14ac:dyDescent="0.15">
      <c r="B13" s="582" t="s">
        <v>346</v>
      </c>
      <c r="C13" s="583"/>
      <c r="D13" s="583"/>
      <c r="E13" s="583"/>
      <c r="F13" s="583"/>
      <c r="G13" s="583"/>
      <c r="H13" s="583"/>
      <c r="I13" s="583"/>
      <c r="J13" s="583"/>
      <c r="K13" s="583"/>
      <c r="L13" s="583"/>
      <c r="M13" s="583"/>
      <c r="N13" s="583"/>
      <c r="O13" s="583"/>
      <c r="P13" s="583"/>
      <c r="Q13" s="584"/>
      <c r="R13" s="585" t="s">
        <v>204</v>
      </c>
      <c r="S13" s="487"/>
      <c r="T13" s="487"/>
      <c r="U13" s="487"/>
      <c r="V13" s="487"/>
      <c r="W13" s="487"/>
      <c r="X13" s="487"/>
      <c r="Y13" s="586"/>
      <c r="Z13" s="622" t="s">
        <v>204</v>
      </c>
      <c r="AA13" s="622"/>
      <c r="AB13" s="622"/>
      <c r="AC13" s="622"/>
      <c r="AD13" s="623" t="s">
        <v>204</v>
      </c>
      <c r="AE13" s="623"/>
      <c r="AF13" s="623"/>
      <c r="AG13" s="623"/>
      <c r="AH13" s="623"/>
      <c r="AI13" s="623"/>
      <c r="AJ13" s="623"/>
      <c r="AK13" s="623"/>
      <c r="AL13" s="587" t="s">
        <v>204</v>
      </c>
      <c r="AM13" s="353"/>
      <c r="AN13" s="353"/>
      <c r="AO13" s="624"/>
      <c r="AP13" s="582" t="s">
        <v>348</v>
      </c>
      <c r="AQ13" s="583"/>
      <c r="AR13" s="583"/>
      <c r="AS13" s="583"/>
      <c r="AT13" s="583"/>
      <c r="AU13" s="583"/>
      <c r="AV13" s="583"/>
      <c r="AW13" s="583"/>
      <c r="AX13" s="583"/>
      <c r="AY13" s="583"/>
      <c r="AZ13" s="583"/>
      <c r="BA13" s="583"/>
      <c r="BB13" s="583"/>
      <c r="BC13" s="583"/>
      <c r="BD13" s="583"/>
      <c r="BE13" s="583"/>
      <c r="BF13" s="584"/>
      <c r="BG13" s="585">
        <v>3774104</v>
      </c>
      <c r="BH13" s="487"/>
      <c r="BI13" s="487"/>
      <c r="BJ13" s="487"/>
      <c r="BK13" s="487"/>
      <c r="BL13" s="487"/>
      <c r="BM13" s="487"/>
      <c r="BN13" s="586"/>
      <c r="BO13" s="622">
        <v>52.7</v>
      </c>
      <c r="BP13" s="622"/>
      <c r="BQ13" s="622"/>
      <c r="BR13" s="622"/>
      <c r="BS13" s="589" t="s">
        <v>204</v>
      </c>
      <c r="BT13" s="487"/>
      <c r="BU13" s="487"/>
      <c r="BV13" s="487"/>
      <c r="BW13" s="487"/>
      <c r="BX13" s="487"/>
      <c r="BY13" s="487"/>
      <c r="BZ13" s="487"/>
      <c r="CA13" s="487"/>
      <c r="CB13" s="634"/>
      <c r="CD13" s="582" t="s">
        <v>349</v>
      </c>
      <c r="CE13" s="583"/>
      <c r="CF13" s="583"/>
      <c r="CG13" s="583"/>
      <c r="CH13" s="583"/>
      <c r="CI13" s="583"/>
      <c r="CJ13" s="583"/>
      <c r="CK13" s="583"/>
      <c r="CL13" s="583"/>
      <c r="CM13" s="583"/>
      <c r="CN13" s="583"/>
      <c r="CO13" s="583"/>
      <c r="CP13" s="583"/>
      <c r="CQ13" s="584"/>
      <c r="CR13" s="585">
        <v>1981467</v>
      </c>
      <c r="CS13" s="487"/>
      <c r="CT13" s="487"/>
      <c r="CU13" s="487"/>
      <c r="CV13" s="487"/>
      <c r="CW13" s="487"/>
      <c r="CX13" s="487"/>
      <c r="CY13" s="586"/>
      <c r="CZ13" s="622">
        <v>6.8</v>
      </c>
      <c r="DA13" s="622"/>
      <c r="DB13" s="622"/>
      <c r="DC13" s="622"/>
      <c r="DD13" s="589">
        <v>1381981</v>
      </c>
      <c r="DE13" s="487"/>
      <c r="DF13" s="487"/>
      <c r="DG13" s="487"/>
      <c r="DH13" s="487"/>
      <c r="DI13" s="487"/>
      <c r="DJ13" s="487"/>
      <c r="DK13" s="487"/>
      <c r="DL13" s="487"/>
      <c r="DM13" s="487"/>
      <c r="DN13" s="487"/>
      <c r="DO13" s="487"/>
      <c r="DP13" s="586"/>
      <c r="DQ13" s="589">
        <v>813606</v>
      </c>
      <c r="DR13" s="487"/>
      <c r="DS13" s="487"/>
      <c r="DT13" s="487"/>
      <c r="DU13" s="487"/>
      <c r="DV13" s="487"/>
      <c r="DW13" s="487"/>
      <c r="DX13" s="487"/>
      <c r="DY13" s="487"/>
      <c r="DZ13" s="487"/>
      <c r="EA13" s="487"/>
      <c r="EB13" s="487"/>
      <c r="EC13" s="634"/>
    </row>
    <row r="14" spans="2:143" ht="11.25" customHeight="1" x14ac:dyDescent="0.15">
      <c r="B14" s="582" t="s">
        <v>351</v>
      </c>
      <c r="C14" s="583"/>
      <c r="D14" s="583"/>
      <c r="E14" s="583"/>
      <c r="F14" s="583"/>
      <c r="G14" s="583"/>
      <c r="H14" s="583"/>
      <c r="I14" s="583"/>
      <c r="J14" s="583"/>
      <c r="K14" s="583"/>
      <c r="L14" s="583"/>
      <c r="M14" s="583"/>
      <c r="N14" s="583"/>
      <c r="O14" s="583"/>
      <c r="P14" s="583"/>
      <c r="Q14" s="584"/>
      <c r="R14" s="585" t="s">
        <v>204</v>
      </c>
      <c r="S14" s="487"/>
      <c r="T14" s="487"/>
      <c r="U14" s="487"/>
      <c r="V14" s="487"/>
      <c r="W14" s="487"/>
      <c r="X14" s="487"/>
      <c r="Y14" s="586"/>
      <c r="Z14" s="622" t="s">
        <v>204</v>
      </c>
      <c r="AA14" s="622"/>
      <c r="AB14" s="622"/>
      <c r="AC14" s="622"/>
      <c r="AD14" s="623" t="s">
        <v>204</v>
      </c>
      <c r="AE14" s="623"/>
      <c r="AF14" s="623"/>
      <c r="AG14" s="623"/>
      <c r="AH14" s="623"/>
      <c r="AI14" s="623"/>
      <c r="AJ14" s="623"/>
      <c r="AK14" s="623"/>
      <c r="AL14" s="587" t="s">
        <v>204</v>
      </c>
      <c r="AM14" s="353"/>
      <c r="AN14" s="353"/>
      <c r="AO14" s="624"/>
      <c r="AP14" s="582" t="s">
        <v>223</v>
      </c>
      <c r="AQ14" s="583"/>
      <c r="AR14" s="583"/>
      <c r="AS14" s="583"/>
      <c r="AT14" s="583"/>
      <c r="AU14" s="583"/>
      <c r="AV14" s="583"/>
      <c r="AW14" s="583"/>
      <c r="AX14" s="583"/>
      <c r="AY14" s="583"/>
      <c r="AZ14" s="583"/>
      <c r="BA14" s="583"/>
      <c r="BB14" s="583"/>
      <c r="BC14" s="583"/>
      <c r="BD14" s="583"/>
      <c r="BE14" s="583"/>
      <c r="BF14" s="584"/>
      <c r="BG14" s="585">
        <v>169700</v>
      </c>
      <c r="BH14" s="487"/>
      <c r="BI14" s="487"/>
      <c r="BJ14" s="487"/>
      <c r="BK14" s="487"/>
      <c r="BL14" s="487"/>
      <c r="BM14" s="487"/>
      <c r="BN14" s="586"/>
      <c r="BO14" s="622">
        <v>2.4</v>
      </c>
      <c r="BP14" s="622"/>
      <c r="BQ14" s="622"/>
      <c r="BR14" s="622"/>
      <c r="BS14" s="589" t="s">
        <v>204</v>
      </c>
      <c r="BT14" s="487"/>
      <c r="BU14" s="487"/>
      <c r="BV14" s="487"/>
      <c r="BW14" s="487"/>
      <c r="BX14" s="487"/>
      <c r="BY14" s="487"/>
      <c r="BZ14" s="487"/>
      <c r="CA14" s="487"/>
      <c r="CB14" s="634"/>
      <c r="CD14" s="582" t="s">
        <v>352</v>
      </c>
      <c r="CE14" s="583"/>
      <c r="CF14" s="583"/>
      <c r="CG14" s="583"/>
      <c r="CH14" s="583"/>
      <c r="CI14" s="583"/>
      <c r="CJ14" s="583"/>
      <c r="CK14" s="583"/>
      <c r="CL14" s="583"/>
      <c r="CM14" s="583"/>
      <c r="CN14" s="583"/>
      <c r="CO14" s="583"/>
      <c r="CP14" s="583"/>
      <c r="CQ14" s="584"/>
      <c r="CR14" s="585">
        <v>1488060</v>
      </c>
      <c r="CS14" s="487"/>
      <c r="CT14" s="487"/>
      <c r="CU14" s="487"/>
      <c r="CV14" s="487"/>
      <c r="CW14" s="487"/>
      <c r="CX14" s="487"/>
      <c r="CY14" s="586"/>
      <c r="CZ14" s="622">
        <v>5.0999999999999996</v>
      </c>
      <c r="DA14" s="622"/>
      <c r="DB14" s="622"/>
      <c r="DC14" s="622"/>
      <c r="DD14" s="589">
        <v>104110</v>
      </c>
      <c r="DE14" s="487"/>
      <c r="DF14" s="487"/>
      <c r="DG14" s="487"/>
      <c r="DH14" s="487"/>
      <c r="DI14" s="487"/>
      <c r="DJ14" s="487"/>
      <c r="DK14" s="487"/>
      <c r="DL14" s="487"/>
      <c r="DM14" s="487"/>
      <c r="DN14" s="487"/>
      <c r="DO14" s="487"/>
      <c r="DP14" s="586"/>
      <c r="DQ14" s="589">
        <v>926570</v>
      </c>
      <c r="DR14" s="487"/>
      <c r="DS14" s="487"/>
      <c r="DT14" s="487"/>
      <c r="DU14" s="487"/>
      <c r="DV14" s="487"/>
      <c r="DW14" s="487"/>
      <c r="DX14" s="487"/>
      <c r="DY14" s="487"/>
      <c r="DZ14" s="487"/>
      <c r="EA14" s="487"/>
      <c r="EB14" s="487"/>
      <c r="EC14" s="634"/>
    </row>
    <row r="15" spans="2:143" ht="11.25" customHeight="1" x14ac:dyDescent="0.15">
      <c r="B15" s="582" t="s">
        <v>320</v>
      </c>
      <c r="C15" s="583"/>
      <c r="D15" s="583"/>
      <c r="E15" s="583"/>
      <c r="F15" s="583"/>
      <c r="G15" s="583"/>
      <c r="H15" s="583"/>
      <c r="I15" s="583"/>
      <c r="J15" s="583"/>
      <c r="K15" s="583"/>
      <c r="L15" s="583"/>
      <c r="M15" s="583"/>
      <c r="N15" s="583"/>
      <c r="O15" s="583"/>
      <c r="P15" s="583"/>
      <c r="Q15" s="584"/>
      <c r="R15" s="585" t="s">
        <v>204</v>
      </c>
      <c r="S15" s="487"/>
      <c r="T15" s="487"/>
      <c r="U15" s="487"/>
      <c r="V15" s="487"/>
      <c r="W15" s="487"/>
      <c r="X15" s="487"/>
      <c r="Y15" s="586"/>
      <c r="Z15" s="622" t="s">
        <v>204</v>
      </c>
      <c r="AA15" s="622"/>
      <c r="AB15" s="622"/>
      <c r="AC15" s="622"/>
      <c r="AD15" s="623" t="s">
        <v>204</v>
      </c>
      <c r="AE15" s="623"/>
      <c r="AF15" s="623"/>
      <c r="AG15" s="623"/>
      <c r="AH15" s="623"/>
      <c r="AI15" s="623"/>
      <c r="AJ15" s="623"/>
      <c r="AK15" s="623"/>
      <c r="AL15" s="587" t="s">
        <v>204</v>
      </c>
      <c r="AM15" s="353"/>
      <c r="AN15" s="353"/>
      <c r="AO15" s="624"/>
      <c r="AP15" s="582" t="s">
        <v>353</v>
      </c>
      <c r="AQ15" s="583"/>
      <c r="AR15" s="583"/>
      <c r="AS15" s="583"/>
      <c r="AT15" s="583"/>
      <c r="AU15" s="583"/>
      <c r="AV15" s="583"/>
      <c r="AW15" s="583"/>
      <c r="AX15" s="583"/>
      <c r="AY15" s="583"/>
      <c r="AZ15" s="583"/>
      <c r="BA15" s="583"/>
      <c r="BB15" s="583"/>
      <c r="BC15" s="583"/>
      <c r="BD15" s="583"/>
      <c r="BE15" s="583"/>
      <c r="BF15" s="584"/>
      <c r="BG15" s="585">
        <v>250621</v>
      </c>
      <c r="BH15" s="487"/>
      <c r="BI15" s="487"/>
      <c r="BJ15" s="487"/>
      <c r="BK15" s="487"/>
      <c r="BL15" s="487"/>
      <c r="BM15" s="487"/>
      <c r="BN15" s="586"/>
      <c r="BO15" s="622">
        <v>3.5</v>
      </c>
      <c r="BP15" s="622"/>
      <c r="BQ15" s="622"/>
      <c r="BR15" s="622"/>
      <c r="BS15" s="589" t="s">
        <v>204</v>
      </c>
      <c r="BT15" s="487"/>
      <c r="BU15" s="487"/>
      <c r="BV15" s="487"/>
      <c r="BW15" s="487"/>
      <c r="BX15" s="487"/>
      <c r="BY15" s="487"/>
      <c r="BZ15" s="487"/>
      <c r="CA15" s="487"/>
      <c r="CB15" s="634"/>
      <c r="CD15" s="582" t="s">
        <v>355</v>
      </c>
      <c r="CE15" s="583"/>
      <c r="CF15" s="583"/>
      <c r="CG15" s="583"/>
      <c r="CH15" s="583"/>
      <c r="CI15" s="583"/>
      <c r="CJ15" s="583"/>
      <c r="CK15" s="583"/>
      <c r="CL15" s="583"/>
      <c r="CM15" s="583"/>
      <c r="CN15" s="583"/>
      <c r="CO15" s="583"/>
      <c r="CP15" s="583"/>
      <c r="CQ15" s="584"/>
      <c r="CR15" s="585">
        <v>2680715</v>
      </c>
      <c r="CS15" s="487"/>
      <c r="CT15" s="487"/>
      <c r="CU15" s="487"/>
      <c r="CV15" s="487"/>
      <c r="CW15" s="487"/>
      <c r="CX15" s="487"/>
      <c r="CY15" s="586"/>
      <c r="CZ15" s="622">
        <v>9.1999999999999993</v>
      </c>
      <c r="DA15" s="622"/>
      <c r="DB15" s="622"/>
      <c r="DC15" s="622"/>
      <c r="DD15" s="589">
        <v>1192417</v>
      </c>
      <c r="DE15" s="487"/>
      <c r="DF15" s="487"/>
      <c r="DG15" s="487"/>
      <c r="DH15" s="487"/>
      <c r="DI15" s="487"/>
      <c r="DJ15" s="487"/>
      <c r="DK15" s="487"/>
      <c r="DL15" s="487"/>
      <c r="DM15" s="487"/>
      <c r="DN15" s="487"/>
      <c r="DO15" s="487"/>
      <c r="DP15" s="586"/>
      <c r="DQ15" s="589">
        <v>1712667</v>
      </c>
      <c r="DR15" s="487"/>
      <c r="DS15" s="487"/>
      <c r="DT15" s="487"/>
      <c r="DU15" s="487"/>
      <c r="DV15" s="487"/>
      <c r="DW15" s="487"/>
      <c r="DX15" s="487"/>
      <c r="DY15" s="487"/>
      <c r="DZ15" s="487"/>
      <c r="EA15" s="487"/>
      <c r="EB15" s="487"/>
      <c r="EC15" s="634"/>
    </row>
    <row r="16" spans="2:143" ht="11.25" customHeight="1" x14ac:dyDescent="0.15">
      <c r="B16" s="582" t="s">
        <v>356</v>
      </c>
      <c r="C16" s="583"/>
      <c r="D16" s="583"/>
      <c r="E16" s="583"/>
      <c r="F16" s="583"/>
      <c r="G16" s="583"/>
      <c r="H16" s="583"/>
      <c r="I16" s="583"/>
      <c r="J16" s="583"/>
      <c r="K16" s="583"/>
      <c r="L16" s="583"/>
      <c r="M16" s="583"/>
      <c r="N16" s="583"/>
      <c r="O16" s="583"/>
      <c r="P16" s="583"/>
      <c r="Q16" s="584"/>
      <c r="R16" s="585">
        <v>50260</v>
      </c>
      <c r="S16" s="487"/>
      <c r="T16" s="487"/>
      <c r="U16" s="487"/>
      <c r="V16" s="487"/>
      <c r="W16" s="487"/>
      <c r="X16" s="487"/>
      <c r="Y16" s="586"/>
      <c r="Z16" s="622">
        <v>0.2</v>
      </c>
      <c r="AA16" s="622"/>
      <c r="AB16" s="622"/>
      <c r="AC16" s="622"/>
      <c r="AD16" s="623">
        <v>50260</v>
      </c>
      <c r="AE16" s="623"/>
      <c r="AF16" s="623"/>
      <c r="AG16" s="623"/>
      <c r="AH16" s="623"/>
      <c r="AI16" s="623"/>
      <c r="AJ16" s="623"/>
      <c r="AK16" s="623"/>
      <c r="AL16" s="587">
        <v>0.3</v>
      </c>
      <c r="AM16" s="353"/>
      <c r="AN16" s="353"/>
      <c r="AO16" s="624"/>
      <c r="AP16" s="582" t="s">
        <v>357</v>
      </c>
      <c r="AQ16" s="583"/>
      <c r="AR16" s="583"/>
      <c r="AS16" s="583"/>
      <c r="AT16" s="583"/>
      <c r="AU16" s="583"/>
      <c r="AV16" s="583"/>
      <c r="AW16" s="583"/>
      <c r="AX16" s="583"/>
      <c r="AY16" s="583"/>
      <c r="AZ16" s="583"/>
      <c r="BA16" s="583"/>
      <c r="BB16" s="583"/>
      <c r="BC16" s="583"/>
      <c r="BD16" s="583"/>
      <c r="BE16" s="583"/>
      <c r="BF16" s="584"/>
      <c r="BG16" s="585" t="s">
        <v>204</v>
      </c>
      <c r="BH16" s="487"/>
      <c r="BI16" s="487"/>
      <c r="BJ16" s="487"/>
      <c r="BK16" s="487"/>
      <c r="BL16" s="487"/>
      <c r="BM16" s="487"/>
      <c r="BN16" s="586"/>
      <c r="BO16" s="622" t="s">
        <v>204</v>
      </c>
      <c r="BP16" s="622"/>
      <c r="BQ16" s="622"/>
      <c r="BR16" s="622"/>
      <c r="BS16" s="589" t="s">
        <v>204</v>
      </c>
      <c r="BT16" s="487"/>
      <c r="BU16" s="487"/>
      <c r="BV16" s="487"/>
      <c r="BW16" s="487"/>
      <c r="BX16" s="487"/>
      <c r="BY16" s="487"/>
      <c r="BZ16" s="487"/>
      <c r="CA16" s="487"/>
      <c r="CB16" s="634"/>
      <c r="CD16" s="582" t="s">
        <v>358</v>
      </c>
      <c r="CE16" s="583"/>
      <c r="CF16" s="583"/>
      <c r="CG16" s="583"/>
      <c r="CH16" s="583"/>
      <c r="CI16" s="583"/>
      <c r="CJ16" s="583"/>
      <c r="CK16" s="583"/>
      <c r="CL16" s="583"/>
      <c r="CM16" s="583"/>
      <c r="CN16" s="583"/>
      <c r="CO16" s="583"/>
      <c r="CP16" s="583"/>
      <c r="CQ16" s="584"/>
      <c r="CR16" s="585">
        <v>149716</v>
      </c>
      <c r="CS16" s="487"/>
      <c r="CT16" s="487"/>
      <c r="CU16" s="487"/>
      <c r="CV16" s="487"/>
      <c r="CW16" s="487"/>
      <c r="CX16" s="487"/>
      <c r="CY16" s="586"/>
      <c r="CZ16" s="622">
        <v>0.5</v>
      </c>
      <c r="DA16" s="622"/>
      <c r="DB16" s="622"/>
      <c r="DC16" s="622"/>
      <c r="DD16" s="589" t="s">
        <v>204</v>
      </c>
      <c r="DE16" s="487"/>
      <c r="DF16" s="487"/>
      <c r="DG16" s="487"/>
      <c r="DH16" s="487"/>
      <c r="DI16" s="487"/>
      <c r="DJ16" s="487"/>
      <c r="DK16" s="487"/>
      <c r="DL16" s="487"/>
      <c r="DM16" s="487"/>
      <c r="DN16" s="487"/>
      <c r="DO16" s="487"/>
      <c r="DP16" s="586"/>
      <c r="DQ16" s="589">
        <v>50302</v>
      </c>
      <c r="DR16" s="487"/>
      <c r="DS16" s="487"/>
      <c r="DT16" s="487"/>
      <c r="DU16" s="487"/>
      <c r="DV16" s="487"/>
      <c r="DW16" s="487"/>
      <c r="DX16" s="487"/>
      <c r="DY16" s="487"/>
      <c r="DZ16" s="487"/>
      <c r="EA16" s="487"/>
      <c r="EB16" s="487"/>
      <c r="EC16" s="634"/>
    </row>
    <row r="17" spans="2:133" ht="11.25" customHeight="1" x14ac:dyDescent="0.15">
      <c r="B17" s="582" t="s">
        <v>359</v>
      </c>
      <c r="C17" s="583"/>
      <c r="D17" s="583"/>
      <c r="E17" s="583"/>
      <c r="F17" s="583"/>
      <c r="G17" s="583"/>
      <c r="H17" s="583"/>
      <c r="I17" s="583"/>
      <c r="J17" s="583"/>
      <c r="K17" s="583"/>
      <c r="L17" s="583"/>
      <c r="M17" s="583"/>
      <c r="N17" s="583"/>
      <c r="O17" s="583"/>
      <c r="P17" s="583"/>
      <c r="Q17" s="584"/>
      <c r="R17" s="585">
        <v>42745</v>
      </c>
      <c r="S17" s="487"/>
      <c r="T17" s="487"/>
      <c r="U17" s="487"/>
      <c r="V17" s="487"/>
      <c r="W17" s="487"/>
      <c r="X17" s="487"/>
      <c r="Y17" s="586"/>
      <c r="Z17" s="622">
        <v>0.1</v>
      </c>
      <c r="AA17" s="622"/>
      <c r="AB17" s="622"/>
      <c r="AC17" s="622"/>
      <c r="AD17" s="623">
        <v>42745</v>
      </c>
      <c r="AE17" s="623"/>
      <c r="AF17" s="623"/>
      <c r="AG17" s="623"/>
      <c r="AH17" s="623"/>
      <c r="AI17" s="623"/>
      <c r="AJ17" s="623"/>
      <c r="AK17" s="623"/>
      <c r="AL17" s="587">
        <v>0.3</v>
      </c>
      <c r="AM17" s="353"/>
      <c r="AN17" s="353"/>
      <c r="AO17" s="624"/>
      <c r="AP17" s="582" t="s">
        <v>360</v>
      </c>
      <c r="AQ17" s="583"/>
      <c r="AR17" s="583"/>
      <c r="AS17" s="583"/>
      <c r="AT17" s="583"/>
      <c r="AU17" s="583"/>
      <c r="AV17" s="583"/>
      <c r="AW17" s="583"/>
      <c r="AX17" s="583"/>
      <c r="AY17" s="583"/>
      <c r="AZ17" s="583"/>
      <c r="BA17" s="583"/>
      <c r="BB17" s="583"/>
      <c r="BC17" s="583"/>
      <c r="BD17" s="583"/>
      <c r="BE17" s="583"/>
      <c r="BF17" s="584"/>
      <c r="BG17" s="585" t="s">
        <v>204</v>
      </c>
      <c r="BH17" s="487"/>
      <c r="BI17" s="487"/>
      <c r="BJ17" s="487"/>
      <c r="BK17" s="487"/>
      <c r="BL17" s="487"/>
      <c r="BM17" s="487"/>
      <c r="BN17" s="586"/>
      <c r="BO17" s="622" t="s">
        <v>204</v>
      </c>
      <c r="BP17" s="622"/>
      <c r="BQ17" s="622"/>
      <c r="BR17" s="622"/>
      <c r="BS17" s="589" t="s">
        <v>204</v>
      </c>
      <c r="BT17" s="487"/>
      <c r="BU17" s="487"/>
      <c r="BV17" s="487"/>
      <c r="BW17" s="487"/>
      <c r="BX17" s="487"/>
      <c r="BY17" s="487"/>
      <c r="BZ17" s="487"/>
      <c r="CA17" s="487"/>
      <c r="CB17" s="634"/>
      <c r="CD17" s="582" t="s">
        <v>362</v>
      </c>
      <c r="CE17" s="583"/>
      <c r="CF17" s="583"/>
      <c r="CG17" s="583"/>
      <c r="CH17" s="583"/>
      <c r="CI17" s="583"/>
      <c r="CJ17" s="583"/>
      <c r="CK17" s="583"/>
      <c r="CL17" s="583"/>
      <c r="CM17" s="583"/>
      <c r="CN17" s="583"/>
      <c r="CO17" s="583"/>
      <c r="CP17" s="583"/>
      <c r="CQ17" s="584"/>
      <c r="CR17" s="585">
        <v>2707756</v>
      </c>
      <c r="CS17" s="487"/>
      <c r="CT17" s="487"/>
      <c r="CU17" s="487"/>
      <c r="CV17" s="487"/>
      <c r="CW17" s="487"/>
      <c r="CX17" s="487"/>
      <c r="CY17" s="586"/>
      <c r="CZ17" s="622">
        <v>9.3000000000000007</v>
      </c>
      <c r="DA17" s="622"/>
      <c r="DB17" s="622"/>
      <c r="DC17" s="622"/>
      <c r="DD17" s="589" t="s">
        <v>204</v>
      </c>
      <c r="DE17" s="487"/>
      <c r="DF17" s="487"/>
      <c r="DG17" s="487"/>
      <c r="DH17" s="487"/>
      <c r="DI17" s="487"/>
      <c r="DJ17" s="487"/>
      <c r="DK17" s="487"/>
      <c r="DL17" s="487"/>
      <c r="DM17" s="487"/>
      <c r="DN17" s="487"/>
      <c r="DO17" s="487"/>
      <c r="DP17" s="586"/>
      <c r="DQ17" s="589">
        <v>2675835</v>
      </c>
      <c r="DR17" s="487"/>
      <c r="DS17" s="487"/>
      <c r="DT17" s="487"/>
      <c r="DU17" s="487"/>
      <c r="DV17" s="487"/>
      <c r="DW17" s="487"/>
      <c r="DX17" s="487"/>
      <c r="DY17" s="487"/>
      <c r="DZ17" s="487"/>
      <c r="EA17" s="487"/>
      <c r="EB17" s="487"/>
      <c r="EC17" s="634"/>
    </row>
    <row r="18" spans="2:133" ht="11.25" customHeight="1" x14ac:dyDescent="0.15">
      <c r="B18" s="582" t="s">
        <v>165</v>
      </c>
      <c r="C18" s="583"/>
      <c r="D18" s="583"/>
      <c r="E18" s="583"/>
      <c r="F18" s="583"/>
      <c r="G18" s="583"/>
      <c r="H18" s="583"/>
      <c r="I18" s="583"/>
      <c r="J18" s="583"/>
      <c r="K18" s="583"/>
      <c r="L18" s="583"/>
      <c r="M18" s="583"/>
      <c r="N18" s="583"/>
      <c r="O18" s="583"/>
      <c r="P18" s="583"/>
      <c r="Q18" s="584"/>
      <c r="R18" s="585">
        <v>63068</v>
      </c>
      <c r="S18" s="487"/>
      <c r="T18" s="487"/>
      <c r="U18" s="487"/>
      <c r="V18" s="487"/>
      <c r="W18" s="487"/>
      <c r="X18" s="487"/>
      <c r="Y18" s="586"/>
      <c r="Z18" s="622">
        <v>0.2</v>
      </c>
      <c r="AA18" s="622"/>
      <c r="AB18" s="622"/>
      <c r="AC18" s="622"/>
      <c r="AD18" s="623">
        <v>63068</v>
      </c>
      <c r="AE18" s="623"/>
      <c r="AF18" s="623"/>
      <c r="AG18" s="623"/>
      <c r="AH18" s="623"/>
      <c r="AI18" s="623"/>
      <c r="AJ18" s="623"/>
      <c r="AK18" s="623"/>
      <c r="AL18" s="587">
        <v>0.4</v>
      </c>
      <c r="AM18" s="353"/>
      <c r="AN18" s="353"/>
      <c r="AO18" s="624"/>
      <c r="AP18" s="582" t="s">
        <v>99</v>
      </c>
      <c r="AQ18" s="583"/>
      <c r="AR18" s="583"/>
      <c r="AS18" s="583"/>
      <c r="AT18" s="583"/>
      <c r="AU18" s="583"/>
      <c r="AV18" s="583"/>
      <c r="AW18" s="583"/>
      <c r="AX18" s="583"/>
      <c r="AY18" s="583"/>
      <c r="AZ18" s="583"/>
      <c r="BA18" s="583"/>
      <c r="BB18" s="583"/>
      <c r="BC18" s="583"/>
      <c r="BD18" s="583"/>
      <c r="BE18" s="583"/>
      <c r="BF18" s="584"/>
      <c r="BG18" s="585" t="s">
        <v>204</v>
      </c>
      <c r="BH18" s="487"/>
      <c r="BI18" s="487"/>
      <c r="BJ18" s="487"/>
      <c r="BK18" s="487"/>
      <c r="BL18" s="487"/>
      <c r="BM18" s="487"/>
      <c r="BN18" s="586"/>
      <c r="BO18" s="622" t="s">
        <v>204</v>
      </c>
      <c r="BP18" s="622"/>
      <c r="BQ18" s="622"/>
      <c r="BR18" s="622"/>
      <c r="BS18" s="589" t="s">
        <v>204</v>
      </c>
      <c r="BT18" s="487"/>
      <c r="BU18" s="487"/>
      <c r="BV18" s="487"/>
      <c r="BW18" s="487"/>
      <c r="BX18" s="487"/>
      <c r="BY18" s="487"/>
      <c r="BZ18" s="487"/>
      <c r="CA18" s="487"/>
      <c r="CB18" s="634"/>
      <c r="CD18" s="582" t="s">
        <v>363</v>
      </c>
      <c r="CE18" s="583"/>
      <c r="CF18" s="583"/>
      <c r="CG18" s="583"/>
      <c r="CH18" s="583"/>
      <c r="CI18" s="583"/>
      <c r="CJ18" s="583"/>
      <c r="CK18" s="583"/>
      <c r="CL18" s="583"/>
      <c r="CM18" s="583"/>
      <c r="CN18" s="583"/>
      <c r="CO18" s="583"/>
      <c r="CP18" s="583"/>
      <c r="CQ18" s="584"/>
      <c r="CR18" s="585" t="s">
        <v>204</v>
      </c>
      <c r="CS18" s="487"/>
      <c r="CT18" s="487"/>
      <c r="CU18" s="487"/>
      <c r="CV18" s="487"/>
      <c r="CW18" s="487"/>
      <c r="CX18" s="487"/>
      <c r="CY18" s="586"/>
      <c r="CZ18" s="622" t="s">
        <v>204</v>
      </c>
      <c r="DA18" s="622"/>
      <c r="DB18" s="622"/>
      <c r="DC18" s="622"/>
      <c r="DD18" s="589" t="s">
        <v>204</v>
      </c>
      <c r="DE18" s="487"/>
      <c r="DF18" s="487"/>
      <c r="DG18" s="487"/>
      <c r="DH18" s="487"/>
      <c r="DI18" s="487"/>
      <c r="DJ18" s="487"/>
      <c r="DK18" s="487"/>
      <c r="DL18" s="487"/>
      <c r="DM18" s="487"/>
      <c r="DN18" s="487"/>
      <c r="DO18" s="487"/>
      <c r="DP18" s="586"/>
      <c r="DQ18" s="589" t="s">
        <v>204</v>
      </c>
      <c r="DR18" s="487"/>
      <c r="DS18" s="487"/>
      <c r="DT18" s="487"/>
      <c r="DU18" s="487"/>
      <c r="DV18" s="487"/>
      <c r="DW18" s="487"/>
      <c r="DX18" s="487"/>
      <c r="DY18" s="487"/>
      <c r="DZ18" s="487"/>
      <c r="EA18" s="487"/>
      <c r="EB18" s="487"/>
      <c r="EC18" s="634"/>
    </row>
    <row r="19" spans="2:133" ht="11.25" customHeight="1" x14ac:dyDescent="0.15">
      <c r="B19" s="582" t="s">
        <v>364</v>
      </c>
      <c r="C19" s="583"/>
      <c r="D19" s="583"/>
      <c r="E19" s="583"/>
      <c r="F19" s="583"/>
      <c r="G19" s="583"/>
      <c r="H19" s="583"/>
      <c r="I19" s="583"/>
      <c r="J19" s="583"/>
      <c r="K19" s="583"/>
      <c r="L19" s="583"/>
      <c r="M19" s="583"/>
      <c r="N19" s="583"/>
      <c r="O19" s="583"/>
      <c r="P19" s="583"/>
      <c r="Q19" s="584"/>
      <c r="R19" s="585">
        <v>35282</v>
      </c>
      <c r="S19" s="487"/>
      <c r="T19" s="487"/>
      <c r="U19" s="487"/>
      <c r="V19" s="487"/>
      <c r="W19" s="487"/>
      <c r="X19" s="487"/>
      <c r="Y19" s="586"/>
      <c r="Z19" s="622">
        <v>0.1</v>
      </c>
      <c r="AA19" s="622"/>
      <c r="AB19" s="622"/>
      <c r="AC19" s="622"/>
      <c r="AD19" s="623">
        <v>35282</v>
      </c>
      <c r="AE19" s="623"/>
      <c r="AF19" s="623"/>
      <c r="AG19" s="623"/>
      <c r="AH19" s="623"/>
      <c r="AI19" s="623"/>
      <c r="AJ19" s="623"/>
      <c r="AK19" s="623"/>
      <c r="AL19" s="587">
        <v>0.2</v>
      </c>
      <c r="AM19" s="353"/>
      <c r="AN19" s="353"/>
      <c r="AO19" s="624"/>
      <c r="AP19" s="582" t="s">
        <v>365</v>
      </c>
      <c r="AQ19" s="583"/>
      <c r="AR19" s="583"/>
      <c r="AS19" s="583"/>
      <c r="AT19" s="583"/>
      <c r="AU19" s="583"/>
      <c r="AV19" s="583"/>
      <c r="AW19" s="583"/>
      <c r="AX19" s="583"/>
      <c r="AY19" s="583"/>
      <c r="AZ19" s="583"/>
      <c r="BA19" s="583"/>
      <c r="BB19" s="583"/>
      <c r="BC19" s="583"/>
      <c r="BD19" s="583"/>
      <c r="BE19" s="583"/>
      <c r="BF19" s="584"/>
      <c r="BG19" s="585">
        <v>279531</v>
      </c>
      <c r="BH19" s="487"/>
      <c r="BI19" s="487"/>
      <c r="BJ19" s="487"/>
      <c r="BK19" s="487"/>
      <c r="BL19" s="487"/>
      <c r="BM19" s="487"/>
      <c r="BN19" s="586"/>
      <c r="BO19" s="622">
        <v>3.9</v>
      </c>
      <c r="BP19" s="622"/>
      <c r="BQ19" s="622"/>
      <c r="BR19" s="622"/>
      <c r="BS19" s="589" t="s">
        <v>204</v>
      </c>
      <c r="BT19" s="487"/>
      <c r="BU19" s="487"/>
      <c r="BV19" s="487"/>
      <c r="BW19" s="487"/>
      <c r="BX19" s="487"/>
      <c r="BY19" s="487"/>
      <c r="BZ19" s="487"/>
      <c r="CA19" s="487"/>
      <c r="CB19" s="634"/>
      <c r="CD19" s="582" t="s">
        <v>366</v>
      </c>
      <c r="CE19" s="583"/>
      <c r="CF19" s="583"/>
      <c r="CG19" s="583"/>
      <c r="CH19" s="583"/>
      <c r="CI19" s="583"/>
      <c r="CJ19" s="583"/>
      <c r="CK19" s="583"/>
      <c r="CL19" s="583"/>
      <c r="CM19" s="583"/>
      <c r="CN19" s="583"/>
      <c r="CO19" s="583"/>
      <c r="CP19" s="583"/>
      <c r="CQ19" s="584"/>
      <c r="CR19" s="585" t="s">
        <v>204</v>
      </c>
      <c r="CS19" s="487"/>
      <c r="CT19" s="487"/>
      <c r="CU19" s="487"/>
      <c r="CV19" s="487"/>
      <c r="CW19" s="487"/>
      <c r="CX19" s="487"/>
      <c r="CY19" s="586"/>
      <c r="CZ19" s="622" t="s">
        <v>204</v>
      </c>
      <c r="DA19" s="622"/>
      <c r="DB19" s="622"/>
      <c r="DC19" s="622"/>
      <c r="DD19" s="589" t="s">
        <v>204</v>
      </c>
      <c r="DE19" s="487"/>
      <c r="DF19" s="487"/>
      <c r="DG19" s="487"/>
      <c r="DH19" s="487"/>
      <c r="DI19" s="487"/>
      <c r="DJ19" s="487"/>
      <c r="DK19" s="487"/>
      <c r="DL19" s="487"/>
      <c r="DM19" s="487"/>
      <c r="DN19" s="487"/>
      <c r="DO19" s="487"/>
      <c r="DP19" s="586"/>
      <c r="DQ19" s="589" t="s">
        <v>204</v>
      </c>
      <c r="DR19" s="487"/>
      <c r="DS19" s="487"/>
      <c r="DT19" s="487"/>
      <c r="DU19" s="487"/>
      <c r="DV19" s="487"/>
      <c r="DW19" s="487"/>
      <c r="DX19" s="487"/>
      <c r="DY19" s="487"/>
      <c r="DZ19" s="487"/>
      <c r="EA19" s="487"/>
      <c r="EB19" s="487"/>
      <c r="EC19" s="634"/>
    </row>
    <row r="20" spans="2:133" ht="11.25" customHeight="1" x14ac:dyDescent="0.15">
      <c r="B20" s="582" t="s">
        <v>73</v>
      </c>
      <c r="C20" s="583"/>
      <c r="D20" s="583"/>
      <c r="E20" s="583"/>
      <c r="F20" s="583"/>
      <c r="G20" s="583"/>
      <c r="H20" s="583"/>
      <c r="I20" s="583"/>
      <c r="J20" s="583"/>
      <c r="K20" s="583"/>
      <c r="L20" s="583"/>
      <c r="M20" s="583"/>
      <c r="N20" s="583"/>
      <c r="O20" s="583"/>
      <c r="P20" s="583"/>
      <c r="Q20" s="584"/>
      <c r="R20" s="585">
        <v>23804</v>
      </c>
      <c r="S20" s="487"/>
      <c r="T20" s="487"/>
      <c r="U20" s="487"/>
      <c r="V20" s="487"/>
      <c r="W20" s="487"/>
      <c r="X20" s="487"/>
      <c r="Y20" s="586"/>
      <c r="Z20" s="622">
        <v>0.1</v>
      </c>
      <c r="AA20" s="622"/>
      <c r="AB20" s="622"/>
      <c r="AC20" s="622"/>
      <c r="AD20" s="623">
        <v>23804</v>
      </c>
      <c r="AE20" s="623"/>
      <c r="AF20" s="623"/>
      <c r="AG20" s="623"/>
      <c r="AH20" s="623"/>
      <c r="AI20" s="623"/>
      <c r="AJ20" s="623"/>
      <c r="AK20" s="623"/>
      <c r="AL20" s="587">
        <v>0.2</v>
      </c>
      <c r="AM20" s="353"/>
      <c r="AN20" s="353"/>
      <c r="AO20" s="624"/>
      <c r="AP20" s="582" t="s">
        <v>163</v>
      </c>
      <c r="AQ20" s="583"/>
      <c r="AR20" s="583"/>
      <c r="AS20" s="583"/>
      <c r="AT20" s="583"/>
      <c r="AU20" s="583"/>
      <c r="AV20" s="583"/>
      <c r="AW20" s="583"/>
      <c r="AX20" s="583"/>
      <c r="AY20" s="583"/>
      <c r="AZ20" s="583"/>
      <c r="BA20" s="583"/>
      <c r="BB20" s="583"/>
      <c r="BC20" s="583"/>
      <c r="BD20" s="583"/>
      <c r="BE20" s="583"/>
      <c r="BF20" s="584"/>
      <c r="BG20" s="585">
        <v>279531</v>
      </c>
      <c r="BH20" s="487"/>
      <c r="BI20" s="487"/>
      <c r="BJ20" s="487"/>
      <c r="BK20" s="487"/>
      <c r="BL20" s="487"/>
      <c r="BM20" s="487"/>
      <c r="BN20" s="586"/>
      <c r="BO20" s="622">
        <v>3.9</v>
      </c>
      <c r="BP20" s="622"/>
      <c r="BQ20" s="622"/>
      <c r="BR20" s="622"/>
      <c r="BS20" s="589" t="s">
        <v>204</v>
      </c>
      <c r="BT20" s="487"/>
      <c r="BU20" s="487"/>
      <c r="BV20" s="487"/>
      <c r="BW20" s="487"/>
      <c r="BX20" s="487"/>
      <c r="BY20" s="487"/>
      <c r="BZ20" s="487"/>
      <c r="CA20" s="487"/>
      <c r="CB20" s="634"/>
      <c r="CD20" s="582" t="s">
        <v>197</v>
      </c>
      <c r="CE20" s="583"/>
      <c r="CF20" s="583"/>
      <c r="CG20" s="583"/>
      <c r="CH20" s="583"/>
      <c r="CI20" s="583"/>
      <c r="CJ20" s="583"/>
      <c r="CK20" s="583"/>
      <c r="CL20" s="583"/>
      <c r="CM20" s="583"/>
      <c r="CN20" s="583"/>
      <c r="CO20" s="583"/>
      <c r="CP20" s="583"/>
      <c r="CQ20" s="584"/>
      <c r="CR20" s="585">
        <v>29218593</v>
      </c>
      <c r="CS20" s="487"/>
      <c r="CT20" s="487"/>
      <c r="CU20" s="487"/>
      <c r="CV20" s="487"/>
      <c r="CW20" s="487"/>
      <c r="CX20" s="487"/>
      <c r="CY20" s="586"/>
      <c r="CZ20" s="622">
        <v>100</v>
      </c>
      <c r="DA20" s="622"/>
      <c r="DB20" s="622"/>
      <c r="DC20" s="622"/>
      <c r="DD20" s="589">
        <v>4317835</v>
      </c>
      <c r="DE20" s="487"/>
      <c r="DF20" s="487"/>
      <c r="DG20" s="487"/>
      <c r="DH20" s="487"/>
      <c r="DI20" s="487"/>
      <c r="DJ20" s="487"/>
      <c r="DK20" s="487"/>
      <c r="DL20" s="487"/>
      <c r="DM20" s="487"/>
      <c r="DN20" s="487"/>
      <c r="DO20" s="487"/>
      <c r="DP20" s="586"/>
      <c r="DQ20" s="589">
        <v>17357414</v>
      </c>
      <c r="DR20" s="487"/>
      <c r="DS20" s="487"/>
      <c r="DT20" s="487"/>
      <c r="DU20" s="487"/>
      <c r="DV20" s="487"/>
      <c r="DW20" s="487"/>
      <c r="DX20" s="487"/>
      <c r="DY20" s="487"/>
      <c r="DZ20" s="487"/>
      <c r="EA20" s="487"/>
      <c r="EB20" s="487"/>
      <c r="EC20" s="634"/>
    </row>
    <row r="21" spans="2:133" ht="11.25" customHeight="1" x14ac:dyDescent="0.15">
      <c r="B21" s="582" t="s">
        <v>367</v>
      </c>
      <c r="C21" s="583"/>
      <c r="D21" s="583"/>
      <c r="E21" s="583"/>
      <c r="F21" s="583"/>
      <c r="G21" s="583"/>
      <c r="H21" s="583"/>
      <c r="I21" s="583"/>
      <c r="J21" s="583"/>
      <c r="K21" s="583"/>
      <c r="L21" s="583"/>
      <c r="M21" s="583"/>
      <c r="N21" s="583"/>
      <c r="O21" s="583"/>
      <c r="P21" s="583"/>
      <c r="Q21" s="584"/>
      <c r="R21" s="585">
        <v>3982</v>
      </c>
      <c r="S21" s="487"/>
      <c r="T21" s="487"/>
      <c r="U21" s="487"/>
      <c r="V21" s="487"/>
      <c r="W21" s="487"/>
      <c r="X21" s="487"/>
      <c r="Y21" s="586"/>
      <c r="Z21" s="622">
        <v>0</v>
      </c>
      <c r="AA21" s="622"/>
      <c r="AB21" s="622"/>
      <c r="AC21" s="622"/>
      <c r="AD21" s="623">
        <v>3982</v>
      </c>
      <c r="AE21" s="623"/>
      <c r="AF21" s="623"/>
      <c r="AG21" s="623"/>
      <c r="AH21" s="623"/>
      <c r="AI21" s="623"/>
      <c r="AJ21" s="623"/>
      <c r="AK21" s="623"/>
      <c r="AL21" s="587">
        <v>0</v>
      </c>
      <c r="AM21" s="353"/>
      <c r="AN21" s="353"/>
      <c r="AO21" s="624"/>
      <c r="AP21" s="661" t="s">
        <v>368</v>
      </c>
      <c r="AQ21" s="664"/>
      <c r="AR21" s="664"/>
      <c r="AS21" s="664"/>
      <c r="AT21" s="664"/>
      <c r="AU21" s="664"/>
      <c r="AV21" s="664"/>
      <c r="AW21" s="664"/>
      <c r="AX21" s="664"/>
      <c r="AY21" s="664"/>
      <c r="AZ21" s="664"/>
      <c r="BA21" s="664"/>
      <c r="BB21" s="664"/>
      <c r="BC21" s="664"/>
      <c r="BD21" s="664"/>
      <c r="BE21" s="664"/>
      <c r="BF21" s="663"/>
      <c r="BG21" s="585">
        <v>14972</v>
      </c>
      <c r="BH21" s="487"/>
      <c r="BI21" s="487"/>
      <c r="BJ21" s="487"/>
      <c r="BK21" s="487"/>
      <c r="BL21" s="487"/>
      <c r="BM21" s="487"/>
      <c r="BN21" s="586"/>
      <c r="BO21" s="622">
        <v>0.2</v>
      </c>
      <c r="BP21" s="622"/>
      <c r="BQ21" s="622"/>
      <c r="BR21" s="622"/>
      <c r="BS21" s="589" t="s">
        <v>204</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15">
      <c r="B22" s="582" t="s">
        <v>342</v>
      </c>
      <c r="C22" s="583"/>
      <c r="D22" s="583"/>
      <c r="E22" s="583"/>
      <c r="F22" s="583"/>
      <c r="G22" s="583"/>
      <c r="H22" s="583"/>
      <c r="I22" s="583"/>
      <c r="J22" s="583"/>
      <c r="K22" s="583"/>
      <c r="L22" s="583"/>
      <c r="M22" s="583"/>
      <c r="N22" s="583"/>
      <c r="O22" s="583"/>
      <c r="P22" s="583"/>
      <c r="Q22" s="584"/>
      <c r="R22" s="585">
        <v>6193026</v>
      </c>
      <c r="S22" s="487"/>
      <c r="T22" s="487"/>
      <c r="U22" s="487"/>
      <c r="V22" s="487"/>
      <c r="W22" s="487"/>
      <c r="X22" s="487"/>
      <c r="Y22" s="586"/>
      <c r="Z22" s="622">
        <v>20.5</v>
      </c>
      <c r="AA22" s="622"/>
      <c r="AB22" s="622"/>
      <c r="AC22" s="622"/>
      <c r="AD22" s="623">
        <v>5537923</v>
      </c>
      <c r="AE22" s="623"/>
      <c r="AF22" s="623"/>
      <c r="AG22" s="623"/>
      <c r="AH22" s="623"/>
      <c r="AI22" s="623"/>
      <c r="AJ22" s="623"/>
      <c r="AK22" s="623"/>
      <c r="AL22" s="587">
        <v>38.299999999999997</v>
      </c>
      <c r="AM22" s="353"/>
      <c r="AN22" s="353"/>
      <c r="AO22" s="624"/>
      <c r="AP22" s="661" t="s">
        <v>370</v>
      </c>
      <c r="AQ22" s="664"/>
      <c r="AR22" s="664"/>
      <c r="AS22" s="664"/>
      <c r="AT22" s="664"/>
      <c r="AU22" s="664"/>
      <c r="AV22" s="664"/>
      <c r="AW22" s="664"/>
      <c r="AX22" s="664"/>
      <c r="AY22" s="664"/>
      <c r="AZ22" s="664"/>
      <c r="BA22" s="664"/>
      <c r="BB22" s="664"/>
      <c r="BC22" s="664"/>
      <c r="BD22" s="664"/>
      <c r="BE22" s="664"/>
      <c r="BF22" s="663"/>
      <c r="BG22" s="585" t="s">
        <v>204</v>
      </c>
      <c r="BH22" s="487"/>
      <c r="BI22" s="487"/>
      <c r="BJ22" s="487"/>
      <c r="BK22" s="487"/>
      <c r="BL22" s="487"/>
      <c r="BM22" s="487"/>
      <c r="BN22" s="586"/>
      <c r="BO22" s="622" t="s">
        <v>204</v>
      </c>
      <c r="BP22" s="622"/>
      <c r="BQ22" s="622"/>
      <c r="BR22" s="622"/>
      <c r="BS22" s="589" t="s">
        <v>204</v>
      </c>
      <c r="BT22" s="487"/>
      <c r="BU22" s="487"/>
      <c r="BV22" s="487"/>
      <c r="BW22" s="487"/>
      <c r="BX22" s="487"/>
      <c r="BY22" s="487"/>
      <c r="BZ22" s="487"/>
      <c r="CA22" s="487"/>
      <c r="CB22" s="634"/>
      <c r="CD22" s="517" t="s">
        <v>371</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15">
      <c r="B23" s="582" t="s">
        <v>300</v>
      </c>
      <c r="C23" s="583"/>
      <c r="D23" s="583"/>
      <c r="E23" s="583"/>
      <c r="F23" s="583"/>
      <c r="G23" s="583"/>
      <c r="H23" s="583"/>
      <c r="I23" s="583"/>
      <c r="J23" s="583"/>
      <c r="K23" s="583"/>
      <c r="L23" s="583"/>
      <c r="M23" s="583"/>
      <c r="N23" s="583"/>
      <c r="O23" s="583"/>
      <c r="P23" s="583"/>
      <c r="Q23" s="584"/>
      <c r="R23" s="585">
        <v>5537923</v>
      </c>
      <c r="S23" s="487"/>
      <c r="T23" s="487"/>
      <c r="U23" s="487"/>
      <c r="V23" s="487"/>
      <c r="W23" s="487"/>
      <c r="X23" s="487"/>
      <c r="Y23" s="586"/>
      <c r="Z23" s="622">
        <v>18.399999999999999</v>
      </c>
      <c r="AA23" s="622"/>
      <c r="AB23" s="622"/>
      <c r="AC23" s="622"/>
      <c r="AD23" s="623">
        <v>5537923</v>
      </c>
      <c r="AE23" s="623"/>
      <c r="AF23" s="623"/>
      <c r="AG23" s="623"/>
      <c r="AH23" s="623"/>
      <c r="AI23" s="623"/>
      <c r="AJ23" s="623"/>
      <c r="AK23" s="623"/>
      <c r="AL23" s="587">
        <v>38.299999999999997</v>
      </c>
      <c r="AM23" s="353"/>
      <c r="AN23" s="353"/>
      <c r="AO23" s="624"/>
      <c r="AP23" s="661" t="s">
        <v>119</v>
      </c>
      <c r="AQ23" s="664"/>
      <c r="AR23" s="664"/>
      <c r="AS23" s="664"/>
      <c r="AT23" s="664"/>
      <c r="AU23" s="664"/>
      <c r="AV23" s="664"/>
      <c r="AW23" s="664"/>
      <c r="AX23" s="664"/>
      <c r="AY23" s="664"/>
      <c r="AZ23" s="664"/>
      <c r="BA23" s="664"/>
      <c r="BB23" s="664"/>
      <c r="BC23" s="664"/>
      <c r="BD23" s="664"/>
      <c r="BE23" s="664"/>
      <c r="BF23" s="663"/>
      <c r="BG23" s="585">
        <v>264559</v>
      </c>
      <c r="BH23" s="487"/>
      <c r="BI23" s="487"/>
      <c r="BJ23" s="487"/>
      <c r="BK23" s="487"/>
      <c r="BL23" s="487"/>
      <c r="BM23" s="487"/>
      <c r="BN23" s="586"/>
      <c r="BO23" s="622">
        <v>3.7</v>
      </c>
      <c r="BP23" s="622"/>
      <c r="BQ23" s="622"/>
      <c r="BR23" s="622"/>
      <c r="BS23" s="589" t="s">
        <v>204</v>
      </c>
      <c r="BT23" s="487"/>
      <c r="BU23" s="487"/>
      <c r="BV23" s="487"/>
      <c r="BW23" s="487"/>
      <c r="BX23" s="487"/>
      <c r="BY23" s="487"/>
      <c r="BZ23" s="487"/>
      <c r="CA23" s="487"/>
      <c r="CB23" s="634"/>
      <c r="CD23" s="517" t="s">
        <v>316</v>
      </c>
      <c r="CE23" s="518"/>
      <c r="CF23" s="518"/>
      <c r="CG23" s="518"/>
      <c r="CH23" s="518"/>
      <c r="CI23" s="518"/>
      <c r="CJ23" s="518"/>
      <c r="CK23" s="518"/>
      <c r="CL23" s="518"/>
      <c r="CM23" s="518"/>
      <c r="CN23" s="518"/>
      <c r="CO23" s="518"/>
      <c r="CP23" s="518"/>
      <c r="CQ23" s="560"/>
      <c r="CR23" s="517" t="s">
        <v>372</v>
      </c>
      <c r="CS23" s="518"/>
      <c r="CT23" s="518"/>
      <c r="CU23" s="518"/>
      <c r="CV23" s="518"/>
      <c r="CW23" s="518"/>
      <c r="CX23" s="518"/>
      <c r="CY23" s="560"/>
      <c r="CZ23" s="517" t="s">
        <v>376</v>
      </c>
      <c r="DA23" s="518"/>
      <c r="DB23" s="518"/>
      <c r="DC23" s="560"/>
      <c r="DD23" s="517" t="s">
        <v>150</v>
      </c>
      <c r="DE23" s="518"/>
      <c r="DF23" s="518"/>
      <c r="DG23" s="518"/>
      <c r="DH23" s="518"/>
      <c r="DI23" s="518"/>
      <c r="DJ23" s="518"/>
      <c r="DK23" s="560"/>
      <c r="DL23" s="665" t="s">
        <v>378</v>
      </c>
      <c r="DM23" s="666"/>
      <c r="DN23" s="666"/>
      <c r="DO23" s="666"/>
      <c r="DP23" s="666"/>
      <c r="DQ23" s="666"/>
      <c r="DR23" s="666"/>
      <c r="DS23" s="666"/>
      <c r="DT23" s="666"/>
      <c r="DU23" s="666"/>
      <c r="DV23" s="667"/>
      <c r="DW23" s="517" t="s">
        <v>379</v>
      </c>
      <c r="DX23" s="518"/>
      <c r="DY23" s="518"/>
      <c r="DZ23" s="518"/>
      <c r="EA23" s="518"/>
      <c r="EB23" s="518"/>
      <c r="EC23" s="560"/>
    </row>
    <row r="24" spans="2:133" ht="11.25" customHeight="1" x14ac:dyDescent="0.15">
      <c r="B24" s="582" t="s">
        <v>297</v>
      </c>
      <c r="C24" s="583"/>
      <c r="D24" s="583"/>
      <c r="E24" s="583"/>
      <c r="F24" s="583"/>
      <c r="G24" s="583"/>
      <c r="H24" s="583"/>
      <c r="I24" s="583"/>
      <c r="J24" s="583"/>
      <c r="K24" s="583"/>
      <c r="L24" s="583"/>
      <c r="M24" s="583"/>
      <c r="N24" s="583"/>
      <c r="O24" s="583"/>
      <c r="P24" s="583"/>
      <c r="Q24" s="584"/>
      <c r="R24" s="585">
        <v>655103</v>
      </c>
      <c r="S24" s="487"/>
      <c r="T24" s="487"/>
      <c r="U24" s="487"/>
      <c r="V24" s="487"/>
      <c r="W24" s="487"/>
      <c r="X24" s="487"/>
      <c r="Y24" s="586"/>
      <c r="Z24" s="622">
        <v>2.2000000000000002</v>
      </c>
      <c r="AA24" s="622"/>
      <c r="AB24" s="622"/>
      <c r="AC24" s="622"/>
      <c r="AD24" s="623" t="s">
        <v>204</v>
      </c>
      <c r="AE24" s="623"/>
      <c r="AF24" s="623"/>
      <c r="AG24" s="623"/>
      <c r="AH24" s="623"/>
      <c r="AI24" s="623"/>
      <c r="AJ24" s="623"/>
      <c r="AK24" s="623"/>
      <c r="AL24" s="587" t="s">
        <v>204</v>
      </c>
      <c r="AM24" s="353"/>
      <c r="AN24" s="353"/>
      <c r="AO24" s="624"/>
      <c r="AP24" s="661" t="s">
        <v>380</v>
      </c>
      <c r="AQ24" s="664"/>
      <c r="AR24" s="664"/>
      <c r="AS24" s="664"/>
      <c r="AT24" s="664"/>
      <c r="AU24" s="664"/>
      <c r="AV24" s="664"/>
      <c r="AW24" s="664"/>
      <c r="AX24" s="664"/>
      <c r="AY24" s="664"/>
      <c r="AZ24" s="664"/>
      <c r="BA24" s="664"/>
      <c r="BB24" s="664"/>
      <c r="BC24" s="664"/>
      <c r="BD24" s="664"/>
      <c r="BE24" s="664"/>
      <c r="BF24" s="663"/>
      <c r="BG24" s="585" t="s">
        <v>204</v>
      </c>
      <c r="BH24" s="487"/>
      <c r="BI24" s="487"/>
      <c r="BJ24" s="487"/>
      <c r="BK24" s="487"/>
      <c r="BL24" s="487"/>
      <c r="BM24" s="487"/>
      <c r="BN24" s="586"/>
      <c r="BO24" s="622" t="s">
        <v>204</v>
      </c>
      <c r="BP24" s="622"/>
      <c r="BQ24" s="622"/>
      <c r="BR24" s="622"/>
      <c r="BS24" s="589" t="s">
        <v>204</v>
      </c>
      <c r="BT24" s="487"/>
      <c r="BU24" s="487"/>
      <c r="BV24" s="487"/>
      <c r="BW24" s="487"/>
      <c r="BX24" s="487"/>
      <c r="BY24" s="487"/>
      <c r="BZ24" s="487"/>
      <c r="CA24" s="487"/>
      <c r="CB24" s="634"/>
      <c r="CD24" s="642" t="s">
        <v>381</v>
      </c>
      <c r="CE24" s="643"/>
      <c r="CF24" s="643"/>
      <c r="CG24" s="643"/>
      <c r="CH24" s="643"/>
      <c r="CI24" s="643"/>
      <c r="CJ24" s="643"/>
      <c r="CK24" s="643"/>
      <c r="CL24" s="643"/>
      <c r="CM24" s="643"/>
      <c r="CN24" s="643"/>
      <c r="CO24" s="643"/>
      <c r="CP24" s="643"/>
      <c r="CQ24" s="644"/>
      <c r="CR24" s="639">
        <v>10916831</v>
      </c>
      <c r="CS24" s="640"/>
      <c r="CT24" s="640"/>
      <c r="CU24" s="640"/>
      <c r="CV24" s="640"/>
      <c r="CW24" s="640"/>
      <c r="CX24" s="640"/>
      <c r="CY24" s="668"/>
      <c r="CZ24" s="669">
        <v>37.4</v>
      </c>
      <c r="DA24" s="649"/>
      <c r="DB24" s="649"/>
      <c r="DC24" s="670"/>
      <c r="DD24" s="671">
        <v>8385651</v>
      </c>
      <c r="DE24" s="640"/>
      <c r="DF24" s="640"/>
      <c r="DG24" s="640"/>
      <c r="DH24" s="640"/>
      <c r="DI24" s="640"/>
      <c r="DJ24" s="640"/>
      <c r="DK24" s="668"/>
      <c r="DL24" s="671">
        <v>8045599</v>
      </c>
      <c r="DM24" s="640"/>
      <c r="DN24" s="640"/>
      <c r="DO24" s="640"/>
      <c r="DP24" s="640"/>
      <c r="DQ24" s="640"/>
      <c r="DR24" s="640"/>
      <c r="DS24" s="640"/>
      <c r="DT24" s="640"/>
      <c r="DU24" s="640"/>
      <c r="DV24" s="668"/>
      <c r="DW24" s="669">
        <v>53</v>
      </c>
      <c r="DX24" s="649"/>
      <c r="DY24" s="649"/>
      <c r="DZ24" s="649"/>
      <c r="EA24" s="649"/>
      <c r="EB24" s="649"/>
      <c r="EC24" s="672"/>
    </row>
    <row r="25" spans="2:133" ht="11.25" customHeight="1" x14ac:dyDescent="0.15">
      <c r="B25" s="582" t="s">
        <v>384</v>
      </c>
      <c r="C25" s="583"/>
      <c r="D25" s="583"/>
      <c r="E25" s="583"/>
      <c r="F25" s="583"/>
      <c r="G25" s="583"/>
      <c r="H25" s="583"/>
      <c r="I25" s="583"/>
      <c r="J25" s="583"/>
      <c r="K25" s="583"/>
      <c r="L25" s="583"/>
      <c r="M25" s="583"/>
      <c r="N25" s="583"/>
      <c r="O25" s="583"/>
      <c r="P25" s="583"/>
      <c r="Q25" s="584"/>
      <c r="R25" s="585" t="s">
        <v>204</v>
      </c>
      <c r="S25" s="487"/>
      <c r="T25" s="487"/>
      <c r="U25" s="487"/>
      <c r="V25" s="487"/>
      <c r="W25" s="487"/>
      <c r="X25" s="487"/>
      <c r="Y25" s="586"/>
      <c r="Z25" s="622" t="s">
        <v>204</v>
      </c>
      <c r="AA25" s="622"/>
      <c r="AB25" s="622"/>
      <c r="AC25" s="622"/>
      <c r="AD25" s="623" t="s">
        <v>204</v>
      </c>
      <c r="AE25" s="623"/>
      <c r="AF25" s="623"/>
      <c r="AG25" s="623"/>
      <c r="AH25" s="623"/>
      <c r="AI25" s="623"/>
      <c r="AJ25" s="623"/>
      <c r="AK25" s="623"/>
      <c r="AL25" s="587" t="s">
        <v>204</v>
      </c>
      <c r="AM25" s="353"/>
      <c r="AN25" s="353"/>
      <c r="AO25" s="624"/>
      <c r="AP25" s="661" t="s">
        <v>277</v>
      </c>
      <c r="AQ25" s="664"/>
      <c r="AR25" s="664"/>
      <c r="AS25" s="664"/>
      <c r="AT25" s="664"/>
      <c r="AU25" s="664"/>
      <c r="AV25" s="664"/>
      <c r="AW25" s="664"/>
      <c r="AX25" s="664"/>
      <c r="AY25" s="664"/>
      <c r="AZ25" s="664"/>
      <c r="BA25" s="664"/>
      <c r="BB25" s="664"/>
      <c r="BC25" s="664"/>
      <c r="BD25" s="664"/>
      <c r="BE25" s="664"/>
      <c r="BF25" s="663"/>
      <c r="BG25" s="585" t="s">
        <v>204</v>
      </c>
      <c r="BH25" s="487"/>
      <c r="BI25" s="487"/>
      <c r="BJ25" s="487"/>
      <c r="BK25" s="487"/>
      <c r="BL25" s="487"/>
      <c r="BM25" s="487"/>
      <c r="BN25" s="586"/>
      <c r="BO25" s="622" t="s">
        <v>204</v>
      </c>
      <c r="BP25" s="622"/>
      <c r="BQ25" s="622"/>
      <c r="BR25" s="622"/>
      <c r="BS25" s="589" t="s">
        <v>204</v>
      </c>
      <c r="BT25" s="487"/>
      <c r="BU25" s="487"/>
      <c r="BV25" s="487"/>
      <c r="BW25" s="487"/>
      <c r="BX25" s="487"/>
      <c r="BY25" s="487"/>
      <c r="BZ25" s="487"/>
      <c r="CA25" s="487"/>
      <c r="CB25" s="634"/>
      <c r="CD25" s="582" t="s">
        <v>202</v>
      </c>
      <c r="CE25" s="583"/>
      <c r="CF25" s="583"/>
      <c r="CG25" s="583"/>
      <c r="CH25" s="583"/>
      <c r="CI25" s="583"/>
      <c r="CJ25" s="583"/>
      <c r="CK25" s="583"/>
      <c r="CL25" s="583"/>
      <c r="CM25" s="583"/>
      <c r="CN25" s="583"/>
      <c r="CO25" s="583"/>
      <c r="CP25" s="583"/>
      <c r="CQ25" s="584"/>
      <c r="CR25" s="585">
        <v>5443834</v>
      </c>
      <c r="CS25" s="612"/>
      <c r="CT25" s="612"/>
      <c r="CU25" s="612"/>
      <c r="CV25" s="612"/>
      <c r="CW25" s="612"/>
      <c r="CX25" s="612"/>
      <c r="CY25" s="613"/>
      <c r="CZ25" s="587">
        <v>18.600000000000001</v>
      </c>
      <c r="DA25" s="614"/>
      <c r="DB25" s="614"/>
      <c r="DC25" s="615"/>
      <c r="DD25" s="589">
        <v>4735333</v>
      </c>
      <c r="DE25" s="612"/>
      <c r="DF25" s="612"/>
      <c r="DG25" s="612"/>
      <c r="DH25" s="612"/>
      <c r="DI25" s="612"/>
      <c r="DJ25" s="612"/>
      <c r="DK25" s="613"/>
      <c r="DL25" s="589">
        <v>4409053</v>
      </c>
      <c r="DM25" s="612"/>
      <c r="DN25" s="612"/>
      <c r="DO25" s="612"/>
      <c r="DP25" s="612"/>
      <c r="DQ25" s="612"/>
      <c r="DR25" s="612"/>
      <c r="DS25" s="612"/>
      <c r="DT25" s="612"/>
      <c r="DU25" s="612"/>
      <c r="DV25" s="613"/>
      <c r="DW25" s="587">
        <v>29</v>
      </c>
      <c r="DX25" s="614"/>
      <c r="DY25" s="614"/>
      <c r="DZ25" s="614"/>
      <c r="EA25" s="614"/>
      <c r="EB25" s="614"/>
      <c r="EC25" s="635"/>
    </row>
    <row r="26" spans="2:133" ht="11.25" customHeight="1" x14ac:dyDescent="0.15">
      <c r="B26" s="582" t="s">
        <v>79</v>
      </c>
      <c r="C26" s="583"/>
      <c r="D26" s="583"/>
      <c r="E26" s="583"/>
      <c r="F26" s="583"/>
      <c r="G26" s="583"/>
      <c r="H26" s="583"/>
      <c r="I26" s="583"/>
      <c r="J26" s="583"/>
      <c r="K26" s="583"/>
      <c r="L26" s="583"/>
      <c r="M26" s="583"/>
      <c r="N26" s="583"/>
      <c r="O26" s="583"/>
      <c r="P26" s="583"/>
      <c r="Q26" s="584"/>
      <c r="R26" s="585">
        <v>15015994</v>
      </c>
      <c r="S26" s="487"/>
      <c r="T26" s="487"/>
      <c r="U26" s="487"/>
      <c r="V26" s="487"/>
      <c r="W26" s="487"/>
      <c r="X26" s="487"/>
      <c r="Y26" s="586"/>
      <c r="Z26" s="622">
        <v>49.8</v>
      </c>
      <c r="AA26" s="622"/>
      <c r="AB26" s="622"/>
      <c r="AC26" s="622"/>
      <c r="AD26" s="623">
        <v>14096332</v>
      </c>
      <c r="AE26" s="623"/>
      <c r="AF26" s="623"/>
      <c r="AG26" s="623"/>
      <c r="AH26" s="623"/>
      <c r="AI26" s="623"/>
      <c r="AJ26" s="623"/>
      <c r="AK26" s="623"/>
      <c r="AL26" s="587">
        <v>97.4</v>
      </c>
      <c r="AM26" s="353"/>
      <c r="AN26" s="353"/>
      <c r="AO26" s="624"/>
      <c r="AP26" s="661" t="s">
        <v>386</v>
      </c>
      <c r="AQ26" s="662"/>
      <c r="AR26" s="662"/>
      <c r="AS26" s="662"/>
      <c r="AT26" s="662"/>
      <c r="AU26" s="662"/>
      <c r="AV26" s="662"/>
      <c r="AW26" s="662"/>
      <c r="AX26" s="662"/>
      <c r="AY26" s="662"/>
      <c r="AZ26" s="662"/>
      <c r="BA26" s="662"/>
      <c r="BB26" s="662"/>
      <c r="BC26" s="662"/>
      <c r="BD26" s="662"/>
      <c r="BE26" s="662"/>
      <c r="BF26" s="663"/>
      <c r="BG26" s="585" t="s">
        <v>204</v>
      </c>
      <c r="BH26" s="487"/>
      <c r="BI26" s="487"/>
      <c r="BJ26" s="487"/>
      <c r="BK26" s="487"/>
      <c r="BL26" s="487"/>
      <c r="BM26" s="487"/>
      <c r="BN26" s="586"/>
      <c r="BO26" s="622" t="s">
        <v>204</v>
      </c>
      <c r="BP26" s="622"/>
      <c r="BQ26" s="622"/>
      <c r="BR26" s="622"/>
      <c r="BS26" s="589" t="s">
        <v>204</v>
      </c>
      <c r="BT26" s="487"/>
      <c r="BU26" s="487"/>
      <c r="BV26" s="487"/>
      <c r="BW26" s="487"/>
      <c r="BX26" s="487"/>
      <c r="BY26" s="487"/>
      <c r="BZ26" s="487"/>
      <c r="CA26" s="487"/>
      <c r="CB26" s="634"/>
      <c r="CD26" s="582" t="s">
        <v>122</v>
      </c>
      <c r="CE26" s="583"/>
      <c r="CF26" s="583"/>
      <c r="CG26" s="583"/>
      <c r="CH26" s="583"/>
      <c r="CI26" s="583"/>
      <c r="CJ26" s="583"/>
      <c r="CK26" s="583"/>
      <c r="CL26" s="583"/>
      <c r="CM26" s="583"/>
      <c r="CN26" s="583"/>
      <c r="CO26" s="583"/>
      <c r="CP26" s="583"/>
      <c r="CQ26" s="584"/>
      <c r="CR26" s="585">
        <v>3467822</v>
      </c>
      <c r="CS26" s="487"/>
      <c r="CT26" s="487"/>
      <c r="CU26" s="487"/>
      <c r="CV26" s="487"/>
      <c r="CW26" s="487"/>
      <c r="CX26" s="487"/>
      <c r="CY26" s="586"/>
      <c r="CZ26" s="587">
        <v>11.9</v>
      </c>
      <c r="DA26" s="614"/>
      <c r="DB26" s="614"/>
      <c r="DC26" s="615"/>
      <c r="DD26" s="589">
        <v>2894544</v>
      </c>
      <c r="DE26" s="487"/>
      <c r="DF26" s="487"/>
      <c r="DG26" s="487"/>
      <c r="DH26" s="487"/>
      <c r="DI26" s="487"/>
      <c r="DJ26" s="487"/>
      <c r="DK26" s="586"/>
      <c r="DL26" s="589" t="s">
        <v>204</v>
      </c>
      <c r="DM26" s="487"/>
      <c r="DN26" s="487"/>
      <c r="DO26" s="487"/>
      <c r="DP26" s="487"/>
      <c r="DQ26" s="487"/>
      <c r="DR26" s="487"/>
      <c r="DS26" s="487"/>
      <c r="DT26" s="487"/>
      <c r="DU26" s="487"/>
      <c r="DV26" s="586"/>
      <c r="DW26" s="587" t="s">
        <v>204</v>
      </c>
      <c r="DX26" s="614"/>
      <c r="DY26" s="614"/>
      <c r="DZ26" s="614"/>
      <c r="EA26" s="614"/>
      <c r="EB26" s="614"/>
      <c r="EC26" s="635"/>
    </row>
    <row r="27" spans="2:133" ht="11.25" customHeight="1" x14ac:dyDescent="0.15">
      <c r="B27" s="582" t="s">
        <v>387</v>
      </c>
      <c r="C27" s="583"/>
      <c r="D27" s="583"/>
      <c r="E27" s="583"/>
      <c r="F27" s="583"/>
      <c r="G27" s="583"/>
      <c r="H27" s="583"/>
      <c r="I27" s="583"/>
      <c r="J27" s="583"/>
      <c r="K27" s="583"/>
      <c r="L27" s="583"/>
      <c r="M27" s="583"/>
      <c r="N27" s="583"/>
      <c r="O27" s="583"/>
      <c r="P27" s="583"/>
      <c r="Q27" s="584"/>
      <c r="R27" s="585">
        <v>8608</v>
      </c>
      <c r="S27" s="487"/>
      <c r="T27" s="487"/>
      <c r="U27" s="487"/>
      <c r="V27" s="487"/>
      <c r="W27" s="487"/>
      <c r="X27" s="487"/>
      <c r="Y27" s="586"/>
      <c r="Z27" s="622">
        <v>0</v>
      </c>
      <c r="AA27" s="622"/>
      <c r="AB27" s="622"/>
      <c r="AC27" s="622"/>
      <c r="AD27" s="623">
        <v>8608</v>
      </c>
      <c r="AE27" s="623"/>
      <c r="AF27" s="623"/>
      <c r="AG27" s="623"/>
      <c r="AH27" s="623"/>
      <c r="AI27" s="623"/>
      <c r="AJ27" s="623"/>
      <c r="AK27" s="623"/>
      <c r="AL27" s="587">
        <v>0.1</v>
      </c>
      <c r="AM27" s="353"/>
      <c r="AN27" s="353"/>
      <c r="AO27" s="624"/>
      <c r="AP27" s="582" t="s">
        <v>389</v>
      </c>
      <c r="AQ27" s="583"/>
      <c r="AR27" s="583"/>
      <c r="AS27" s="583"/>
      <c r="AT27" s="583"/>
      <c r="AU27" s="583"/>
      <c r="AV27" s="583"/>
      <c r="AW27" s="583"/>
      <c r="AX27" s="583"/>
      <c r="AY27" s="583"/>
      <c r="AZ27" s="583"/>
      <c r="BA27" s="583"/>
      <c r="BB27" s="583"/>
      <c r="BC27" s="583"/>
      <c r="BD27" s="583"/>
      <c r="BE27" s="583"/>
      <c r="BF27" s="584"/>
      <c r="BG27" s="585">
        <v>7157346</v>
      </c>
      <c r="BH27" s="487"/>
      <c r="BI27" s="487"/>
      <c r="BJ27" s="487"/>
      <c r="BK27" s="487"/>
      <c r="BL27" s="487"/>
      <c r="BM27" s="487"/>
      <c r="BN27" s="586"/>
      <c r="BO27" s="622">
        <v>100</v>
      </c>
      <c r="BP27" s="622"/>
      <c r="BQ27" s="622"/>
      <c r="BR27" s="622"/>
      <c r="BS27" s="589">
        <v>89144</v>
      </c>
      <c r="BT27" s="487"/>
      <c r="BU27" s="487"/>
      <c r="BV27" s="487"/>
      <c r="BW27" s="487"/>
      <c r="BX27" s="487"/>
      <c r="BY27" s="487"/>
      <c r="BZ27" s="487"/>
      <c r="CA27" s="487"/>
      <c r="CB27" s="634"/>
      <c r="CD27" s="582" t="s">
        <v>228</v>
      </c>
      <c r="CE27" s="583"/>
      <c r="CF27" s="583"/>
      <c r="CG27" s="583"/>
      <c r="CH27" s="583"/>
      <c r="CI27" s="583"/>
      <c r="CJ27" s="583"/>
      <c r="CK27" s="583"/>
      <c r="CL27" s="583"/>
      <c r="CM27" s="583"/>
      <c r="CN27" s="583"/>
      <c r="CO27" s="583"/>
      <c r="CP27" s="583"/>
      <c r="CQ27" s="584"/>
      <c r="CR27" s="585">
        <v>2765241</v>
      </c>
      <c r="CS27" s="612"/>
      <c r="CT27" s="612"/>
      <c r="CU27" s="612"/>
      <c r="CV27" s="612"/>
      <c r="CW27" s="612"/>
      <c r="CX27" s="612"/>
      <c r="CY27" s="613"/>
      <c r="CZ27" s="587">
        <v>9.5</v>
      </c>
      <c r="DA27" s="614"/>
      <c r="DB27" s="614"/>
      <c r="DC27" s="615"/>
      <c r="DD27" s="589">
        <v>974483</v>
      </c>
      <c r="DE27" s="612"/>
      <c r="DF27" s="612"/>
      <c r="DG27" s="612"/>
      <c r="DH27" s="612"/>
      <c r="DI27" s="612"/>
      <c r="DJ27" s="612"/>
      <c r="DK27" s="613"/>
      <c r="DL27" s="589">
        <v>960711</v>
      </c>
      <c r="DM27" s="612"/>
      <c r="DN27" s="612"/>
      <c r="DO27" s="612"/>
      <c r="DP27" s="612"/>
      <c r="DQ27" s="612"/>
      <c r="DR27" s="612"/>
      <c r="DS27" s="612"/>
      <c r="DT27" s="612"/>
      <c r="DU27" s="612"/>
      <c r="DV27" s="613"/>
      <c r="DW27" s="587">
        <v>6.3</v>
      </c>
      <c r="DX27" s="614"/>
      <c r="DY27" s="614"/>
      <c r="DZ27" s="614"/>
      <c r="EA27" s="614"/>
      <c r="EB27" s="614"/>
      <c r="EC27" s="635"/>
    </row>
    <row r="28" spans="2:133" ht="11.25" customHeight="1" x14ac:dyDescent="0.15">
      <c r="B28" s="582" t="s">
        <v>157</v>
      </c>
      <c r="C28" s="583"/>
      <c r="D28" s="583"/>
      <c r="E28" s="583"/>
      <c r="F28" s="583"/>
      <c r="G28" s="583"/>
      <c r="H28" s="583"/>
      <c r="I28" s="583"/>
      <c r="J28" s="583"/>
      <c r="K28" s="583"/>
      <c r="L28" s="583"/>
      <c r="M28" s="583"/>
      <c r="N28" s="583"/>
      <c r="O28" s="583"/>
      <c r="P28" s="583"/>
      <c r="Q28" s="584"/>
      <c r="R28" s="585">
        <v>491096</v>
      </c>
      <c r="S28" s="487"/>
      <c r="T28" s="487"/>
      <c r="U28" s="487"/>
      <c r="V28" s="487"/>
      <c r="W28" s="487"/>
      <c r="X28" s="487"/>
      <c r="Y28" s="586"/>
      <c r="Z28" s="622">
        <v>1.6</v>
      </c>
      <c r="AA28" s="622"/>
      <c r="AB28" s="622"/>
      <c r="AC28" s="622"/>
      <c r="AD28" s="623" t="s">
        <v>204</v>
      </c>
      <c r="AE28" s="623"/>
      <c r="AF28" s="623"/>
      <c r="AG28" s="623"/>
      <c r="AH28" s="623"/>
      <c r="AI28" s="623"/>
      <c r="AJ28" s="623"/>
      <c r="AK28" s="623"/>
      <c r="AL28" s="587" t="s">
        <v>204</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382</v>
      </c>
      <c r="CE28" s="583"/>
      <c r="CF28" s="583"/>
      <c r="CG28" s="583"/>
      <c r="CH28" s="583"/>
      <c r="CI28" s="583"/>
      <c r="CJ28" s="583"/>
      <c r="CK28" s="583"/>
      <c r="CL28" s="583"/>
      <c r="CM28" s="583"/>
      <c r="CN28" s="583"/>
      <c r="CO28" s="583"/>
      <c r="CP28" s="583"/>
      <c r="CQ28" s="584"/>
      <c r="CR28" s="585">
        <v>2707756</v>
      </c>
      <c r="CS28" s="487"/>
      <c r="CT28" s="487"/>
      <c r="CU28" s="487"/>
      <c r="CV28" s="487"/>
      <c r="CW28" s="487"/>
      <c r="CX28" s="487"/>
      <c r="CY28" s="586"/>
      <c r="CZ28" s="587">
        <v>9.3000000000000007</v>
      </c>
      <c r="DA28" s="614"/>
      <c r="DB28" s="614"/>
      <c r="DC28" s="615"/>
      <c r="DD28" s="589">
        <v>2675835</v>
      </c>
      <c r="DE28" s="487"/>
      <c r="DF28" s="487"/>
      <c r="DG28" s="487"/>
      <c r="DH28" s="487"/>
      <c r="DI28" s="487"/>
      <c r="DJ28" s="487"/>
      <c r="DK28" s="586"/>
      <c r="DL28" s="589">
        <v>2675835</v>
      </c>
      <c r="DM28" s="487"/>
      <c r="DN28" s="487"/>
      <c r="DO28" s="487"/>
      <c r="DP28" s="487"/>
      <c r="DQ28" s="487"/>
      <c r="DR28" s="487"/>
      <c r="DS28" s="487"/>
      <c r="DT28" s="487"/>
      <c r="DU28" s="487"/>
      <c r="DV28" s="586"/>
      <c r="DW28" s="587">
        <v>17.600000000000001</v>
      </c>
      <c r="DX28" s="614"/>
      <c r="DY28" s="614"/>
      <c r="DZ28" s="614"/>
      <c r="EA28" s="614"/>
      <c r="EB28" s="614"/>
      <c r="EC28" s="635"/>
    </row>
    <row r="29" spans="2:133" ht="11.25" customHeight="1" x14ac:dyDescent="0.15">
      <c r="B29" s="582" t="s">
        <v>314</v>
      </c>
      <c r="C29" s="583"/>
      <c r="D29" s="583"/>
      <c r="E29" s="583"/>
      <c r="F29" s="583"/>
      <c r="G29" s="583"/>
      <c r="H29" s="583"/>
      <c r="I29" s="583"/>
      <c r="J29" s="583"/>
      <c r="K29" s="583"/>
      <c r="L29" s="583"/>
      <c r="M29" s="583"/>
      <c r="N29" s="583"/>
      <c r="O29" s="583"/>
      <c r="P29" s="583"/>
      <c r="Q29" s="584"/>
      <c r="R29" s="585">
        <v>189655</v>
      </c>
      <c r="S29" s="487"/>
      <c r="T29" s="487"/>
      <c r="U29" s="487"/>
      <c r="V29" s="487"/>
      <c r="W29" s="487"/>
      <c r="X29" s="487"/>
      <c r="Y29" s="586"/>
      <c r="Z29" s="622">
        <v>0.6</v>
      </c>
      <c r="AA29" s="622"/>
      <c r="AB29" s="622"/>
      <c r="AC29" s="622"/>
      <c r="AD29" s="623">
        <v>19311</v>
      </c>
      <c r="AE29" s="623"/>
      <c r="AF29" s="623"/>
      <c r="AG29" s="623"/>
      <c r="AH29" s="623"/>
      <c r="AI29" s="623"/>
      <c r="AJ29" s="623"/>
      <c r="AK29" s="623"/>
      <c r="AL29" s="587">
        <v>0.1</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181</v>
      </c>
      <c r="CE29" s="390"/>
      <c r="CF29" s="582" t="s">
        <v>24</v>
      </c>
      <c r="CG29" s="583"/>
      <c r="CH29" s="583"/>
      <c r="CI29" s="583"/>
      <c r="CJ29" s="583"/>
      <c r="CK29" s="583"/>
      <c r="CL29" s="583"/>
      <c r="CM29" s="583"/>
      <c r="CN29" s="583"/>
      <c r="CO29" s="583"/>
      <c r="CP29" s="583"/>
      <c r="CQ29" s="584"/>
      <c r="CR29" s="585">
        <v>2707756</v>
      </c>
      <c r="CS29" s="612"/>
      <c r="CT29" s="612"/>
      <c r="CU29" s="612"/>
      <c r="CV29" s="612"/>
      <c r="CW29" s="612"/>
      <c r="CX29" s="612"/>
      <c r="CY29" s="613"/>
      <c r="CZ29" s="587">
        <v>9.3000000000000007</v>
      </c>
      <c r="DA29" s="614"/>
      <c r="DB29" s="614"/>
      <c r="DC29" s="615"/>
      <c r="DD29" s="589">
        <v>2675835</v>
      </c>
      <c r="DE29" s="612"/>
      <c r="DF29" s="612"/>
      <c r="DG29" s="612"/>
      <c r="DH29" s="612"/>
      <c r="DI29" s="612"/>
      <c r="DJ29" s="612"/>
      <c r="DK29" s="613"/>
      <c r="DL29" s="589">
        <v>2675835</v>
      </c>
      <c r="DM29" s="612"/>
      <c r="DN29" s="612"/>
      <c r="DO29" s="612"/>
      <c r="DP29" s="612"/>
      <c r="DQ29" s="612"/>
      <c r="DR29" s="612"/>
      <c r="DS29" s="612"/>
      <c r="DT29" s="612"/>
      <c r="DU29" s="612"/>
      <c r="DV29" s="613"/>
      <c r="DW29" s="587">
        <v>17.600000000000001</v>
      </c>
      <c r="DX29" s="614"/>
      <c r="DY29" s="614"/>
      <c r="DZ29" s="614"/>
      <c r="EA29" s="614"/>
      <c r="EB29" s="614"/>
      <c r="EC29" s="635"/>
    </row>
    <row r="30" spans="2:133" ht="11.25" customHeight="1" x14ac:dyDescent="0.15">
      <c r="B30" s="582" t="s">
        <v>20</v>
      </c>
      <c r="C30" s="583"/>
      <c r="D30" s="583"/>
      <c r="E30" s="583"/>
      <c r="F30" s="583"/>
      <c r="G30" s="583"/>
      <c r="H30" s="583"/>
      <c r="I30" s="583"/>
      <c r="J30" s="583"/>
      <c r="K30" s="583"/>
      <c r="L30" s="583"/>
      <c r="M30" s="583"/>
      <c r="N30" s="583"/>
      <c r="O30" s="583"/>
      <c r="P30" s="583"/>
      <c r="Q30" s="584"/>
      <c r="R30" s="585">
        <v>98380</v>
      </c>
      <c r="S30" s="487"/>
      <c r="T30" s="487"/>
      <c r="U30" s="487"/>
      <c r="V30" s="487"/>
      <c r="W30" s="487"/>
      <c r="X30" s="487"/>
      <c r="Y30" s="586"/>
      <c r="Z30" s="622">
        <v>0.3</v>
      </c>
      <c r="AA30" s="622"/>
      <c r="AB30" s="622"/>
      <c r="AC30" s="622"/>
      <c r="AD30" s="623" t="s">
        <v>204</v>
      </c>
      <c r="AE30" s="623"/>
      <c r="AF30" s="623"/>
      <c r="AG30" s="623"/>
      <c r="AH30" s="623"/>
      <c r="AI30" s="623"/>
      <c r="AJ30" s="623"/>
      <c r="AK30" s="623"/>
      <c r="AL30" s="587" t="s">
        <v>204</v>
      </c>
      <c r="AM30" s="353"/>
      <c r="AN30" s="353"/>
      <c r="AO30" s="624"/>
      <c r="AP30" s="517" t="s">
        <v>316</v>
      </c>
      <c r="AQ30" s="518"/>
      <c r="AR30" s="518"/>
      <c r="AS30" s="518"/>
      <c r="AT30" s="518"/>
      <c r="AU30" s="518"/>
      <c r="AV30" s="518"/>
      <c r="AW30" s="518"/>
      <c r="AX30" s="518"/>
      <c r="AY30" s="518"/>
      <c r="AZ30" s="518"/>
      <c r="BA30" s="518"/>
      <c r="BB30" s="518"/>
      <c r="BC30" s="518"/>
      <c r="BD30" s="518"/>
      <c r="BE30" s="518"/>
      <c r="BF30" s="560"/>
      <c r="BG30" s="517" t="s">
        <v>392</v>
      </c>
      <c r="BH30" s="658"/>
      <c r="BI30" s="658"/>
      <c r="BJ30" s="658"/>
      <c r="BK30" s="658"/>
      <c r="BL30" s="658"/>
      <c r="BM30" s="658"/>
      <c r="BN30" s="658"/>
      <c r="BO30" s="658"/>
      <c r="BP30" s="658"/>
      <c r="BQ30" s="659"/>
      <c r="BR30" s="517" t="s">
        <v>129</v>
      </c>
      <c r="BS30" s="658"/>
      <c r="BT30" s="658"/>
      <c r="BU30" s="658"/>
      <c r="BV30" s="658"/>
      <c r="BW30" s="658"/>
      <c r="BX30" s="658"/>
      <c r="BY30" s="658"/>
      <c r="BZ30" s="658"/>
      <c r="CA30" s="658"/>
      <c r="CB30" s="659"/>
      <c r="CD30" s="391"/>
      <c r="CE30" s="393"/>
      <c r="CF30" s="582" t="s">
        <v>393</v>
      </c>
      <c r="CG30" s="583"/>
      <c r="CH30" s="583"/>
      <c r="CI30" s="583"/>
      <c r="CJ30" s="583"/>
      <c r="CK30" s="583"/>
      <c r="CL30" s="583"/>
      <c r="CM30" s="583"/>
      <c r="CN30" s="583"/>
      <c r="CO30" s="583"/>
      <c r="CP30" s="583"/>
      <c r="CQ30" s="584"/>
      <c r="CR30" s="585">
        <v>2601600</v>
      </c>
      <c r="CS30" s="487"/>
      <c r="CT30" s="487"/>
      <c r="CU30" s="487"/>
      <c r="CV30" s="487"/>
      <c r="CW30" s="487"/>
      <c r="CX30" s="487"/>
      <c r="CY30" s="586"/>
      <c r="CZ30" s="587">
        <v>8.9</v>
      </c>
      <c r="DA30" s="614"/>
      <c r="DB30" s="614"/>
      <c r="DC30" s="615"/>
      <c r="DD30" s="589">
        <v>2572819</v>
      </c>
      <c r="DE30" s="487"/>
      <c r="DF30" s="487"/>
      <c r="DG30" s="487"/>
      <c r="DH30" s="487"/>
      <c r="DI30" s="487"/>
      <c r="DJ30" s="487"/>
      <c r="DK30" s="586"/>
      <c r="DL30" s="589">
        <v>2572819</v>
      </c>
      <c r="DM30" s="487"/>
      <c r="DN30" s="487"/>
      <c r="DO30" s="487"/>
      <c r="DP30" s="487"/>
      <c r="DQ30" s="487"/>
      <c r="DR30" s="487"/>
      <c r="DS30" s="487"/>
      <c r="DT30" s="487"/>
      <c r="DU30" s="487"/>
      <c r="DV30" s="586"/>
      <c r="DW30" s="587">
        <v>17</v>
      </c>
      <c r="DX30" s="614"/>
      <c r="DY30" s="614"/>
      <c r="DZ30" s="614"/>
      <c r="EA30" s="614"/>
      <c r="EB30" s="614"/>
      <c r="EC30" s="635"/>
    </row>
    <row r="31" spans="2:133" ht="11.25" customHeight="1" x14ac:dyDescent="0.15">
      <c r="B31" s="582" t="s">
        <v>343</v>
      </c>
      <c r="C31" s="583"/>
      <c r="D31" s="583"/>
      <c r="E31" s="583"/>
      <c r="F31" s="583"/>
      <c r="G31" s="583"/>
      <c r="H31" s="583"/>
      <c r="I31" s="583"/>
      <c r="J31" s="583"/>
      <c r="K31" s="583"/>
      <c r="L31" s="583"/>
      <c r="M31" s="583"/>
      <c r="N31" s="583"/>
      <c r="O31" s="583"/>
      <c r="P31" s="583"/>
      <c r="Q31" s="584"/>
      <c r="R31" s="585">
        <v>7238373</v>
      </c>
      <c r="S31" s="487"/>
      <c r="T31" s="487"/>
      <c r="U31" s="487"/>
      <c r="V31" s="487"/>
      <c r="W31" s="487"/>
      <c r="X31" s="487"/>
      <c r="Y31" s="586"/>
      <c r="Z31" s="622">
        <v>24</v>
      </c>
      <c r="AA31" s="622"/>
      <c r="AB31" s="622"/>
      <c r="AC31" s="622"/>
      <c r="AD31" s="623" t="s">
        <v>204</v>
      </c>
      <c r="AE31" s="623"/>
      <c r="AF31" s="623"/>
      <c r="AG31" s="623"/>
      <c r="AH31" s="623"/>
      <c r="AI31" s="623"/>
      <c r="AJ31" s="623"/>
      <c r="AK31" s="623"/>
      <c r="AL31" s="587" t="s">
        <v>204</v>
      </c>
      <c r="AM31" s="353"/>
      <c r="AN31" s="353"/>
      <c r="AO31" s="624"/>
      <c r="AP31" s="380" t="s">
        <v>4</v>
      </c>
      <c r="AQ31" s="381"/>
      <c r="AR31" s="381"/>
      <c r="AS31" s="381"/>
      <c r="AT31" s="645" t="s">
        <v>394</v>
      </c>
      <c r="AU31" s="47"/>
      <c r="AV31" s="47"/>
      <c r="AW31" s="47"/>
      <c r="AX31" s="642" t="s">
        <v>278</v>
      </c>
      <c r="AY31" s="643"/>
      <c r="AZ31" s="643"/>
      <c r="BA31" s="643"/>
      <c r="BB31" s="643"/>
      <c r="BC31" s="643"/>
      <c r="BD31" s="643"/>
      <c r="BE31" s="643"/>
      <c r="BF31" s="644"/>
      <c r="BG31" s="657">
        <v>98.3</v>
      </c>
      <c r="BH31" s="650"/>
      <c r="BI31" s="650"/>
      <c r="BJ31" s="650"/>
      <c r="BK31" s="650"/>
      <c r="BL31" s="650"/>
      <c r="BM31" s="649">
        <v>96.3</v>
      </c>
      <c r="BN31" s="650"/>
      <c r="BO31" s="650"/>
      <c r="BP31" s="650"/>
      <c r="BQ31" s="651"/>
      <c r="BR31" s="657">
        <v>99.1</v>
      </c>
      <c r="BS31" s="650"/>
      <c r="BT31" s="650"/>
      <c r="BU31" s="650"/>
      <c r="BV31" s="650"/>
      <c r="BW31" s="650"/>
      <c r="BX31" s="649">
        <v>96.4</v>
      </c>
      <c r="BY31" s="650"/>
      <c r="BZ31" s="650"/>
      <c r="CA31" s="650"/>
      <c r="CB31" s="651"/>
      <c r="CD31" s="391"/>
      <c r="CE31" s="393"/>
      <c r="CF31" s="582" t="s">
        <v>315</v>
      </c>
      <c r="CG31" s="583"/>
      <c r="CH31" s="583"/>
      <c r="CI31" s="583"/>
      <c r="CJ31" s="583"/>
      <c r="CK31" s="583"/>
      <c r="CL31" s="583"/>
      <c r="CM31" s="583"/>
      <c r="CN31" s="583"/>
      <c r="CO31" s="583"/>
      <c r="CP31" s="583"/>
      <c r="CQ31" s="584"/>
      <c r="CR31" s="585">
        <v>106156</v>
      </c>
      <c r="CS31" s="612"/>
      <c r="CT31" s="612"/>
      <c r="CU31" s="612"/>
      <c r="CV31" s="612"/>
      <c r="CW31" s="612"/>
      <c r="CX31" s="612"/>
      <c r="CY31" s="613"/>
      <c r="CZ31" s="587">
        <v>0.4</v>
      </c>
      <c r="DA31" s="614"/>
      <c r="DB31" s="614"/>
      <c r="DC31" s="615"/>
      <c r="DD31" s="589">
        <v>103016</v>
      </c>
      <c r="DE31" s="612"/>
      <c r="DF31" s="612"/>
      <c r="DG31" s="612"/>
      <c r="DH31" s="612"/>
      <c r="DI31" s="612"/>
      <c r="DJ31" s="612"/>
      <c r="DK31" s="613"/>
      <c r="DL31" s="589">
        <v>103016</v>
      </c>
      <c r="DM31" s="612"/>
      <c r="DN31" s="612"/>
      <c r="DO31" s="612"/>
      <c r="DP31" s="612"/>
      <c r="DQ31" s="612"/>
      <c r="DR31" s="612"/>
      <c r="DS31" s="612"/>
      <c r="DT31" s="612"/>
      <c r="DU31" s="612"/>
      <c r="DV31" s="613"/>
      <c r="DW31" s="587">
        <v>0.7</v>
      </c>
      <c r="DX31" s="614"/>
      <c r="DY31" s="614"/>
      <c r="DZ31" s="614"/>
      <c r="EA31" s="614"/>
      <c r="EB31" s="614"/>
      <c r="EC31" s="635"/>
    </row>
    <row r="32" spans="2:133" ht="11.25" customHeight="1" x14ac:dyDescent="0.15">
      <c r="B32" s="652" t="s">
        <v>56</v>
      </c>
      <c r="C32" s="653"/>
      <c r="D32" s="653"/>
      <c r="E32" s="653"/>
      <c r="F32" s="653"/>
      <c r="G32" s="653"/>
      <c r="H32" s="653"/>
      <c r="I32" s="653"/>
      <c r="J32" s="653"/>
      <c r="K32" s="653"/>
      <c r="L32" s="653"/>
      <c r="M32" s="653"/>
      <c r="N32" s="653"/>
      <c r="O32" s="653"/>
      <c r="P32" s="653"/>
      <c r="Q32" s="654"/>
      <c r="R32" s="585" t="s">
        <v>204</v>
      </c>
      <c r="S32" s="487"/>
      <c r="T32" s="487"/>
      <c r="U32" s="487"/>
      <c r="V32" s="487"/>
      <c r="W32" s="487"/>
      <c r="X32" s="487"/>
      <c r="Y32" s="586"/>
      <c r="Z32" s="622" t="s">
        <v>204</v>
      </c>
      <c r="AA32" s="622"/>
      <c r="AB32" s="622"/>
      <c r="AC32" s="622"/>
      <c r="AD32" s="623" t="s">
        <v>204</v>
      </c>
      <c r="AE32" s="623"/>
      <c r="AF32" s="623"/>
      <c r="AG32" s="623"/>
      <c r="AH32" s="623"/>
      <c r="AI32" s="623"/>
      <c r="AJ32" s="623"/>
      <c r="AK32" s="623"/>
      <c r="AL32" s="587" t="s">
        <v>204</v>
      </c>
      <c r="AM32" s="353"/>
      <c r="AN32" s="353"/>
      <c r="AO32" s="624"/>
      <c r="AP32" s="630"/>
      <c r="AQ32" s="444"/>
      <c r="AR32" s="444"/>
      <c r="AS32" s="444"/>
      <c r="AT32" s="646"/>
      <c r="AU32" s="8" t="s">
        <v>255</v>
      </c>
      <c r="AV32" s="8"/>
      <c r="AW32" s="8"/>
      <c r="AX32" s="582" t="s">
        <v>373</v>
      </c>
      <c r="AY32" s="583"/>
      <c r="AZ32" s="583"/>
      <c r="BA32" s="583"/>
      <c r="BB32" s="583"/>
      <c r="BC32" s="583"/>
      <c r="BD32" s="583"/>
      <c r="BE32" s="583"/>
      <c r="BF32" s="584"/>
      <c r="BG32" s="655">
        <v>97.8</v>
      </c>
      <c r="BH32" s="612"/>
      <c r="BI32" s="612"/>
      <c r="BJ32" s="612"/>
      <c r="BK32" s="612"/>
      <c r="BL32" s="612"/>
      <c r="BM32" s="353">
        <v>96.3</v>
      </c>
      <c r="BN32" s="656"/>
      <c r="BO32" s="656"/>
      <c r="BP32" s="656"/>
      <c r="BQ32" s="633"/>
      <c r="BR32" s="655">
        <v>99.1</v>
      </c>
      <c r="BS32" s="612"/>
      <c r="BT32" s="612"/>
      <c r="BU32" s="612"/>
      <c r="BV32" s="612"/>
      <c r="BW32" s="612"/>
      <c r="BX32" s="353">
        <v>97.5</v>
      </c>
      <c r="BY32" s="656"/>
      <c r="BZ32" s="656"/>
      <c r="CA32" s="656"/>
      <c r="CB32" s="633"/>
      <c r="CD32" s="394"/>
      <c r="CE32" s="396"/>
      <c r="CF32" s="582" t="s">
        <v>213</v>
      </c>
      <c r="CG32" s="583"/>
      <c r="CH32" s="583"/>
      <c r="CI32" s="583"/>
      <c r="CJ32" s="583"/>
      <c r="CK32" s="583"/>
      <c r="CL32" s="583"/>
      <c r="CM32" s="583"/>
      <c r="CN32" s="583"/>
      <c r="CO32" s="583"/>
      <c r="CP32" s="583"/>
      <c r="CQ32" s="584"/>
      <c r="CR32" s="585" t="s">
        <v>204</v>
      </c>
      <c r="CS32" s="487"/>
      <c r="CT32" s="487"/>
      <c r="CU32" s="487"/>
      <c r="CV32" s="487"/>
      <c r="CW32" s="487"/>
      <c r="CX32" s="487"/>
      <c r="CY32" s="586"/>
      <c r="CZ32" s="587" t="s">
        <v>204</v>
      </c>
      <c r="DA32" s="614"/>
      <c r="DB32" s="614"/>
      <c r="DC32" s="615"/>
      <c r="DD32" s="589" t="s">
        <v>204</v>
      </c>
      <c r="DE32" s="487"/>
      <c r="DF32" s="487"/>
      <c r="DG32" s="487"/>
      <c r="DH32" s="487"/>
      <c r="DI32" s="487"/>
      <c r="DJ32" s="487"/>
      <c r="DK32" s="586"/>
      <c r="DL32" s="589" t="s">
        <v>204</v>
      </c>
      <c r="DM32" s="487"/>
      <c r="DN32" s="487"/>
      <c r="DO32" s="487"/>
      <c r="DP32" s="487"/>
      <c r="DQ32" s="487"/>
      <c r="DR32" s="487"/>
      <c r="DS32" s="487"/>
      <c r="DT32" s="487"/>
      <c r="DU32" s="487"/>
      <c r="DV32" s="586"/>
      <c r="DW32" s="587" t="s">
        <v>204</v>
      </c>
      <c r="DX32" s="614"/>
      <c r="DY32" s="614"/>
      <c r="DZ32" s="614"/>
      <c r="EA32" s="614"/>
      <c r="EB32" s="614"/>
      <c r="EC32" s="635"/>
    </row>
    <row r="33" spans="2:133" ht="11.25" customHeight="1" x14ac:dyDescent="0.15">
      <c r="B33" s="582" t="s">
        <v>395</v>
      </c>
      <c r="C33" s="583"/>
      <c r="D33" s="583"/>
      <c r="E33" s="583"/>
      <c r="F33" s="583"/>
      <c r="G33" s="583"/>
      <c r="H33" s="583"/>
      <c r="I33" s="583"/>
      <c r="J33" s="583"/>
      <c r="K33" s="583"/>
      <c r="L33" s="583"/>
      <c r="M33" s="583"/>
      <c r="N33" s="583"/>
      <c r="O33" s="583"/>
      <c r="P33" s="583"/>
      <c r="Q33" s="584"/>
      <c r="R33" s="585">
        <v>1469904</v>
      </c>
      <c r="S33" s="487"/>
      <c r="T33" s="487"/>
      <c r="U33" s="487"/>
      <c r="V33" s="487"/>
      <c r="W33" s="487"/>
      <c r="X33" s="487"/>
      <c r="Y33" s="586"/>
      <c r="Z33" s="622">
        <v>4.9000000000000004</v>
      </c>
      <c r="AA33" s="622"/>
      <c r="AB33" s="622"/>
      <c r="AC33" s="622"/>
      <c r="AD33" s="623" t="s">
        <v>204</v>
      </c>
      <c r="AE33" s="623"/>
      <c r="AF33" s="623"/>
      <c r="AG33" s="623"/>
      <c r="AH33" s="623"/>
      <c r="AI33" s="623"/>
      <c r="AJ33" s="623"/>
      <c r="AK33" s="623"/>
      <c r="AL33" s="587" t="s">
        <v>204</v>
      </c>
      <c r="AM33" s="353"/>
      <c r="AN33" s="353"/>
      <c r="AO33" s="624"/>
      <c r="AP33" s="383"/>
      <c r="AQ33" s="384"/>
      <c r="AR33" s="384"/>
      <c r="AS33" s="384"/>
      <c r="AT33" s="647"/>
      <c r="AU33" s="48"/>
      <c r="AV33" s="48"/>
      <c r="AW33" s="48"/>
      <c r="AX33" s="596" t="s">
        <v>161</v>
      </c>
      <c r="AY33" s="597"/>
      <c r="AZ33" s="597"/>
      <c r="BA33" s="597"/>
      <c r="BB33" s="597"/>
      <c r="BC33" s="597"/>
      <c r="BD33" s="597"/>
      <c r="BE33" s="597"/>
      <c r="BF33" s="598"/>
      <c r="BG33" s="648">
        <v>98.5</v>
      </c>
      <c r="BH33" s="600"/>
      <c r="BI33" s="600"/>
      <c r="BJ33" s="600"/>
      <c r="BK33" s="600"/>
      <c r="BL33" s="600"/>
      <c r="BM33" s="620">
        <v>96</v>
      </c>
      <c r="BN33" s="600"/>
      <c r="BO33" s="600"/>
      <c r="BP33" s="600"/>
      <c r="BQ33" s="628"/>
      <c r="BR33" s="648">
        <v>99.1</v>
      </c>
      <c r="BS33" s="600"/>
      <c r="BT33" s="600"/>
      <c r="BU33" s="600"/>
      <c r="BV33" s="600"/>
      <c r="BW33" s="600"/>
      <c r="BX33" s="620">
        <v>95.5</v>
      </c>
      <c r="BY33" s="600"/>
      <c r="BZ33" s="600"/>
      <c r="CA33" s="600"/>
      <c r="CB33" s="628"/>
      <c r="CD33" s="582" t="s">
        <v>396</v>
      </c>
      <c r="CE33" s="583"/>
      <c r="CF33" s="583"/>
      <c r="CG33" s="583"/>
      <c r="CH33" s="583"/>
      <c r="CI33" s="583"/>
      <c r="CJ33" s="583"/>
      <c r="CK33" s="583"/>
      <c r="CL33" s="583"/>
      <c r="CM33" s="583"/>
      <c r="CN33" s="583"/>
      <c r="CO33" s="583"/>
      <c r="CP33" s="583"/>
      <c r="CQ33" s="584"/>
      <c r="CR33" s="585">
        <v>13834211</v>
      </c>
      <c r="CS33" s="612"/>
      <c r="CT33" s="612"/>
      <c r="CU33" s="612"/>
      <c r="CV33" s="612"/>
      <c r="CW33" s="612"/>
      <c r="CX33" s="612"/>
      <c r="CY33" s="613"/>
      <c r="CZ33" s="587">
        <v>47.3</v>
      </c>
      <c r="DA33" s="614"/>
      <c r="DB33" s="614"/>
      <c r="DC33" s="615"/>
      <c r="DD33" s="589">
        <v>7723537</v>
      </c>
      <c r="DE33" s="612"/>
      <c r="DF33" s="612"/>
      <c r="DG33" s="612"/>
      <c r="DH33" s="612"/>
      <c r="DI33" s="612"/>
      <c r="DJ33" s="612"/>
      <c r="DK33" s="613"/>
      <c r="DL33" s="589">
        <v>5916370</v>
      </c>
      <c r="DM33" s="612"/>
      <c r="DN33" s="612"/>
      <c r="DO33" s="612"/>
      <c r="DP33" s="612"/>
      <c r="DQ33" s="612"/>
      <c r="DR33" s="612"/>
      <c r="DS33" s="612"/>
      <c r="DT33" s="612"/>
      <c r="DU33" s="612"/>
      <c r="DV33" s="613"/>
      <c r="DW33" s="587">
        <v>39</v>
      </c>
      <c r="DX33" s="614"/>
      <c r="DY33" s="614"/>
      <c r="DZ33" s="614"/>
      <c r="EA33" s="614"/>
      <c r="EB33" s="614"/>
      <c r="EC33" s="635"/>
    </row>
    <row r="34" spans="2:133" ht="11.25" customHeight="1" x14ac:dyDescent="0.15">
      <c r="B34" s="582" t="s">
        <v>240</v>
      </c>
      <c r="C34" s="583"/>
      <c r="D34" s="583"/>
      <c r="E34" s="583"/>
      <c r="F34" s="583"/>
      <c r="G34" s="583"/>
      <c r="H34" s="583"/>
      <c r="I34" s="583"/>
      <c r="J34" s="583"/>
      <c r="K34" s="583"/>
      <c r="L34" s="583"/>
      <c r="M34" s="583"/>
      <c r="N34" s="583"/>
      <c r="O34" s="583"/>
      <c r="P34" s="583"/>
      <c r="Q34" s="584"/>
      <c r="R34" s="585">
        <v>44228</v>
      </c>
      <c r="S34" s="487"/>
      <c r="T34" s="487"/>
      <c r="U34" s="487"/>
      <c r="V34" s="487"/>
      <c r="W34" s="487"/>
      <c r="X34" s="487"/>
      <c r="Y34" s="586"/>
      <c r="Z34" s="622">
        <v>0.1</v>
      </c>
      <c r="AA34" s="622"/>
      <c r="AB34" s="622"/>
      <c r="AC34" s="622"/>
      <c r="AD34" s="623">
        <v>12030</v>
      </c>
      <c r="AE34" s="623"/>
      <c r="AF34" s="623"/>
      <c r="AG34" s="623"/>
      <c r="AH34" s="623"/>
      <c r="AI34" s="623"/>
      <c r="AJ34" s="623"/>
      <c r="AK34" s="623"/>
      <c r="AL34" s="587">
        <v>0.1</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399</v>
      </c>
      <c r="CE34" s="583"/>
      <c r="CF34" s="583"/>
      <c r="CG34" s="583"/>
      <c r="CH34" s="583"/>
      <c r="CI34" s="583"/>
      <c r="CJ34" s="583"/>
      <c r="CK34" s="583"/>
      <c r="CL34" s="583"/>
      <c r="CM34" s="583"/>
      <c r="CN34" s="583"/>
      <c r="CO34" s="583"/>
      <c r="CP34" s="583"/>
      <c r="CQ34" s="584"/>
      <c r="CR34" s="585">
        <v>3586561</v>
      </c>
      <c r="CS34" s="487"/>
      <c r="CT34" s="487"/>
      <c r="CU34" s="487"/>
      <c r="CV34" s="487"/>
      <c r="CW34" s="487"/>
      <c r="CX34" s="487"/>
      <c r="CY34" s="586"/>
      <c r="CZ34" s="587">
        <v>12.3</v>
      </c>
      <c r="DA34" s="614"/>
      <c r="DB34" s="614"/>
      <c r="DC34" s="615"/>
      <c r="DD34" s="589">
        <v>2855721</v>
      </c>
      <c r="DE34" s="487"/>
      <c r="DF34" s="487"/>
      <c r="DG34" s="487"/>
      <c r="DH34" s="487"/>
      <c r="DI34" s="487"/>
      <c r="DJ34" s="487"/>
      <c r="DK34" s="586"/>
      <c r="DL34" s="589">
        <v>2409351</v>
      </c>
      <c r="DM34" s="487"/>
      <c r="DN34" s="487"/>
      <c r="DO34" s="487"/>
      <c r="DP34" s="487"/>
      <c r="DQ34" s="487"/>
      <c r="DR34" s="487"/>
      <c r="DS34" s="487"/>
      <c r="DT34" s="487"/>
      <c r="DU34" s="487"/>
      <c r="DV34" s="586"/>
      <c r="DW34" s="587">
        <v>15.9</v>
      </c>
      <c r="DX34" s="614"/>
      <c r="DY34" s="614"/>
      <c r="DZ34" s="614"/>
      <c r="EA34" s="614"/>
      <c r="EB34" s="614"/>
      <c r="EC34" s="635"/>
    </row>
    <row r="35" spans="2:133" ht="11.25" customHeight="1" x14ac:dyDescent="0.15">
      <c r="B35" s="582" t="s">
        <v>144</v>
      </c>
      <c r="C35" s="583"/>
      <c r="D35" s="583"/>
      <c r="E35" s="583"/>
      <c r="F35" s="583"/>
      <c r="G35" s="583"/>
      <c r="H35" s="583"/>
      <c r="I35" s="583"/>
      <c r="J35" s="583"/>
      <c r="K35" s="583"/>
      <c r="L35" s="583"/>
      <c r="M35" s="583"/>
      <c r="N35" s="583"/>
      <c r="O35" s="583"/>
      <c r="P35" s="583"/>
      <c r="Q35" s="584"/>
      <c r="R35" s="585">
        <v>27595</v>
      </c>
      <c r="S35" s="487"/>
      <c r="T35" s="487"/>
      <c r="U35" s="487"/>
      <c r="V35" s="487"/>
      <c r="W35" s="487"/>
      <c r="X35" s="487"/>
      <c r="Y35" s="586"/>
      <c r="Z35" s="622">
        <v>0.1</v>
      </c>
      <c r="AA35" s="622"/>
      <c r="AB35" s="622"/>
      <c r="AC35" s="622"/>
      <c r="AD35" s="623" t="s">
        <v>204</v>
      </c>
      <c r="AE35" s="623"/>
      <c r="AF35" s="623"/>
      <c r="AG35" s="623"/>
      <c r="AH35" s="623"/>
      <c r="AI35" s="623"/>
      <c r="AJ35" s="623"/>
      <c r="AK35" s="623"/>
      <c r="AL35" s="587" t="s">
        <v>204</v>
      </c>
      <c r="AM35" s="353"/>
      <c r="AN35" s="353"/>
      <c r="AO35" s="624"/>
      <c r="AP35" s="18"/>
      <c r="AQ35" s="517" t="s">
        <v>401</v>
      </c>
      <c r="AR35" s="518"/>
      <c r="AS35" s="518"/>
      <c r="AT35" s="518"/>
      <c r="AU35" s="518"/>
      <c r="AV35" s="518"/>
      <c r="AW35" s="518"/>
      <c r="AX35" s="518"/>
      <c r="AY35" s="518"/>
      <c r="AZ35" s="518"/>
      <c r="BA35" s="518"/>
      <c r="BB35" s="518"/>
      <c r="BC35" s="518"/>
      <c r="BD35" s="518"/>
      <c r="BE35" s="518"/>
      <c r="BF35" s="560"/>
      <c r="BG35" s="517" t="s">
        <v>216</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402</v>
      </c>
      <c r="CE35" s="583"/>
      <c r="CF35" s="583"/>
      <c r="CG35" s="583"/>
      <c r="CH35" s="583"/>
      <c r="CI35" s="583"/>
      <c r="CJ35" s="583"/>
      <c r="CK35" s="583"/>
      <c r="CL35" s="583"/>
      <c r="CM35" s="583"/>
      <c r="CN35" s="583"/>
      <c r="CO35" s="583"/>
      <c r="CP35" s="583"/>
      <c r="CQ35" s="584"/>
      <c r="CR35" s="585">
        <v>163407</v>
      </c>
      <c r="CS35" s="612"/>
      <c r="CT35" s="612"/>
      <c r="CU35" s="612"/>
      <c r="CV35" s="612"/>
      <c r="CW35" s="612"/>
      <c r="CX35" s="612"/>
      <c r="CY35" s="613"/>
      <c r="CZ35" s="587">
        <v>0.6</v>
      </c>
      <c r="DA35" s="614"/>
      <c r="DB35" s="614"/>
      <c r="DC35" s="615"/>
      <c r="DD35" s="589">
        <v>126584</v>
      </c>
      <c r="DE35" s="612"/>
      <c r="DF35" s="612"/>
      <c r="DG35" s="612"/>
      <c r="DH35" s="612"/>
      <c r="DI35" s="612"/>
      <c r="DJ35" s="612"/>
      <c r="DK35" s="613"/>
      <c r="DL35" s="589">
        <v>120543</v>
      </c>
      <c r="DM35" s="612"/>
      <c r="DN35" s="612"/>
      <c r="DO35" s="612"/>
      <c r="DP35" s="612"/>
      <c r="DQ35" s="612"/>
      <c r="DR35" s="612"/>
      <c r="DS35" s="612"/>
      <c r="DT35" s="612"/>
      <c r="DU35" s="612"/>
      <c r="DV35" s="613"/>
      <c r="DW35" s="587">
        <v>0.8</v>
      </c>
      <c r="DX35" s="614"/>
      <c r="DY35" s="614"/>
      <c r="DZ35" s="614"/>
      <c r="EA35" s="614"/>
      <c r="EB35" s="614"/>
      <c r="EC35" s="635"/>
    </row>
    <row r="36" spans="2:133" ht="11.25" customHeight="1" x14ac:dyDescent="0.15">
      <c r="B36" s="582" t="s">
        <v>405</v>
      </c>
      <c r="C36" s="583"/>
      <c r="D36" s="583"/>
      <c r="E36" s="583"/>
      <c r="F36" s="583"/>
      <c r="G36" s="583"/>
      <c r="H36" s="583"/>
      <c r="I36" s="583"/>
      <c r="J36" s="583"/>
      <c r="K36" s="583"/>
      <c r="L36" s="583"/>
      <c r="M36" s="583"/>
      <c r="N36" s="583"/>
      <c r="O36" s="583"/>
      <c r="P36" s="583"/>
      <c r="Q36" s="584"/>
      <c r="R36" s="585">
        <v>554820</v>
      </c>
      <c r="S36" s="487"/>
      <c r="T36" s="487"/>
      <c r="U36" s="487"/>
      <c r="V36" s="487"/>
      <c r="W36" s="487"/>
      <c r="X36" s="487"/>
      <c r="Y36" s="586"/>
      <c r="Z36" s="622">
        <v>1.8</v>
      </c>
      <c r="AA36" s="622"/>
      <c r="AB36" s="622"/>
      <c r="AC36" s="622"/>
      <c r="AD36" s="623" t="s">
        <v>204</v>
      </c>
      <c r="AE36" s="623"/>
      <c r="AF36" s="623"/>
      <c r="AG36" s="623"/>
      <c r="AH36" s="623"/>
      <c r="AI36" s="623"/>
      <c r="AJ36" s="623"/>
      <c r="AK36" s="623"/>
      <c r="AL36" s="587" t="s">
        <v>204</v>
      </c>
      <c r="AM36" s="353"/>
      <c r="AN36" s="353"/>
      <c r="AO36" s="624"/>
      <c r="AP36" s="18"/>
      <c r="AQ36" s="636" t="s">
        <v>389</v>
      </c>
      <c r="AR36" s="637"/>
      <c r="AS36" s="637"/>
      <c r="AT36" s="637"/>
      <c r="AU36" s="637"/>
      <c r="AV36" s="637"/>
      <c r="AW36" s="637"/>
      <c r="AX36" s="637"/>
      <c r="AY36" s="638"/>
      <c r="AZ36" s="639">
        <v>2701234</v>
      </c>
      <c r="BA36" s="640"/>
      <c r="BB36" s="640"/>
      <c r="BC36" s="640"/>
      <c r="BD36" s="640"/>
      <c r="BE36" s="640"/>
      <c r="BF36" s="641"/>
      <c r="BG36" s="642" t="s">
        <v>406</v>
      </c>
      <c r="BH36" s="643"/>
      <c r="BI36" s="643"/>
      <c r="BJ36" s="643"/>
      <c r="BK36" s="643"/>
      <c r="BL36" s="643"/>
      <c r="BM36" s="643"/>
      <c r="BN36" s="643"/>
      <c r="BO36" s="643"/>
      <c r="BP36" s="643"/>
      <c r="BQ36" s="643"/>
      <c r="BR36" s="643"/>
      <c r="BS36" s="643"/>
      <c r="BT36" s="643"/>
      <c r="BU36" s="644"/>
      <c r="BV36" s="639">
        <v>33208</v>
      </c>
      <c r="BW36" s="640"/>
      <c r="BX36" s="640"/>
      <c r="BY36" s="640"/>
      <c r="BZ36" s="640"/>
      <c r="CA36" s="640"/>
      <c r="CB36" s="641"/>
      <c r="CD36" s="582" t="s">
        <v>31</v>
      </c>
      <c r="CE36" s="583"/>
      <c r="CF36" s="583"/>
      <c r="CG36" s="583"/>
      <c r="CH36" s="583"/>
      <c r="CI36" s="583"/>
      <c r="CJ36" s="583"/>
      <c r="CK36" s="583"/>
      <c r="CL36" s="583"/>
      <c r="CM36" s="583"/>
      <c r="CN36" s="583"/>
      <c r="CO36" s="583"/>
      <c r="CP36" s="583"/>
      <c r="CQ36" s="584"/>
      <c r="CR36" s="585">
        <v>8101285</v>
      </c>
      <c r="CS36" s="487"/>
      <c r="CT36" s="487"/>
      <c r="CU36" s="487"/>
      <c r="CV36" s="487"/>
      <c r="CW36" s="487"/>
      <c r="CX36" s="487"/>
      <c r="CY36" s="586"/>
      <c r="CZ36" s="587">
        <v>27.7</v>
      </c>
      <c r="DA36" s="614"/>
      <c r="DB36" s="614"/>
      <c r="DC36" s="615"/>
      <c r="DD36" s="589">
        <v>3062585</v>
      </c>
      <c r="DE36" s="487"/>
      <c r="DF36" s="487"/>
      <c r="DG36" s="487"/>
      <c r="DH36" s="487"/>
      <c r="DI36" s="487"/>
      <c r="DJ36" s="487"/>
      <c r="DK36" s="586"/>
      <c r="DL36" s="589">
        <v>2400077</v>
      </c>
      <c r="DM36" s="487"/>
      <c r="DN36" s="487"/>
      <c r="DO36" s="487"/>
      <c r="DP36" s="487"/>
      <c r="DQ36" s="487"/>
      <c r="DR36" s="487"/>
      <c r="DS36" s="487"/>
      <c r="DT36" s="487"/>
      <c r="DU36" s="487"/>
      <c r="DV36" s="586"/>
      <c r="DW36" s="587">
        <v>15.8</v>
      </c>
      <c r="DX36" s="614"/>
      <c r="DY36" s="614"/>
      <c r="DZ36" s="614"/>
      <c r="EA36" s="614"/>
      <c r="EB36" s="614"/>
      <c r="EC36" s="635"/>
    </row>
    <row r="37" spans="2:133" ht="11.25" customHeight="1" x14ac:dyDescent="0.15">
      <c r="B37" s="582" t="s">
        <v>374</v>
      </c>
      <c r="C37" s="583"/>
      <c r="D37" s="583"/>
      <c r="E37" s="583"/>
      <c r="F37" s="583"/>
      <c r="G37" s="583"/>
      <c r="H37" s="583"/>
      <c r="I37" s="583"/>
      <c r="J37" s="583"/>
      <c r="K37" s="583"/>
      <c r="L37" s="583"/>
      <c r="M37" s="583"/>
      <c r="N37" s="583"/>
      <c r="O37" s="583"/>
      <c r="P37" s="583"/>
      <c r="Q37" s="584"/>
      <c r="R37" s="585">
        <v>940784</v>
      </c>
      <c r="S37" s="487"/>
      <c r="T37" s="487"/>
      <c r="U37" s="487"/>
      <c r="V37" s="487"/>
      <c r="W37" s="487"/>
      <c r="X37" s="487"/>
      <c r="Y37" s="586"/>
      <c r="Z37" s="622">
        <v>3.1</v>
      </c>
      <c r="AA37" s="622"/>
      <c r="AB37" s="622"/>
      <c r="AC37" s="622"/>
      <c r="AD37" s="623" t="s">
        <v>204</v>
      </c>
      <c r="AE37" s="623"/>
      <c r="AF37" s="623"/>
      <c r="AG37" s="623"/>
      <c r="AH37" s="623"/>
      <c r="AI37" s="623"/>
      <c r="AJ37" s="623"/>
      <c r="AK37" s="623"/>
      <c r="AL37" s="587" t="s">
        <v>204</v>
      </c>
      <c r="AM37" s="353"/>
      <c r="AN37" s="353"/>
      <c r="AO37" s="624"/>
      <c r="AQ37" s="631" t="s">
        <v>408</v>
      </c>
      <c r="AR37" s="498"/>
      <c r="AS37" s="498"/>
      <c r="AT37" s="498"/>
      <c r="AU37" s="498"/>
      <c r="AV37" s="498"/>
      <c r="AW37" s="498"/>
      <c r="AX37" s="498"/>
      <c r="AY37" s="632"/>
      <c r="AZ37" s="585">
        <v>880958</v>
      </c>
      <c r="BA37" s="487"/>
      <c r="BB37" s="487"/>
      <c r="BC37" s="487"/>
      <c r="BD37" s="612"/>
      <c r="BE37" s="612"/>
      <c r="BF37" s="633"/>
      <c r="BG37" s="582" t="s">
        <v>414</v>
      </c>
      <c r="BH37" s="583"/>
      <c r="BI37" s="583"/>
      <c r="BJ37" s="583"/>
      <c r="BK37" s="583"/>
      <c r="BL37" s="583"/>
      <c r="BM37" s="583"/>
      <c r="BN37" s="583"/>
      <c r="BO37" s="583"/>
      <c r="BP37" s="583"/>
      <c r="BQ37" s="583"/>
      <c r="BR37" s="583"/>
      <c r="BS37" s="583"/>
      <c r="BT37" s="583"/>
      <c r="BU37" s="584"/>
      <c r="BV37" s="585">
        <v>13283</v>
      </c>
      <c r="BW37" s="487"/>
      <c r="BX37" s="487"/>
      <c r="BY37" s="487"/>
      <c r="BZ37" s="487"/>
      <c r="CA37" s="487"/>
      <c r="CB37" s="634"/>
      <c r="CD37" s="582" t="s">
        <v>160</v>
      </c>
      <c r="CE37" s="583"/>
      <c r="CF37" s="583"/>
      <c r="CG37" s="583"/>
      <c r="CH37" s="583"/>
      <c r="CI37" s="583"/>
      <c r="CJ37" s="583"/>
      <c r="CK37" s="583"/>
      <c r="CL37" s="583"/>
      <c r="CM37" s="583"/>
      <c r="CN37" s="583"/>
      <c r="CO37" s="583"/>
      <c r="CP37" s="583"/>
      <c r="CQ37" s="584"/>
      <c r="CR37" s="585">
        <v>691630</v>
      </c>
      <c r="CS37" s="612"/>
      <c r="CT37" s="612"/>
      <c r="CU37" s="612"/>
      <c r="CV37" s="612"/>
      <c r="CW37" s="612"/>
      <c r="CX37" s="612"/>
      <c r="CY37" s="613"/>
      <c r="CZ37" s="587">
        <v>2.4</v>
      </c>
      <c r="DA37" s="614"/>
      <c r="DB37" s="614"/>
      <c r="DC37" s="615"/>
      <c r="DD37" s="589">
        <v>691630</v>
      </c>
      <c r="DE37" s="612"/>
      <c r="DF37" s="612"/>
      <c r="DG37" s="612"/>
      <c r="DH37" s="612"/>
      <c r="DI37" s="612"/>
      <c r="DJ37" s="612"/>
      <c r="DK37" s="613"/>
      <c r="DL37" s="589">
        <v>691562</v>
      </c>
      <c r="DM37" s="612"/>
      <c r="DN37" s="612"/>
      <c r="DO37" s="612"/>
      <c r="DP37" s="612"/>
      <c r="DQ37" s="612"/>
      <c r="DR37" s="612"/>
      <c r="DS37" s="612"/>
      <c r="DT37" s="612"/>
      <c r="DU37" s="612"/>
      <c r="DV37" s="613"/>
      <c r="DW37" s="587">
        <v>4.5999999999999996</v>
      </c>
      <c r="DX37" s="614"/>
      <c r="DY37" s="614"/>
      <c r="DZ37" s="614"/>
      <c r="EA37" s="614"/>
      <c r="EB37" s="614"/>
      <c r="EC37" s="635"/>
    </row>
    <row r="38" spans="2:133" ht="11.25" customHeight="1" x14ac:dyDescent="0.15">
      <c r="B38" s="582" t="s">
        <v>397</v>
      </c>
      <c r="C38" s="583"/>
      <c r="D38" s="583"/>
      <c r="E38" s="583"/>
      <c r="F38" s="583"/>
      <c r="G38" s="583"/>
      <c r="H38" s="583"/>
      <c r="I38" s="583"/>
      <c r="J38" s="583"/>
      <c r="K38" s="583"/>
      <c r="L38" s="583"/>
      <c r="M38" s="583"/>
      <c r="N38" s="583"/>
      <c r="O38" s="583"/>
      <c r="P38" s="583"/>
      <c r="Q38" s="584"/>
      <c r="R38" s="585">
        <v>871859</v>
      </c>
      <c r="S38" s="487"/>
      <c r="T38" s="487"/>
      <c r="U38" s="487"/>
      <c r="V38" s="487"/>
      <c r="W38" s="487"/>
      <c r="X38" s="487"/>
      <c r="Y38" s="586"/>
      <c r="Z38" s="622">
        <v>2.9</v>
      </c>
      <c r="AA38" s="622"/>
      <c r="AB38" s="622"/>
      <c r="AC38" s="622"/>
      <c r="AD38" s="623">
        <v>338356</v>
      </c>
      <c r="AE38" s="623"/>
      <c r="AF38" s="623"/>
      <c r="AG38" s="623"/>
      <c r="AH38" s="623"/>
      <c r="AI38" s="623"/>
      <c r="AJ38" s="623"/>
      <c r="AK38" s="623"/>
      <c r="AL38" s="587">
        <v>2.2999999999999998</v>
      </c>
      <c r="AM38" s="353"/>
      <c r="AN38" s="353"/>
      <c r="AO38" s="624"/>
      <c r="AQ38" s="631" t="s">
        <v>307</v>
      </c>
      <c r="AR38" s="498"/>
      <c r="AS38" s="498"/>
      <c r="AT38" s="498"/>
      <c r="AU38" s="498"/>
      <c r="AV38" s="498"/>
      <c r="AW38" s="498"/>
      <c r="AX38" s="498"/>
      <c r="AY38" s="632"/>
      <c r="AZ38" s="585">
        <v>411468</v>
      </c>
      <c r="BA38" s="487"/>
      <c r="BB38" s="487"/>
      <c r="BC38" s="487"/>
      <c r="BD38" s="612"/>
      <c r="BE38" s="612"/>
      <c r="BF38" s="633"/>
      <c r="BG38" s="582" t="s">
        <v>415</v>
      </c>
      <c r="BH38" s="583"/>
      <c r="BI38" s="583"/>
      <c r="BJ38" s="583"/>
      <c r="BK38" s="583"/>
      <c r="BL38" s="583"/>
      <c r="BM38" s="583"/>
      <c r="BN38" s="583"/>
      <c r="BO38" s="583"/>
      <c r="BP38" s="583"/>
      <c r="BQ38" s="583"/>
      <c r="BR38" s="583"/>
      <c r="BS38" s="583"/>
      <c r="BT38" s="583"/>
      <c r="BU38" s="584"/>
      <c r="BV38" s="585">
        <v>6224</v>
      </c>
      <c r="BW38" s="487"/>
      <c r="BX38" s="487"/>
      <c r="BY38" s="487"/>
      <c r="BZ38" s="487"/>
      <c r="CA38" s="487"/>
      <c r="CB38" s="634"/>
      <c r="CD38" s="582" t="s">
        <v>416</v>
      </c>
      <c r="CE38" s="583"/>
      <c r="CF38" s="583"/>
      <c r="CG38" s="583"/>
      <c r="CH38" s="583"/>
      <c r="CI38" s="583"/>
      <c r="CJ38" s="583"/>
      <c r="CK38" s="583"/>
      <c r="CL38" s="583"/>
      <c r="CM38" s="583"/>
      <c r="CN38" s="583"/>
      <c r="CO38" s="583"/>
      <c r="CP38" s="583"/>
      <c r="CQ38" s="584"/>
      <c r="CR38" s="585">
        <v>1081184</v>
      </c>
      <c r="CS38" s="487"/>
      <c r="CT38" s="487"/>
      <c r="CU38" s="487"/>
      <c r="CV38" s="487"/>
      <c r="CW38" s="487"/>
      <c r="CX38" s="487"/>
      <c r="CY38" s="586"/>
      <c r="CZ38" s="587">
        <v>3.7</v>
      </c>
      <c r="DA38" s="614"/>
      <c r="DB38" s="614"/>
      <c r="DC38" s="615"/>
      <c r="DD38" s="589">
        <v>823020</v>
      </c>
      <c r="DE38" s="487"/>
      <c r="DF38" s="487"/>
      <c r="DG38" s="487"/>
      <c r="DH38" s="487"/>
      <c r="DI38" s="487"/>
      <c r="DJ38" s="487"/>
      <c r="DK38" s="586"/>
      <c r="DL38" s="589">
        <v>682399</v>
      </c>
      <c r="DM38" s="487"/>
      <c r="DN38" s="487"/>
      <c r="DO38" s="487"/>
      <c r="DP38" s="487"/>
      <c r="DQ38" s="487"/>
      <c r="DR38" s="487"/>
      <c r="DS38" s="487"/>
      <c r="DT38" s="487"/>
      <c r="DU38" s="487"/>
      <c r="DV38" s="586"/>
      <c r="DW38" s="587">
        <v>4.5</v>
      </c>
      <c r="DX38" s="614"/>
      <c r="DY38" s="614"/>
      <c r="DZ38" s="614"/>
      <c r="EA38" s="614"/>
      <c r="EB38" s="614"/>
      <c r="EC38" s="635"/>
    </row>
    <row r="39" spans="2:133" ht="11.25" customHeight="1" x14ac:dyDescent="0.15">
      <c r="B39" s="582" t="s">
        <v>417</v>
      </c>
      <c r="C39" s="583"/>
      <c r="D39" s="583"/>
      <c r="E39" s="583"/>
      <c r="F39" s="583"/>
      <c r="G39" s="583"/>
      <c r="H39" s="583"/>
      <c r="I39" s="583"/>
      <c r="J39" s="583"/>
      <c r="K39" s="583"/>
      <c r="L39" s="583"/>
      <c r="M39" s="583"/>
      <c r="N39" s="583"/>
      <c r="O39" s="583"/>
      <c r="P39" s="583"/>
      <c r="Q39" s="584"/>
      <c r="R39" s="585">
        <v>3206300</v>
      </c>
      <c r="S39" s="487"/>
      <c r="T39" s="487"/>
      <c r="U39" s="487"/>
      <c r="V39" s="487"/>
      <c r="W39" s="487"/>
      <c r="X39" s="487"/>
      <c r="Y39" s="586"/>
      <c r="Z39" s="622">
        <v>10.6</v>
      </c>
      <c r="AA39" s="622"/>
      <c r="AB39" s="622"/>
      <c r="AC39" s="622"/>
      <c r="AD39" s="623" t="s">
        <v>204</v>
      </c>
      <c r="AE39" s="623"/>
      <c r="AF39" s="623"/>
      <c r="AG39" s="623"/>
      <c r="AH39" s="623"/>
      <c r="AI39" s="623"/>
      <c r="AJ39" s="623"/>
      <c r="AK39" s="623"/>
      <c r="AL39" s="587" t="s">
        <v>204</v>
      </c>
      <c r="AM39" s="353"/>
      <c r="AN39" s="353"/>
      <c r="AO39" s="624"/>
      <c r="AQ39" s="631" t="s">
        <v>418</v>
      </c>
      <c r="AR39" s="498"/>
      <c r="AS39" s="498"/>
      <c r="AT39" s="498"/>
      <c r="AU39" s="498"/>
      <c r="AV39" s="498"/>
      <c r="AW39" s="498"/>
      <c r="AX39" s="498"/>
      <c r="AY39" s="632"/>
      <c r="AZ39" s="585">
        <v>327624</v>
      </c>
      <c r="BA39" s="487"/>
      <c r="BB39" s="487"/>
      <c r="BC39" s="487"/>
      <c r="BD39" s="612"/>
      <c r="BE39" s="612"/>
      <c r="BF39" s="633"/>
      <c r="BG39" s="582" t="s">
        <v>338</v>
      </c>
      <c r="BH39" s="583"/>
      <c r="BI39" s="583"/>
      <c r="BJ39" s="583"/>
      <c r="BK39" s="583"/>
      <c r="BL39" s="583"/>
      <c r="BM39" s="583"/>
      <c r="BN39" s="583"/>
      <c r="BO39" s="583"/>
      <c r="BP39" s="583"/>
      <c r="BQ39" s="583"/>
      <c r="BR39" s="583"/>
      <c r="BS39" s="583"/>
      <c r="BT39" s="583"/>
      <c r="BU39" s="584"/>
      <c r="BV39" s="585">
        <v>9816</v>
      </c>
      <c r="BW39" s="487"/>
      <c r="BX39" s="487"/>
      <c r="BY39" s="487"/>
      <c r="BZ39" s="487"/>
      <c r="CA39" s="487"/>
      <c r="CB39" s="634"/>
      <c r="CD39" s="582" t="s">
        <v>422</v>
      </c>
      <c r="CE39" s="583"/>
      <c r="CF39" s="583"/>
      <c r="CG39" s="583"/>
      <c r="CH39" s="583"/>
      <c r="CI39" s="583"/>
      <c r="CJ39" s="583"/>
      <c r="CK39" s="583"/>
      <c r="CL39" s="583"/>
      <c r="CM39" s="583"/>
      <c r="CN39" s="583"/>
      <c r="CO39" s="583"/>
      <c r="CP39" s="583"/>
      <c r="CQ39" s="584"/>
      <c r="CR39" s="585">
        <v>325542</v>
      </c>
      <c r="CS39" s="612"/>
      <c r="CT39" s="612"/>
      <c r="CU39" s="612"/>
      <c r="CV39" s="612"/>
      <c r="CW39" s="612"/>
      <c r="CX39" s="612"/>
      <c r="CY39" s="613"/>
      <c r="CZ39" s="587">
        <v>1.1000000000000001</v>
      </c>
      <c r="DA39" s="614"/>
      <c r="DB39" s="614"/>
      <c r="DC39" s="615"/>
      <c r="DD39" s="589">
        <v>311295</v>
      </c>
      <c r="DE39" s="612"/>
      <c r="DF39" s="612"/>
      <c r="DG39" s="612"/>
      <c r="DH39" s="612"/>
      <c r="DI39" s="612"/>
      <c r="DJ39" s="612"/>
      <c r="DK39" s="613"/>
      <c r="DL39" s="589" t="s">
        <v>204</v>
      </c>
      <c r="DM39" s="612"/>
      <c r="DN39" s="612"/>
      <c r="DO39" s="612"/>
      <c r="DP39" s="612"/>
      <c r="DQ39" s="612"/>
      <c r="DR39" s="612"/>
      <c r="DS39" s="612"/>
      <c r="DT39" s="612"/>
      <c r="DU39" s="612"/>
      <c r="DV39" s="613"/>
      <c r="DW39" s="587" t="s">
        <v>204</v>
      </c>
      <c r="DX39" s="614"/>
      <c r="DY39" s="614"/>
      <c r="DZ39" s="614"/>
      <c r="EA39" s="614"/>
      <c r="EB39" s="614"/>
      <c r="EC39" s="635"/>
    </row>
    <row r="40" spans="2:133" ht="11.25" customHeight="1" x14ac:dyDescent="0.15">
      <c r="B40" s="582" t="s">
        <v>423</v>
      </c>
      <c r="C40" s="583"/>
      <c r="D40" s="583"/>
      <c r="E40" s="583"/>
      <c r="F40" s="583"/>
      <c r="G40" s="583"/>
      <c r="H40" s="583"/>
      <c r="I40" s="583"/>
      <c r="J40" s="583"/>
      <c r="K40" s="583"/>
      <c r="L40" s="583"/>
      <c r="M40" s="583"/>
      <c r="N40" s="583"/>
      <c r="O40" s="583"/>
      <c r="P40" s="583"/>
      <c r="Q40" s="584"/>
      <c r="R40" s="585" t="s">
        <v>204</v>
      </c>
      <c r="S40" s="487"/>
      <c r="T40" s="487"/>
      <c r="U40" s="487"/>
      <c r="V40" s="487"/>
      <c r="W40" s="487"/>
      <c r="X40" s="487"/>
      <c r="Y40" s="586"/>
      <c r="Z40" s="622" t="s">
        <v>204</v>
      </c>
      <c r="AA40" s="622"/>
      <c r="AB40" s="622"/>
      <c r="AC40" s="622"/>
      <c r="AD40" s="623" t="s">
        <v>204</v>
      </c>
      <c r="AE40" s="623"/>
      <c r="AF40" s="623"/>
      <c r="AG40" s="623"/>
      <c r="AH40" s="623"/>
      <c r="AI40" s="623"/>
      <c r="AJ40" s="623"/>
      <c r="AK40" s="623"/>
      <c r="AL40" s="587" t="s">
        <v>204</v>
      </c>
      <c r="AM40" s="353"/>
      <c r="AN40" s="353"/>
      <c r="AO40" s="624"/>
      <c r="AQ40" s="631" t="s">
        <v>424</v>
      </c>
      <c r="AR40" s="498"/>
      <c r="AS40" s="498"/>
      <c r="AT40" s="498"/>
      <c r="AU40" s="498"/>
      <c r="AV40" s="498"/>
      <c r="AW40" s="498"/>
      <c r="AX40" s="498"/>
      <c r="AY40" s="632"/>
      <c r="AZ40" s="585">
        <v>33131</v>
      </c>
      <c r="BA40" s="487"/>
      <c r="BB40" s="487"/>
      <c r="BC40" s="487"/>
      <c r="BD40" s="612"/>
      <c r="BE40" s="612"/>
      <c r="BF40" s="633"/>
      <c r="BG40" s="630" t="s">
        <v>425</v>
      </c>
      <c r="BH40" s="444"/>
      <c r="BI40" s="444"/>
      <c r="BJ40" s="444"/>
      <c r="BK40" s="444"/>
      <c r="BL40" s="7"/>
      <c r="BM40" s="583" t="s">
        <v>426</v>
      </c>
      <c r="BN40" s="583"/>
      <c r="BO40" s="583"/>
      <c r="BP40" s="583"/>
      <c r="BQ40" s="583"/>
      <c r="BR40" s="583"/>
      <c r="BS40" s="583"/>
      <c r="BT40" s="583"/>
      <c r="BU40" s="584"/>
      <c r="BV40" s="585">
        <v>99</v>
      </c>
      <c r="BW40" s="487"/>
      <c r="BX40" s="487"/>
      <c r="BY40" s="487"/>
      <c r="BZ40" s="487"/>
      <c r="CA40" s="487"/>
      <c r="CB40" s="634"/>
      <c r="CD40" s="582" t="s">
        <v>369</v>
      </c>
      <c r="CE40" s="583"/>
      <c r="CF40" s="583"/>
      <c r="CG40" s="583"/>
      <c r="CH40" s="583"/>
      <c r="CI40" s="583"/>
      <c r="CJ40" s="583"/>
      <c r="CK40" s="583"/>
      <c r="CL40" s="583"/>
      <c r="CM40" s="583"/>
      <c r="CN40" s="583"/>
      <c r="CO40" s="583"/>
      <c r="CP40" s="583"/>
      <c r="CQ40" s="584"/>
      <c r="CR40" s="585">
        <v>576232</v>
      </c>
      <c r="CS40" s="487"/>
      <c r="CT40" s="487"/>
      <c r="CU40" s="487"/>
      <c r="CV40" s="487"/>
      <c r="CW40" s="487"/>
      <c r="CX40" s="487"/>
      <c r="CY40" s="586"/>
      <c r="CZ40" s="587">
        <v>2</v>
      </c>
      <c r="DA40" s="614"/>
      <c r="DB40" s="614"/>
      <c r="DC40" s="615"/>
      <c r="DD40" s="589">
        <v>544332</v>
      </c>
      <c r="DE40" s="487"/>
      <c r="DF40" s="487"/>
      <c r="DG40" s="487"/>
      <c r="DH40" s="487"/>
      <c r="DI40" s="487"/>
      <c r="DJ40" s="487"/>
      <c r="DK40" s="586"/>
      <c r="DL40" s="589">
        <v>304000</v>
      </c>
      <c r="DM40" s="487"/>
      <c r="DN40" s="487"/>
      <c r="DO40" s="487"/>
      <c r="DP40" s="487"/>
      <c r="DQ40" s="487"/>
      <c r="DR40" s="487"/>
      <c r="DS40" s="487"/>
      <c r="DT40" s="487"/>
      <c r="DU40" s="487"/>
      <c r="DV40" s="586"/>
      <c r="DW40" s="587">
        <v>2</v>
      </c>
      <c r="DX40" s="614"/>
      <c r="DY40" s="614"/>
      <c r="DZ40" s="614"/>
      <c r="EA40" s="614"/>
      <c r="EB40" s="614"/>
      <c r="EC40" s="635"/>
    </row>
    <row r="41" spans="2:133" ht="11.25" customHeight="1" x14ac:dyDescent="0.15">
      <c r="B41" s="582" t="s">
        <v>427</v>
      </c>
      <c r="C41" s="583"/>
      <c r="D41" s="583"/>
      <c r="E41" s="583"/>
      <c r="F41" s="583"/>
      <c r="G41" s="583"/>
      <c r="H41" s="583"/>
      <c r="I41" s="583"/>
      <c r="J41" s="583"/>
      <c r="K41" s="583"/>
      <c r="L41" s="583"/>
      <c r="M41" s="583"/>
      <c r="N41" s="583"/>
      <c r="O41" s="583"/>
      <c r="P41" s="583"/>
      <c r="Q41" s="584"/>
      <c r="R41" s="585" t="s">
        <v>204</v>
      </c>
      <c r="S41" s="487"/>
      <c r="T41" s="487"/>
      <c r="U41" s="487"/>
      <c r="V41" s="487"/>
      <c r="W41" s="487"/>
      <c r="X41" s="487"/>
      <c r="Y41" s="586"/>
      <c r="Z41" s="622" t="s">
        <v>204</v>
      </c>
      <c r="AA41" s="622"/>
      <c r="AB41" s="622"/>
      <c r="AC41" s="622"/>
      <c r="AD41" s="623" t="s">
        <v>204</v>
      </c>
      <c r="AE41" s="623"/>
      <c r="AF41" s="623"/>
      <c r="AG41" s="623"/>
      <c r="AH41" s="623"/>
      <c r="AI41" s="623"/>
      <c r="AJ41" s="623"/>
      <c r="AK41" s="623"/>
      <c r="AL41" s="587" t="s">
        <v>204</v>
      </c>
      <c r="AM41" s="353"/>
      <c r="AN41" s="353"/>
      <c r="AO41" s="624"/>
      <c r="AQ41" s="631" t="s">
        <v>428</v>
      </c>
      <c r="AR41" s="498"/>
      <c r="AS41" s="498"/>
      <c r="AT41" s="498"/>
      <c r="AU41" s="498"/>
      <c r="AV41" s="498"/>
      <c r="AW41" s="498"/>
      <c r="AX41" s="498"/>
      <c r="AY41" s="632"/>
      <c r="AZ41" s="585">
        <v>347417</v>
      </c>
      <c r="BA41" s="487"/>
      <c r="BB41" s="487"/>
      <c r="BC41" s="487"/>
      <c r="BD41" s="612"/>
      <c r="BE41" s="612"/>
      <c r="BF41" s="633"/>
      <c r="BG41" s="630"/>
      <c r="BH41" s="444"/>
      <c r="BI41" s="444"/>
      <c r="BJ41" s="444"/>
      <c r="BK41" s="444"/>
      <c r="BL41" s="7"/>
      <c r="BM41" s="583" t="s">
        <v>343</v>
      </c>
      <c r="BN41" s="583"/>
      <c r="BO41" s="583"/>
      <c r="BP41" s="583"/>
      <c r="BQ41" s="583"/>
      <c r="BR41" s="583"/>
      <c r="BS41" s="583"/>
      <c r="BT41" s="583"/>
      <c r="BU41" s="584"/>
      <c r="BV41" s="585" t="s">
        <v>204</v>
      </c>
      <c r="BW41" s="487"/>
      <c r="BX41" s="487"/>
      <c r="BY41" s="487"/>
      <c r="BZ41" s="487"/>
      <c r="CA41" s="487"/>
      <c r="CB41" s="634"/>
      <c r="CD41" s="582" t="s">
        <v>289</v>
      </c>
      <c r="CE41" s="583"/>
      <c r="CF41" s="583"/>
      <c r="CG41" s="583"/>
      <c r="CH41" s="583"/>
      <c r="CI41" s="583"/>
      <c r="CJ41" s="583"/>
      <c r="CK41" s="583"/>
      <c r="CL41" s="583"/>
      <c r="CM41" s="583"/>
      <c r="CN41" s="583"/>
      <c r="CO41" s="583"/>
      <c r="CP41" s="583"/>
      <c r="CQ41" s="584"/>
      <c r="CR41" s="585" t="s">
        <v>204</v>
      </c>
      <c r="CS41" s="612"/>
      <c r="CT41" s="612"/>
      <c r="CU41" s="612"/>
      <c r="CV41" s="612"/>
      <c r="CW41" s="612"/>
      <c r="CX41" s="612"/>
      <c r="CY41" s="613"/>
      <c r="CZ41" s="587" t="s">
        <v>204</v>
      </c>
      <c r="DA41" s="614"/>
      <c r="DB41" s="614"/>
      <c r="DC41" s="615"/>
      <c r="DD41" s="589" t="s">
        <v>204</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15">
      <c r="B42" s="582" t="s">
        <v>429</v>
      </c>
      <c r="C42" s="583"/>
      <c r="D42" s="583"/>
      <c r="E42" s="583"/>
      <c r="F42" s="583"/>
      <c r="G42" s="583"/>
      <c r="H42" s="583"/>
      <c r="I42" s="583"/>
      <c r="J42" s="583"/>
      <c r="K42" s="583"/>
      <c r="L42" s="583"/>
      <c r="M42" s="583"/>
      <c r="N42" s="583"/>
      <c r="O42" s="583"/>
      <c r="P42" s="583"/>
      <c r="Q42" s="584"/>
      <c r="R42" s="585">
        <v>703400</v>
      </c>
      <c r="S42" s="487"/>
      <c r="T42" s="487"/>
      <c r="U42" s="487"/>
      <c r="V42" s="487"/>
      <c r="W42" s="487"/>
      <c r="X42" s="487"/>
      <c r="Y42" s="586"/>
      <c r="Z42" s="622">
        <v>2.2999999999999998</v>
      </c>
      <c r="AA42" s="622"/>
      <c r="AB42" s="622"/>
      <c r="AC42" s="622"/>
      <c r="AD42" s="623" t="s">
        <v>204</v>
      </c>
      <c r="AE42" s="623"/>
      <c r="AF42" s="623"/>
      <c r="AG42" s="623"/>
      <c r="AH42" s="623"/>
      <c r="AI42" s="623"/>
      <c r="AJ42" s="623"/>
      <c r="AK42" s="623"/>
      <c r="AL42" s="587" t="s">
        <v>204</v>
      </c>
      <c r="AM42" s="353"/>
      <c r="AN42" s="353"/>
      <c r="AO42" s="624"/>
      <c r="AQ42" s="625" t="s">
        <v>431</v>
      </c>
      <c r="AR42" s="626"/>
      <c r="AS42" s="626"/>
      <c r="AT42" s="626"/>
      <c r="AU42" s="626"/>
      <c r="AV42" s="626"/>
      <c r="AW42" s="626"/>
      <c r="AX42" s="626"/>
      <c r="AY42" s="627"/>
      <c r="AZ42" s="599">
        <v>700636</v>
      </c>
      <c r="BA42" s="616"/>
      <c r="BB42" s="616"/>
      <c r="BC42" s="616"/>
      <c r="BD42" s="600"/>
      <c r="BE42" s="600"/>
      <c r="BF42" s="628"/>
      <c r="BG42" s="383"/>
      <c r="BH42" s="384"/>
      <c r="BI42" s="384"/>
      <c r="BJ42" s="384"/>
      <c r="BK42" s="384"/>
      <c r="BL42" s="23"/>
      <c r="BM42" s="597" t="s">
        <v>432</v>
      </c>
      <c r="BN42" s="597"/>
      <c r="BO42" s="597"/>
      <c r="BP42" s="597"/>
      <c r="BQ42" s="597"/>
      <c r="BR42" s="597"/>
      <c r="BS42" s="597"/>
      <c r="BT42" s="597"/>
      <c r="BU42" s="598"/>
      <c r="BV42" s="599">
        <v>311</v>
      </c>
      <c r="BW42" s="616"/>
      <c r="BX42" s="616"/>
      <c r="BY42" s="616"/>
      <c r="BZ42" s="616"/>
      <c r="CA42" s="616"/>
      <c r="CB42" s="629"/>
      <c r="CD42" s="582" t="s">
        <v>282</v>
      </c>
      <c r="CE42" s="583"/>
      <c r="CF42" s="583"/>
      <c r="CG42" s="583"/>
      <c r="CH42" s="583"/>
      <c r="CI42" s="583"/>
      <c r="CJ42" s="583"/>
      <c r="CK42" s="583"/>
      <c r="CL42" s="583"/>
      <c r="CM42" s="583"/>
      <c r="CN42" s="583"/>
      <c r="CO42" s="583"/>
      <c r="CP42" s="583"/>
      <c r="CQ42" s="584"/>
      <c r="CR42" s="585">
        <v>4467551</v>
      </c>
      <c r="CS42" s="487"/>
      <c r="CT42" s="487"/>
      <c r="CU42" s="487"/>
      <c r="CV42" s="487"/>
      <c r="CW42" s="487"/>
      <c r="CX42" s="487"/>
      <c r="CY42" s="586"/>
      <c r="CZ42" s="587">
        <v>15.3</v>
      </c>
      <c r="DA42" s="353"/>
      <c r="DB42" s="353"/>
      <c r="DC42" s="588"/>
      <c r="DD42" s="589">
        <v>1248226</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15">
      <c r="B43" s="596" t="s">
        <v>430</v>
      </c>
      <c r="C43" s="597"/>
      <c r="D43" s="597"/>
      <c r="E43" s="597"/>
      <c r="F43" s="597"/>
      <c r="G43" s="597"/>
      <c r="H43" s="597"/>
      <c r="I43" s="597"/>
      <c r="J43" s="597"/>
      <c r="K43" s="597"/>
      <c r="L43" s="597"/>
      <c r="M43" s="597"/>
      <c r="N43" s="597"/>
      <c r="O43" s="597"/>
      <c r="P43" s="597"/>
      <c r="Q43" s="598"/>
      <c r="R43" s="599">
        <v>30157596</v>
      </c>
      <c r="S43" s="616"/>
      <c r="T43" s="616"/>
      <c r="U43" s="616"/>
      <c r="V43" s="616"/>
      <c r="W43" s="616"/>
      <c r="X43" s="616"/>
      <c r="Y43" s="617"/>
      <c r="Z43" s="618">
        <v>100</v>
      </c>
      <c r="AA43" s="618"/>
      <c r="AB43" s="618"/>
      <c r="AC43" s="618"/>
      <c r="AD43" s="619">
        <v>14474637</v>
      </c>
      <c r="AE43" s="619"/>
      <c r="AF43" s="619"/>
      <c r="AG43" s="619"/>
      <c r="AH43" s="619"/>
      <c r="AI43" s="619"/>
      <c r="AJ43" s="619"/>
      <c r="AK43" s="619"/>
      <c r="AL43" s="602">
        <v>100</v>
      </c>
      <c r="AM43" s="620"/>
      <c r="AN43" s="620"/>
      <c r="AO43" s="621"/>
      <c r="CD43" s="582" t="s">
        <v>82</v>
      </c>
      <c r="CE43" s="583"/>
      <c r="CF43" s="583"/>
      <c r="CG43" s="583"/>
      <c r="CH43" s="583"/>
      <c r="CI43" s="583"/>
      <c r="CJ43" s="583"/>
      <c r="CK43" s="583"/>
      <c r="CL43" s="583"/>
      <c r="CM43" s="583"/>
      <c r="CN43" s="583"/>
      <c r="CO43" s="583"/>
      <c r="CP43" s="583"/>
      <c r="CQ43" s="584"/>
      <c r="CR43" s="585">
        <v>194302</v>
      </c>
      <c r="CS43" s="612"/>
      <c r="CT43" s="612"/>
      <c r="CU43" s="612"/>
      <c r="CV43" s="612"/>
      <c r="CW43" s="612"/>
      <c r="CX43" s="612"/>
      <c r="CY43" s="613"/>
      <c r="CZ43" s="587">
        <v>0.7</v>
      </c>
      <c r="DA43" s="614"/>
      <c r="DB43" s="614"/>
      <c r="DC43" s="615"/>
      <c r="DD43" s="589">
        <v>193140</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181</v>
      </c>
      <c r="CE44" s="390"/>
      <c r="CF44" s="582" t="s">
        <v>433</v>
      </c>
      <c r="CG44" s="583"/>
      <c r="CH44" s="583"/>
      <c r="CI44" s="583"/>
      <c r="CJ44" s="583"/>
      <c r="CK44" s="583"/>
      <c r="CL44" s="583"/>
      <c r="CM44" s="583"/>
      <c r="CN44" s="583"/>
      <c r="CO44" s="583"/>
      <c r="CP44" s="583"/>
      <c r="CQ44" s="584"/>
      <c r="CR44" s="585">
        <v>4317835</v>
      </c>
      <c r="CS44" s="487"/>
      <c r="CT44" s="487"/>
      <c r="CU44" s="487"/>
      <c r="CV44" s="487"/>
      <c r="CW44" s="487"/>
      <c r="CX44" s="487"/>
      <c r="CY44" s="586"/>
      <c r="CZ44" s="587">
        <v>14.8</v>
      </c>
      <c r="DA44" s="353"/>
      <c r="DB44" s="353"/>
      <c r="DC44" s="588"/>
      <c r="DD44" s="589">
        <v>1197924</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15">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434</v>
      </c>
      <c r="CG45" s="583"/>
      <c r="CH45" s="583"/>
      <c r="CI45" s="583"/>
      <c r="CJ45" s="583"/>
      <c r="CK45" s="583"/>
      <c r="CL45" s="583"/>
      <c r="CM45" s="583"/>
      <c r="CN45" s="583"/>
      <c r="CO45" s="583"/>
      <c r="CP45" s="583"/>
      <c r="CQ45" s="584"/>
      <c r="CR45" s="585">
        <v>1486161</v>
      </c>
      <c r="CS45" s="612"/>
      <c r="CT45" s="612"/>
      <c r="CU45" s="612"/>
      <c r="CV45" s="612"/>
      <c r="CW45" s="612"/>
      <c r="CX45" s="612"/>
      <c r="CY45" s="613"/>
      <c r="CZ45" s="587">
        <v>5.0999999999999996</v>
      </c>
      <c r="DA45" s="614"/>
      <c r="DB45" s="614"/>
      <c r="DC45" s="615"/>
      <c r="DD45" s="589">
        <v>114747</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15">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391</v>
      </c>
      <c r="CG46" s="583"/>
      <c r="CH46" s="583"/>
      <c r="CI46" s="583"/>
      <c r="CJ46" s="583"/>
      <c r="CK46" s="583"/>
      <c r="CL46" s="583"/>
      <c r="CM46" s="583"/>
      <c r="CN46" s="583"/>
      <c r="CO46" s="583"/>
      <c r="CP46" s="583"/>
      <c r="CQ46" s="584"/>
      <c r="CR46" s="585">
        <v>2799406</v>
      </c>
      <c r="CS46" s="487"/>
      <c r="CT46" s="487"/>
      <c r="CU46" s="487"/>
      <c r="CV46" s="487"/>
      <c r="CW46" s="487"/>
      <c r="CX46" s="487"/>
      <c r="CY46" s="586"/>
      <c r="CZ46" s="587">
        <v>9.6</v>
      </c>
      <c r="DA46" s="353"/>
      <c r="DB46" s="353"/>
      <c r="DC46" s="588"/>
      <c r="DD46" s="589">
        <v>1065409</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15">
      <c r="B47" s="46" t="s">
        <v>270</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436</v>
      </c>
      <c r="CG47" s="583"/>
      <c r="CH47" s="583"/>
      <c r="CI47" s="583"/>
      <c r="CJ47" s="583"/>
      <c r="CK47" s="583"/>
      <c r="CL47" s="583"/>
      <c r="CM47" s="583"/>
      <c r="CN47" s="583"/>
      <c r="CO47" s="583"/>
      <c r="CP47" s="583"/>
      <c r="CQ47" s="584"/>
      <c r="CR47" s="585">
        <v>149716</v>
      </c>
      <c r="CS47" s="612"/>
      <c r="CT47" s="612"/>
      <c r="CU47" s="612"/>
      <c r="CV47" s="612"/>
      <c r="CW47" s="612"/>
      <c r="CX47" s="612"/>
      <c r="CY47" s="613"/>
      <c r="CZ47" s="587">
        <v>0.5</v>
      </c>
      <c r="DA47" s="614"/>
      <c r="DB47" s="614"/>
      <c r="DC47" s="615"/>
      <c r="DD47" s="589">
        <v>50302</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437</v>
      </c>
      <c r="CG48" s="583"/>
      <c r="CH48" s="583"/>
      <c r="CI48" s="583"/>
      <c r="CJ48" s="583"/>
      <c r="CK48" s="583"/>
      <c r="CL48" s="583"/>
      <c r="CM48" s="583"/>
      <c r="CN48" s="583"/>
      <c r="CO48" s="583"/>
      <c r="CP48" s="583"/>
      <c r="CQ48" s="584"/>
      <c r="CR48" s="585" t="s">
        <v>204</v>
      </c>
      <c r="CS48" s="487"/>
      <c r="CT48" s="487"/>
      <c r="CU48" s="487"/>
      <c r="CV48" s="487"/>
      <c r="CW48" s="487"/>
      <c r="CX48" s="487"/>
      <c r="CY48" s="586"/>
      <c r="CZ48" s="587" t="s">
        <v>204</v>
      </c>
      <c r="DA48" s="353"/>
      <c r="DB48" s="353"/>
      <c r="DC48" s="588"/>
      <c r="DD48" s="589" t="s">
        <v>204</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197</v>
      </c>
      <c r="CE49" s="597"/>
      <c r="CF49" s="597"/>
      <c r="CG49" s="597"/>
      <c r="CH49" s="597"/>
      <c r="CI49" s="597"/>
      <c r="CJ49" s="597"/>
      <c r="CK49" s="597"/>
      <c r="CL49" s="597"/>
      <c r="CM49" s="597"/>
      <c r="CN49" s="597"/>
      <c r="CO49" s="597"/>
      <c r="CP49" s="597"/>
      <c r="CQ49" s="598"/>
      <c r="CR49" s="599">
        <v>29218593</v>
      </c>
      <c r="CS49" s="600"/>
      <c r="CT49" s="600"/>
      <c r="CU49" s="600"/>
      <c r="CV49" s="600"/>
      <c r="CW49" s="600"/>
      <c r="CX49" s="600"/>
      <c r="CY49" s="601"/>
      <c r="CZ49" s="602">
        <v>100</v>
      </c>
      <c r="DA49" s="603"/>
      <c r="DB49" s="603"/>
      <c r="DC49" s="604"/>
      <c r="DD49" s="605">
        <v>17357414</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paLSReE0SMXLI7W5W9qozoyTsbndBs1mb4cHJY4qd8fmiKZbnG9j4SsMjGQRpfcuz4Yt8FeX0gv4HIwc2q89/Q==" saltValue="22SulBBDqjanXsyAs1Ui4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293</v>
      </c>
      <c r="DK2" s="1015"/>
      <c r="DL2" s="1015"/>
      <c r="DM2" s="1015"/>
      <c r="DN2" s="1015"/>
      <c r="DO2" s="1016"/>
      <c r="DP2" s="70"/>
      <c r="DQ2" s="1014" t="s">
        <v>247</v>
      </c>
      <c r="DR2" s="1015"/>
      <c r="DS2" s="1015"/>
      <c r="DT2" s="1015"/>
      <c r="DU2" s="1015"/>
      <c r="DV2" s="1015"/>
      <c r="DW2" s="1015"/>
      <c r="DX2" s="1015"/>
      <c r="DY2" s="1015"/>
      <c r="DZ2" s="1016"/>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05" t="s">
        <v>208</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438</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3" t="s">
        <v>439</v>
      </c>
      <c r="B5" s="694"/>
      <c r="C5" s="694"/>
      <c r="D5" s="694"/>
      <c r="E5" s="694"/>
      <c r="F5" s="694"/>
      <c r="G5" s="694"/>
      <c r="H5" s="694"/>
      <c r="I5" s="694"/>
      <c r="J5" s="694"/>
      <c r="K5" s="694"/>
      <c r="L5" s="694"/>
      <c r="M5" s="694"/>
      <c r="N5" s="694"/>
      <c r="O5" s="694"/>
      <c r="P5" s="695"/>
      <c r="Q5" s="685" t="s">
        <v>184</v>
      </c>
      <c r="R5" s="686"/>
      <c r="S5" s="686"/>
      <c r="T5" s="686"/>
      <c r="U5" s="687"/>
      <c r="V5" s="685" t="s">
        <v>440</v>
      </c>
      <c r="W5" s="686"/>
      <c r="X5" s="686"/>
      <c r="Y5" s="686"/>
      <c r="Z5" s="687"/>
      <c r="AA5" s="685" t="s">
        <v>441</v>
      </c>
      <c r="AB5" s="686"/>
      <c r="AC5" s="686"/>
      <c r="AD5" s="686"/>
      <c r="AE5" s="686"/>
      <c r="AF5" s="769" t="s">
        <v>182</v>
      </c>
      <c r="AG5" s="686"/>
      <c r="AH5" s="686"/>
      <c r="AI5" s="686"/>
      <c r="AJ5" s="691"/>
      <c r="AK5" s="686" t="s">
        <v>442</v>
      </c>
      <c r="AL5" s="686"/>
      <c r="AM5" s="686"/>
      <c r="AN5" s="686"/>
      <c r="AO5" s="687"/>
      <c r="AP5" s="685" t="s">
        <v>443</v>
      </c>
      <c r="AQ5" s="686"/>
      <c r="AR5" s="686"/>
      <c r="AS5" s="686"/>
      <c r="AT5" s="687"/>
      <c r="AU5" s="685" t="s">
        <v>445</v>
      </c>
      <c r="AV5" s="686"/>
      <c r="AW5" s="686"/>
      <c r="AX5" s="686"/>
      <c r="AY5" s="691"/>
      <c r="AZ5" s="73"/>
      <c r="BA5" s="73"/>
      <c r="BB5" s="73"/>
      <c r="BC5" s="73"/>
      <c r="BD5" s="73"/>
      <c r="BE5" s="85"/>
      <c r="BF5" s="85"/>
      <c r="BG5" s="85"/>
      <c r="BH5" s="85"/>
      <c r="BI5" s="85"/>
      <c r="BJ5" s="85"/>
      <c r="BK5" s="85"/>
      <c r="BL5" s="85"/>
      <c r="BM5" s="85"/>
      <c r="BN5" s="85"/>
      <c r="BO5" s="85"/>
      <c r="BP5" s="85"/>
      <c r="BQ5" s="693" t="s">
        <v>446</v>
      </c>
      <c r="BR5" s="694"/>
      <c r="BS5" s="694"/>
      <c r="BT5" s="694"/>
      <c r="BU5" s="694"/>
      <c r="BV5" s="694"/>
      <c r="BW5" s="694"/>
      <c r="BX5" s="694"/>
      <c r="BY5" s="694"/>
      <c r="BZ5" s="694"/>
      <c r="CA5" s="694"/>
      <c r="CB5" s="694"/>
      <c r="CC5" s="694"/>
      <c r="CD5" s="694"/>
      <c r="CE5" s="694"/>
      <c r="CF5" s="694"/>
      <c r="CG5" s="695"/>
      <c r="CH5" s="685" t="s">
        <v>164</v>
      </c>
      <c r="CI5" s="686"/>
      <c r="CJ5" s="686"/>
      <c r="CK5" s="686"/>
      <c r="CL5" s="687"/>
      <c r="CM5" s="685" t="s">
        <v>321</v>
      </c>
      <c r="CN5" s="686"/>
      <c r="CO5" s="686"/>
      <c r="CP5" s="686"/>
      <c r="CQ5" s="687"/>
      <c r="CR5" s="685" t="s">
        <v>249</v>
      </c>
      <c r="CS5" s="686"/>
      <c r="CT5" s="686"/>
      <c r="CU5" s="686"/>
      <c r="CV5" s="687"/>
      <c r="CW5" s="685" t="s">
        <v>54</v>
      </c>
      <c r="CX5" s="686"/>
      <c r="CY5" s="686"/>
      <c r="CZ5" s="686"/>
      <c r="DA5" s="687"/>
      <c r="DB5" s="685" t="s">
        <v>410</v>
      </c>
      <c r="DC5" s="686"/>
      <c r="DD5" s="686"/>
      <c r="DE5" s="686"/>
      <c r="DF5" s="687"/>
      <c r="DG5" s="1026" t="s">
        <v>246</v>
      </c>
      <c r="DH5" s="1027"/>
      <c r="DI5" s="1027"/>
      <c r="DJ5" s="1027"/>
      <c r="DK5" s="1028"/>
      <c r="DL5" s="1026" t="s">
        <v>447</v>
      </c>
      <c r="DM5" s="1027"/>
      <c r="DN5" s="1027"/>
      <c r="DO5" s="1027"/>
      <c r="DP5" s="1028"/>
      <c r="DQ5" s="685" t="s">
        <v>449</v>
      </c>
      <c r="DR5" s="686"/>
      <c r="DS5" s="686"/>
      <c r="DT5" s="686"/>
      <c r="DU5" s="687"/>
      <c r="DV5" s="685" t="s">
        <v>445</v>
      </c>
      <c r="DW5" s="686"/>
      <c r="DX5" s="686"/>
      <c r="DY5" s="686"/>
      <c r="DZ5" s="691"/>
      <c r="EA5" s="82"/>
    </row>
    <row r="6" spans="1:131" s="54" customFormat="1" ht="26.25" customHeight="1" x14ac:dyDescent="0.15">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x14ac:dyDescent="0.15">
      <c r="A7" s="59">
        <v>1</v>
      </c>
      <c r="B7" s="968" t="s">
        <v>450</v>
      </c>
      <c r="C7" s="969"/>
      <c r="D7" s="969"/>
      <c r="E7" s="969"/>
      <c r="F7" s="969"/>
      <c r="G7" s="969"/>
      <c r="H7" s="969"/>
      <c r="I7" s="969"/>
      <c r="J7" s="969"/>
      <c r="K7" s="969"/>
      <c r="L7" s="969"/>
      <c r="M7" s="969"/>
      <c r="N7" s="969"/>
      <c r="O7" s="969"/>
      <c r="P7" s="970"/>
      <c r="Q7" s="971">
        <v>30253</v>
      </c>
      <c r="R7" s="972"/>
      <c r="S7" s="972"/>
      <c r="T7" s="972"/>
      <c r="U7" s="972"/>
      <c r="V7" s="972">
        <v>29314</v>
      </c>
      <c r="W7" s="972"/>
      <c r="X7" s="972"/>
      <c r="Y7" s="972"/>
      <c r="Z7" s="972"/>
      <c r="AA7" s="972">
        <v>939</v>
      </c>
      <c r="AB7" s="972"/>
      <c r="AC7" s="972"/>
      <c r="AD7" s="972"/>
      <c r="AE7" s="1017"/>
      <c r="AF7" s="1018">
        <v>809</v>
      </c>
      <c r="AG7" s="1019"/>
      <c r="AH7" s="1019"/>
      <c r="AI7" s="1019"/>
      <c r="AJ7" s="1020"/>
      <c r="AK7" s="1021">
        <v>555</v>
      </c>
      <c r="AL7" s="972"/>
      <c r="AM7" s="972"/>
      <c r="AN7" s="972"/>
      <c r="AO7" s="972"/>
      <c r="AP7" s="972">
        <v>28929</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210</v>
      </c>
      <c r="BT7" s="969"/>
      <c r="BU7" s="969"/>
      <c r="BV7" s="969"/>
      <c r="BW7" s="969"/>
      <c r="BX7" s="969"/>
      <c r="BY7" s="969"/>
      <c r="BZ7" s="969"/>
      <c r="CA7" s="969"/>
      <c r="CB7" s="969"/>
      <c r="CC7" s="969"/>
      <c r="CD7" s="969"/>
      <c r="CE7" s="969"/>
      <c r="CF7" s="969"/>
      <c r="CG7" s="970"/>
      <c r="CH7" s="1022">
        <v>-3</v>
      </c>
      <c r="CI7" s="1023"/>
      <c r="CJ7" s="1023"/>
      <c r="CK7" s="1023"/>
      <c r="CL7" s="1024"/>
      <c r="CM7" s="1022">
        <v>504</v>
      </c>
      <c r="CN7" s="1023"/>
      <c r="CO7" s="1023"/>
      <c r="CP7" s="1023"/>
      <c r="CQ7" s="1024"/>
      <c r="CR7" s="1022">
        <v>6</v>
      </c>
      <c r="CS7" s="1023"/>
      <c r="CT7" s="1023"/>
      <c r="CU7" s="1023"/>
      <c r="CV7" s="1024"/>
      <c r="CW7" s="1022" t="s">
        <v>546</v>
      </c>
      <c r="CX7" s="1023"/>
      <c r="CY7" s="1023"/>
      <c r="CZ7" s="1023"/>
      <c r="DA7" s="1024"/>
      <c r="DB7" s="1022" t="s">
        <v>546</v>
      </c>
      <c r="DC7" s="1023"/>
      <c r="DD7" s="1023"/>
      <c r="DE7" s="1023"/>
      <c r="DF7" s="1024"/>
      <c r="DG7" s="1022">
        <v>518</v>
      </c>
      <c r="DH7" s="1023"/>
      <c r="DI7" s="1023"/>
      <c r="DJ7" s="1023"/>
      <c r="DK7" s="1024"/>
      <c r="DL7" s="1022" t="s">
        <v>546</v>
      </c>
      <c r="DM7" s="1023"/>
      <c r="DN7" s="1023"/>
      <c r="DO7" s="1023"/>
      <c r="DP7" s="1024"/>
      <c r="DQ7" s="1022">
        <v>503</v>
      </c>
      <c r="DR7" s="1023"/>
      <c r="DS7" s="1023"/>
      <c r="DT7" s="1023"/>
      <c r="DU7" s="1024"/>
      <c r="DV7" s="968"/>
      <c r="DW7" s="969"/>
      <c r="DX7" s="969"/>
      <c r="DY7" s="969"/>
      <c r="DZ7" s="1025"/>
      <c r="EA7" s="82"/>
    </row>
    <row r="8" spans="1:131" s="54" customFormat="1" ht="26.25" customHeight="1" x14ac:dyDescent="0.15">
      <c r="A8" s="60">
        <v>2</v>
      </c>
      <c r="B8" s="957"/>
      <c r="C8" s="958"/>
      <c r="D8" s="958"/>
      <c r="E8" s="958"/>
      <c r="F8" s="958"/>
      <c r="G8" s="958"/>
      <c r="H8" s="958"/>
      <c r="I8" s="958"/>
      <c r="J8" s="958"/>
      <c r="K8" s="958"/>
      <c r="L8" s="958"/>
      <c r="M8" s="958"/>
      <c r="N8" s="958"/>
      <c r="O8" s="958"/>
      <c r="P8" s="959"/>
      <c r="Q8" s="960"/>
      <c r="R8" s="961"/>
      <c r="S8" s="961"/>
      <c r="T8" s="961"/>
      <c r="U8" s="961"/>
      <c r="V8" s="961"/>
      <c r="W8" s="961"/>
      <c r="X8" s="961"/>
      <c r="Y8" s="961"/>
      <c r="Z8" s="961"/>
      <c r="AA8" s="961"/>
      <c r="AB8" s="961"/>
      <c r="AC8" s="961"/>
      <c r="AD8" s="961"/>
      <c r="AE8" s="967"/>
      <c r="AF8" s="987"/>
      <c r="AG8" s="965"/>
      <c r="AH8" s="965"/>
      <c r="AI8" s="965"/>
      <c r="AJ8" s="988"/>
      <c r="AK8" s="966"/>
      <c r="AL8" s="961"/>
      <c r="AM8" s="961"/>
      <c r="AN8" s="961"/>
      <c r="AO8" s="961"/>
      <c r="AP8" s="961"/>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t="s">
        <v>542</v>
      </c>
      <c r="BT8" s="958"/>
      <c r="BU8" s="958"/>
      <c r="BV8" s="958"/>
      <c r="BW8" s="958"/>
      <c r="BX8" s="958"/>
      <c r="BY8" s="958"/>
      <c r="BZ8" s="958"/>
      <c r="CA8" s="958"/>
      <c r="CB8" s="958"/>
      <c r="CC8" s="958"/>
      <c r="CD8" s="958"/>
      <c r="CE8" s="958"/>
      <c r="CF8" s="958"/>
      <c r="CG8" s="959"/>
      <c r="CH8" s="964">
        <v>4</v>
      </c>
      <c r="CI8" s="965"/>
      <c r="CJ8" s="965"/>
      <c r="CK8" s="965"/>
      <c r="CL8" s="975"/>
      <c r="CM8" s="964">
        <v>272</v>
      </c>
      <c r="CN8" s="965"/>
      <c r="CO8" s="965"/>
      <c r="CP8" s="965"/>
      <c r="CQ8" s="975"/>
      <c r="CR8" s="964">
        <v>252</v>
      </c>
      <c r="CS8" s="965"/>
      <c r="CT8" s="965"/>
      <c r="CU8" s="965"/>
      <c r="CV8" s="975"/>
      <c r="CW8" s="964">
        <v>6</v>
      </c>
      <c r="CX8" s="965"/>
      <c r="CY8" s="965"/>
      <c r="CZ8" s="965"/>
      <c r="DA8" s="975"/>
      <c r="DB8" s="964" t="s">
        <v>546</v>
      </c>
      <c r="DC8" s="965"/>
      <c r="DD8" s="965"/>
      <c r="DE8" s="965"/>
      <c r="DF8" s="975"/>
      <c r="DG8" s="964" t="s">
        <v>546</v>
      </c>
      <c r="DH8" s="965"/>
      <c r="DI8" s="965"/>
      <c r="DJ8" s="965"/>
      <c r="DK8" s="975"/>
      <c r="DL8" s="964" t="s">
        <v>546</v>
      </c>
      <c r="DM8" s="965"/>
      <c r="DN8" s="965"/>
      <c r="DO8" s="965"/>
      <c r="DP8" s="975"/>
      <c r="DQ8" s="964" t="s">
        <v>546</v>
      </c>
      <c r="DR8" s="965"/>
      <c r="DS8" s="965"/>
      <c r="DT8" s="965"/>
      <c r="DU8" s="975"/>
      <c r="DV8" s="957"/>
      <c r="DW8" s="958"/>
      <c r="DX8" s="958"/>
      <c r="DY8" s="958"/>
      <c r="DZ8" s="976"/>
      <c r="EA8" s="82"/>
    </row>
    <row r="9" spans="1:131" s="54" customFormat="1" ht="26.25" customHeight="1" x14ac:dyDescent="0.15">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7"/>
      <c r="AG9" s="965"/>
      <c r="AH9" s="965"/>
      <c r="AI9" s="965"/>
      <c r="AJ9" s="988"/>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t="s">
        <v>547</v>
      </c>
      <c r="BT9" s="958"/>
      <c r="BU9" s="958"/>
      <c r="BV9" s="958"/>
      <c r="BW9" s="958"/>
      <c r="BX9" s="958"/>
      <c r="BY9" s="958"/>
      <c r="BZ9" s="958"/>
      <c r="CA9" s="958"/>
      <c r="CB9" s="958"/>
      <c r="CC9" s="958"/>
      <c r="CD9" s="958"/>
      <c r="CE9" s="958"/>
      <c r="CF9" s="958"/>
      <c r="CG9" s="959"/>
      <c r="CH9" s="964">
        <v>0</v>
      </c>
      <c r="CI9" s="965"/>
      <c r="CJ9" s="965"/>
      <c r="CK9" s="965"/>
      <c r="CL9" s="975"/>
      <c r="CM9" s="964">
        <v>9</v>
      </c>
      <c r="CN9" s="965"/>
      <c r="CO9" s="965"/>
      <c r="CP9" s="965"/>
      <c r="CQ9" s="975"/>
      <c r="CR9" s="964">
        <v>1</v>
      </c>
      <c r="CS9" s="965"/>
      <c r="CT9" s="965"/>
      <c r="CU9" s="965"/>
      <c r="CV9" s="975"/>
      <c r="CW9" s="964">
        <v>0</v>
      </c>
      <c r="CX9" s="965"/>
      <c r="CY9" s="965"/>
      <c r="CZ9" s="965"/>
      <c r="DA9" s="975"/>
      <c r="DB9" s="964" t="s">
        <v>546</v>
      </c>
      <c r="DC9" s="965"/>
      <c r="DD9" s="965"/>
      <c r="DE9" s="965"/>
      <c r="DF9" s="975"/>
      <c r="DG9" s="964" t="s">
        <v>546</v>
      </c>
      <c r="DH9" s="965"/>
      <c r="DI9" s="965"/>
      <c r="DJ9" s="965"/>
      <c r="DK9" s="975"/>
      <c r="DL9" s="964" t="s">
        <v>546</v>
      </c>
      <c r="DM9" s="965"/>
      <c r="DN9" s="965"/>
      <c r="DO9" s="965"/>
      <c r="DP9" s="975"/>
      <c r="DQ9" s="964" t="s">
        <v>546</v>
      </c>
      <c r="DR9" s="965"/>
      <c r="DS9" s="965"/>
      <c r="DT9" s="965"/>
      <c r="DU9" s="975"/>
      <c r="DV9" s="957"/>
      <c r="DW9" s="958"/>
      <c r="DX9" s="958"/>
      <c r="DY9" s="958"/>
      <c r="DZ9" s="976"/>
      <c r="EA9" s="82"/>
    </row>
    <row r="10" spans="1:131" s="54" customFormat="1" ht="26.25" customHeight="1" x14ac:dyDescent="0.15">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c r="BT10" s="958"/>
      <c r="BU10" s="958"/>
      <c r="BV10" s="958"/>
      <c r="BW10" s="958"/>
      <c r="BX10" s="958"/>
      <c r="BY10" s="958"/>
      <c r="BZ10" s="958"/>
      <c r="CA10" s="958"/>
      <c r="CB10" s="958"/>
      <c r="CC10" s="958"/>
      <c r="CD10" s="958"/>
      <c r="CE10" s="958"/>
      <c r="CF10" s="958"/>
      <c r="CG10" s="959"/>
      <c r="CH10" s="964"/>
      <c r="CI10" s="965"/>
      <c r="CJ10" s="965"/>
      <c r="CK10" s="965"/>
      <c r="CL10" s="975"/>
      <c r="CM10" s="964"/>
      <c r="CN10" s="965"/>
      <c r="CO10" s="965"/>
      <c r="CP10" s="965"/>
      <c r="CQ10" s="975"/>
      <c r="CR10" s="964"/>
      <c r="CS10" s="965"/>
      <c r="CT10" s="965"/>
      <c r="CU10" s="965"/>
      <c r="CV10" s="975"/>
      <c r="CW10" s="964"/>
      <c r="CX10" s="965"/>
      <c r="CY10" s="965"/>
      <c r="CZ10" s="965"/>
      <c r="DA10" s="975"/>
      <c r="DB10" s="964"/>
      <c r="DC10" s="965"/>
      <c r="DD10" s="965"/>
      <c r="DE10" s="965"/>
      <c r="DF10" s="975"/>
      <c r="DG10" s="964"/>
      <c r="DH10" s="965"/>
      <c r="DI10" s="965"/>
      <c r="DJ10" s="965"/>
      <c r="DK10" s="975"/>
      <c r="DL10" s="964"/>
      <c r="DM10" s="965"/>
      <c r="DN10" s="965"/>
      <c r="DO10" s="965"/>
      <c r="DP10" s="975"/>
      <c r="DQ10" s="964"/>
      <c r="DR10" s="965"/>
      <c r="DS10" s="965"/>
      <c r="DT10" s="965"/>
      <c r="DU10" s="975"/>
      <c r="DV10" s="957"/>
      <c r="DW10" s="958"/>
      <c r="DX10" s="958"/>
      <c r="DY10" s="958"/>
      <c r="DZ10" s="976"/>
      <c r="EA10" s="82"/>
    </row>
    <row r="11" spans="1:131" s="54" customFormat="1" ht="26.25" customHeight="1" x14ac:dyDescent="0.15">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c r="BT11" s="958"/>
      <c r="BU11" s="958"/>
      <c r="BV11" s="958"/>
      <c r="BW11" s="958"/>
      <c r="BX11" s="958"/>
      <c r="BY11" s="958"/>
      <c r="BZ11" s="958"/>
      <c r="CA11" s="958"/>
      <c r="CB11" s="958"/>
      <c r="CC11" s="958"/>
      <c r="CD11" s="958"/>
      <c r="CE11" s="958"/>
      <c r="CF11" s="958"/>
      <c r="CG11" s="959"/>
      <c r="CH11" s="964"/>
      <c r="CI11" s="965"/>
      <c r="CJ11" s="965"/>
      <c r="CK11" s="965"/>
      <c r="CL11" s="975"/>
      <c r="CM11" s="964"/>
      <c r="CN11" s="965"/>
      <c r="CO11" s="965"/>
      <c r="CP11" s="965"/>
      <c r="CQ11" s="975"/>
      <c r="CR11" s="964"/>
      <c r="CS11" s="965"/>
      <c r="CT11" s="965"/>
      <c r="CU11" s="965"/>
      <c r="CV11" s="975"/>
      <c r="CW11" s="964"/>
      <c r="CX11" s="965"/>
      <c r="CY11" s="965"/>
      <c r="CZ11" s="965"/>
      <c r="DA11" s="975"/>
      <c r="DB11" s="964"/>
      <c r="DC11" s="965"/>
      <c r="DD11" s="965"/>
      <c r="DE11" s="965"/>
      <c r="DF11" s="975"/>
      <c r="DG11" s="964"/>
      <c r="DH11" s="965"/>
      <c r="DI11" s="965"/>
      <c r="DJ11" s="965"/>
      <c r="DK11" s="975"/>
      <c r="DL11" s="964"/>
      <c r="DM11" s="965"/>
      <c r="DN11" s="965"/>
      <c r="DO11" s="965"/>
      <c r="DP11" s="975"/>
      <c r="DQ11" s="964"/>
      <c r="DR11" s="965"/>
      <c r="DS11" s="965"/>
      <c r="DT11" s="965"/>
      <c r="DU11" s="975"/>
      <c r="DV11" s="957"/>
      <c r="DW11" s="958"/>
      <c r="DX11" s="958"/>
      <c r="DY11" s="958"/>
      <c r="DZ11" s="976"/>
      <c r="EA11" s="82"/>
    </row>
    <row r="12" spans="1:131" s="54" customFormat="1" ht="26.25" customHeight="1" x14ac:dyDescent="0.15">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x14ac:dyDescent="0.15">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15">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15">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15">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15">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15">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15">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15">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15">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15">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452</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15">
      <c r="A23" s="61" t="s">
        <v>256</v>
      </c>
      <c r="B23" s="935" t="s">
        <v>303</v>
      </c>
      <c r="C23" s="936"/>
      <c r="D23" s="936"/>
      <c r="E23" s="936"/>
      <c r="F23" s="936"/>
      <c r="G23" s="936"/>
      <c r="H23" s="936"/>
      <c r="I23" s="936"/>
      <c r="J23" s="936"/>
      <c r="K23" s="936"/>
      <c r="L23" s="936"/>
      <c r="M23" s="936"/>
      <c r="N23" s="936"/>
      <c r="O23" s="936"/>
      <c r="P23" s="937"/>
      <c r="Q23" s="1006">
        <v>30158</v>
      </c>
      <c r="R23" s="947"/>
      <c r="S23" s="947"/>
      <c r="T23" s="947"/>
      <c r="U23" s="947"/>
      <c r="V23" s="947">
        <v>29219</v>
      </c>
      <c r="W23" s="947"/>
      <c r="X23" s="947"/>
      <c r="Y23" s="947"/>
      <c r="Z23" s="947"/>
      <c r="AA23" s="947">
        <v>939</v>
      </c>
      <c r="AB23" s="947"/>
      <c r="AC23" s="947"/>
      <c r="AD23" s="947"/>
      <c r="AE23" s="1007"/>
      <c r="AF23" s="978">
        <v>809</v>
      </c>
      <c r="AG23" s="947"/>
      <c r="AH23" s="947"/>
      <c r="AI23" s="947"/>
      <c r="AJ23" s="979"/>
      <c r="AK23" s="980"/>
      <c r="AL23" s="946"/>
      <c r="AM23" s="946"/>
      <c r="AN23" s="946"/>
      <c r="AO23" s="946"/>
      <c r="AP23" s="947">
        <v>28929</v>
      </c>
      <c r="AQ23" s="947"/>
      <c r="AR23" s="947"/>
      <c r="AS23" s="947"/>
      <c r="AT23" s="947"/>
      <c r="AU23" s="948"/>
      <c r="AV23" s="948"/>
      <c r="AW23" s="948"/>
      <c r="AX23" s="948"/>
      <c r="AY23" s="949"/>
      <c r="AZ23" s="982" t="s">
        <v>204</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15">
      <c r="A24" s="1004" t="s">
        <v>388</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15">
      <c r="A25" s="1005" t="s">
        <v>419</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15">
      <c r="A26" s="693" t="s">
        <v>439</v>
      </c>
      <c r="B26" s="694"/>
      <c r="C26" s="694"/>
      <c r="D26" s="694"/>
      <c r="E26" s="694"/>
      <c r="F26" s="694"/>
      <c r="G26" s="694"/>
      <c r="H26" s="694"/>
      <c r="I26" s="694"/>
      <c r="J26" s="694"/>
      <c r="K26" s="694"/>
      <c r="L26" s="694"/>
      <c r="M26" s="694"/>
      <c r="N26" s="694"/>
      <c r="O26" s="694"/>
      <c r="P26" s="695"/>
      <c r="Q26" s="685" t="s">
        <v>454</v>
      </c>
      <c r="R26" s="686"/>
      <c r="S26" s="686"/>
      <c r="T26" s="686"/>
      <c r="U26" s="687"/>
      <c r="V26" s="685" t="s">
        <v>455</v>
      </c>
      <c r="W26" s="686"/>
      <c r="X26" s="686"/>
      <c r="Y26" s="686"/>
      <c r="Z26" s="687"/>
      <c r="AA26" s="685" t="s">
        <v>456</v>
      </c>
      <c r="AB26" s="686"/>
      <c r="AC26" s="686"/>
      <c r="AD26" s="686"/>
      <c r="AE26" s="686"/>
      <c r="AF26" s="771" t="s">
        <v>253</v>
      </c>
      <c r="AG26" s="700"/>
      <c r="AH26" s="700"/>
      <c r="AI26" s="700"/>
      <c r="AJ26" s="772"/>
      <c r="AK26" s="686" t="s">
        <v>390</v>
      </c>
      <c r="AL26" s="686"/>
      <c r="AM26" s="686"/>
      <c r="AN26" s="686"/>
      <c r="AO26" s="687"/>
      <c r="AP26" s="685" t="s">
        <v>361</v>
      </c>
      <c r="AQ26" s="686"/>
      <c r="AR26" s="686"/>
      <c r="AS26" s="686"/>
      <c r="AT26" s="687"/>
      <c r="AU26" s="685" t="s">
        <v>457</v>
      </c>
      <c r="AV26" s="686"/>
      <c r="AW26" s="686"/>
      <c r="AX26" s="686"/>
      <c r="AY26" s="687"/>
      <c r="AZ26" s="685" t="s">
        <v>458</v>
      </c>
      <c r="BA26" s="686"/>
      <c r="BB26" s="686"/>
      <c r="BC26" s="686"/>
      <c r="BD26" s="687"/>
      <c r="BE26" s="685" t="s">
        <v>445</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15">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15">
      <c r="A28" s="62">
        <v>1</v>
      </c>
      <c r="B28" s="968" t="s">
        <v>459</v>
      </c>
      <c r="C28" s="969"/>
      <c r="D28" s="969"/>
      <c r="E28" s="969"/>
      <c r="F28" s="969"/>
      <c r="G28" s="969"/>
      <c r="H28" s="969"/>
      <c r="I28" s="969"/>
      <c r="J28" s="969"/>
      <c r="K28" s="969"/>
      <c r="L28" s="969"/>
      <c r="M28" s="969"/>
      <c r="N28" s="969"/>
      <c r="O28" s="969"/>
      <c r="P28" s="970"/>
      <c r="Q28" s="995">
        <v>4515</v>
      </c>
      <c r="R28" s="996"/>
      <c r="S28" s="996"/>
      <c r="T28" s="996"/>
      <c r="U28" s="996"/>
      <c r="V28" s="996">
        <v>4481</v>
      </c>
      <c r="W28" s="996"/>
      <c r="X28" s="996"/>
      <c r="Y28" s="996"/>
      <c r="Z28" s="996"/>
      <c r="AA28" s="996">
        <v>33</v>
      </c>
      <c r="AB28" s="996"/>
      <c r="AC28" s="996"/>
      <c r="AD28" s="996"/>
      <c r="AE28" s="997"/>
      <c r="AF28" s="998">
        <v>33</v>
      </c>
      <c r="AG28" s="996"/>
      <c r="AH28" s="996"/>
      <c r="AI28" s="996"/>
      <c r="AJ28" s="999"/>
      <c r="AK28" s="1000">
        <v>318</v>
      </c>
      <c r="AL28" s="996"/>
      <c r="AM28" s="996"/>
      <c r="AN28" s="996"/>
      <c r="AO28" s="996"/>
      <c r="AP28" s="996" t="s">
        <v>546</v>
      </c>
      <c r="AQ28" s="996"/>
      <c r="AR28" s="996"/>
      <c r="AS28" s="996"/>
      <c r="AT28" s="996"/>
      <c r="AU28" s="996" t="s">
        <v>546</v>
      </c>
      <c r="AV28" s="996"/>
      <c r="AW28" s="996"/>
      <c r="AX28" s="996"/>
      <c r="AY28" s="996"/>
      <c r="AZ28" s="1001" t="s">
        <v>546</v>
      </c>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15">
      <c r="A29" s="62">
        <v>2</v>
      </c>
      <c r="B29" s="957" t="s">
        <v>231</v>
      </c>
      <c r="C29" s="958"/>
      <c r="D29" s="958"/>
      <c r="E29" s="958"/>
      <c r="F29" s="958"/>
      <c r="G29" s="958"/>
      <c r="H29" s="958"/>
      <c r="I29" s="958"/>
      <c r="J29" s="958"/>
      <c r="K29" s="958"/>
      <c r="L29" s="958"/>
      <c r="M29" s="958"/>
      <c r="N29" s="958"/>
      <c r="O29" s="958"/>
      <c r="P29" s="959"/>
      <c r="Q29" s="960">
        <v>1418</v>
      </c>
      <c r="R29" s="961"/>
      <c r="S29" s="961"/>
      <c r="T29" s="961"/>
      <c r="U29" s="961"/>
      <c r="V29" s="961">
        <v>1399</v>
      </c>
      <c r="W29" s="961"/>
      <c r="X29" s="961"/>
      <c r="Y29" s="961"/>
      <c r="Z29" s="961"/>
      <c r="AA29" s="961">
        <v>19</v>
      </c>
      <c r="AB29" s="961"/>
      <c r="AC29" s="961"/>
      <c r="AD29" s="961"/>
      <c r="AE29" s="967"/>
      <c r="AF29" s="987">
        <v>19</v>
      </c>
      <c r="AG29" s="965"/>
      <c r="AH29" s="965"/>
      <c r="AI29" s="965"/>
      <c r="AJ29" s="988"/>
      <c r="AK29" s="966">
        <v>710</v>
      </c>
      <c r="AL29" s="961"/>
      <c r="AM29" s="961"/>
      <c r="AN29" s="961"/>
      <c r="AO29" s="961"/>
      <c r="AP29" s="961" t="s">
        <v>546</v>
      </c>
      <c r="AQ29" s="961"/>
      <c r="AR29" s="961"/>
      <c r="AS29" s="961"/>
      <c r="AT29" s="961"/>
      <c r="AU29" s="961" t="s">
        <v>546</v>
      </c>
      <c r="AV29" s="961"/>
      <c r="AW29" s="961"/>
      <c r="AX29" s="961"/>
      <c r="AY29" s="961"/>
      <c r="AZ29" s="994" t="s">
        <v>546</v>
      </c>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15">
      <c r="A30" s="62">
        <v>3</v>
      </c>
      <c r="B30" s="957" t="s">
        <v>460</v>
      </c>
      <c r="C30" s="958"/>
      <c r="D30" s="958"/>
      <c r="E30" s="958"/>
      <c r="F30" s="958"/>
      <c r="G30" s="958"/>
      <c r="H30" s="958"/>
      <c r="I30" s="958"/>
      <c r="J30" s="958"/>
      <c r="K30" s="958"/>
      <c r="L30" s="958"/>
      <c r="M30" s="958"/>
      <c r="N30" s="958"/>
      <c r="O30" s="958"/>
      <c r="P30" s="959"/>
      <c r="Q30" s="960">
        <v>139</v>
      </c>
      <c r="R30" s="961"/>
      <c r="S30" s="961"/>
      <c r="T30" s="961"/>
      <c r="U30" s="961"/>
      <c r="V30" s="961">
        <v>136</v>
      </c>
      <c r="W30" s="961"/>
      <c r="X30" s="961"/>
      <c r="Y30" s="961"/>
      <c r="Z30" s="961"/>
      <c r="AA30" s="961">
        <v>3</v>
      </c>
      <c r="AB30" s="961"/>
      <c r="AC30" s="961"/>
      <c r="AD30" s="961"/>
      <c r="AE30" s="967"/>
      <c r="AF30" s="987">
        <v>3</v>
      </c>
      <c r="AG30" s="965"/>
      <c r="AH30" s="965"/>
      <c r="AI30" s="965"/>
      <c r="AJ30" s="988"/>
      <c r="AK30" s="966">
        <v>29</v>
      </c>
      <c r="AL30" s="961"/>
      <c r="AM30" s="961"/>
      <c r="AN30" s="961"/>
      <c r="AO30" s="961"/>
      <c r="AP30" s="961">
        <v>11</v>
      </c>
      <c r="AQ30" s="961"/>
      <c r="AR30" s="961"/>
      <c r="AS30" s="961"/>
      <c r="AT30" s="961"/>
      <c r="AU30" s="961">
        <v>5</v>
      </c>
      <c r="AV30" s="961"/>
      <c r="AW30" s="961"/>
      <c r="AX30" s="961"/>
      <c r="AY30" s="961"/>
      <c r="AZ30" s="994" t="s">
        <v>546</v>
      </c>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15">
      <c r="A31" s="62">
        <v>4</v>
      </c>
      <c r="B31" s="957" t="s">
        <v>461</v>
      </c>
      <c r="C31" s="958"/>
      <c r="D31" s="958"/>
      <c r="E31" s="958"/>
      <c r="F31" s="958"/>
      <c r="G31" s="958"/>
      <c r="H31" s="958"/>
      <c r="I31" s="958"/>
      <c r="J31" s="958"/>
      <c r="K31" s="958"/>
      <c r="L31" s="958"/>
      <c r="M31" s="958"/>
      <c r="N31" s="958"/>
      <c r="O31" s="958"/>
      <c r="P31" s="959"/>
      <c r="Q31" s="960">
        <v>1474</v>
      </c>
      <c r="R31" s="961"/>
      <c r="S31" s="961"/>
      <c r="T31" s="961"/>
      <c r="U31" s="961"/>
      <c r="V31" s="961">
        <v>1479</v>
      </c>
      <c r="W31" s="961"/>
      <c r="X31" s="961"/>
      <c r="Y31" s="961"/>
      <c r="Z31" s="961"/>
      <c r="AA31" s="961">
        <v>-5</v>
      </c>
      <c r="AB31" s="961"/>
      <c r="AC31" s="961"/>
      <c r="AD31" s="961"/>
      <c r="AE31" s="967"/>
      <c r="AF31" s="987">
        <v>576</v>
      </c>
      <c r="AG31" s="965"/>
      <c r="AH31" s="965"/>
      <c r="AI31" s="965"/>
      <c r="AJ31" s="988"/>
      <c r="AK31" s="966">
        <v>411</v>
      </c>
      <c r="AL31" s="961"/>
      <c r="AM31" s="961"/>
      <c r="AN31" s="961"/>
      <c r="AO31" s="961"/>
      <c r="AP31" s="961">
        <v>6380</v>
      </c>
      <c r="AQ31" s="961"/>
      <c r="AR31" s="961"/>
      <c r="AS31" s="961"/>
      <c r="AT31" s="961"/>
      <c r="AU31" s="961">
        <v>3075</v>
      </c>
      <c r="AV31" s="961"/>
      <c r="AW31" s="961"/>
      <c r="AX31" s="961"/>
      <c r="AY31" s="961"/>
      <c r="AZ31" s="994" t="s">
        <v>546</v>
      </c>
      <c r="BA31" s="994"/>
      <c r="BB31" s="994"/>
      <c r="BC31" s="994"/>
      <c r="BD31" s="994"/>
      <c r="BE31" s="962" t="s">
        <v>462</v>
      </c>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15">
      <c r="A32" s="62">
        <v>5</v>
      </c>
      <c r="B32" s="957" t="s">
        <v>265</v>
      </c>
      <c r="C32" s="958"/>
      <c r="D32" s="958"/>
      <c r="E32" s="958"/>
      <c r="F32" s="958"/>
      <c r="G32" s="958"/>
      <c r="H32" s="958"/>
      <c r="I32" s="958"/>
      <c r="J32" s="958"/>
      <c r="K32" s="958"/>
      <c r="L32" s="958"/>
      <c r="M32" s="958"/>
      <c r="N32" s="958"/>
      <c r="O32" s="958"/>
      <c r="P32" s="959"/>
      <c r="Q32" s="960">
        <v>13</v>
      </c>
      <c r="R32" s="961"/>
      <c r="S32" s="961"/>
      <c r="T32" s="961"/>
      <c r="U32" s="961"/>
      <c r="V32" s="961">
        <v>11</v>
      </c>
      <c r="W32" s="961"/>
      <c r="X32" s="961"/>
      <c r="Y32" s="961"/>
      <c r="Z32" s="961"/>
      <c r="AA32" s="961">
        <v>2</v>
      </c>
      <c r="AB32" s="961"/>
      <c r="AC32" s="961"/>
      <c r="AD32" s="961"/>
      <c r="AE32" s="967"/>
      <c r="AF32" s="987">
        <v>62</v>
      </c>
      <c r="AG32" s="965"/>
      <c r="AH32" s="965"/>
      <c r="AI32" s="965"/>
      <c r="AJ32" s="988"/>
      <c r="AK32" s="966" t="s">
        <v>546</v>
      </c>
      <c r="AL32" s="961"/>
      <c r="AM32" s="961"/>
      <c r="AN32" s="961"/>
      <c r="AO32" s="961"/>
      <c r="AP32" s="961">
        <v>12</v>
      </c>
      <c r="AQ32" s="961"/>
      <c r="AR32" s="961"/>
      <c r="AS32" s="961"/>
      <c r="AT32" s="961"/>
      <c r="AU32" s="961" t="s">
        <v>546</v>
      </c>
      <c r="AV32" s="961"/>
      <c r="AW32" s="961"/>
      <c r="AX32" s="961"/>
      <c r="AY32" s="961"/>
      <c r="AZ32" s="994" t="s">
        <v>546</v>
      </c>
      <c r="BA32" s="994"/>
      <c r="BB32" s="994"/>
      <c r="BC32" s="994"/>
      <c r="BD32" s="994"/>
      <c r="BE32" s="962" t="s">
        <v>462</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15">
      <c r="A33" s="62">
        <v>6</v>
      </c>
      <c r="B33" s="957" t="s">
        <v>463</v>
      </c>
      <c r="C33" s="958"/>
      <c r="D33" s="958"/>
      <c r="E33" s="958"/>
      <c r="F33" s="958"/>
      <c r="G33" s="958"/>
      <c r="H33" s="958"/>
      <c r="I33" s="958"/>
      <c r="J33" s="958"/>
      <c r="K33" s="958"/>
      <c r="L33" s="958"/>
      <c r="M33" s="958"/>
      <c r="N33" s="958"/>
      <c r="O33" s="958"/>
      <c r="P33" s="959"/>
      <c r="Q33" s="960">
        <v>3692</v>
      </c>
      <c r="R33" s="961"/>
      <c r="S33" s="961"/>
      <c r="T33" s="961"/>
      <c r="U33" s="961"/>
      <c r="V33" s="961">
        <v>3637</v>
      </c>
      <c r="W33" s="961"/>
      <c r="X33" s="961"/>
      <c r="Y33" s="961"/>
      <c r="Z33" s="961"/>
      <c r="AA33" s="961">
        <v>55</v>
      </c>
      <c r="AB33" s="961"/>
      <c r="AC33" s="961"/>
      <c r="AD33" s="961"/>
      <c r="AE33" s="967"/>
      <c r="AF33" s="987">
        <v>2646</v>
      </c>
      <c r="AG33" s="965"/>
      <c r="AH33" s="965"/>
      <c r="AI33" s="965"/>
      <c r="AJ33" s="988"/>
      <c r="AK33" s="966">
        <v>881</v>
      </c>
      <c r="AL33" s="961"/>
      <c r="AM33" s="961"/>
      <c r="AN33" s="961"/>
      <c r="AO33" s="961"/>
      <c r="AP33" s="961">
        <v>1251</v>
      </c>
      <c r="AQ33" s="961"/>
      <c r="AR33" s="961"/>
      <c r="AS33" s="961"/>
      <c r="AT33" s="961"/>
      <c r="AU33" s="961">
        <v>1015</v>
      </c>
      <c r="AV33" s="961"/>
      <c r="AW33" s="961"/>
      <c r="AX33" s="961"/>
      <c r="AY33" s="961"/>
      <c r="AZ33" s="994" t="s">
        <v>546</v>
      </c>
      <c r="BA33" s="994"/>
      <c r="BB33" s="994"/>
      <c r="BC33" s="994"/>
      <c r="BD33" s="994"/>
      <c r="BE33" s="962" t="s">
        <v>462</v>
      </c>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15">
      <c r="A34" s="62">
        <v>7</v>
      </c>
      <c r="B34" s="957" t="s">
        <v>354</v>
      </c>
      <c r="C34" s="958"/>
      <c r="D34" s="958"/>
      <c r="E34" s="958"/>
      <c r="F34" s="958"/>
      <c r="G34" s="958"/>
      <c r="H34" s="958"/>
      <c r="I34" s="958"/>
      <c r="J34" s="958"/>
      <c r="K34" s="958"/>
      <c r="L34" s="958"/>
      <c r="M34" s="958"/>
      <c r="N34" s="958"/>
      <c r="O34" s="958"/>
      <c r="P34" s="959"/>
      <c r="Q34" s="960">
        <v>958</v>
      </c>
      <c r="R34" s="961"/>
      <c r="S34" s="961"/>
      <c r="T34" s="961"/>
      <c r="U34" s="961"/>
      <c r="V34" s="961">
        <v>896</v>
      </c>
      <c r="W34" s="961"/>
      <c r="X34" s="961"/>
      <c r="Y34" s="961"/>
      <c r="Z34" s="961"/>
      <c r="AA34" s="961">
        <v>62</v>
      </c>
      <c r="AB34" s="961"/>
      <c r="AC34" s="961"/>
      <c r="AD34" s="961"/>
      <c r="AE34" s="967"/>
      <c r="AF34" s="987">
        <v>347</v>
      </c>
      <c r="AG34" s="965"/>
      <c r="AH34" s="965"/>
      <c r="AI34" s="965"/>
      <c r="AJ34" s="988"/>
      <c r="AK34" s="966">
        <v>323</v>
      </c>
      <c r="AL34" s="961"/>
      <c r="AM34" s="961"/>
      <c r="AN34" s="961"/>
      <c r="AO34" s="961"/>
      <c r="AP34" s="961">
        <v>5797</v>
      </c>
      <c r="AQ34" s="961"/>
      <c r="AR34" s="961"/>
      <c r="AS34" s="961"/>
      <c r="AT34" s="961"/>
      <c r="AU34" s="961">
        <v>3530</v>
      </c>
      <c r="AV34" s="961"/>
      <c r="AW34" s="961"/>
      <c r="AX34" s="961"/>
      <c r="AY34" s="961"/>
      <c r="AZ34" s="994" t="s">
        <v>546</v>
      </c>
      <c r="BA34" s="994"/>
      <c r="BB34" s="994"/>
      <c r="BC34" s="994"/>
      <c r="BD34" s="994"/>
      <c r="BE34" s="962" t="s">
        <v>462</v>
      </c>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15">
      <c r="A35" s="62">
        <v>8</v>
      </c>
      <c r="B35" s="957" t="s">
        <v>464</v>
      </c>
      <c r="C35" s="958"/>
      <c r="D35" s="958"/>
      <c r="E35" s="958"/>
      <c r="F35" s="958"/>
      <c r="G35" s="958"/>
      <c r="H35" s="958"/>
      <c r="I35" s="958"/>
      <c r="J35" s="958"/>
      <c r="K35" s="958"/>
      <c r="L35" s="958"/>
      <c r="M35" s="958"/>
      <c r="N35" s="958"/>
      <c r="O35" s="958"/>
      <c r="P35" s="959"/>
      <c r="Q35" s="960">
        <v>11</v>
      </c>
      <c r="R35" s="961"/>
      <c r="S35" s="961"/>
      <c r="T35" s="961"/>
      <c r="U35" s="961"/>
      <c r="V35" s="961">
        <v>4</v>
      </c>
      <c r="W35" s="961"/>
      <c r="X35" s="961"/>
      <c r="Y35" s="961"/>
      <c r="Z35" s="961"/>
      <c r="AA35" s="961">
        <v>1</v>
      </c>
      <c r="AB35" s="961"/>
      <c r="AC35" s="961"/>
      <c r="AD35" s="961"/>
      <c r="AE35" s="967"/>
      <c r="AF35" s="987" t="s">
        <v>204</v>
      </c>
      <c r="AG35" s="965"/>
      <c r="AH35" s="965"/>
      <c r="AI35" s="965"/>
      <c r="AJ35" s="988"/>
      <c r="AK35" s="966" t="s">
        <v>546</v>
      </c>
      <c r="AL35" s="961"/>
      <c r="AM35" s="961"/>
      <c r="AN35" s="961"/>
      <c r="AO35" s="961"/>
      <c r="AP35" s="961" t="s">
        <v>546</v>
      </c>
      <c r="AQ35" s="961"/>
      <c r="AR35" s="961"/>
      <c r="AS35" s="961"/>
      <c r="AT35" s="961"/>
      <c r="AU35" s="961" t="s">
        <v>546</v>
      </c>
      <c r="AV35" s="961"/>
      <c r="AW35" s="961"/>
      <c r="AX35" s="961"/>
      <c r="AY35" s="961"/>
      <c r="AZ35" s="994" t="s">
        <v>546</v>
      </c>
      <c r="BA35" s="994"/>
      <c r="BB35" s="994"/>
      <c r="BC35" s="994"/>
      <c r="BD35" s="994"/>
      <c r="BE35" s="962" t="s">
        <v>23</v>
      </c>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15">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15">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15">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15">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15">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15">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15">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15">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15">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15">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15">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15">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15">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15">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15">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15">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15">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15">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15">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15">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15">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15">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15">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15">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15">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15">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15">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465</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15">
      <c r="A63" s="61" t="s">
        <v>256</v>
      </c>
      <c r="B63" s="935" t="s">
        <v>377</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3686</v>
      </c>
      <c r="AG63" s="947"/>
      <c r="AH63" s="947"/>
      <c r="AI63" s="947"/>
      <c r="AJ63" s="979"/>
      <c r="AK63" s="980"/>
      <c r="AL63" s="946"/>
      <c r="AM63" s="946"/>
      <c r="AN63" s="946"/>
      <c r="AO63" s="946"/>
      <c r="AP63" s="947"/>
      <c r="AQ63" s="947"/>
      <c r="AR63" s="947"/>
      <c r="AS63" s="947"/>
      <c r="AT63" s="947"/>
      <c r="AU63" s="947"/>
      <c r="AV63" s="947"/>
      <c r="AW63" s="947"/>
      <c r="AX63" s="947"/>
      <c r="AY63" s="947"/>
      <c r="AZ63" s="981"/>
      <c r="BA63" s="981"/>
      <c r="BB63" s="981"/>
      <c r="BC63" s="981"/>
      <c r="BD63" s="981"/>
      <c r="BE63" s="948"/>
      <c r="BF63" s="948"/>
      <c r="BG63" s="948"/>
      <c r="BH63" s="948"/>
      <c r="BI63" s="949"/>
      <c r="BJ63" s="982" t="s">
        <v>204</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15">
      <c r="A65" s="64" t="s">
        <v>451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15">
      <c r="A66" s="693" t="s">
        <v>411</v>
      </c>
      <c r="B66" s="694"/>
      <c r="C66" s="694"/>
      <c r="D66" s="694"/>
      <c r="E66" s="694"/>
      <c r="F66" s="694"/>
      <c r="G66" s="694"/>
      <c r="H66" s="694"/>
      <c r="I66" s="694"/>
      <c r="J66" s="694"/>
      <c r="K66" s="694"/>
      <c r="L66" s="694"/>
      <c r="M66" s="694"/>
      <c r="N66" s="694"/>
      <c r="O66" s="694"/>
      <c r="P66" s="695"/>
      <c r="Q66" s="685" t="s">
        <v>454</v>
      </c>
      <c r="R66" s="686"/>
      <c r="S66" s="686"/>
      <c r="T66" s="686"/>
      <c r="U66" s="687"/>
      <c r="V66" s="685" t="s">
        <v>455</v>
      </c>
      <c r="W66" s="686"/>
      <c r="X66" s="686"/>
      <c r="Y66" s="686"/>
      <c r="Z66" s="687"/>
      <c r="AA66" s="685" t="s">
        <v>456</v>
      </c>
      <c r="AB66" s="686"/>
      <c r="AC66" s="686"/>
      <c r="AD66" s="686"/>
      <c r="AE66" s="687"/>
      <c r="AF66" s="699" t="s">
        <v>253</v>
      </c>
      <c r="AG66" s="700"/>
      <c r="AH66" s="700"/>
      <c r="AI66" s="700"/>
      <c r="AJ66" s="701"/>
      <c r="AK66" s="685" t="s">
        <v>390</v>
      </c>
      <c r="AL66" s="694"/>
      <c r="AM66" s="694"/>
      <c r="AN66" s="694"/>
      <c r="AO66" s="695"/>
      <c r="AP66" s="685" t="s">
        <v>361</v>
      </c>
      <c r="AQ66" s="686"/>
      <c r="AR66" s="686"/>
      <c r="AS66" s="686"/>
      <c r="AT66" s="687"/>
      <c r="AU66" s="685" t="s">
        <v>466</v>
      </c>
      <c r="AV66" s="686"/>
      <c r="AW66" s="686"/>
      <c r="AX66" s="686"/>
      <c r="AY66" s="687"/>
      <c r="AZ66" s="685" t="s">
        <v>445</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15">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15">
      <c r="A68" s="59">
        <v>1</v>
      </c>
      <c r="B68" s="968" t="s">
        <v>124</v>
      </c>
      <c r="C68" s="969"/>
      <c r="D68" s="969"/>
      <c r="E68" s="969"/>
      <c r="F68" s="969"/>
      <c r="G68" s="969"/>
      <c r="H68" s="969"/>
      <c r="I68" s="969"/>
      <c r="J68" s="969"/>
      <c r="K68" s="969"/>
      <c r="L68" s="969"/>
      <c r="M68" s="969"/>
      <c r="N68" s="969"/>
      <c r="O68" s="969"/>
      <c r="P68" s="970"/>
      <c r="Q68" s="971">
        <v>1598</v>
      </c>
      <c r="R68" s="972"/>
      <c r="S68" s="972"/>
      <c r="T68" s="972"/>
      <c r="U68" s="972"/>
      <c r="V68" s="972">
        <v>1483</v>
      </c>
      <c r="W68" s="972"/>
      <c r="X68" s="972"/>
      <c r="Y68" s="972"/>
      <c r="Z68" s="972"/>
      <c r="AA68" s="972">
        <v>115</v>
      </c>
      <c r="AB68" s="972"/>
      <c r="AC68" s="972"/>
      <c r="AD68" s="972"/>
      <c r="AE68" s="972"/>
      <c r="AF68" s="972">
        <v>115</v>
      </c>
      <c r="AG68" s="972"/>
      <c r="AH68" s="972"/>
      <c r="AI68" s="972"/>
      <c r="AJ68" s="972"/>
      <c r="AK68" s="972" t="s">
        <v>546</v>
      </c>
      <c r="AL68" s="972"/>
      <c r="AM68" s="972"/>
      <c r="AN68" s="972"/>
      <c r="AO68" s="972"/>
      <c r="AP68" s="972" t="s">
        <v>546</v>
      </c>
      <c r="AQ68" s="972"/>
      <c r="AR68" s="972"/>
      <c r="AS68" s="972"/>
      <c r="AT68" s="972"/>
      <c r="AU68" s="972" t="s">
        <v>546</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15">
      <c r="A69" s="60">
        <v>2</v>
      </c>
      <c r="B69" s="957" t="s">
        <v>548</v>
      </c>
      <c r="C69" s="958"/>
      <c r="D69" s="958"/>
      <c r="E69" s="958"/>
      <c r="F69" s="958"/>
      <c r="G69" s="958"/>
      <c r="H69" s="958"/>
      <c r="I69" s="958"/>
      <c r="J69" s="958"/>
      <c r="K69" s="958"/>
      <c r="L69" s="958"/>
      <c r="M69" s="958"/>
      <c r="N69" s="958"/>
      <c r="O69" s="958"/>
      <c r="P69" s="959"/>
      <c r="Q69" s="960">
        <v>896695</v>
      </c>
      <c r="R69" s="961"/>
      <c r="S69" s="961"/>
      <c r="T69" s="961"/>
      <c r="U69" s="961"/>
      <c r="V69" s="961">
        <v>845698</v>
      </c>
      <c r="W69" s="961"/>
      <c r="X69" s="961"/>
      <c r="Y69" s="961"/>
      <c r="Z69" s="961"/>
      <c r="AA69" s="961">
        <v>50997</v>
      </c>
      <c r="AB69" s="961"/>
      <c r="AC69" s="961"/>
      <c r="AD69" s="961"/>
      <c r="AE69" s="961"/>
      <c r="AF69" s="961">
        <v>50997</v>
      </c>
      <c r="AG69" s="961"/>
      <c r="AH69" s="961"/>
      <c r="AI69" s="961"/>
      <c r="AJ69" s="961"/>
      <c r="AK69" s="961">
        <v>1</v>
      </c>
      <c r="AL69" s="961"/>
      <c r="AM69" s="961"/>
      <c r="AN69" s="961"/>
      <c r="AO69" s="961"/>
      <c r="AP69" s="961" t="s">
        <v>546</v>
      </c>
      <c r="AQ69" s="961"/>
      <c r="AR69" s="961"/>
      <c r="AS69" s="961"/>
      <c r="AT69" s="961"/>
      <c r="AU69" s="961" t="s">
        <v>546</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15">
      <c r="A70" s="60">
        <v>3</v>
      </c>
      <c r="B70" s="957" t="s">
        <v>309</v>
      </c>
      <c r="C70" s="958"/>
      <c r="D70" s="958"/>
      <c r="E70" s="958"/>
      <c r="F70" s="958"/>
      <c r="G70" s="958"/>
      <c r="H70" s="958"/>
      <c r="I70" s="958"/>
      <c r="J70" s="958"/>
      <c r="K70" s="958"/>
      <c r="L70" s="958"/>
      <c r="M70" s="958"/>
      <c r="N70" s="958"/>
      <c r="O70" s="958"/>
      <c r="P70" s="959"/>
      <c r="Q70" s="960">
        <v>12</v>
      </c>
      <c r="R70" s="961"/>
      <c r="S70" s="961"/>
      <c r="T70" s="961"/>
      <c r="U70" s="961"/>
      <c r="V70" s="961">
        <v>12</v>
      </c>
      <c r="W70" s="961"/>
      <c r="X70" s="961"/>
      <c r="Y70" s="961"/>
      <c r="Z70" s="961"/>
      <c r="AA70" s="961">
        <v>0</v>
      </c>
      <c r="AB70" s="961"/>
      <c r="AC70" s="961"/>
      <c r="AD70" s="961"/>
      <c r="AE70" s="961"/>
      <c r="AF70" s="961">
        <v>0</v>
      </c>
      <c r="AG70" s="961"/>
      <c r="AH70" s="961"/>
      <c r="AI70" s="961"/>
      <c r="AJ70" s="961"/>
      <c r="AK70" s="961" t="s">
        <v>546</v>
      </c>
      <c r="AL70" s="961"/>
      <c r="AM70" s="961"/>
      <c r="AN70" s="961"/>
      <c r="AO70" s="961"/>
      <c r="AP70" s="961" t="s">
        <v>546</v>
      </c>
      <c r="AQ70" s="961"/>
      <c r="AR70" s="961"/>
      <c r="AS70" s="961"/>
      <c r="AT70" s="961"/>
      <c r="AU70" s="961" t="s">
        <v>546</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15">
      <c r="A71" s="60">
        <v>4</v>
      </c>
      <c r="B71" s="957" t="s">
        <v>549</v>
      </c>
      <c r="C71" s="958"/>
      <c r="D71" s="958"/>
      <c r="E71" s="958"/>
      <c r="F71" s="958"/>
      <c r="G71" s="958"/>
      <c r="H71" s="958"/>
      <c r="I71" s="958"/>
      <c r="J71" s="958"/>
      <c r="K71" s="958"/>
      <c r="L71" s="958"/>
      <c r="M71" s="958"/>
      <c r="N71" s="958"/>
      <c r="O71" s="958"/>
      <c r="P71" s="959"/>
      <c r="Q71" s="960">
        <v>8644</v>
      </c>
      <c r="R71" s="961"/>
      <c r="S71" s="961"/>
      <c r="T71" s="961"/>
      <c r="U71" s="961"/>
      <c r="V71" s="961">
        <v>8484</v>
      </c>
      <c r="W71" s="961"/>
      <c r="X71" s="961"/>
      <c r="Y71" s="961"/>
      <c r="Z71" s="961"/>
      <c r="AA71" s="961">
        <v>160</v>
      </c>
      <c r="AB71" s="961"/>
      <c r="AC71" s="961"/>
      <c r="AD71" s="961"/>
      <c r="AE71" s="961"/>
      <c r="AF71" s="961">
        <v>160</v>
      </c>
      <c r="AG71" s="961"/>
      <c r="AH71" s="961"/>
      <c r="AI71" s="961"/>
      <c r="AJ71" s="961"/>
      <c r="AK71" s="961" t="s">
        <v>546</v>
      </c>
      <c r="AL71" s="961"/>
      <c r="AM71" s="961"/>
      <c r="AN71" s="961"/>
      <c r="AO71" s="961"/>
      <c r="AP71" s="961" t="s">
        <v>546</v>
      </c>
      <c r="AQ71" s="961"/>
      <c r="AR71" s="961"/>
      <c r="AS71" s="961"/>
      <c r="AT71" s="961"/>
      <c r="AU71" s="961" t="s">
        <v>546</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15">
      <c r="A72" s="60">
        <v>5</v>
      </c>
      <c r="B72" s="957" t="s">
        <v>550</v>
      </c>
      <c r="C72" s="958"/>
      <c r="D72" s="958"/>
      <c r="E72" s="958"/>
      <c r="F72" s="958"/>
      <c r="G72" s="958"/>
      <c r="H72" s="958"/>
      <c r="I72" s="958"/>
      <c r="J72" s="958"/>
      <c r="K72" s="958"/>
      <c r="L72" s="958"/>
      <c r="M72" s="958"/>
      <c r="N72" s="958"/>
      <c r="O72" s="958"/>
      <c r="P72" s="959"/>
      <c r="Q72" s="960">
        <v>54867</v>
      </c>
      <c r="R72" s="961"/>
      <c r="S72" s="961"/>
      <c r="T72" s="961"/>
      <c r="U72" s="961"/>
      <c r="V72" s="961">
        <v>54084</v>
      </c>
      <c r="W72" s="961"/>
      <c r="X72" s="961"/>
      <c r="Y72" s="961"/>
      <c r="Z72" s="961"/>
      <c r="AA72" s="961">
        <v>783</v>
      </c>
      <c r="AB72" s="961"/>
      <c r="AC72" s="961"/>
      <c r="AD72" s="961"/>
      <c r="AE72" s="961"/>
      <c r="AF72" s="961">
        <v>783</v>
      </c>
      <c r="AG72" s="961"/>
      <c r="AH72" s="961"/>
      <c r="AI72" s="961"/>
      <c r="AJ72" s="961"/>
      <c r="AK72" s="961">
        <v>7992</v>
      </c>
      <c r="AL72" s="961"/>
      <c r="AM72" s="961"/>
      <c r="AN72" s="961"/>
      <c r="AO72" s="961"/>
      <c r="AP72" s="961" t="s">
        <v>546</v>
      </c>
      <c r="AQ72" s="961"/>
      <c r="AR72" s="961"/>
      <c r="AS72" s="961"/>
      <c r="AT72" s="961"/>
      <c r="AU72" s="961" t="s">
        <v>546</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15">
      <c r="A73" s="60">
        <v>6</v>
      </c>
      <c r="B73" s="957"/>
      <c r="C73" s="958"/>
      <c r="D73" s="958"/>
      <c r="E73" s="958"/>
      <c r="F73" s="958"/>
      <c r="G73" s="958"/>
      <c r="H73" s="958"/>
      <c r="I73" s="958"/>
      <c r="J73" s="958"/>
      <c r="K73" s="958"/>
      <c r="L73" s="958"/>
      <c r="M73" s="958"/>
      <c r="N73" s="958"/>
      <c r="O73" s="958"/>
      <c r="P73" s="959"/>
      <c r="Q73" s="960"/>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15">
      <c r="A74" s="60">
        <v>7</v>
      </c>
      <c r="B74" s="957"/>
      <c r="C74" s="958"/>
      <c r="D74" s="958"/>
      <c r="E74" s="958"/>
      <c r="F74" s="958"/>
      <c r="G74" s="958"/>
      <c r="H74" s="958"/>
      <c r="I74" s="958"/>
      <c r="J74" s="958"/>
      <c r="K74" s="958"/>
      <c r="L74" s="958"/>
      <c r="M74" s="958"/>
      <c r="N74" s="958"/>
      <c r="O74" s="958"/>
      <c r="P74" s="959"/>
      <c r="Q74" s="960"/>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15">
      <c r="A75" s="60">
        <v>8</v>
      </c>
      <c r="B75" s="957"/>
      <c r="C75" s="958"/>
      <c r="D75" s="958"/>
      <c r="E75" s="958"/>
      <c r="F75" s="958"/>
      <c r="G75" s="958"/>
      <c r="H75" s="958"/>
      <c r="I75" s="958"/>
      <c r="J75" s="958"/>
      <c r="K75" s="958"/>
      <c r="L75" s="958"/>
      <c r="M75" s="958"/>
      <c r="N75" s="958"/>
      <c r="O75" s="958"/>
      <c r="P75" s="959"/>
      <c r="Q75" s="964"/>
      <c r="R75" s="965"/>
      <c r="S75" s="965"/>
      <c r="T75" s="965"/>
      <c r="U75" s="966"/>
      <c r="V75" s="967"/>
      <c r="W75" s="965"/>
      <c r="X75" s="965"/>
      <c r="Y75" s="965"/>
      <c r="Z75" s="966"/>
      <c r="AA75" s="967"/>
      <c r="AB75" s="965"/>
      <c r="AC75" s="965"/>
      <c r="AD75" s="965"/>
      <c r="AE75" s="966"/>
      <c r="AF75" s="967"/>
      <c r="AG75" s="965"/>
      <c r="AH75" s="965"/>
      <c r="AI75" s="965"/>
      <c r="AJ75" s="966"/>
      <c r="AK75" s="967"/>
      <c r="AL75" s="965"/>
      <c r="AM75" s="965"/>
      <c r="AN75" s="965"/>
      <c r="AO75" s="966"/>
      <c r="AP75" s="967"/>
      <c r="AQ75" s="965"/>
      <c r="AR75" s="965"/>
      <c r="AS75" s="965"/>
      <c r="AT75" s="966"/>
      <c r="AU75" s="967"/>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15">
      <c r="A76" s="60">
        <v>9</v>
      </c>
      <c r="B76" s="957"/>
      <c r="C76" s="958"/>
      <c r="D76" s="958"/>
      <c r="E76" s="958"/>
      <c r="F76" s="958"/>
      <c r="G76" s="958"/>
      <c r="H76" s="958"/>
      <c r="I76" s="958"/>
      <c r="J76" s="958"/>
      <c r="K76" s="958"/>
      <c r="L76" s="958"/>
      <c r="M76" s="958"/>
      <c r="N76" s="958"/>
      <c r="O76" s="958"/>
      <c r="P76" s="959"/>
      <c r="Q76" s="964"/>
      <c r="R76" s="965"/>
      <c r="S76" s="965"/>
      <c r="T76" s="965"/>
      <c r="U76" s="966"/>
      <c r="V76" s="967"/>
      <c r="W76" s="965"/>
      <c r="X76" s="965"/>
      <c r="Y76" s="965"/>
      <c r="Z76" s="966"/>
      <c r="AA76" s="967"/>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15">
      <c r="A77" s="60">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15">
      <c r="A78" s="60">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15">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15">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15">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15">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15">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15">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15">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15">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15">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15">
      <c r="A88" s="61" t="s">
        <v>256</v>
      </c>
      <c r="B88" s="935" t="s">
        <v>190</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52055</v>
      </c>
      <c r="AG88" s="947"/>
      <c r="AH88" s="947"/>
      <c r="AI88" s="947"/>
      <c r="AJ88" s="947"/>
      <c r="AK88" s="946"/>
      <c r="AL88" s="946"/>
      <c r="AM88" s="946"/>
      <c r="AN88" s="946"/>
      <c r="AO88" s="946"/>
      <c r="AP88" s="947" t="s">
        <v>546</v>
      </c>
      <c r="AQ88" s="947"/>
      <c r="AR88" s="947"/>
      <c r="AS88" s="947"/>
      <c r="AT88" s="947"/>
      <c r="AU88" s="947" t="s">
        <v>546</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256</v>
      </c>
      <c r="BR102" s="935" t="s">
        <v>448</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259</v>
      </c>
      <c r="CS102" s="942"/>
      <c r="CT102" s="942"/>
      <c r="CU102" s="942"/>
      <c r="CV102" s="943"/>
      <c r="CW102" s="941">
        <v>6</v>
      </c>
      <c r="CX102" s="942"/>
      <c r="CY102" s="942"/>
      <c r="CZ102" s="942"/>
      <c r="DA102" s="943"/>
      <c r="DB102" s="941" t="s">
        <v>546</v>
      </c>
      <c r="DC102" s="942"/>
      <c r="DD102" s="942"/>
      <c r="DE102" s="942"/>
      <c r="DF102" s="943"/>
      <c r="DG102" s="941">
        <v>518</v>
      </c>
      <c r="DH102" s="942"/>
      <c r="DI102" s="942"/>
      <c r="DJ102" s="942"/>
      <c r="DK102" s="943"/>
      <c r="DL102" s="941" t="s">
        <v>546</v>
      </c>
      <c r="DM102" s="942"/>
      <c r="DN102" s="942"/>
      <c r="DO102" s="942"/>
      <c r="DP102" s="943"/>
      <c r="DQ102" s="941">
        <v>503</v>
      </c>
      <c r="DR102" s="942"/>
      <c r="DS102" s="942"/>
      <c r="DT102" s="942"/>
      <c r="DU102" s="943"/>
      <c r="DV102" s="935"/>
      <c r="DW102" s="936"/>
      <c r="DX102" s="936"/>
      <c r="DY102" s="936"/>
      <c r="DZ102" s="94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467</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468</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469</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285</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24" t="s">
        <v>470</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205</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15">
      <c r="A109" s="902" t="s">
        <v>471</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472</v>
      </c>
      <c r="AB109" s="903"/>
      <c r="AC109" s="903"/>
      <c r="AD109" s="903"/>
      <c r="AE109" s="904"/>
      <c r="AF109" s="905" t="s">
        <v>166</v>
      </c>
      <c r="AG109" s="903"/>
      <c r="AH109" s="903"/>
      <c r="AI109" s="903"/>
      <c r="AJ109" s="904"/>
      <c r="AK109" s="905" t="s">
        <v>392</v>
      </c>
      <c r="AL109" s="903"/>
      <c r="AM109" s="903"/>
      <c r="AN109" s="903"/>
      <c r="AO109" s="904"/>
      <c r="AP109" s="905" t="s">
        <v>473</v>
      </c>
      <c r="AQ109" s="903"/>
      <c r="AR109" s="903"/>
      <c r="AS109" s="903"/>
      <c r="AT109" s="906"/>
      <c r="AU109" s="902" t="s">
        <v>471</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472</v>
      </c>
      <c r="BR109" s="903"/>
      <c r="BS109" s="903"/>
      <c r="BT109" s="903"/>
      <c r="BU109" s="904"/>
      <c r="BV109" s="905" t="s">
        <v>166</v>
      </c>
      <c r="BW109" s="903"/>
      <c r="BX109" s="903"/>
      <c r="BY109" s="903"/>
      <c r="BZ109" s="904"/>
      <c r="CA109" s="905" t="s">
        <v>392</v>
      </c>
      <c r="CB109" s="903"/>
      <c r="CC109" s="903"/>
      <c r="CD109" s="903"/>
      <c r="CE109" s="904"/>
      <c r="CF109" s="927" t="s">
        <v>473</v>
      </c>
      <c r="CG109" s="927"/>
      <c r="CH109" s="927"/>
      <c r="CI109" s="927"/>
      <c r="CJ109" s="927"/>
      <c r="CK109" s="905" t="s">
        <v>93</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472</v>
      </c>
      <c r="DH109" s="903"/>
      <c r="DI109" s="903"/>
      <c r="DJ109" s="903"/>
      <c r="DK109" s="904"/>
      <c r="DL109" s="905" t="s">
        <v>166</v>
      </c>
      <c r="DM109" s="903"/>
      <c r="DN109" s="903"/>
      <c r="DO109" s="903"/>
      <c r="DP109" s="904"/>
      <c r="DQ109" s="905" t="s">
        <v>392</v>
      </c>
      <c r="DR109" s="903"/>
      <c r="DS109" s="903"/>
      <c r="DT109" s="903"/>
      <c r="DU109" s="904"/>
      <c r="DV109" s="905" t="s">
        <v>473</v>
      </c>
      <c r="DW109" s="903"/>
      <c r="DX109" s="903"/>
      <c r="DY109" s="903"/>
      <c r="DZ109" s="906"/>
    </row>
    <row r="110" spans="1:131" s="55" customFormat="1" ht="26.25" customHeight="1" x14ac:dyDescent="0.15">
      <c r="A110" s="827" t="s">
        <v>329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2340286</v>
      </c>
      <c r="AB110" s="821"/>
      <c r="AC110" s="821"/>
      <c r="AD110" s="821"/>
      <c r="AE110" s="822"/>
      <c r="AF110" s="823">
        <v>2559384</v>
      </c>
      <c r="AG110" s="821"/>
      <c r="AH110" s="821"/>
      <c r="AI110" s="821"/>
      <c r="AJ110" s="822"/>
      <c r="AK110" s="823">
        <v>2707756</v>
      </c>
      <c r="AL110" s="821"/>
      <c r="AM110" s="821"/>
      <c r="AN110" s="821"/>
      <c r="AO110" s="822"/>
      <c r="AP110" s="910">
        <v>21.8</v>
      </c>
      <c r="AQ110" s="911"/>
      <c r="AR110" s="911"/>
      <c r="AS110" s="911"/>
      <c r="AT110" s="912"/>
      <c r="AU110" s="737" t="s">
        <v>120</v>
      </c>
      <c r="AV110" s="738"/>
      <c r="AW110" s="738"/>
      <c r="AX110" s="738"/>
      <c r="AY110" s="738"/>
      <c r="AZ110" s="875" t="s">
        <v>474</v>
      </c>
      <c r="BA110" s="828"/>
      <c r="BB110" s="828"/>
      <c r="BC110" s="828"/>
      <c r="BD110" s="828"/>
      <c r="BE110" s="828"/>
      <c r="BF110" s="828"/>
      <c r="BG110" s="828"/>
      <c r="BH110" s="828"/>
      <c r="BI110" s="828"/>
      <c r="BJ110" s="828"/>
      <c r="BK110" s="828"/>
      <c r="BL110" s="828"/>
      <c r="BM110" s="828"/>
      <c r="BN110" s="828"/>
      <c r="BO110" s="828"/>
      <c r="BP110" s="829"/>
      <c r="BQ110" s="876">
        <v>27922725</v>
      </c>
      <c r="BR110" s="877"/>
      <c r="BS110" s="877"/>
      <c r="BT110" s="877"/>
      <c r="BU110" s="877"/>
      <c r="BV110" s="877">
        <v>28324273</v>
      </c>
      <c r="BW110" s="877"/>
      <c r="BX110" s="877"/>
      <c r="BY110" s="877"/>
      <c r="BZ110" s="877"/>
      <c r="CA110" s="877">
        <v>28928973</v>
      </c>
      <c r="CB110" s="877"/>
      <c r="CC110" s="877"/>
      <c r="CD110" s="877"/>
      <c r="CE110" s="877"/>
      <c r="CF110" s="892">
        <v>232.9</v>
      </c>
      <c r="CG110" s="893"/>
      <c r="CH110" s="893"/>
      <c r="CI110" s="893"/>
      <c r="CJ110" s="893"/>
      <c r="CK110" s="743" t="s">
        <v>385</v>
      </c>
      <c r="CL110" s="744"/>
      <c r="CM110" s="907" t="s">
        <v>476</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204</v>
      </c>
      <c r="DH110" s="877"/>
      <c r="DI110" s="877"/>
      <c r="DJ110" s="877"/>
      <c r="DK110" s="877"/>
      <c r="DL110" s="877" t="s">
        <v>204</v>
      </c>
      <c r="DM110" s="877"/>
      <c r="DN110" s="877"/>
      <c r="DO110" s="877"/>
      <c r="DP110" s="877"/>
      <c r="DQ110" s="877" t="s">
        <v>204</v>
      </c>
      <c r="DR110" s="877"/>
      <c r="DS110" s="877"/>
      <c r="DT110" s="877"/>
      <c r="DU110" s="877"/>
      <c r="DV110" s="878" t="s">
        <v>204</v>
      </c>
      <c r="DW110" s="878"/>
      <c r="DX110" s="878"/>
      <c r="DY110" s="878"/>
      <c r="DZ110" s="879"/>
    </row>
    <row r="111" spans="1:131" s="55" customFormat="1" ht="26.25" customHeight="1" x14ac:dyDescent="0.15">
      <c r="A111" s="775" t="s">
        <v>453</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204</v>
      </c>
      <c r="AB111" s="781"/>
      <c r="AC111" s="781"/>
      <c r="AD111" s="781"/>
      <c r="AE111" s="782"/>
      <c r="AF111" s="783" t="s">
        <v>204</v>
      </c>
      <c r="AG111" s="781"/>
      <c r="AH111" s="781"/>
      <c r="AI111" s="781"/>
      <c r="AJ111" s="782"/>
      <c r="AK111" s="783" t="s">
        <v>204</v>
      </c>
      <c r="AL111" s="781"/>
      <c r="AM111" s="781"/>
      <c r="AN111" s="781"/>
      <c r="AO111" s="782"/>
      <c r="AP111" s="847" t="s">
        <v>204</v>
      </c>
      <c r="AQ111" s="848"/>
      <c r="AR111" s="848"/>
      <c r="AS111" s="848"/>
      <c r="AT111" s="849"/>
      <c r="AU111" s="739"/>
      <c r="AV111" s="740"/>
      <c r="AW111" s="740"/>
      <c r="AX111" s="740"/>
      <c r="AY111" s="740"/>
      <c r="AZ111" s="850" t="s">
        <v>477</v>
      </c>
      <c r="BA111" s="788"/>
      <c r="BB111" s="788"/>
      <c r="BC111" s="788"/>
      <c r="BD111" s="788"/>
      <c r="BE111" s="788"/>
      <c r="BF111" s="788"/>
      <c r="BG111" s="788"/>
      <c r="BH111" s="788"/>
      <c r="BI111" s="788"/>
      <c r="BJ111" s="788"/>
      <c r="BK111" s="788"/>
      <c r="BL111" s="788"/>
      <c r="BM111" s="788"/>
      <c r="BN111" s="788"/>
      <c r="BO111" s="788"/>
      <c r="BP111" s="789"/>
      <c r="BQ111" s="851">
        <v>165500</v>
      </c>
      <c r="BR111" s="852"/>
      <c r="BS111" s="852"/>
      <c r="BT111" s="852"/>
      <c r="BU111" s="852"/>
      <c r="BV111" s="852">
        <v>153546</v>
      </c>
      <c r="BW111" s="852"/>
      <c r="BX111" s="852"/>
      <c r="BY111" s="852"/>
      <c r="BZ111" s="852"/>
      <c r="CA111" s="852">
        <v>141424</v>
      </c>
      <c r="CB111" s="852"/>
      <c r="CC111" s="852"/>
      <c r="CD111" s="852"/>
      <c r="CE111" s="852"/>
      <c r="CF111" s="900">
        <v>1.1000000000000001</v>
      </c>
      <c r="CG111" s="901"/>
      <c r="CH111" s="901"/>
      <c r="CI111" s="901"/>
      <c r="CJ111" s="901"/>
      <c r="CK111" s="745"/>
      <c r="CL111" s="746"/>
      <c r="CM111" s="844" t="s">
        <v>136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204</v>
      </c>
      <c r="DH111" s="852"/>
      <c r="DI111" s="852"/>
      <c r="DJ111" s="852"/>
      <c r="DK111" s="852"/>
      <c r="DL111" s="852" t="s">
        <v>204</v>
      </c>
      <c r="DM111" s="852"/>
      <c r="DN111" s="852"/>
      <c r="DO111" s="852"/>
      <c r="DP111" s="852"/>
      <c r="DQ111" s="852" t="s">
        <v>204</v>
      </c>
      <c r="DR111" s="852"/>
      <c r="DS111" s="852"/>
      <c r="DT111" s="852"/>
      <c r="DU111" s="852"/>
      <c r="DV111" s="853" t="s">
        <v>204</v>
      </c>
      <c r="DW111" s="853"/>
      <c r="DX111" s="853"/>
      <c r="DY111" s="853"/>
      <c r="DZ111" s="854"/>
    </row>
    <row r="112" spans="1:131" s="55" customFormat="1" ht="26.25" customHeight="1" x14ac:dyDescent="0.15">
      <c r="A112" s="706" t="s">
        <v>154</v>
      </c>
      <c r="B112" s="707"/>
      <c r="C112" s="788" t="s">
        <v>479</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204</v>
      </c>
      <c r="AB112" s="781"/>
      <c r="AC112" s="781"/>
      <c r="AD112" s="781"/>
      <c r="AE112" s="782"/>
      <c r="AF112" s="783" t="s">
        <v>204</v>
      </c>
      <c r="AG112" s="781"/>
      <c r="AH112" s="781"/>
      <c r="AI112" s="781"/>
      <c r="AJ112" s="782"/>
      <c r="AK112" s="783" t="s">
        <v>204</v>
      </c>
      <c r="AL112" s="781"/>
      <c r="AM112" s="781"/>
      <c r="AN112" s="781"/>
      <c r="AO112" s="782"/>
      <c r="AP112" s="847" t="s">
        <v>204</v>
      </c>
      <c r="AQ112" s="848"/>
      <c r="AR112" s="848"/>
      <c r="AS112" s="848"/>
      <c r="AT112" s="849"/>
      <c r="AU112" s="739"/>
      <c r="AV112" s="740"/>
      <c r="AW112" s="740"/>
      <c r="AX112" s="740"/>
      <c r="AY112" s="740"/>
      <c r="AZ112" s="850" t="s">
        <v>273</v>
      </c>
      <c r="BA112" s="788"/>
      <c r="BB112" s="788"/>
      <c r="BC112" s="788"/>
      <c r="BD112" s="788"/>
      <c r="BE112" s="788"/>
      <c r="BF112" s="788"/>
      <c r="BG112" s="788"/>
      <c r="BH112" s="788"/>
      <c r="BI112" s="788"/>
      <c r="BJ112" s="788"/>
      <c r="BK112" s="788"/>
      <c r="BL112" s="788"/>
      <c r="BM112" s="788"/>
      <c r="BN112" s="788"/>
      <c r="BO112" s="788"/>
      <c r="BP112" s="789"/>
      <c r="BQ112" s="851">
        <v>8654575</v>
      </c>
      <c r="BR112" s="852"/>
      <c r="BS112" s="852"/>
      <c r="BT112" s="852"/>
      <c r="BU112" s="852"/>
      <c r="BV112" s="852">
        <v>7899313</v>
      </c>
      <c r="BW112" s="852"/>
      <c r="BX112" s="852"/>
      <c r="BY112" s="852"/>
      <c r="BZ112" s="852"/>
      <c r="CA112" s="852">
        <v>7625816</v>
      </c>
      <c r="CB112" s="852"/>
      <c r="CC112" s="852"/>
      <c r="CD112" s="852"/>
      <c r="CE112" s="852"/>
      <c r="CF112" s="900">
        <v>61.4</v>
      </c>
      <c r="CG112" s="901"/>
      <c r="CH112" s="901"/>
      <c r="CI112" s="901"/>
      <c r="CJ112" s="901"/>
      <c r="CK112" s="745"/>
      <c r="CL112" s="746"/>
      <c r="CM112" s="844" t="s">
        <v>211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t="s">
        <v>204</v>
      </c>
      <c r="DH112" s="852"/>
      <c r="DI112" s="852"/>
      <c r="DJ112" s="852"/>
      <c r="DK112" s="852"/>
      <c r="DL112" s="852" t="s">
        <v>204</v>
      </c>
      <c r="DM112" s="852"/>
      <c r="DN112" s="852"/>
      <c r="DO112" s="852"/>
      <c r="DP112" s="852"/>
      <c r="DQ112" s="852" t="s">
        <v>204</v>
      </c>
      <c r="DR112" s="852"/>
      <c r="DS112" s="852"/>
      <c r="DT112" s="852"/>
      <c r="DU112" s="852"/>
      <c r="DV112" s="853" t="s">
        <v>204</v>
      </c>
      <c r="DW112" s="853"/>
      <c r="DX112" s="853"/>
      <c r="DY112" s="853"/>
      <c r="DZ112" s="854"/>
    </row>
    <row r="113" spans="1:130" s="55" customFormat="1" ht="26.25" customHeight="1" x14ac:dyDescent="0.15">
      <c r="A113" s="708"/>
      <c r="B113" s="709"/>
      <c r="C113" s="788" t="s">
        <v>481</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895393</v>
      </c>
      <c r="AB113" s="781"/>
      <c r="AC113" s="781"/>
      <c r="AD113" s="781"/>
      <c r="AE113" s="782"/>
      <c r="AF113" s="783">
        <v>964713</v>
      </c>
      <c r="AG113" s="781"/>
      <c r="AH113" s="781"/>
      <c r="AI113" s="781"/>
      <c r="AJ113" s="782"/>
      <c r="AK113" s="783">
        <v>903933</v>
      </c>
      <c r="AL113" s="781"/>
      <c r="AM113" s="781"/>
      <c r="AN113" s="781"/>
      <c r="AO113" s="782"/>
      <c r="AP113" s="847">
        <v>7.3</v>
      </c>
      <c r="AQ113" s="848"/>
      <c r="AR113" s="848"/>
      <c r="AS113" s="848"/>
      <c r="AT113" s="849"/>
      <c r="AU113" s="739"/>
      <c r="AV113" s="740"/>
      <c r="AW113" s="740"/>
      <c r="AX113" s="740"/>
      <c r="AY113" s="740"/>
      <c r="AZ113" s="850" t="s">
        <v>482</v>
      </c>
      <c r="BA113" s="788"/>
      <c r="BB113" s="788"/>
      <c r="BC113" s="788"/>
      <c r="BD113" s="788"/>
      <c r="BE113" s="788"/>
      <c r="BF113" s="788"/>
      <c r="BG113" s="788"/>
      <c r="BH113" s="788"/>
      <c r="BI113" s="788"/>
      <c r="BJ113" s="788"/>
      <c r="BK113" s="788"/>
      <c r="BL113" s="788"/>
      <c r="BM113" s="788"/>
      <c r="BN113" s="788"/>
      <c r="BO113" s="788"/>
      <c r="BP113" s="789"/>
      <c r="BQ113" s="851" t="s">
        <v>204</v>
      </c>
      <c r="BR113" s="852"/>
      <c r="BS113" s="852"/>
      <c r="BT113" s="852"/>
      <c r="BU113" s="852"/>
      <c r="BV113" s="852" t="s">
        <v>204</v>
      </c>
      <c r="BW113" s="852"/>
      <c r="BX113" s="852"/>
      <c r="BY113" s="852"/>
      <c r="BZ113" s="852"/>
      <c r="CA113" s="852" t="s">
        <v>204</v>
      </c>
      <c r="CB113" s="852"/>
      <c r="CC113" s="852"/>
      <c r="CD113" s="852"/>
      <c r="CE113" s="852"/>
      <c r="CF113" s="900" t="s">
        <v>204</v>
      </c>
      <c r="CG113" s="901"/>
      <c r="CH113" s="901"/>
      <c r="CI113" s="901"/>
      <c r="CJ113" s="901"/>
      <c r="CK113" s="745"/>
      <c r="CL113" s="746"/>
      <c r="CM113" s="844" t="s">
        <v>403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v>165500</v>
      </c>
      <c r="DH113" s="781"/>
      <c r="DI113" s="781"/>
      <c r="DJ113" s="781"/>
      <c r="DK113" s="782"/>
      <c r="DL113" s="783">
        <v>153546</v>
      </c>
      <c r="DM113" s="781"/>
      <c r="DN113" s="781"/>
      <c r="DO113" s="781"/>
      <c r="DP113" s="782"/>
      <c r="DQ113" s="783">
        <v>141424</v>
      </c>
      <c r="DR113" s="781"/>
      <c r="DS113" s="781"/>
      <c r="DT113" s="781"/>
      <c r="DU113" s="782"/>
      <c r="DV113" s="847">
        <v>1.1000000000000001</v>
      </c>
      <c r="DW113" s="848"/>
      <c r="DX113" s="848"/>
      <c r="DY113" s="848"/>
      <c r="DZ113" s="849"/>
    </row>
    <row r="114" spans="1:130" s="55" customFormat="1" ht="26.25" customHeight="1" x14ac:dyDescent="0.15">
      <c r="A114" s="708"/>
      <c r="B114" s="709"/>
      <c r="C114" s="788" t="s">
        <v>483</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t="s">
        <v>204</v>
      </c>
      <c r="AB114" s="781"/>
      <c r="AC114" s="781"/>
      <c r="AD114" s="781"/>
      <c r="AE114" s="782"/>
      <c r="AF114" s="783" t="s">
        <v>204</v>
      </c>
      <c r="AG114" s="781"/>
      <c r="AH114" s="781"/>
      <c r="AI114" s="781"/>
      <c r="AJ114" s="782"/>
      <c r="AK114" s="783" t="s">
        <v>204</v>
      </c>
      <c r="AL114" s="781"/>
      <c r="AM114" s="781"/>
      <c r="AN114" s="781"/>
      <c r="AO114" s="782"/>
      <c r="AP114" s="847" t="s">
        <v>204</v>
      </c>
      <c r="AQ114" s="848"/>
      <c r="AR114" s="848"/>
      <c r="AS114" s="848"/>
      <c r="AT114" s="849"/>
      <c r="AU114" s="739"/>
      <c r="AV114" s="740"/>
      <c r="AW114" s="740"/>
      <c r="AX114" s="740"/>
      <c r="AY114" s="740"/>
      <c r="AZ114" s="850" t="s">
        <v>484</v>
      </c>
      <c r="BA114" s="788"/>
      <c r="BB114" s="788"/>
      <c r="BC114" s="788"/>
      <c r="BD114" s="788"/>
      <c r="BE114" s="788"/>
      <c r="BF114" s="788"/>
      <c r="BG114" s="788"/>
      <c r="BH114" s="788"/>
      <c r="BI114" s="788"/>
      <c r="BJ114" s="788"/>
      <c r="BK114" s="788"/>
      <c r="BL114" s="788"/>
      <c r="BM114" s="788"/>
      <c r="BN114" s="788"/>
      <c r="BO114" s="788"/>
      <c r="BP114" s="789"/>
      <c r="BQ114" s="851">
        <v>4162582</v>
      </c>
      <c r="BR114" s="852"/>
      <c r="BS114" s="852"/>
      <c r="BT114" s="852"/>
      <c r="BU114" s="852"/>
      <c r="BV114" s="852">
        <v>4280496</v>
      </c>
      <c r="BW114" s="852"/>
      <c r="BX114" s="852"/>
      <c r="BY114" s="852"/>
      <c r="BZ114" s="852"/>
      <c r="CA114" s="852">
        <v>4311689</v>
      </c>
      <c r="CB114" s="852"/>
      <c r="CC114" s="852"/>
      <c r="CD114" s="852"/>
      <c r="CE114" s="852"/>
      <c r="CF114" s="900">
        <v>34.700000000000003</v>
      </c>
      <c r="CG114" s="901"/>
      <c r="CH114" s="901"/>
      <c r="CI114" s="901"/>
      <c r="CJ114" s="901"/>
      <c r="CK114" s="745"/>
      <c r="CL114" s="746"/>
      <c r="CM114" s="844" t="s">
        <v>485</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204</v>
      </c>
      <c r="DH114" s="781"/>
      <c r="DI114" s="781"/>
      <c r="DJ114" s="781"/>
      <c r="DK114" s="782"/>
      <c r="DL114" s="783" t="s">
        <v>204</v>
      </c>
      <c r="DM114" s="781"/>
      <c r="DN114" s="781"/>
      <c r="DO114" s="781"/>
      <c r="DP114" s="782"/>
      <c r="DQ114" s="783" t="s">
        <v>204</v>
      </c>
      <c r="DR114" s="781"/>
      <c r="DS114" s="781"/>
      <c r="DT114" s="781"/>
      <c r="DU114" s="782"/>
      <c r="DV114" s="847" t="s">
        <v>204</v>
      </c>
      <c r="DW114" s="848"/>
      <c r="DX114" s="848"/>
      <c r="DY114" s="848"/>
      <c r="DZ114" s="849"/>
    </row>
    <row r="115" spans="1:130" s="55" customFormat="1" ht="26.25" customHeight="1" x14ac:dyDescent="0.15">
      <c r="A115" s="708"/>
      <c r="B115" s="709"/>
      <c r="C115" s="788" t="s">
        <v>375</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14241</v>
      </c>
      <c r="AB115" s="781"/>
      <c r="AC115" s="781"/>
      <c r="AD115" s="781"/>
      <c r="AE115" s="782"/>
      <c r="AF115" s="783">
        <v>14241</v>
      </c>
      <c r="AG115" s="781"/>
      <c r="AH115" s="781"/>
      <c r="AI115" s="781"/>
      <c r="AJ115" s="782"/>
      <c r="AK115" s="783">
        <v>14241</v>
      </c>
      <c r="AL115" s="781"/>
      <c r="AM115" s="781"/>
      <c r="AN115" s="781"/>
      <c r="AO115" s="782"/>
      <c r="AP115" s="847">
        <v>0.1</v>
      </c>
      <c r="AQ115" s="848"/>
      <c r="AR115" s="848"/>
      <c r="AS115" s="848"/>
      <c r="AT115" s="849"/>
      <c r="AU115" s="739"/>
      <c r="AV115" s="740"/>
      <c r="AW115" s="740"/>
      <c r="AX115" s="740"/>
      <c r="AY115" s="740"/>
      <c r="AZ115" s="850" t="s">
        <v>347</v>
      </c>
      <c r="BA115" s="788"/>
      <c r="BB115" s="788"/>
      <c r="BC115" s="788"/>
      <c r="BD115" s="788"/>
      <c r="BE115" s="788"/>
      <c r="BF115" s="788"/>
      <c r="BG115" s="788"/>
      <c r="BH115" s="788"/>
      <c r="BI115" s="788"/>
      <c r="BJ115" s="788"/>
      <c r="BK115" s="788"/>
      <c r="BL115" s="788"/>
      <c r="BM115" s="788"/>
      <c r="BN115" s="788"/>
      <c r="BO115" s="788"/>
      <c r="BP115" s="789"/>
      <c r="BQ115" s="851">
        <v>661211</v>
      </c>
      <c r="BR115" s="852"/>
      <c r="BS115" s="852"/>
      <c r="BT115" s="852"/>
      <c r="BU115" s="852"/>
      <c r="BV115" s="852">
        <v>478905</v>
      </c>
      <c r="BW115" s="852"/>
      <c r="BX115" s="852"/>
      <c r="BY115" s="852"/>
      <c r="BZ115" s="852"/>
      <c r="CA115" s="852">
        <v>502891</v>
      </c>
      <c r="CB115" s="852"/>
      <c r="CC115" s="852"/>
      <c r="CD115" s="852"/>
      <c r="CE115" s="852"/>
      <c r="CF115" s="900">
        <v>4</v>
      </c>
      <c r="CG115" s="901"/>
      <c r="CH115" s="901"/>
      <c r="CI115" s="901"/>
      <c r="CJ115" s="901"/>
      <c r="CK115" s="745"/>
      <c r="CL115" s="746"/>
      <c r="CM115" s="850" t="s">
        <v>32</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204</v>
      </c>
      <c r="DH115" s="781"/>
      <c r="DI115" s="781"/>
      <c r="DJ115" s="781"/>
      <c r="DK115" s="782"/>
      <c r="DL115" s="783" t="s">
        <v>204</v>
      </c>
      <c r="DM115" s="781"/>
      <c r="DN115" s="781"/>
      <c r="DO115" s="781"/>
      <c r="DP115" s="782"/>
      <c r="DQ115" s="783" t="s">
        <v>204</v>
      </c>
      <c r="DR115" s="781"/>
      <c r="DS115" s="781"/>
      <c r="DT115" s="781"/>
      <c r="DU115" s="782"/>
      <c r="DV115" s="847" t="s">
        <v>204</v>
      </c>
      <c r="DW115" s="848"/>
      <c r="DX115" s="848"/>
      <c r="DY115" s="848"/>
      <c r="DZ115" s="849"/>
    </row>
    <row r="116" spans="1:130" s="55" customFormat="1" ht="26.25" customHeight="1" x14ac:dyDescent="0.15">
      <c r="A116" s="710"/>
      <c r="B116" s="711"/>
      <c r="C116" s="881" t="s">
        <v>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204</v>
      </c>
      <c r="AB116" s="781"/>
      <c r="AC116" s="781"/>
      <c r="AD116" s="781"/>
      <c r="AE116" s="782"/>
      <c r="AF116" s="783" t="s">
        <v>204</v>
      </c>
      <c r="AG116" s="781"/>
      <c r="AH116" s="781"/>
      <c r="AI116" s="781"/>
      <c r="AJ116" s="782"/>
      <c r="AK116" s="783" t="s">
        <v>204</v>
      </c>
      <c r="AL116" s="781"/>
      <c r="AM116" s="781"/>
      <c r="AN116" s="781"/>
      <c r="AO116" s="782"/>
      <c r="AP116" s="847" t="s">
        <v>204</v>
      </c>
      <c r="AQ116" s="848"/>
      <c r="AR116" s="848"/>
      <c r="AS116" s="848"/>
      <c r="AT116" s="849"/>
      <c r="AU116" s="739"/>
      <c r="AV116" s="740"/>
      <c r="AW116" s="740"/>
      <c r="AX116" s="740"/>
      <c r="AY116" s="740"/>
      <c r="AZ116" s="897" t="s">
        <v>229</v>
      </c>
      <c r="BA116" s="898"/>
      <c r="BB116" s="898"/>
      <c r="BC116" s="898"/>
      <c r="BD116" s="898"/>
      <c r="BE116" s="898"/>
      <c r="BF116" s="898"/>
      <c r="BG116" s="898"/>
      <c r="BH116" s="898"/>
      <c r="BI116" s="898"/>
      <c r="BJ116" s="898"/>
      <c r="BK116" s="898"/>
      <c r="BL116" s="898"/>
      <c r="BM116" s="898"/>
      <c r="BN116" s="898"/>
      <c r="BO116" s="898"/>
      <c r="BP116" s="899"/>
      <c r="BQ116" s="851" t="s">
        <v>204</v>
      </c>
      <c r="BR116" s="852"/>
      <c r="BS116" s="852"/>
      <c r="BT116" s="852"/>
      <c r="BU116" s="852"/>
      <c r="BV116" s="852" t="s">
        <v>204</v>
      </c>
      <c r="BW116" s="852"/>
      <c r="BX116" s="852"/>
      <c r="BY116" s="852"/>
      <c r="BZ116" s="852"/>
      <c r="CA116" s="852" t="s">
        <v>204</v>
      </c>
      <c r="CB116" s="852"/>
      <c r="CC116" s="852"/>
      <c r="CD116" s="852"/>
      <c r="CE116" s="852"/>
      <c r="CF116" s="900" t="s">
        <v>204</v>
      </c>
      <c r="CG116" s="901"/>
      <c r="CH116" s="901"/>
      <c r="CI116" s="901"/>
      <c r="CJ116" s="901"/>
      <c r="CK116" s="745"/>
      <c r="CL116" s="746"/>
      <c r="CM116" s="844" t="s">
        <v>486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204</v>
      </c>
      <c r="DH116" s="781"/>
      <c r="DI116" s="781"/>
      <c r="DJ116" s="781"/>
      <c r="DK116" s="782"/>
      <c r="DL116" s="783" t="s">
        <v>204</v>
      </c>
      <c r="DM116" s="781"/>
      <c r="DN116" s="781"/>
      <c r="DO116" s="781"/>
      <c r="DP116" s="782"/>
      <c r="DQ116" s="783" t="s">
        <v>204</v>
      </c>
      <c r="DR116" s="781"/>
      <c r="DS116" s="781"/>
      <c r="DT116" s="781"/>
      <c r="DU116" s="782"/>
      <c r="DV116" s="847" t="s">
        <v>204</v>
      </c>
      <c r="DW116" s="848"/>
      <c r="DX116" s="848"/>
      <c r="DY116" s="848"/>
      <c r="DZ116" s="849"/>
    </row>
    <row r="117" spans="1:130" s="55" customFormat="1" ht="26.25" customHeight="1" x14ac:dyDescent="0.15">
      <c r="A117" s="902" t="s">
        <v>278</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324</v>
      </c>
      <c r="Z117" s="904"/>
      <c r="AA117" s="913">
        <v>3249920</v>
      </c>
      <c r="AB117" s="914"/>
      <c r="AC117" s="914"/>
      <c r="AD117" s="914"/>
      <c r="AE117" s="915"/>
      <c r="AF117" s="916">
        <v>3538338</v>
      </c>
      <c r="AG117" s="914"/>
      <c r="AH117" s="914"/>
      <c r="AI117" s="914"/>
      <c r="AJ117" s="915"/>
      <c r="AK117" s="916">
        <v>3625930</v>
      </c>
      <c r="AL117" s="914"/>
      <c r="AM117" s="914"/>
      <c r="AN117" s="914"/>
      <c r="AO117" s="915"/>
      <c r="AP117" s="917"/>
      <c r="AQ117" s="918"/>
      <c r="AR117" s="918"/>
      <c r="AS117" s="918"/>
      <c r="AT117" s="919"/>
      <c r="AU117" s="739"/>
      <c r="AV117" s="740"/>
      <c r="AW117" s="740"/>
      <c r="AX117" s="740"/>
      <c r="AY117" s="740"/>
      <c r="AZ117" s="897" t="s">
        <v>487</v>
      </c>
      <c r="BA117" s="898"/>
      <c r="BB117" s="898"/>
      <c r="BC117" s="898"/>
      <c r="BD117" s="898"/>
      <c r="BE117" s="898"/>
      <c r="BF117" s="898"/>
      <c r="BG117" s="898"/>
      <c r="BH117" s="898"/>
      <c r="BI117" s="898"/>
      <c r="BJ117" s="898"/>
      <c r="BK117" s="898"/>
      <c r="BL117" s="898"/>
      <c r="BM117" s="898"/>
      <c r="BN117" s="898"/>
      <c r="BO117" s="898"/>
      <c r="BP117" s="899"/>
      <c r="BQ117" s="851" t="s">
        <v>204</v>
      </c>
      <c r="BR117" s="852"/>
      <c r="BS117" s="852"/>
      <c r="BT117" s="852"/>
      <c r="BU117" s="852"/>
      <c r="BV117" s="852" t="s">
        <v>204</v>
      </c>
      <c r="BW117" s="852"/>
      <c r="BX117" s="852"/>
      <c r="BY117" s="852"/>
      <c r="BZ117" s="852"/>
      <c r="CA117" s="852" t="s">
        <v>204</v>
      </c>
      <c r="CB117" s="852"/>
      <c r="CC117" s="852"/>
      <c r="CD117" s="852"/>
      <c r="CE117" s="852"/>
      <c r="CF117" s="900" t="s">
        <v>204</v>
      </c>
      <c r="CG117" s="901"/>
      <c r="CH117" s="901"/>
      <c r="CI117" s="901"/>
      <c r="CJ117" s="901"/>
      <c r="CK117" s="745"/>
      <c r="CL117" s="746"/>
      <c r="CM117" s="844" t="s">
        <v>340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204</v>
      </c>
      <c r="DH117" s="781"/>
      <c r="DI117" s="781"/>
      <c r="DJ117" s="781"/>
      <c r="DK117" s="782"/>
      <c r="DL117" s="783" t="s">
        <v>204</v>
      </c>
      <c r="DM117" s="781"/>
      <c r="DN117" s="781"/>
      <c r="DO117" s="781"/>
      <c r="DP117" s="782"/>
      <c r="DQ117" s="783" t="s">
        <v>204</v>
      </c>
      <c r="DR117" s="781"/>
      <c r="DS117" s="781"/>
      <c r="DT117" s="781"/>
      <c r="DU117" s="782"/>
      <c r="DV117" s="847" t="s">
        <v>204</v>
      </c>
      <c r="DW117" s="848"/>
      <c r="DX117" s="848"/>
      <c r="DY117" s="848"/>
      <c r="DZ117" s="849"/>
    </row>
    <row r="118" spans="1:130" s="55" customFormat="1" ht="26.25" customHeight="1" x14ac:dyDescent="0.15">
      <c r="A118" s="902" t="s">
        <v>93</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472</v>
      </c>
      <c r="AB118" s="903"/>
      <c r="AC118" s="903"/>
      <c r="AD118" s="903"/>
      <c r="AE118" s="904"/>
      <c r="AF118" s="905" t="s">
        <v>166</v>
      </c>
      <c r="AG118" s="903"/>
      <c r="AH118" s="903"/>
      <c r="AI118" s="903"/>
      <c r="AJ118" s="904"/>
      <c r="AK118" s="905" t="s">
        <v>392</v>
      </c>
      <c r="AL118" s="903"/>
      <c r="AM118" s="903"/>
      <c r="AN118" s="903"/>
      <c r="AO118" s="904"/>
      <c r="AP118" s="905" t="s">
        <v>473</v>
      </c>
      <c r="AQ118" s="903"/>
      <c r="AR118" s="903"/>
      <c r="AS118" s="903"/>
      <c r="AT118" s="906"/>
      <c r="AU118" s="739"/>
      <c r="AV118" s="740"/>
      <c r="AW118" s="740"/>
      <c r="AX118" s="740"/>
      <c r="AY118" s="740"/>
      <c r="AZ118" s="880" t="s">
        <v>488</v>
      </c>
      <c r="BA118" s="881"/>
      <c r="BB118" s="881"/>
      <c r="BC118" s="881"/>
      <c r="BD118" s="881"/>
      <c r="BE118" s="881"/>
      <c r="BF118" s="881"/>
      <c r="BG118" s="881"/>
      <c r="BH118" s="881"/>
      <c r="BI118" s="881"/>
      <c r="BJ118" s="881"/>
      <c r="BK118" s="881"/>
      <c r="BL118" s="881"/>
      <c r="BM118" s="881"/>
      <c r="BN118" s="881"/>
      <c r="BO118" s="881"/>
      <c r="BP118" s="882"/>
      <c r="BQ118" s="883" t="s">
        <v>204</v>
      </c>
      <c r="BR118" s="884"/>
      <c r="BS118" s="884"/>
      <c r="BT118" s="884"/>
      <c r="BU118" s="884"/>
      <c r="BV118" s="884" t="s">
        <v>204</v>
      </c>
      <c r="BW118" s="884"/>
      <c r="BX118" s="884"/>
      <c r="BY118" s="884"/>
      <c r="BZ118" s="884"/>
      <c r="CA118" s="884" t="s">
        <v>204</v>
      </c>
      <c r="CB118" s="884"/>
      <c r="CC118" s="884"/>
      <c r="CD118" s="884"/>
      <c r="CE118" s="884"/>
      <c r="CF118" s="900" t="s">
        <v>204</v>
      </c>
      <c r="CG118" s="901"/>
      <c r="CH118" s="901"/>
      <c r="CI118" s="901"/>
      <c r="CJ118" s="901"/>
      <c r="CK118" s="745"/>
      <c r="CL118" s="746"/>
      <c r="CM118" s="844" t="s">
        <v>489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204</v>
      </c>
      <c r="DH118" s="781"/>
      <c r="DI118" s="781"/>
      <c r="DJ118" s="781"/>
      <c r="DK118" s="782"/>
      <c r="DL118" s="783" t="s">
        <v>204</v>
      </c>
      <c r="DM118" s="781"/>
      <c r="DN118" s="781"/>
      <c r="DO118" s="781"/>
      <c r="DP118" s="782"/>
      <c r="DQ118" s="783" t="s">
        <v>204</v>
      </c>
      <c r="DR118" s="781"/>
      <c r="DS118" s="781"/>
      <c r="DT118" s="781"/>
      <c r="DU118" s="782"/>
      <c r="DV118" s="847" t="s">
        <v>204</v>
      </c>
      <c r="DW118" s="848"/>
      <c r="DX118" s="848"/>
      <c r="DY118" s="848"/>
      <c r="DZ118" s="849"/>
    </row>
    <row r="119" spans="1:130" s="55" customFormat="1" ht="26.25" customHeight="1" x14ac:dyDescent="0.15">
      <c r="A119" s="749" t="s">
        <v>385</v>
      </c>
      <c r="B119" s="744"/>
      <c r="C119" s="907" t="s">
        <v>476</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204</v>
      </c>
      <c r="AB119" s="821"/>
      <c r="AC119" s="821"/>
      <c r="AD119" s="821"/>
      <c r="AE119" s="822"/>
      <c r="AF119" s="823" t="s">
        <v>204</v>
      </c>
      <c r="AG119" s="821"/>
      <c r="AH119" s="821"/>
      <c r="AI119" s="821"/>
      <c r="AJ119" s="822"/>
      <c r="AK119" s="823" t="s">
        <v>204</v>
      </c>
      <c r="AL119" s="821"/>
      <c r="AM119" s="821"/>
      <c r="AN119" s="821"/>
      <c r="AO119" s="822"/>
      <c r="AP119" s="910" t="s">
        <v>204</v>
      </c>
      <c r="AQ119" s="911"/>
      <c r="AR119" s="911"/>
      <c r="AS119" s="911"/>
      <c r="AT119" s="912"/>
      <c r="AU119" s="741"/>
      <c r="AV119" s="742"/>
      <c r="AW119" s="742"/>
      <c r="AX119" s="742"/>
      <c r="AY119" s="742"/>
      <c r="AZ119" s="84" t="s">
        <v>278</v>
      </c>
      <c r="BA119" s="84"/>
      <c r="BB119" s="84"/>
      <c r="BC119" s="84"/>
      <c r="BD119" s="84"/>
      <c r="BE119" s="84"/>
      <c r="BF119" s="84"/>
      <c r="BG119" s="84"/>
      <c r="BH119" s="84"/>
      <c r="BI119" s="84"/>
      <c r="BJ119" s="84"/>
      <c r="BK119" s="84"/>
      <c r="BL119" s="84"/>
      <c r="BM119" s="84"/>
      <c r="BN119" s="84"/>
      <c r="BO119" s="887" t="s">
        <v>172</v>
      </c>
      <c r="BP119" s="888"/>
      <c r="BQ119" s="883">
        <v>41566593</v>
      </c>
      <c r="BR119" s="884"/>
      <c r="BS119" s="884"/>
      <c r="BT119" s="884"/>
      <c r="BU119" s="884"/>
      <c r="BV119" s="884">
        <v>41136533</v>
      </c>
      <c r="BW119" s="884"/>
      <c r="BX119" s="884"/>
      <c r="BY119" s="884"/>
      <c r="BZ119" s="884"/>
      <c r="CA119" s="884">
        <v>41510793</v>
      </c>
      <c r="CB119" s="884"/>
      <c r="CC119" s="884"/>
      <c r="CD119" s="884"/>
      <c r="CE119" s="884"/>
      <c r="CF119" s="758"/>
      <c r="CG119" s="759"/>
      <c r="CH119" s="759"/>
      <c r="CI119" s="759"/>
      <c r="CJ119" s="891"/>
      <c r="CK119" s="747"/>
      <c r="CL119" s="748"/>
      <c r="CM119" s="855" t="s">
        <v>490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t="s">
        <v>204</v>
      </c>
      <c r="DH119" s="801"/>
      <c r="DI119" s="801"/>
      <c r="DJ119" s="801"/>
      <c r="DK119" s="802"/>
      <c r="DL119" s="803" t="s">
        <v>204</v>
      </c>
      <c r="DM119" s="801"/>
      <c r="DN119" s="801"/>
      <c r="DO119" s="801"/>
      <c r="DP119" s="802"/>
      <c r="DQ119" s="803" t="s">
        <v>204</v>
      </c>
      <c r="DR119" s="801"/>
      <c r="DS119" s="801"/>
      <c r="DT119" s="801"/>
      <c r="DU119" s="802"/>
      <c r="DV119" s="872" t="s">
        <v>204</v>
      </c>
      <c r="DW119" s="873"/>
      <c r="DX119" s="873"/>
      <c r="DY119" s="873"/>
      <c r="DZ119" s="874"/>
    </row>
    <row r="120" spans="1:130" s="55" customFormat="1" ht="26.25" customHeight="1" x14ac:dyDescent="0.15">
      <c r="A120" s="750"/>
      <c r="B120" s="746"/>
      <c r="C120" s="844" t="s">
        <v>136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204</v>
      </c>
      <c r="AB120" s="781"/>
      <c r="AC120" s="781"/>
      <c r="AD120" s="781"/>
      <c r="AE120" s="782"/>
      <c r="AF120" s="783" t="s">
        <v>204</v>
      </c>
      <c r="AG120" s="781"/>
      <c r="AH120" s="781"/>
      <c r="AI120" s="781"/>
      <c r="AJ120" s="782"/>
      <c r="AK120" s="783" t="s">
        <v>204</v>
      </c>
      <c r="AL120" s="781"/>
      <c r="AM120" s="781"/>
      <c r="AN120" s="781"/>
      <c r="AO120" s="782"/>
      <c r="AP120" s="847" t="s">
        <v>204</v>
      </c>
      <c r="AQ120" s="848"/>
      <c r="AR120" s="848"/>
      <c r="AS120" s="848"/>
      <c r="AT120" s="849"/>
      <c r="AU120" s="712" t="s">
        <v>478</v>
      </c>
      <c r="AV120" s="713"/>
      <c r="AW120" s="713"/>
      <c r="AX120" s="713"/>
      <c r="AY120" s="714"/>
      <c r="AZ120" s="875" t="s">
        <v>221</v>
      </c>
      <c r="BA120" s="828"/>
      <c r="BB120" s="828"/>
      <c r="BC120" s="828"/>
      <c r="BD120" s="828"/>
      <c r="BE120" s="828"/>
      <c r="BF120" s="828"/>
      <c r="BG120" s="828"/>
      <c r="BH120" s="828"/>
      <c r="BI120" s="828"/>
      <c r="BJ120" s="828"/>
      <c r="BK120" s="828"/>
      <c r="BL120" s="828"/>
      <c r="BM120" s="828"/>
      <c r="BN120" s="828"/>
      <c r="BO120" s="828"/>
      <c r="BP120" s="829"/>
      <c r="BQ120" s="876">
        <v>6051638</v>
      </c>
      <c r="BR120" s="877"/>
      <c r="BS120" s="877"/>
      <c r="BT120" s="877"/>
      <c r="BU120" s="877"/>
      <c r="BV120" s="877">
        <v>5322076</v>
      </c>
      <c r="BW120" s="877"/>
      <c r="BX120" s="877"/>
      <c r="BY120" s="877"/>
      <c r="BZ120" s="877"/>
      <c r="CA120" s="877">
        <v>5190823</v>
      </c>
      <c r="CB120" s="877"/>
      <c r="CC120" s="877"/>
      <c r="CD120" s="877"/>
      <c r="CE120" s="877"/>
      <c r="CF120" s="892">
        <v>41.8</v>
      </c>
      <c r="CG120" s="893"/>
      <c r="CH120" s="893"/>
      <c r="CI120" s="893"/>
      <c r="CJ120" s="893"/>
      <c r="CK120" s="720" t="s">
        <v>274</v>
      </c>
      <c r="CL120" s="721"/>
      <c r="CM120" s="721"/>
      <c r="CN120" s="721"/>
      <c r="CO120" s="722"/>
      <c r="CP120" s="894" t="s">
        <v>354</v>
      </c>
      <c r="CQ120" s="895"/>
      <c r="CR120" s="895"/>
      <c r="CS120" s="895"/>
      <c r="CT120" s="895"/>
      <c r="CU120" s="895"/>
      <c r="CV120" s="895"/>
      <c r="CW120" s="895"/>
      <c r="CX120" s="895"/>
      <c r="CY120" s="895"/>
      <c r="CZ120" s="895"/>
      <c r="DA120" s="895"/>
      <c r="DB120" s="895"/>
      <c r="DC120" s="895"/>
      <c r="DD120" s="895"/>
      <c r="DE120" s="895"/>
      <c r="DF120" s="896"/>
      <c r="DG120" s="876">
        <v>3622556</v>
      </c>
      <c r="DH120" s="877"/>
      <c r="DI120" s="877"/>
      <c r="DJ120" s="877"/>
      <c r="DK120" s="877"/>
      <c r="DL120" s="877">
        <v>3566590</v>
      </c>
      <c r="DM120" s="877"/>
      <c r="DN120" s="877"/>
      <c r="DO120" s="877"/>
      <c r="DP120" s="877"/>
      <c r="DQ120" s="877">
        <v>3530496</v>
      </c>
      <c r="DR120" s="877"/>
      <c r="DS120" s="877"/>
      <c r="DT120" s="877"/>
      <c r="DU120" s="877"/>
      <c r="DV120" s="878">
        <v>28.4</v>
      </c>
      <c r="DW120" s="878"/>
      <c r="DX120" s="878"/>
      <c r="DY120" s="878"/>
      <c r="DZ120" s="879"/>
    </row>
    <row r="121" spans="1:130" s="55" customFormat="1" ht="26.25" customHeight="1" x14ac:dyDescent="0.15">
      <c r="A121" s="750"/>
      <c r="B121" s="746"/>
      <c r="C121" s="897" t="s">
        <v>135</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v>14241</v>
      </c>
      <c r="AB121" s="781"/>
      <c r="AC121" s="781"/>
      <c r="AD121" s="781"/>
      <c r="AE121" s="782"/>
      <c r="AF121" s="783">
        <v>14241</v>
      </c>
      <c r="AG121" s="781"/>
      <c r="AH121" s="781"/>
      <c r="AI121" s="781"/>
      <c r="AJ121" s="782"/>
      <c r="AK121" s="783">
        <v>14241</v>
      </c>
      <c r="AL121" s="781"/>
      <c r="AM121" s="781"/>
      <c r="AN121" s="781"/>
      <c r="AO121" s="782"/>
      <c r="AP121" s="847">
        <v>0.1</v>
      </c>
      <c r="AQ121" s="848"/>
      <c r="AR121" s="848"/>
      <c r="AS121" s="848"/>
      <c r="AT121" s="849"/>
      <c r="AU121" s="715"/>
      <c r="AV121" s="716"/>
      <c r="AW121" s="716"/>
      <c r="AX121" s="716"/>
      <c r="AY121" s="717"/>
      <c r="AZ121" s="850" t="s">
        <v>492</v>
      </c>
      <c r="BA121" s="788"/>
      <c r="BB121" s="788"/>
      <c r="BC121" s="788"/>
      <c r="BD121" s="788"/>
      <c r="BE121" s="788"/>
      <c r="BF121" s="788"/>
      <c r="BG121" s="788"/>
      <c r="BH121" s="788"/>
      <c r="BI121" s="788"/>
      <c r="BJ121" s="788"/>
      <c r="BK121" s="788"/>
      <c r="BL121" s="788"/>
      <c r="BM121" s="788"/>
      <c r="BN121" s="788"/>
      <c r="BO121" s="788"/>
      <c r="BP121" s="789"/>
      <c r="BQ121" s="851">
        <v>2612075</v>
      </c>
      <c r="BR121" s="852"/>
      <c r="BS121" s="852"/>
      <c r="BT121" s="852"/>
      <c r="BU121" s="852"/>
      <c r="BV121" s="852">
        <v>2537205</v>
      </c>
      <c r="BW121" s="852"/>
      <c r="BX121" s="852"/>
      <c r="BY121" s="852"/>
      <c r="BZ121" s="852"/>
      <c r="CA121" s="852">
        <v>2403330</v>
      </c>
      <c r="CB121" s="852"/>
      <c r="CC121" s="852"/>
      <c r="CD121" s="852"/>
      <c r="CE121" s="852"/>
      <c r="CF121" s="900">
        <v>19.3</v>
      </c>
      <c r="CG121" s="901"/>
      <c r="CH121" s="901"/>
      <c r="CI121" s="901"/>
      <c r="CJ121" s="901"/>
      <c r="CK121" s="723"/>
      <c r="CL121" s="724"/>
      <c r="CM121" s="724"/>
      <c r="CN121" s="724"/>
      <c r="CO121" s="725"/>
      <c r="CP121" s="869" t="s">
        <v>461</v>
      </c>
      <c r="CQ121" s="870"/>
      <c r="CR121" s="870"/>
      <c r="CS121" s="870"/>
      <c r="CT121" s="870"/>
      <c r="CU121" s="870"/>
      <c r="CV121" s="870"/>
      <c r="CW121" s="870"/>
      <c r="CX121" s="870"/>
      <c r="CY121" s="870"/>
      <c r="CZ121" s="870"/>
      <c r="DA121" s="870"/>
      <c r="DB121" s="870"/>
      <c r="DC121" s="870"/>
      <c r="DD121" s="870"/>
      <c r="DE121" s="870"/>
      <c r="DF121" s="871"/>
      <c r="DG121" s="851">
        <v>3555796</v>
      </c>
      <c r="DH121" s="852"/>
      <c r="DI121" s="852"/>
      <c r="DJ121" s="852"/>
      <c r="DK121" s="852"/>
      <c r="DL121" s="852">
        <v>3120082</v>
      </c>
      <c r="DM121" s="852"/>
      <c r="DN121" s="852"/>
      <c r="DO121" s="852"/>
      <c r="DP121" s="852"/>
      <c r="DQ121" s="852">
        <v>3075303</v>
      </c>
      <c r="DR121" s="852"/>
      <c r="DS121" s="852"/>
      <c r="DT121" s="852"/>
      <c r="DU121" s="852"/>
      <c r="DV121" s="853">
        <v>24.8</v>
      </c>
      <c r="DW121" s="853"/>
      <c r="DX121" s="853"/>
      <c r="DY121" s="853"/>
      <c r="DZ121" s="854"/>
    </row>
    <row r="122" spans="1:130" s="55" customFormat="1" ht="26.25" customHeight="1" x14ac:dyDescent="0.15">
      <c r="A122" s="750"/>
      <c r="B122" s="746"/>
      <c r="C122" s="844" t="s">
        <v>485</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204</v>
      </c>
      <c r="AB122" s="781"/>
      <c r="AC122" s="781"/>
      <c r="AD122" s="781"/>
      <c r="AE122" s="782"/>
      <c r="AF122" s="783" t="s">
        <v>204</v>
      </c>
      <c r="AG122" s="781"/>
      <c r="AH122" s="781"/>
      <c r="AI122" s="781"/>
      <c r="AJ122" s="782"/>
      <c r="AK122" s="783" t="s">
        <v>204</v>
      </c>
      <c r="AL122" s="781"/>
      <c r="AM122" s="781"/>
      <c r="AN122" s="781"/>
      <c r="AO122" s="782"/>
      <c r="AP122" s="847" t="s">
        <v>204</v>
      </c>
      <c r="AQ122" s="848"/>
      <c r="AR122" s="848"/>
      <c r="AS122" s="848"/>
      <c r="AT122" s="849"/>
      <c r="AU122" s="715"/>
      <c r="AV122" s="716"/>
      <c r="AW122" s="716"/>
      <c r="AX122" s="716"/>
      <c r="AY122" s="717"/>
      <c r="AZ122" s="880" t="s">
        <v>494</v>
      </c>
      <c r="BA122" s="881"/>
      <c r="BB122" s="881"/>
      <c r="BC122" s="881"/>
      <c r="BD122" s="881"/>
      <c r="BE122" s="881"/>
      <c r="BF122" s="881"/>
      <c r="BG122" s="881"/>
      <c r="BH122" s="881"/>
      <c r="BI122" s="881"/>
      <c r="BJ122" s="881"/>
      <c r="BK122" s="881"/>
      <c r="BL122" s="881"/>
      <c r="BM122" s="881"/>
      <c r="BN122" s="881"/>
      <c r="BO122" s="881"/>
      <c r="BP122" s="882"/>
      <c r="BQ122" s="883">
        <v>27426688</v>
      </c>
      <c r="BR122" s="884"/>
      <c r="BS122" s="884"/>
      <c r="BT122" s="884"/>
      <c r="BU122" s="884"/>
      <c r="BV122" s="884">
        <v>27258069</v>
      </c>
      <c r="BW122" s="884"/>
      <c r="BX122" s="884"/>
      <c r="BY122" s="884"/>
      <c r="BZ122" s="884"/>
      <c r="CA122" s="884">
        <v>26134192</v>
      </c>
      <c r="CB122" s="884"/>
      <c r="CC122" s="884"/>
      <c r="CD122" s="884"/>
      <c r="CE122" s="884"/>
      <c r="CF122" s="885">
        <v>210.4</v>
      </c>
      <c r="CG122" s="886"/>
      <c r="CH122" s="886"/>
      <c r="CI122" s="886"/>
      <c r="CJ122" s="886"/>
      <c r="CK122" s="723"/>
      <c r="CL122" s="724"/>
      <c r="CM122" s="724"/>
      <c r="CN122" s="724"/>
      <c r="CO122" s="725"/>
      <c r="CP122" s="869" t="s">
        <v>463</v>
      </c>
      <c r="CQ122" s="870"/>
      <c r="CR122" s="870"/>
      <c r="CS122" s="870"/>
      <c r="CT122" s="870"/>
      <c r="CU122" s="870"/>
      <c r="CV122" s="870"/>
      <c r="CW122" s="870"/>
      <c r="CX122" s="870"/>
      <c r="CY122" s="870"/>
      <c r="CZ122" s="870"/>
      <c r="DA122" s="870"/>
      <c r="DB122" s="870"/>
      <c r="DC122" s="870"/>
      <c r="DD122" s="870"/>
      <c r="DE122" s="870"/>
      <c r="DF122" s="871"/>
      <c r="DG122" s="851">
        <v>1471461</v>
      </c>
      <c r="DH122" s="852"/>
      <c r="DI122" s="852"/>
      <c r="DJ122" s="852"/>
      <c r="DK122" s="852"/>
      <c r="DL122" s="852">
        <v>1207636</v>
      </c>
      <c r="DM122" s="852"/>
      <c r="DN122" s="852"/>
      <c r="DO122" s="852"/>
      <c r="DP122" s="852"/>
      <c r="DQ122" s="852">
        <v>1014706</v>
      </c>
      <c r="DR122" s="852"/>
      <c r="DS122" s="852"/>
      <c r="DT122" s="852"/>
      <c r="DU122" s="852"/>
      <c r="DV122" s="853">
        <v>8.1999999999999993</v>
      </c>
      <c r="DW122" s="853"/>
      <c r="DX122" s="853"/>
      <c r="DY122" s="853"/>
      <c r="DZ122" s="854"/>
    </row>
    <row r="123" spans="1:130" s="55" customFormat="1" ht="26.25" customHeight="1" x14ac:dyDescent="0.15">
      <c r="A123" s="750"/>
      <c r="B123" s="746"/>
      <c r="C123" s="844" t="s">
        <v>486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204</v>
      </c>
      <c r="AB123" s="781"/>
      <c r="AC123" s="781"/>
      <c r="AD123" s="781"/>
      <c r="AE123" s="782"/>
      <c r="AF123" s="783" t="s">
        <v>204</v>
      </c>
      <c r="AG123" s="781"/>
      <c r="AH123" s="781"/>
      <c r="AI123" s="781"/>
      <c r="AJ123" s="782"/>
      <c r="AK123" s="783" t="s">
        <v>204</v>
      </c>
      <c r="AL123" s="781"/>
      <c r="AM123" s="781"/>
      <c r="AN123" s="781"/>
      <c r="AO123" s="782"/>
      <c r="AP123" s="847" t="s">
        <v>204</v>
      </c>
      <c r="AQ123" s="848"/>
      <c r="AR123" s="848"/>
      <c r="AS123" s="848"/>
      <c r="AT123" s="849"/>
      <c r="AU123" s="718"/>
      <c r="AV123" s="719"/>
      <c r="AW123" s="719"/>
      <c r="AX123" s="719"/>
      <c r="AY123" s="719"/>
      <c r="AZ123" s="84" t="s">
        <v>278</v>
      </c>
      <c r="BA123" s="84"/>
      <c r="BB123" s="84"/>
      <c r="BC123" s="84"/>
      <c r="BD123" s="84"/>
      <c r="BE123" s="84"/>
      <c r="BF123" s="84"/>
      <c r="BG123" s="84"/>
      <c r="BH123" s="84"/>
      <c r="BI123" s="84"/>
      <c r="BJ123" s="84"/>
      <c r="BK123" s="84"/>
      <c r="BL123" s="84"/>
      <c r="BM123" s="84"/>
      <c r="BN123" s="84"/>
      <c r="BO123" s="887" t="s">
        <v>495</v>
      </c>
      <c r="BP123" s="888"/>
      <c r="BQ123" s="889">
        <v>36090401</v>
      </c>
      <c r="BR123" s="890"/>
      <c r="BS123" s="890"/>
      <c r="BT123" s="890"/>
      <c r="BU123" s="890"/>
      <c r="BV123" s="890">
        <v>35117350</v>
      </c>
      <c r="BW123" s="890"/>
      <c r="BX123" s="890"/>
      <c r="BY123" s="890"/>
      <c r="BZ123" s="890"/>
      <c r="CA123" s="890">
        <v>33728345</v>
      </c>
      <c r="CB123" s="890"/>
      <c r="CC123" s="890"/>
      <c r="CD123" s="890"/>
      <c r="CE123" s="890"/>
      <c r="CF123" s="758"/>
      <c r="CG123" s="759"/>
      <c r="CH123" s="759"/>
      <c r="CI123" s="759"/>
      <c r="CJ123" s="891"/>
      <c r="CK123" s="723"/>
      <c r="CL123" s="724"/>
      <c r="CM123" s="724"/>
      <c r="CN123" s="724"/>
      <c r="CO123" s="725"/>
      <c r="CP123" s="869" t="s">
        <v>460</v>
      </c>
      <c r="CQ123" s="870"/>
      <c r="CR123" s="870"/>
      <c r="CS123" s="870"/>
      <c r="CT123" s="870"/>
      <c r="CU123" s="870"/>
      <c r="CV123" s="870"/>
      <c r="CW123" s="870"/>
      <c r="CX123" s="870"/>
      <c r="CY123" s="870"/>
      <c r="CZ123" s="870"/>
      <c r="DA123" s="870"/>
      <c r="DB123" s="870"/>
      <c r="DC123" s="870"/>
      <c r="DD123" s="870"/>
      <c r="DE123" s="870"/>
      <c r="DF123" s="871"/>
      <c r="DG123" s="780">
        <v>4762</v>
      </c>
      <c r="DH123" s="781"/>
      <c r="DI123" s="781"/>
      <c r="DJ123" s="781"/>
      <c r="DK123" s="782"/>
      <c r="DL123" s="783">
        <v>5005</v>
      </c>
      <c r="DM123" s="781"/>
      <c r="DN123" s="781"/>
      <c r="DO123" s="781"/>
      <c r="DP123" s="782"/>
      <c r="DQ123" s="783">
        <v>5311</v>
      </c>
      <c r="DR123" s="781"/>
      <c r="DS123" s="781"/>
      <c r="DT123" s="781"/>
      <c r="DU123" s="782"/>
      <c r="DV123" s="847">
        <v>0</v>
      </c>
      <c r="DW123" s="848"/>
      <c r="DX123" s="848"/>
      <c r="DY123" s="848"/>
      <c r="DZ123" s="849"/>
    </row>
    <row r="124" spans="1:130" s="55" customFormat="1" ht="26.25" customHeight="1" x14ac:dyDescent="0.15">
      <c r="A124" s="750"/>
      <c r="B124" s="746"/>
      <c r="C124" s="844" t="s">
        <v>340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204</v>
      </c>
      <c r="AB124" s="781"/>
      <c r="AC124" s="781"/>
      <c r="AD124" s="781"/>
      <c r="AE124" s="782"/>
      <c r="AF124" s="783" t="s">
        <v>204</v>
      </c>
      <c r="AG124" s="781"/>
      <c r="AH124" s="781"/>
      <c r="AI124" s="781"/>
      <c r="AJ124" s="782"/>
      <c r="AK124" s="783" t="s">
        <v>204</v>
      </c>
      <c r="AL124" s="781"/>
      <c r="AM124" s="781"/>
      <c r="AN124" s="781"/>
      <c r="AO124" s="782"/>
      <c r="AP124" s="847" t="s">
        <v>204</v>
      </c>
      <c r="AQ124" s="848"/>
      <c r="AR124" s="848"/>
      <c r="AS124" s="848"/>
      <c r="AT124" s="849"/>
      <c r="AU124" s="863" t="s">
        <v>496</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45.8</v>
      </c>
      <c r="BR124" s="867"/>
      <c r="BS124" s="867"/>
      <c r="BT124" s="867"/>
      <c r="BU124" s="867"/>
      <c r="BV124" s="867">
        <v>50.7</v>
      </c>
      <c r="BW124" s="867"/>
      <c r="BX124" s="867"/>
      <c r="BY124" s="867"/>
      <c r="BZ124" s="867"/>
      <c r="CA124" s="867">
        <v>62.6</v>
      </c>
      <c r="CB124" s="867"/>
      <c r="CC124" s="867"/>
      <c r="CD124" s="867"/>
      <c r="CE124" s="867"/>
      <c r="CF124" s="766"/>
      <c r="CG124" s="767"/>
      <c r="CH124" s="767"/>
      <c r="CI124" s="767"/>
      <c r="CJ124" s="868"/>
      <c r="CK124" s="726"/>
      <c r="CL124" s="726"/>
      <c r="CM124" s="726"/>
      <c r="CN124" s="726"/>
      <c r="CO124" s="727"/>
      <c r="CP124" s="869" t="s">
        <v>497</v>
      </c>
      <c r="CQ124" s="870"/>
      <c r="CR124" s="870"/>
      <c r="CS124" s="870"/>
      <c r="CT124" s="870"/>
      <c r="CU124" s="870"/>
      <c r="CV124" s="870"/>
      <c r="CW124" s="870"/>
      <c r="CX124" s="870"/>
      <c r="CY124" s="870"/>
      <c r="CZ124" s="870"/>
      <c r="DA124" s="870"/>
      <c r="DB124" s="870"/>
      <c r="DC124" s="870"/>
      <c r="DD124" s="870"/>
      <c r="DE124" s="870"/>
      <c r="DF124" s="871"/>
      <c r="DG124" s="800" t="s">
        <v>204</v>
      </c>
      <c r="DH124" s="801"/>
      <c r="DI124" s="801"/>
      <c r="DJ124" s="801"/>
      <c r="DK124" s="802"/>
      <c r="DL124" s="803" t="s">
        <v>204</v>
      </c>
      <c r="DM124" s="801"/>
      <c r="DN124" s="801"/>
      <c r="DO124" s="801"/>
      <c r="DP124" s="802"/>
      <c r="DQ124" s="803" t="s">
        <v>204</v>
      </c>
      <c r="DR124" s="801"/>
      <c r="DS124" s="801"/>
      <c r="DT124" s="801"/>
      <c r="DU124" s="802"/>
      <c r="DV124" s="872" t="s">
        <v>204</v>
      </c>
      <c r="DW124" s="873"/>
      <c r="DX124" s="873"/>
      <c r="DY124" s="873"/>
      <c r="DZ124" s="874"/>
    </row>
    <row r="125" spans="1:130" s="55" customFormat="1" ht="26.25" customHeight="1" x14ac:dyDescent="0.15">
      <c r="A125" s="750"/>
      <c r="B125" s="746"/>
      <c r="C125" s="844" t="s">
        <v>489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204</v>
      </c>
      <c r="AB125" s="781"/>
      <c r="AC125" s="781"/>
      <c r="AD125" s="781"/>
      <c r="AE125" s="782"/>
      <c r="AF125" s="783" t="s">
        <v>204</v>
      </c>
      <c r="AG125" s="781"/>
      <c r="AH125" s="781"/>
      <c r="AI125" s="781"/>
      <c r="AJ125" s="782"/>
      <c r="AK125" s="783" t="s">
        <v>204</v>
      </c>
      <c r="AL125" s="781"/>
      <c r="AM125" s="781"/>
      <c r="AN125" s="781"/>
      <c r="AO125" s="782"/>
      <c r="AP125" s="847" t="s">
        <v>204</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500</v>
      </c>
      <c r="CL125" s="721"/>
      <c r="CM125" s="721"/>
      <c r="CN125" s="721"/>
      <c r="CO125" s="722"/>
      <c r="CP125" s="875" t="s">
        <v>137</v>
      </c>
      <c r="CQ125" s="828"/>
      <c r="CR125" s="828"/>
      <c r="CS125" s="828"/>
      <c r="CT125" s="828"/>
      <c r="CU125" s="828"/>
      <c r="CV125" s="828"/>
      <c r="CW125" s="828"/>
      <c r="CX125" s="828"/>
      <c r="CY125" s="828"/>
      <c r="CZ125" s="828"/>
      <c r="DA125" s="828"/>
      <c r="DB125" s="828"/>
      <c r="DC125" s="828"/>
      <c r="DD125" s="828"/>
      <c r="DE125" s="828"/>
      <c r="DF125" s="829"/>
      <c r="DG125" s="876" t="s">
        <v>204</v>
      </c>
      <c r="DH125" s="877"/>
      <c r="DI125" s="877"/>
      <c r="DJ125" s="877"/>
      <c r="DK125" s="877"/>
      <c r="DL125" s="877" t="s">
        <v>204</v>
      </c>
      <c r="DM125" s="877"/>
      <c r="DN125" s="877"/>
      <c r="DO125" s="877"/>
      <c r="DP125" s="877"/>
      <c r="DQ125" s="877" t="s">
        <v>204</v>
      </c>
      <c r="DR125" s="877"/>
      <c r="DS125" s="877"/>
      <c r="DT125" s="877"/>
      <c r="DU125" s="877"/>
      <c r="DV125" s="878" t="s">
        <v>204</v>
      </c>
      <c r="DW125" s="878"/>
      <c r="DX125" s="878"/>
      <c r="DY125" s="878"/>
      <c r="DZ125" s="879"/>
    </row>
    <row r="126" spans="1:130" s="55" customFormat="1" ht="26.25" customHeight="1" x14ac:dyDescent="0.15">
      <c r="A126" s="750"/>
      <c r="B126" s="746"/>
      <c r="C126" s="844" t="s">
        <v>490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204</v>
      </c>
      <c r="AB126" s="781"/>
      <c r="AC126" s="781"/>
      <c r="AD126" s="781"/>
      <c r="AE126" s="782"/>
      <c r="AF126" s="783" t="s">
        <v>204</v>
      </c>
      <c r="AG126" s="781"/>
      <c r="AH126" s="781"/>
      <c r="AI126" s="781"/>
      <c r="AJ126" s="782"/>
      <c r="AK126" s="783" t="s">
        <v>204</v>
      </c>
      <c r="AL126" s="781"/>
      <c r="AM126" s="781"/>
      <c r="AN126" s="781"/>
      <c r="AO126" s="782"/>
      <c r="AP126" s="847" t="s">
        <v>204</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420</v>
      </c>
      <c r="CQ126" s="788"/>
      <c r="CR126" s="788"/>
      <c r="CS126" s="788"/>
      <c r="CT126" s="788"/>
      <c r="CU126" s="788"/>
      <c r="CV126" s="788"/>
      <c r="CW126" s="788"/>
      <c r="CX126" s="788"/>
      <c r="CY126" s="788"/>
      <c r="CZ126" s="788"/>
      <c r="DA126" s="788"/>
      <c r="DB126" s="788"/>
      <c r="DC126" s="788"/>
      <c r="DD126" s="788"/>
      <c r="DE126" s="788"/>
      <c r="DF126" s="789"/>
      <c r="DG126" s="851">
        <v>661211</v>
      </c>
      <c r="DH126" s="852"/>
      <c r="DI126" s="852"/>
      <c r="DJ126" s="852"/>
      <c r="DK126" s="852"/>
      <c r="DL126" s="852">
        <v>478905</v>
      </c>
      <c r="DM126" s="852"/>
      <c r="DN126" s="852"/>
      <c r="DO126" s="852"/>
      <c r="DP126" s="852"/>
      <c r="DQ126" s="852">
        <v>502891</v>
      </c>
      <c r="DR126" s="852"/>
      <c r="DS126" s="852"/>
      <c r="DT126" s="852"/>
      <c r="DU126" s="852"/>
      <c r="DV126" s="853">
        <v>4</v>
      </c>
      <c r="DW126" s="853"/>
      <c r="DX126" s="853"/>
      <c r="DY126" s="853"/>
      <c r="DZ126" s="854"/>
    </row>
    <row r="127" spans="1:130" s="55" customFormat="1" ht="26.25" customHeight="1" x14ac:dyDescent="0.15">
      <c r="A127" s="751"/>
      <c r="B127" s="748"/>
      <c r="C127" s="855" t="s">
        <v>74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t="s">
        <v>204</v>
      </c>
      <c r="AB127" s="781"/>
      <c r="AC127" s="781"/>
      <c r="AD127" s="781"/>
      <c r="AE127" s="782"/>
      <c r="AF127" s="783" t="s">
        <v>204</v>
      </c>
      <c r="AG127" s="781"/>
      <c r="AH127" s="781"/>
      <c r="AI127" s="781"/>
      <c r="AJ127" s="782"/>
      <c r="AK127" s="783" t="s">
        <v>204</v>
      </c>
      <c r="AL127" s="781"/>
      <c r="AM127" s="781"/>
      <c r="AN127" s="781"/>
      <c r="AO127" s="782"/>
      <c r="AP127" s="847" t="s">
        <v>204</v>
      </c>
      <c r="AQ127" s="848"/>
      <c r="AR127" s="848"/>
      <c r="AS127" s="848"/>
      <c r="AT127" s="849"/>
      <c r="AU127" s="78"/>
      <c r="AV127" s="78"/>
      <c r="AW127" s="78"/>
      <c r="AX127" s="858" t="s">
        <v>501</v>
      </c>
      <c r="AY127" s="859"/>
      <c r="AZ127" s="859"/>
      <c r="BA127" s="859"/>
      <c r="BB127" s="859"/>
      <c r="BC127" s="859"/>
      <c r="BD127" s="859"/>
      <c r="BE127" s="860"/>
      <c r="BF127" s="861" t="s">
        <v>238</v>
      </c>
      <c r="BG127" s="859"/>
      <c r="BH127" s="859"/>
      <c r="BI127" s="859"/>
      <c r="BJ127" s="859"/>
      <c r="BK127" s="859"/>
      <c r="BL127" s="860"/>
      <c r="BM127" s="861" t="s">
        <v>421</v>
      </c>
      <c r="BN127" s="859"/>
      <c r="BO127" s="859"/>
      <c r="BP127" s="859"/>
      <c r="BQ127" s="859"/>
      <c r="BR127" s="859"/>
      <c r="BS127" s="860"/>
      <c r="BT127" s="861" t="s">
        <v>412</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409</v>
      </c>
      <c r="CQ127" s="788"/>
      <c r="CR127" s="788"/>
      <c r="CS127" s="788"/>
      <c r="CT127" s="788"/>
      <c r="CU127" s="788"/>
      <c r="CV127" s="788"/>
      <c r="CW127" s="788"/>
      <c r="CX127" s="788"/>
      <c r="CY127" s="788"/>
      <c r="CZ127" s="788"/>
      <c r="DA127" s="788"/>
      <c r="DB127" s="788"/>
      <c r="DC127" s="788"/>
      <c r="DD127" s="788"/>
      <c r="DE127" s="788"/>
      <c r="DF127" s="789"/>
      <c r="DG127" s="851" t="s">
        <v>204</v>
      </c>
      <c r="DH127" s="852"/>
      <c r="DI127" s="852"/>
      <c r="DJ127" s="852"/>
      <c r="DK127" s="852"/>
      <c r="DL127" s="852" t="s">
        <v>204</v>
      </c>
      <c r="DM127" s="852"/>
      <c r="DN127" s="852"/>
      <c r="DO127" s="852"/>
      <c r="DP127" s="852"/>
      <c r="DQ127" s="852" t="s">
        <v>204</v>
      </c>
      <c r="DR127" s="852"/>
      <c r="DS127" s="852"/>
      <c r="DT127" s="852"/>
      <c r="DU127" s="852"/>
      <c r="DV127" s="853" t="s">
        <v>204</v>
      </c>
      <c r="DW127" s="853"/>
      <c r="DX127" s="853"/>
      <c r="DY127" s="853"/>
      <c r="DZ127" s="854"/>
    </row>
    <row r="128" spans="1:130" s="55" customFormat="1" ht="26.25" customHeight="1" x14ac:dyDescent="0.15">
      <c r="A128" s="816" t="s">
        <v>502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8</v>
      </c>
      <c r="X128" s="818"/>
      <c r="Y128" s="818"/>
      <c r="Z128" s="819"/>
      <c r="AA128" s="820">
        <v>207073</v>
      </c>
      <c r="AB128" s="821"/>
      <c r="AC128" s="821"/>
      <c r="AD128" s="821"/>
      <c r="AE128" s="822"/>
      <c r="AF128" s="823">
        <v>230940</v>
      </c>
      <c r="AG128" s="821"/>
      <c r="AH128" s="821"/>
      <c r="AI128" s="821"/>
      <c r="AJ128" s="822"/>
      <c r="AK128" s="823">
        <v>226291</v>
      </c>
      <c r="AL128" s="821"/>
      <c r="AM128" s="821"/>
      <c r="AN128" s="821"/>
      <c r="AO128" s="822"/>
      <c r="AP128" s="824"/>
      <c r="AQ128" s="825"/>
      <c r="AR128" s="825"/>
      <c r="AS128" s="825"/>
      <c r="AT128" s="826"/>
      <c r="AU128" s="78"/>
      <c r="AV128" s="78"/>
      <c r="AW128" s="78"/>
      <c r="AX128" s="827" t="s">
        <v>308</v>
      </c>
      <c r="AY128" s="828"/>
      <c r="AZ128" s="828"/>
      <c r="BA128" s="828"/>
      <c r="BB128" s="828"/>
      <c r="BC128" s="828"/>
      <c r="BD128" s="828"/>
      <c r="BE128" s="829"/>
      <c r="BF128" s="830" t="s">
        <v>204</v>
      </c>
      <c r="BG128" s="831"/>
      <c r="BH128" s="831"/>
      <c r="BI128" s="831"/>
      <c r="BJ128" s="831"/>
      <c r="BK128" s="831"/>
      <c r="BL128" s="832"/>
      <c r="BM128" s="830">
        <v>12.78</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400</v>
      </c>
      <c r="CQ128" s="808"/>
      <c r="CR128" s="808"/>
      <c r="CS128" s="808"/>
      <c r="CT128" s="808"/>
      <c r="CU128" s="808"/>
      <c r="CV128" s="808"/>
      <c r="CW128" s="808"/>
      <c r="CX128" s="808"/>
      <c r="CY128" s="808"/>
      <c r="CZ128" s="808"/>
      <c r="DA128" s="808"/>
      <c r="DB128" s="808"/>
      <c r="DC128" s="808"/>
      <c r="DD128" s="808"/>
      <c r="DE128" s="808"/>
      <c r="DF128" s="809"/>
      <c r="DG128" s="835" t="s">
        <v>204</v>
      </c>
      <c r="DH128" s="836"/>
      <c r="DI128" s="836"/>
      <c r="DJ128" s="836"/>
      <c r="DK128" s="836"/>
      <c r="DL128" s="836" t="s">
        <v>204</v>
      </c>
      <c r="DM128" s="836"/>
      <c r="DN128" s="836"/>
      <c r="DO128" s="836"/>
      <c r="DP128" s="836"/>
      <c r="DQ128" s="836" t="s">
        <v>204</v>
      </c>
      <c r="DR128" s="836"/>
      <c r="DS128" s="836"/>
      <c r="DT128" s="836"/>
      <c r="DU128" s="836"/>
      <c r="DV128" s="837" t="s">
        <v>204</v>
      </c>
      <c r="DW128" s="837"/>
      <c r="DX128" s="837"/>
      <c r="DY128" s="837"/>
      <c r="DZ128" s="838"/>
    </row>
    <row r="129" spans="1:131" s="55" customFormat="1" ht="26.25" customHeight="1" x14ac:dyDescent="0.15">
      <c r="A129" s="775" t="s">
        <v>178</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242</v>
      </c>
      <c r="X129" s="778"/>
      <c r="Y129" s="778"/>
      <c r="Z129" s="779"/>
      <c r="AA129" s="780">
        <v>14333750</v>
      </c>
      <c r="AB129" s="781"/>
      <c r="AC129" s="781"/>
      <c r="AD129" s="781"/>
      <c r="AE129" s="782"/>
      <c r="AF129" s="783">
        <v>14316782</v>
      </c>
      <c r="AG129" s="781"/>
      <c r="AH129" s="781"/>
      <c r="AI129" s="781"/>
      <c r="AJ129" s="782"/>
      <c r="AK129" s="783">
        <v>14924338</v>
      </c>
      <c r="AL129" s="781"/>
      <c r="AM129" s="781"/>
      <c r="AN129" s="781"/>
      <c r="AO129" s="782"/>
      <c r="AP129" s="784"/>
      <c r="AQ129" s="785"/>
      <c r="AR129" s="785"/>
      <c r="AS129" s="785"/>
      <c r="AT129" s="786"/>
      <c r="AU129" s="80"/>
      <c r="AV129" s="80"/>
      <c r="AW129" s="80"/>
      <c r="AX129" s="787" t="s">
        <v>114</v>
      </c>
      <c r="AY129" s="788"/>
      <c r="AZ129" s="788"/>
      <c r="BA129" s="788"/>
      <c r="BB129" s="788"/>
      <c r="BC129" s="788"/>
      <c r="BD129" s="788"/>
      <c r="BE129" s="789"/>
      <c r="BF129" s="839" t="s">
        <v>204</v>
      </c>
      <c r="BG129" s="840"/>
      <c r="BH129" s="840"/>
      <c r="BI129" s="840"/>
      <c r="BJ129" s="840"/>
      <c r="BK129" s="840"/>
      <c r="BL129" s="841"/>
      <c r="BM129" s="839">
        <v>17.78</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75" t="s">
        <v>503</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504</v>
      </c>
      <c r="X130" s="778"/>
      <c r="Y130" s="778"/>
      <c r="Z130" s="779"/>
      <c r="AA130" s="780">
        <v>2379894</v>
      </c>
      <c r="AB130" s="781"/>
      <c r="AC130" s="781"/>
      <c r="AD130" s="781"/>
      <c r="AE130" s="782"/>
      <c r="AF130" s="783">
        <v>2465687</v>
      </c>
      <c r="AG130" s="781"/>
      <c r="AH130" s="781"/>
      <c r="AI130" s="781"/>
      <c r="AJ130" s="782"/>
      <c r="AK130" s="783">
        <v>2502710</v>
      </c>
      <c r="AL130" s="781"/>
      <c r="AM130" s="781"/>
      <c r="AN130" s="781"/>
      <c r="AO130" s="782"/>
      <c r="AP130" s="784"/>
      <c r="AQ130" s="785"/>
      <c r="AR130" s="785"/>
      <c r="AS130" s="785"/>
      <c r="AT130" s="786"/>
      <c r="AU130" s="80"/>
      <c r="AV130" s="80"/>
      <c r="AW130" s="80"/>
      <c r="AX130" s="787" t="s">
        <v>435</v>
      </c>
      <c r="AY130" s="788"/>
      <c r="AZ130" s="788"/>
      <c r="BA130" s="788"/>
      <c r="BB130" s="788"/>
      <c r="BC130" s="788"/>
      <c r="BD130" s="788"/>
      <c r="BE130" s="789"/>
      <c r="BF130" s="790">
        <v>6.6</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180</v>
      </c>
      <c r="X131" s="798"/>
      <c r="Y131" s="798"/>
      <c r="Z131" s="799"/>
      <c r="AA131" s="800">
        <v>11953856</v>
      </c>
      <c r="AB131" s="801"/>
      <c r="AC131" s="801"/>
      <c r="AD131" s="801"/>
      <c r="AE131" s="802"/>
      <c r="AF131" s="803">
        <v>11851095</v>
      </c>
      <c r="AG131" s="801"/>
      <c r="AH131" s="801"/>
      <c r="AI131" s="801"/>
      <c r="AJ131" s="802"/>
      <c r="AK131" s="803">
        <v>12421628</v>
      </c>
      <c r="AL131" s="801"/>
      <c r="AM131" s="801"/>
      <c r="AN131" s="801"/>
      <c r="AO131" s="802"/>
      <c r="AP131" s="804"/>
      <c r="AQ131" s="805"/>
      <c r="AR131" s="805"/>
      <c r="AS131" s="805"/>
      <c r="AT131" s="806"/>
      <c r="AU131" s="80"/>
      <c r="AV131" s="80"/>
      <c r="AW131" s="80"/>
      <c r="AX131" s="807" t="s">
        <v>475</v>
      </c>
      <c r="AY131" s="808"/>
      <c r="AZ131" s="808"/>
      <c r="BA131" s="808"/>
      <c r="BB131" s="808"/>
      <c r="BC131" s="808"/>
      <c r="BD131" s="808"/>
      <c r="BE131" s="809"/>
      <c r="BF131" s="810">
        <v>62.6</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33" t="s">
        <v>28</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505</v>
      </c>
      <c r="W132" s="752"/>
      <c r="X132" s="752"/>
      <c r="Y132" s="752"/>
      <c r="Z132" s="753"/>
      <c r="AA132" s="754">
        <v>5.5459342989999998</v>
      </c>
      <c r="AB132" s="755"/>
      <c r="AC132" s="755"/>
      <c r="AD132" s="755"/>
      <c r="AE132" s="756"/>
      <c r="AF132" s="757">
        <v>7.1023901169999997</v>
      </c>
      <c r="AG132" s="755"/>
      <c r="AH132" s="755"/>
      <c r="AI132" s="755"/>
      <c r="AJ132" s="756"/>
      <c r="AK132" s="757">
        <v>7.2207013040000003</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83</v>
      </c>
      <c r="W133" s="761"/>
      <c r="X133" s="761"/>
      <c r="Y133" s="761"/>
      <c r="Z133" s="762"/>
      <c r="AA133" s="763">
        <v>5.6</v>
      </c>
      <c r="AB133" s="764"/>
      <c r="AC133" s="764"/>
      <c r="AD133" s="764"/>
      <c r="AE133" s="765"/>
      <c r="AF133" s="763">
        <v>6</v>
      </c>
      <c r="AG133" s="764"/>
      <c r="AH133" s="764"/>
      <c r="AI133" s="764"/>
      <c r="AJ133" s="765"/>
      <c r="AK133" s="763">
        <v>6.6</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R15drioGblEhxjidAztv8pN0uASXLZg01DYLaC8Lmyb0T1PolxKV2Y7oF93MAl8AbV1hK3k/AKHiB016S5WtTQ==" saltValue="IqDbpUv0Zp+0ygwffuw6L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97</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aWN3K4FUEoEBu1qpxAV0OsiFDpIK9k6E8PAXGevGUHX2Cj3qxDQKXUmVMwuBcCJ4Coxlj69Q+Jt78BqS9/r7bA==" saltValue="puo/gM3CTD5QLDBVMXnEW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v+PP2iuv9KzuEwlcqLNVEG5yXqVmUvs0A/isav94X05pfr/k9aLNB2/yGSrm6PWBZLnJSnpSi/uO266NiLn1QA==" saltValue="OJ1JeHvh+wLZGjsvXGggZ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333</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84</v>
      </c>
      <c r="AP7" s="145"/>
      <c r="AQ7" s="156" t="s">
        <v>507</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509</v>
      </c>
      <c r="AQ8" s="157" t="s">
        <v>510</v>
      </c>
      <c r="AR8" s="171" t="s">
        <v>511</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512</v>
      </c>
      <c r="AL9" s="1049"/>
      <c r="AM9" s="1049"/>
      <c r="AN9" s="1050"/>
      <c r="AO9" s="135">
        <v>5443834</v>
      </c>
      <c r="AP9" s="135">
        <v>120319</v>
      </c>
      <c r="AQ9" s="158">
        <v>94370</v>
      </c>
      <c r="AR9" s="172">
        <v>27.5</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215</v>
      </c>
      <c r="AL10" s="1049"/>
      <c r="AM10" s="1049"/>
      <c r="AN10" s="1050"/>
      <c r="AO10" s="136">
        <v>3200</v>
      </c>
      <c r="AP10" s="136">
        <v>71</v>
      </c>
      <c r="AQ10" s="159">
        <v>9302</v>
      </c>
      <c r="AR10" s="173">
        <v>-99.2</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398</v>
      </c>
      <c r="AL11" s="1049"/>
      <c r="AM11" s="1049"/>
      <c r="AN11" s="1050"/>
      <c r="AO11" s="136" t="s">
        <v>204</v>
      </c>
      <c r="AP11" s="136" t="s">
        <v>204</v>
      </c>
      <c r="AQ11" s="159">
        <v>1639</v>
      </c>
      <c r="AR11" s="173" t="s">
        <v>204</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241</v>
      </c>
      <c r="AL12" s="1049"/>
      <c r="AM12" s="1049"/>
      <c r="AN12" s="1050"/>
      <c r="AO12" s="136" t="s">
        <v>204</v>
      </c>
      <c r="AP12" s="136" t="s">
        <v>204</v>
      </c>
      <c r="AQ12" s="159">
        <v>4</v>
      </c>
      <c r="AR12" s="173" t="s">
        <v>204</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513</v>
      </c>
      <c r="AL13" s="1049"/>
      <c r="AM13" s="1049"/>
      <c r="AN13" s="1050"/>
      <c r="AO13" s="136">
        <v>33131</v>
      </c>
      <c r="AP13" s="136">
        <v>732</v>
      </c>
      <c r="AQ13" s="159">
        <v>3374</v>
      </c>
      <c r="AR13" s="173">
        <v>-78.3</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514</v>
      </c>
      <c r="AL14" s="1049"/>
      <c r="AM14" s="1049"/>
      <c r="AN14" s="1050"/>
      <c r="AO14" s="136">
        <v>194302</v>
      </c>
      <c r="AP14" s="136">
        <v>4294</v>
      </c>
      <c r="AQ14" s="159">
        <v>2035</v>
      </c>
      <c r="AR14" s="173">
        <v>111</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311</v>
      </c>
      <c r="AL15" s="1052"/>
      <c r="AM15" s="1052"/>
      <c r="AN15" s="1053"/>
      <c r="AO15" s="136">
        <v>-319461</v>
      </c>
      <c r="AP15" s="136">
        <v>-7061</v>
      </c>
      <c r="AQ15" s="159">
        <v>-7711</v>
      </c>
      <c r="AR15" s="173">
        <v>-8.4</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278</v>
      </c>
      <c r="AL16" s="1052"/>
      <c r="AM16" s="1052"/>
      <c r="AN16" s="1053"/>
      <c r="AO16" s="136">
        <v>5355006</v>
      </c>
      <c r="AP16" s="136">
        <v>118356</v>
      </c>
      <c r="AQ16" s="159">
        <v>103011</v>
      </c>
      <c r="AR16" s="173">
        <v>14.9</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188</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515</v>
      </c>
      <c r="AP20" s="147" t="s">
        <v>337</v>
      </c>
      <c r="AQ20" s="160" t="s">
        <v>42</v>
      </c>
      <c r="AR20" s="174"/>
    </row>
    <row r="21" spans="1:46" s="99" customFormat="1" x14ac:dyDescent="0.15">
      <c r="A21" s="101"/>
      <c r="AK21" s="1054" t="s">
        <v>516</v>
      </c>
      <c r="AL21" s="1055"/>
      <c r="AM21" s="1055"/>
      <c r="AN21" s="1056"/>
      <c r="AO21" s="138">
        <v>14.15</v>
      </c>
      <c r="AP21" s="148">
        <v>9.8800000000000008</v>
      </c>
      <c r="AQ21" s="161">
        <v>4.2699999999999996</v>
      </c>
      <c r="AS21" s="180"/>
      <c r="AT21" s="101"/>
    </row>
    <row r="22" spans="1:46" s="99" customFormat="1" x14ac:dyDescent="0.15">
      <c r="A22" s="101"/>
      <c r="AK22" s="1054" t="s">
        <v>517</v>
      </c>
      <c r="AL22" s="1055"/>
      <c r="AM22" s="1055"/>
      <c r="AN22" s="1056"/>
      <c r="AO22" s="139">
        <v>98.6</v>
      </c>
      <c r="AP22" s="149">
        <v>97.4</v>
      </c>
      <c r="AQ22" s="162">
        <v>1.2</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518</v>
      </c>
      <c r="AP26" s="150"/>
      <c r="AQ26" s="150"/>
      <c r="AR26" s="150"/>
      <c r="AS26" s="103"/>
      <c r="AT26" s="103"/>
    </row>
    <row r="27" spans="1:46" x14ac:dyDescent="0.15">
      <c r="A27" s="104"/>
      <c r="AO27" s="109"/>
      <c r="AP27" s="109"/>
      <c r="AQ27" s="109"/>
      <c r="AR27" s="109"/>
      <c r="AS27" s="109"/>
      <c r="AT27" s="109"/>
    </row>
    <row r="28" spans="1:46" ht="17.25" x14ac:dyDescent="0.15">
      <c r="A28" s="100" t="s">
        <v>268</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84</v>
      </c>
      <c r="AP30" s="145"/>
      <c r="AQ30" s="156" t="s">
        <v>507</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509</v>
      </c>
      <c r="AQ31" s="157" t="s">
        <v>510</v>
      </c>
      <c r="AR31" s="171" t="s">
        <v>511</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519</v>
      </c>
      <c r="AL32" s="1040"/>
      <c r="AM32" s="1040"/>
      <c r="AN32" s="1041"/>
      <c r="AO32" s="136">
        <v>2707756</v>
      </c>
      <c r="AP32" s="136">
        <v>59847</v>
      </c>
      <c r="AQ32" s="163">
        <v>65683</v>
      </c>
      <c r="AR32" s="173">
        <v>-8.9</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520</v>
      </c>
      <c r="AL33" s="1040"/>
      <c r="AM33" s="1040"/>
      <c r="AN33" s="1041"/>
      <c r="AO33" s="136" t="s">
        <v>204</v>
      </c>
      <c r="AP33" s="136" t="s">
        <v>204</v>
      </c>
      <c r="AQ33" s="163" t="s">
        <v>204</v>
      </c>
      <c r="AR33" s="173" t="s">
        <v>204</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15</v>
      </c>
      <c r="AL34" s="1040"/>
      <c r="AM34" s="1040"/>
      <c r="AN34" s="1041"/>
      <c r="AO34" s="136" t="s">
        <v>204</v>
      </c>
      <c r="AP34" s="136" t="s">
        <v>204</v>
      </c>
      <c r="AQ34" s="163">
        <v>9</v>
      </c>
      <c r="AR34" s="173" t="s">
        <v>204</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521</v>
      </c>
      <c r="AL35" s="1040"/>
      <c r="AM35" s="1040"/>
      <c r="AN35" s="1041"/>
      <c r="AO35" s="136">
        <v>903933</v>
      </c>
      <c r="AP35" s="136">
        <v>19979</v>
      </c>
      <c r="AQ35" s="163">
        <v>17466</v>
      </c>
      <c r="AR35" s="173">
        <v>14.4</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38</v>
      </c>
      <c r="AL36" s="1040"/>
      <c r="AM36" s="1040"/>
      <c r="AN36" s="1041"/>
      <c r="AO36" s="136" t="s">
        <v>204</v>
      </c>
      <c r="AP36" s="136" t="s">
        <v>204</v>
      </c>
      <c r="AQ36" s="163">
        <v>3476</v>
      </c>
      <c r="AR36" s="173" t="s">
        <v>204</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350</v>
      </c>
      <c r="AL37" s="1040"/>
      <c r="AM37" s="1040"/>
      <c r="AN37" s="1041"/>
      <c r="AO37" s="136">
        <v>14241</v>
      </c>
      <c r="AP37" s="136">
        <v>315</v>
      </c>
      <c r="AQ37" s="163">
        <v>810</v>
      </c>
      <c r="AR37" s="173">
        <v>-61.1</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522</v>
      </c>
      <c r="AL38" s="1043"/>
      <c r="AM38" s="1043"/>
      <c r="AN38" s="1044"/>
      <c r="AO38" s="140" t="s">
        <v>204</v>
      </c>
      <c r="AP38" s="140" t="s">
        <v>204</v>
      </c>
      <c r="AQ38" s="164">
        <v>2</v>
      </c>
      <c r="AR38" s="162" t="s">
        <v>204</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81</v>
      </c>
      <c r="AL39" s="1043"/>
      <c r="AM39" s="1043"/>
      <c r="AN39" s="1044"/>
      <c r="AO39" s="136">
        <v>-226291</v>
      </c>
      <c r="AP39" s="136">
        <v>-5001</v>
      </c>
      <c r="AQ39" s="163">
        <v>-2801</v>
      </c>
      <c r="AR39" s="173">
        <v>78.5</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523</v>
      </c>
      <c r="AL40" s="1040"/>
      <c r="AM40" s="1040"/>
      <c r="AN40" s="1041"/>
      <c r="AO40" s="136">
        <v>-2502710</v>
      </c>
      <c r="AP40" s="136">
        <v>-55315</v>
      </c>
      <c r="AQ40" s="163">
        <v>-61607</v>
      </c>
      <c r="AR40" s="173">
        <v>-10.199999999999999</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389</v>
      </c>
      <c r="AL41" s="1046"/>
      <c r="AM41" s="1046"/>
      <c r="AN41" s="1047"/>
      <c r="AO41" s="136">
        <v>896929</v>
      </c>
      <c r="AP41" s="136">
        <v>19824</v>
      </c>
      <c r="AQ41" s="163">
        <v>23038</v>
      </c>
      <c r="AR41" s="173">
        <v>-14</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524</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525</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84</v>
      </c>
      <c r="AN49" s="1032" t="s">
        <v>444</v>
      </c>
      <c r="AO49" s="1033"/>
      <c r="AP49" s="1033"/>
      <c r="AQ49" s="1033"/>
      <c r="AR49" s="1034"/>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498</v>
      </c>
      <c r="AO50" s="142" t="s">
        <v>499</v>
      </c>
      <c r="AP50" s="153" t="s">
        <v>526</v>
      </c>
      <c r="AQ50" s="166" t="s">
        <v>383</v>
      </c>
      <c r="AR50" s="176" t="s">
        <v>527</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4540820</v>
      </c>
      <c r="AN51" s="133">
        <v>94691</v>
      </c>
      <c r="AO51" s="143">
        <v>20</v>
      </c>
      <c r="AP51" s="154">
        <v>78864</v>
      </c>
      <c r="AQ51" s="167">
        <v>-3.6</v>
      </c>
      <c r="AR51" s="177">
        <v>23.6</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280</v>
      </c>
      <c r="AM52" s="127">
        <v>2792228</v>
      </c>
      <c r="AN52" s="134">
        <v>58227</v>
      </c>
      <c r="AO52" s="144">
        <v>11.1</v>
      </c>
      <c r="AP52" s="155">
        <v>46136</v>
      </c>
      <c r="AQ52" s="168">
        <v>21.7</v>
      </c>
      <c r="AR52" s="178">
        <v>-10.6</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236</v>
      </c>
      <c r="AL53" s="121"/>
      <c r="AM53" s="126">
        <v>4503219</v>
      </c>
      <c r="AN53" s="133">
        <v>95097</v>
      </c>
      <c r="AO53" s="143">
        <v>0.4</v>
      </c>
      <c r="AP53" s="154">
        <v>85042</v>
      </c>
      <c r="AQ53" s="167">
        <v>7.8</v>
      </c>
      <c r="AR53" s="177">
        <v>-7.4</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280</v>
      </c>
      <c r="AM54" s="127">
        <v>3557769</v>
      </c>
      <c r="AN54" s="134">
        <v>75131</v>
      </c>
      <c r="AO54" s="144">
        <v>29</v>
      </c>
      <c r="AP54" s="155">
        <v>50806</v>
      </c>
      <c r="AQ54" s="168">
        <v>10.1</v>
      </c>
      <c r="AR54" s="178">
        <v>18.899999999999999</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508</v>
      </c>
      <c r="AL55" s="121"/>
      <c r="AM55" s="126">
        <v>5182633</v>
      </c>
      <c r="AN55" s="133">
        <v>110832</v>
      </c>
      <c r="AO55" s="143">
        <v>16.5</v>
      </c>
      <c r="AP55" s="154">
        <v>83774</v>
      </c>
      <c r="AQ55" s="167">
        <v>-1.5</v>
      </c>
      <c r="AR55" s="177">
        <v>18</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280</v>
      </c>
      <c r="AM56" s="127">
        <v>4585015</v>
      </c>
      <c r="AN56" s="134">
        <v>98052</v>
      </c>
      <c r="AO56" s="144">
        <v>30.5</v>
      </c>
      <c r="AP56" s="155">
        <v>52179</v>
      </c>
      <c r="AQ56" s="168">
        <v>2.7</v>
      </c>
      <c r="AR56" s="178">
        <v>27.8</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528</v>
      </c>
      <c r="AL57" s="121"/>
      <c r="AM57" s="126">
        <v>3715301</v>
      </c>
      <c r="AN57" s="133">
        <v>80717</v>
      </c>
      <c r="AO57" s="143">
        <v>-27.2</v>
      </c>
      <c r="AP57" s="154">
        <v>132981</v>
      </c>
      <c r="AQ57" s="167">
        <v>58.7</v>
      </c>
      <c r="AR57" s="177">
        <v>-85.9</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280</v>
      </c>
      <c r="AM58" s="127">
        <v>2696847</v>
      </c>
      <c r="AN58" s="134">
        <v>58590</v>
      </c>
      <c r="AO58" s="144">
        <v>-40.200000000000003</v>
      </c>
      <c r="AP58" s="155">
        <v>56973</v>
      </c>
      <c r="AQ58" s="168">
        <v>9.1999999999999993</v>
      </c>
      <c r="AR58" s="178">
        <v>-49.4</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480</v>
      </c>
      <c r="AL59" s="121"/>
      <c r="AM59" s="126">
        <v>4317835</v>
      </c>
      <c r="AN59" s="133">
        <v>95432</v>
      </c>
      <c r="AO59" s="143">
        <v>18.2</v>
      </c>
      <c r="AP59" s="154">
        <v>128523</v>
      </c>
      <c r="AQ59" s="167">
        <v>-3.4</v>
      </c>
      <c r="AR59" s="177">
        <v>21.6</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280</v>
      </c>
      <c r="AM60" s="127">
        <v>2799406</v>
      </c>
      <c r="AN60" s="134">
        <v>61872</v>
      </c>
      <c r="AO60" s="144">
        <v>5.6</v>
      </c>
      <c r="AP60" s="155">
        <v>56792</v>
      </c>
      <c r="AQ60" s="168">
        <v>-0.3</v>
      </c>
      <c r="AR60" s="178">
        <v>5.9</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530</v>
      </c>
      <c r="AL61" s="124"/>
      <c r="AM61" s="126">
        <v>4451962</v>
      </c>
      <c r="AN61" s="133">
        <v>95354</v>
      </c>
      <c r="AO61" s="143">
        <v>5.6</v>
      </c>
      <c r="AP61" s="154">
        <v>101837</v>
      </c>
      <c r="AQ61" s="169">
        <v>11.6</v>
      </c>
      <c r="AR61" s="177">
        <v>-6</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280</v>
      </c>
      <c r="AM62" s="127">
        <v>3286253</v>
      </c>
      <c r="AN62" s="134">
        <v>70374</v>
      </c>
      <c r="AO62" s="144">
        <v>7.2</v>
      </c>
      <c r="AP62" s="155">
        <v>52577</v>
      </c>
      <c r="AQ62" s="168">
        <v>8.6999999999999993</v>
      </c>
      <c r="AR62" s="178">
        <v>-1.5</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fDfri/Kz3/mhTMUJqXuG2lvlc5nmkEcoktQkAYhRNzYEuMzgJTpfeTyFwzmRiDtGjkRb8dNUa2wZNH6yBIR4VA==" saltValue="lqS5e8kDxLf75My6lnAwmg=="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97</v>
      </c>
    </row>
    <row r="120" spans="125:125" ht="13.5" hidden="1" customHeight="1" x14ac:dyDescent="0.15"/>
    <row r="121" spans="125:125" ht="13.5" hidden="1" customHeight="1" x14ac:dyDescent="0.15">
      <c r="DU121" s="96"/>
    </row>
  </sheetData>
  <sheetProtection algorithmName="SHA-512" hashValue="/SX63PthkyXj/a5uEk0vpmwYKbawDbV9+FkNFR4Frn0LFhTOqxkRI12cyDvuNxVz/ftVI8xF5egZEhUU1IQROg==" saltValue="KNl3XD06AyFPZHNytE6v5A==" spinCount="100000" sheet="1" objects="1" scenarios="1"/>
  <phoneticPr fontId="6"/>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sheetData>
  <sheetProtection algorithmName="SHA-512" hashValue="+zsrc2+LGer6Sp8jcr0nSFjTqyZETmTywwJ+HkF7BJeTmnV99Q5Rk3IWfUemnC/AXQmV6E2gq3piTY9Lg2YSpA==" saltValue="7xsE6Rc13d1Yj2IkXkiH1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532</v>
      </c>
      <c r="G46" s="195" t="s">
        <v>407</v>
      </c>
      <c r="H46" s="195" t="s">
        <v>533</v>
      </c>
      <c r="I46" s="195" t="s">
        <v>534</v>
      </c>
      <c r="J46" s="200" t="s">
        <v>535</v>
      </c>
    </row>
    <row r="47" spans="2:10" ht="57.75" customHeight="1" x14ac:dyDescent="0.15">
      <c r="B47" s="186"/>
      <c r="C47" s="1057" t="s">
        <v>3</v>
      </c>
      <c r="D47" s="1057"/>
      <c r="E47" s="1058"/>
      <c r="F47" s="192">
        <v>21</v>
      </c>
      <c r="G47" s="196">
        <v>21.59</v>
      </c>
      <c r="H47" s="196">
        <v>18.45</v>
      </c>
      <c r="I47" s="196">
        <v>14.79</v>
      </c>
      <c r="J47" s="201">
        <v>12.47</v>
      </c>
    </row>
    <row r="48" spans="2:10" ht="57.75" customHeight="1" x14ac:dyDescent="0.15">
      <c r="B48" s="187"/>
      <c r="C48" s="1059" t="s">
        <v>9</v>
      </c>
      <c r="D48" s="1059"/>
      <c r="E48" s="1060"/>
      <c r="F48" s="193">
        <v>5.41</v>
      </c>
      <c r="G48" s="197">
        <v>3.47</v>
      </c>
      <c r="H48" s="197">
        <v>5.93</v>
      </c>
      <c r="I48" s="197">
        <v>5.21</v>
      </c>
      <c r="J48" s="202">
        <v>5.42</v>
      </c>
    </row>
    <row r="49" spans="2:10" ht="57.75" customHeight="1" x14ac:dyDescent="0.15">
      <c r="B49" s="188"/>
      <c r="C49" s="1061" t="s">
        <v>13</v>
      </c>
      <c r="D49" s="1061"/>
      <c r="E49" s="1062"/>
      <c r="F49" s="194">
        <v>0.74</v>
      </c>
      <c r="G49" s="198" t="s">
        <v>536</v>
      </c>
      <c r="H49" s="198" t="s">
        <v>224</v>
      </c>
      <c r="I49" s="198" t="s">
        <v>537</v>
      </c>
      <c r="J49" s="203" t="s">
        <v>529</v>
      </c>
    </row>
    <row r="50" spans="2:10" ht="13.5" customHeight="1" x14ac:dyDescent="0.15"/>
  </sheetData>
  <sheetProtection algorithmName="SHA-512" hashValue="th6L/EA8H48/MngnhOfZB+ZJ5tNSGajcqZrHI3mNjxLHgcakETNF1fnFWjAI0CKeeHRacFXfCRVlsmcf0jfn2w==" saltValue="L/e5FEeFCE94tqmgQIjBh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dcterms:created xsi:type="dcterms:W3CDTF">2022-02-02T05:30:17Z</dcterms:created>
  <dcterms:modified xsi:type="dcterms:W3CDTF">2022-09-30T00:13:18Z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3.1.8.0</vt:lpwstr>
    </vt:vector>
  </property>
  <property fmtid="{DCFEDD21-7773-49B2-8022-6FC58DB5260B}" pid="3" name="LastSavedVersion">
    <vt:lpwstr>3.1.7.0</vt:lpwstr>
  </property>
  <property fmtid="{DCFEDD21-7773-49B2-8022-6FC58DB5260B}" pid="4" name="LastSavedDate">
    <vt:filetime>2022-09-26T02:30:17Z</vt:filetime>
  </property>
</Properties>
</file>