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J00139700\Desktop\"/>
    </mc:Choice>
  </mc:AlternateContent>
  <bookViews>
    <workbookView xWindow="96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BW37" i="10" s="1"/>
  <c r="BW38" i="10" s="1"/>
  <c r="BW39" i="10" s="1"/>
  <c r="BW40" i="10" s="1"/>
  <c r="BW41" i="10" s="1"/>
  <c r="BW42" i="10" s="1"/>
  <c r="BW43" i="10" s="1"/>
  <c r="BE35" i="10"/>
  <c r="AM35" i="10"/>
  <c r="U35" i="10"/>
  <c r="C35" i="10"/>
  <c r="CO34" i="10"/>
  <c r="CO35" i="10" s="1"/>
  <c r="CO36"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<sst xmlns="http://schemas.openxmlformats.org/spreadsheetml/2006/main" count="1145" uniqueCount="631">
  <si>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</si>
  <si>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</si>
  <si>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</si>
  <si>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</si>
  <si>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</si>
  <si>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</si>
  <si>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</si>
  <si>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</si>
  <si>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</si>
  <si>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</si>
  <si>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</si>
  <si>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</si>
  <si>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</si>
  <si>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</si>
  <si>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</si>
  <si>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</si>
  <si>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</si>
  <si>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</si>
  <si>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</si>
  <si>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</si>
  <si>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</si>
  <si>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</si>
  <si>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</si>
  <si>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</si>
  <si>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</si>
  <si>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</si>
  <si>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</si>
  <si>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</si>
  <si>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</si>
  <si>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</si>
  <si>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</si>
  <si>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</si>
  <si>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</si>
  <si>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</si>
  <si>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</si>
  <si>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</si>
  <si>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</si>
  <si>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</si>
  <si>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</si>
  <si>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</si>
  <si>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</si>
  <si>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</si>
  <si>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</si>
  <si>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</si>
  <si>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</si>
  <si>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</si>
  <si>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</si>
  <si>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</si>
  <si>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</si>
  <si>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</si>
  <si>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</si>
  <si>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</si>
  <si>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</si>
  <si>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</si>
  <si>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</si>
  <si>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</si>
  <si>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</si>
  <si>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</si>
  <si>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</si>
  <si>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</si>
  <si>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</si>
  <si>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</si>
  <si>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</si>
  <si>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</si>
  <si>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</si>
  <si>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</si>
  <si>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</si>
  <si>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</si>
  <si>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</si>
  <si>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</si>
  <si>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</si>
  <si>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</si>
  <si>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</si>
  <si>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</si>
  <si>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</si>
  <si>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</si>
  <si>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</si>
  <si>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</si>
  <si>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</si>
  <si>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</si>
  <si>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</si>
  <si>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</si>
  <si>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</si>
  <si>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</si>
  <si>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</si>
  <si>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</si>
  <si>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</si>
  <si>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</si>
  <si>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</si>
  <si>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</si>
  <si>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</si>
  <si>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</si>
  <si>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</si>
  <si>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</si>
  <si>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</si>
  <si>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</si>
  <si>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</si>
  <si>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</si>
  <si>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</si>
  <si>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</si>
  <si>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</si>
  <si>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</si>
  <si>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</si>
  <si>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</si>
  <si>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</si>
  <si>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</si>
  <si>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</si>
  <si>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</si>
  <si>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</si>
  <si>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</si>
  <si>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</si>
  <si>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</si>
  <si>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</si>
  <si>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</si>
  <si>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</si>
  <si>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</si>
  <si>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</si>
  <si>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</si>
  <si>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</si>
  <si>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</si>
  <si>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</si>
  <si>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</si>
  <si>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</si>
  <si>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</si>
  <si>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</si>
  <si>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</si>
  <si>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</si>
  <si>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</si>
  <si>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</si>
  <si>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</si>
  <si>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</si>
  <si>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</si>
  <si>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</si>
  <si>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</si>
  <si>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</si>
  <si>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</si>
  <si>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</si>
  <si>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</si>
  <si>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</si>
  <si>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</si>
  <si>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</si>
  <si>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</si>
  <si>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</si>
  <si>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</si>
  <si>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</si>
  <si>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</si>
  <si>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</si>
  <si>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</si>
  <si>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</si>
  <si>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</si>
  <si>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</si>
  <si>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</si>
  <si>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</si>
  <si>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</si>
  <si>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</si>
  <si>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</si>
  <si>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</si>
  <si>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</si>
  <si>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</si>
  <si>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</si>
  <si>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</si>
  <si>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</si>
  <si>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</si>
  <si>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</si>
  <si>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</si>
  <si>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</si>
  <si>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</si>
  <si>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</si>
  <si>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</si>
  <si>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</si>
  <si>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</si>
  <si>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</si>
  <si>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</si>
  <si>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</si>
  <si>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</si>
  <si>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</si>
  <si>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</si>
  <si>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</si>
  <si>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</si>
  <si>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</si>
  <si>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</si>
  <si>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</si>
  <si>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</si>
  <si>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</si>
  <si>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</si>
  <si>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</si>
  <si>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</si>
  <si>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</si>
  <si>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</si>
  <si>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</si>
  <si>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</si>
  <si>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</si>
  <si>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</si>
  <si>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</si>
  <si>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</si>
  <si>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</si>
  <si>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</si>
  <si>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</si>
  <si>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</si>
  <si>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</si>
  <si>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</si>
  <si>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</si>
  <si>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</si>
  <si>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</si>
  <si>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</si>
  <si>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</si>
  <si>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</si>
  <si>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</si>
  <si>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</si>
  <si>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</si>
  <si>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</si>
  <si>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</si>
  <si>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</si>
  <si>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</si>
  <si>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</si>
  <si>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</si>
  <si>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</si>
  <si>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</si>
  <si>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愛知県東海市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</si>
  <si>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</si>
  <si>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</si>
  <si>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</si>
  <si>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</si>
  <si>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</si>
  <si>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</si>
  <si>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</si>
  <si>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</si>
  <si>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</si>
  <si>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</si>
  <si>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</si>
  <si>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</si>
  <si>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</si>
  <si>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</si>
  <si>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</si>
  <si>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</si>
  <si>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</si>
  <si>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</si>
  <si>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</si>
  <si>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</si>
  <si>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</si>
  <si>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</si>
  <si>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</si>
  <si>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</si>
  <si>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</si>
  <si>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</si>
  <si>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</si>
  <si>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</si>
  <si>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</si>
  <si>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</si>
  <si>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</si>
  <si>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</si>
  <si>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</si>
  <si>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</si>
  <si>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</si>
  <si>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</si>
  <si>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</si>
  <si>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</si>
  <si>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</si>
  <si>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</si>
  <si>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</si>
  <si>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</si>
  <si>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</si>
  <si>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</si>
  <si>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</si>
  <si>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</si>
  <si>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</si>
  <si>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</si>
  <si>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</si>
  <si>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</si>
  <si>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</si>
  <si>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</si>
  <si>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</si>
  <si>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</si>
  <si>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</si>
  <si>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</si>
  <si>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</si>
  <si>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</si>
  <si>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</si>
  <si>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</si>
  <si>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</si>
  <si>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</si>
  <si>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</si>
  <si>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</si>
  <si>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</si>
  <si>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</si>
  <si>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</si>
  <si>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</si>
  <si>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</si>
  <si>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</si>
  <si>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</si>
  <si>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</si>
  <si>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</si>
  <si>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</si>
  <si>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</si>
  <si>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</si>
  <si>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</si>
  <si>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</si>
  <si>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</si>
  <si>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</si>
  <si>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</si>
  <si>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</si>
  <si>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</si>
  <si>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</si>
  <si>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</si>
  <si>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</si>
  <si>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</si>
  <si>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</si>
  <si>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</si>
  <si>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</si>
  <si>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</si>
  <si>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</si>
  <si>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</si>
  <si>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</si>
  <si>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</si>
  <si>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</si>
  <si>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</si>
  <si>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</si>
  <si>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</si>
  <si>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</si>
  <si>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</si>
  <si>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</si>
  <si>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</si>
  <si>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</si>
  <si>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</si>
  <si>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</si>
  <si>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</si>
  <si>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</si>
  <si>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</si>
  <si>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</si>
  <si>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</si>
  <si>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</si>
  <si>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</si>
  <si>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</si>
  <si>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</si>
  <si>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</si>
  <si>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</si>
  <si>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</si>
  <si>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</si>
  <si>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</si>
  <si>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</si>
  <si>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</si>
  <si>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</si>
  <si>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</si>
  <si>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</si>
  <si>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</si>
  <si>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</si>
  <si>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</si>
  <si>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</si>
  <si>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</si>
  <si>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</si>
  <si>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</si>
  <si>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</si>
  <si>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</si>
  <si>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</si>
  <si>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</si>
  <si>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</si>
  <si>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</si>
  <si>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</si>
  <si>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</si>
  <si>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</si>
  <si>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</si>
  <si>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</si>
  <si>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</si>
  <si>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</si>
  <si>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</si>
  <si>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</si>
  <si>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</si>
  <si>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</si>
  <si>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</si>
  <si>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</si>
  <si>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</si>
  <si>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</si>
  <si>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愛知県東海市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</si>
  <si>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</si>
  <si>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</si>
  <si>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</si>
  <si>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</si>
  <si>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</si>
  <si>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</si>
  <si>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</si>
  <si>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</si>
  <si>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</si>
  <si>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</si>
  <si>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</si>
  <si>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</si>
  <si>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</si>
  <si>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</si>
  <si>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</si>
  <si>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</si>
  <si>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</si>
  <si>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</si>
  <si>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</si>
  <si>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</si>
  <si>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太田川駅周辺土地区画整理事業特別会計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</si>
  <si>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</si>
  <si>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</si>
  <si>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</si>
  <si>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</si>
  <si>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</si>
  <si>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</si>
  <si>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</si>
  <si>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</si>
  <si>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</si>
  <si>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</si>
  <si>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</si>
  <si>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</si>
  <si>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</si>
  <si>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</si>
  <si>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</si>
  <si>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</si>
  <si>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</si>
  <si>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</si>
  <si>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</si>
  <si>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加木屋中部土地区画整理事業特別会計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</si>
  <si>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</si>
  <si>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</si>
  <si>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</si>
  <si>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</si>
  <si>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</si>
  <si>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</si>
  <si>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</si>
  <si>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</si>
  <si>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</si>
  <si>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</si>
  <si>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</si>
  <si>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</si>
  <si>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</si>
  <si>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</si>
  <si>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</si>
  <si>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</si>
  <si>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</si>
  <si>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</si>
  <si>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</si>
  <si>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</si>
  <si>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</si>
  <si>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</si>
  <si>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</si>
  <si>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</si>
  <si>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</si>
  <si>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</si>
  <si>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</si>
  <si>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</si>
  <si>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</si>
  <si>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</si>
  <si>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</si>
  <si>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</si>
  <si>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</si>
  <si>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</si>
  <si>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</si>
  <si>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</si>
  <si>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</si>
  <si>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</si>
  <si>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</si>
  <si>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</si>
  <si>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</si>
  <si>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</si>
  <si>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</si>
  <si>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</si>
  <si>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</si>
  <si>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</si>
  <si>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</si>
  <si>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</si>
  <si>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</si>
  <si>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</si>
  <si>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</si>
  <si>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</si>
  <si>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</si>
  <si>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</si>
  <si>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</si>
  <si>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</si>
  <si>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</si>
  <si>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</si>
  <si>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</si>
  <si>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</si>
  <si>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</si>
  <si>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</si>
  <si>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</si>
  <si>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</si>
  <si>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</si>
  <si>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</si>
  <si>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</si>
  <si>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</si>
  <si>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</si>
  <si>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</si>
  <si>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</si>
  <si>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</si>
  <si>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</si>
  <si>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</si>
  <si>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</si>
  <si>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</si>
  <si>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</si>
  <si>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</si>
  <si>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加木屋中部土地区画整理事業特別会計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</si>
  <si>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</si>
  <si>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</si>
  <si>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</si>
  <si>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</si>
  <si>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</si>
  <si>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</si>
  <si>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</si>
  <si>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</si>
  <si>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</si>
  <si>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</si>
  <si>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</si>
  <si>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</si>
  <si>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</si>
  <si>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</si>
  <si>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</si>
  <si>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</si>
  <si>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</si>
  <si>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</si>
  <si>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</si>
  <si>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</si>
  <si>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</si>
  <si>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</si>
  <si>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</si>
  <si>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</si>
  <si>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</si>
  <si>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</si>
  <si>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</si>
  <si>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</si>
  <si>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</si>
  <si>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</si>
  <si>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</si>
  <si>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</si>
  <si>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</si>
  <si>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</si>
  <si>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</si>
  <si>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</si>
  <si>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</si>
  <si>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</si>
  <si>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</si>
  <si>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</si>
  <si>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</si>
  <si>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</si>
  <si>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</si>
  <si>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</si>
  <si>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</si>
  <si>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</si>
  <si>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</si>
  <si>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</si>
  <si>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</si>
  <si>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</si>
  <si>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</si>
  <si>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</si>
  <si>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</si>
  <si>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</si>
  <si>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</si>
  <si>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</si>
  <si>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</si>
  <si>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</si>
  <si>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</si>
  <si>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</si>
  <si>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</si>
  <si>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</si>
  <si>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</si>
  <si>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</si>
  <si>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</si>
  <si>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</si>
  <si>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</si>
  <si>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</si>
  <si>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</si>
  <si>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</si>
  <si>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</si>
  <si>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</si>
  <si>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</si>
  <si>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</si>
  <si>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</si>
  <si>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</si>
  <si>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</si>
  <si>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</si>
  <si>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</si>
  <si>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</si>
  <si>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</si>
  <si>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</si>
  <si>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</si>
  <si>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</si>
  <si>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</si>
  <si>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4.02</t>
  </si>
  <si>
    <t>▲ 2.93</t>
  </si>
  <si>
    <t>▲ 4.39</t>
  </si>
  <si>
    <t>▲ 6.64</t>
  </si>
  <si>
    <t>一般会計</t>
  </si>
  <si>
    <t>水道事業会計</t>
  </si>
  <si>
    <t>国民健康保険事業特別会計</t>
  </si>
  <si>
    <t>下水道事業会計</t>
  </si>
  <si>
    <t>後期高齢者医療事業特別会計</t>
  </si>
  <si>
    <t>太田川駅周辺土地区画整理事業特別会計</t>
  </si>
  <si>
    <t>加木屋中部土地区画整理事業特別会計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</si>
  <si>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</si>
  <si>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</si>
  <si>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</si>
  <si>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</si>
  <si>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</si>
  <si>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</si>
  <si>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</si>
  <si>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</si>
  <si>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鉄道駅周辺整備基金</t>
    <phoneticPr fontId="19"/>
  </si>
  <si>
    <t>一般廃棄物処理施設整備基金</t>
    <phoneticPr fontId="19"/>
  </si>
  <si>
    <t>公園・緑地整備基金</t>
    <phoneticPr fontId="19"/>
  </si>
  <si>
    <t>国際交流振興基金</t>
    <phoneticPr fontId="19"/>
  </si>
  <si>
    <t>公共建築物保全基金</t>
    <rPh sb="0" eb="2">
      <t>コウキョウ</t>
    </rPh>
    <rPh sb="2" eb="4">
      <t>ケンチク</t>
    </rPh>
    <rPh sb="4" eb="5">
      <t>ブツ</t>
    </rPh>
    <rPh sb="5" eb="7">
      <t>ホゼン</t>
    </rPh>
    <rPh sb="7" eb="9">
      <t>キキン</t>
    </rPh>
    <phoneticPr fontId="19"/>
  </si>
  <si>
    <t>西知多医療厚生組合(一般会計)</t>
    <rPh sb="0" eb="1">
      <t>ニシ</t>
    </rPh>
    <rPh sb="1" eb="3">
      <t>チタ</t>
    </rPh>
    <rPh sb="3" eb="5">
      <t>イリョウ</t>
    </rPh>
    <rPh sb="5" eb="7">
      <t>コウセイ</t>
    </rPh>
    <rPh sb="7" eb="9">
      <t>クミアイ</t>
    </rPh>
    <rPh sb="10" eb="14">
      <t>イッパンカイケイ</t>
    </rPh>
    <phoneticPr fontId="19"/>
  </si>
  <si>
    <t>西知多医療厚生組合(し尿処理事業特別会計)</t>
    <rPh sb="0" eb="1">
      <t>ニシ</t>
    </rPh>
    <rPh sb="1" eb="3">
      <t>チタ</t>
    </rPh>
    <rPh sb="3" eb="5">
      <t>イリョウ</t>
    </rPh>
    <rPh sb="5" eb="7">
      <t>コウセイ</t>
    </rPh>
    <rPh sb="7" eb="9">
      <t>クミアイ</t>
    </rPh>
    <rPh sb="11" eb="12">
      <t>ニョウ</t>
    </rPh>
    <rPh sb="12" eb="14">
      <t>ショリ</t>
    </rPh>
    <rPh sb="14" eb="16">
      <t>ジギョウ</t>
    </rPh>
    <rPh sb="16" eb="18">
      <t>トクベツ</t>
    </rPh>
    <rPh sb="18" eb="20">
      <t>カイケイ</t>
    </rPh>
    <phoneticPr fontId="19"/>
  </si>
  <si>
    <t>西知多医療厚生組合(病院事業会計)</t>
    <rPh sb="0" eb="1">
      <t>ニシ</t>
    </rPh>
    <rPh sb="1" eb="3">
      <t>チタ</t>
    </rPh>
    <rPh sb="3" eb="5">
      <t>イリョウ</t>
    </rPh>
    <rPh sb="5" eb="7">
      <t>コウセイ</t>
    </rPh>
    <rPh sb="7" eb="9">
      <t>クミアイ</t>
    </rPh>
    <rPh sb="10" eb="12">
      <t>ビョウイン</t>
    </rPh>
    <rPh sb="12" eb="14">
      <t>ジギョウ</t>
    </rPh>
    <rPh sb="14" eb="16">
      <t>カイケイ</t>
    </rPh>
    <phoneticPr fontId="19"/>
  </si>
  <si>
    <t>西知多医療厚生組合(ごみ処理事業特別会計)</t>
    <rPh sb="0" eb="1">
      <t>ニシ</t>
    </rPh>
    <rPh sb="1" eb="3">
      <t>チタ</t>
    </rPh>
    <rPh sb="3" eb="5">
      <t>イリョウ</t>
    </rPh>
    <rPh sb="5" eb="7">
      <t>コウセイ</t>
    </rPh>
    <rPh sb="7" eb="9">
      <t>クミアイ</t>
    </rPh>
    <rPh sb="12" eb="14">
      <t>ショリ</t>
    </rPh>
    <rPh sb="14" eb="16">
      <t>ジギョウ</t>
    </rPh>
    <rPh sb="16" eb="18">
      <t>トクベツ</t>
    </rPh>
    <rPh sb="18" eb="20">
      <t>カイケイ</t>
    </rPh>
    <phoneticPr fontId="19"/>
  </si>
  <si>
    <t>西知多医療厚生組合(看護専門学校事業特別会計)</t>
    <rPh sb="0" eb="1">
      <t>ニシ</t>
    </rPh>
    <rPh sb="1" eb="3">
      <t>チタ</t>
    </rPh>
    <rPh sb="3" eb="5">
      <t>イリョウ</t>
    </rPh>
    <rPh sb="5" eb="7">
      <t>コウセイ</t>
    </rPh>
    <rPh sb="7" eb="9">
      <t>クミアイ</t>
    </rPh>
    <rPh sb="10" eb="12">
      <t>カンゴ</t>
    </rPh>
    <rPh sb="12" eb="16">
      <t>センモンガッコウ</t>
    </rPh>
    <rPh sb="16" eb="18">
      <t>ジギョウ</t>
    </rPh>
    <rPh sb="18" eb="20">
      <t>トクベツ</t>
    </rPh>
    <rPh sb="20" eb="22">
      <t>カイケイ</t>
    </rPh>
    <phoneticPr fontId="19"/>
  </si>
  <si>
    <t>西知多医療厚生組合(健康増進施設事業特別会計)</t>
    <rPh sb="0" eb="1">
      <t>ニシ</t>
    </rPh>
    <rPh sb="1" eb="3">
      <t>チタ</t>
    </rPh>
    <rPh sb="3" eb="5">
      <t>イリョウ</t>
    </rPh>
    <rPh sb="5" eb="7">
      <t>コウセイ</t>
    </rPh>
    <rPh sb="7" eb="9">
      <t>クミアイ</t>
    </rPh>
    <rPh sb="10" eb="12">
      <t>ケンコウ</t>
    </rPh>
    <rPh sb="12" eb="14">
      <t>ゾウシン</t>
    </rPh>
    <rPh sb="14" eb="16">
      <t>シセツ</t>
    </rPh>
    <rPh sb="16" eb="18">
      <t>ジギョウ</t>
    </rPh>
    <rPh sb="18" eb="20">
      <t>トクベツ</t>
    </rPh>
    <rPh sb="20" eb="22">
      <t>カイケイ</t>
    </rPh>
    <phoneticPr fontId="19"/>
  </si>
  <si>
    <t>知多北部広域連合(一般会計)</t>
    <rPh sb="0" eb="2">
      <t>チタ</t>
    </rPh>
    <rPh sb="2" eb="4">
      <t>ホクブ</t>
    </rPh>
    <rPh sb="4" eb="6">
      <t>コウイキ</t>
    </rPh>
    <rPh sb="6" eb="8">
      <t>レンゴウ</t>
    </rPh>
    <rPh sb="9" eb="13">
      <t>イッパンカイケイ</t>
    </rPh>
    <phoneticPr fontId="19"/>
  </si>
  <si>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19"/>
  </si>
  <si>
    <t>知北平和公園組合(一般会計)</t>
    <rPh sb="0" eb="2">
      <t>チホク</t>
    </rPh>
    <rPh sb="2" eb="4">
      <t>ヘイワ</t>
    </rPh>
    <rPh sb="4" eb="6">
      <t>コウエン</t>
    </rPh>
    <rPh sb="6" eb="8">
      <t>クミアイ</t>
    </rPh>
    <rPh sb="9" eb="13">
      <t>イッパ</t>
    </rPh>
    <phoneticPr fontId="19"/>
  </si>
  <si>
    <t>知北平和公園組合(霊園事業特別会計)</t>
    <rPh sb="0" eb="2">
      <t>チホク</t>
    </rPh>
    <rPh sb="2" eb="4">
      <t>ヘイワ</t>
    </rPh>
    <rPh sb="4" eb="6">
      <t>コウエン</t>
    </rPh>
    <rPh sb="6" eb="8">
      <t>クミアイ</t>
    </rPh>
    <rPh sb="9" eb="11">
      <t>レイエン</t>
    </rPh>
    <rPh sb="11" eb="13">
      <t>ジギョウ</t>
    </rPh>
    <rPh sb="13" eb="15">
      <t>トクベツ</t>
    </rPh>
    <rPh sb="15" eb="17">
      <t>カイケイ</t>
    </rPh>
    <phoneticPr fontId="19"/>
  </si>
  <si>
    <t>愛知県後期高齢者医療広域連合(一般会計)</t>
    <rPh sb="0" eb="3">
      <t>アイチケン</t>
    </rPh>
    <rPh sb="3" eb="5">
      <t>コウキ</t>
    </rPh>
    <rPh sb="5" eb="8">
      <t>コウレイシャ</t>
    </rPh>
    <rPh sb="8" eb="10">
      <t>イリョウ</t>
    </rPh>
    <rPh sb="10" eb="12">
      <t>コウイキ</t>
    </rPh>
    <rPh sb="12" eb="14">
      <t>レンゴウ</t>
    </rPh>
    <rPh sb="15" eb="19">
      <t>イッパンカイケイ</t>
    </rPh>
    <phoneticPr fontId="19"/>
  </si>
  <si>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</si>
  <si>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法適用企業</t>
    <rPh sb="0" eb="1">
      <t>ホウ</t>
    </rPh>
    <rPh sb="1" eb="3">
      <t>テキヨウ</t>
    </rPh>
    <rPh sb="3" eb="5">
      <t>キギョウ</t>
    </rPh>
    <phoneticPr fontId="2"/>
  </si>
  <si>
    <t>東海市土地開発公社</t>
    <rPh sb="0" eb="3">
      <t>トウカイシ</t>
    </rPh>
    <rPh sb="3" eb="9">
      <t>トチカイハツコウシャ</t>
    </rPh>
    <phoneticPr fontId="2"/>
  </si>
  <si>
    <t>まちづくり東海</t>
    <phoneticPr fontId="2"/>
  </si>
  <si>
    <t>知多地区勤労者福祉サービスセンター</t>
    <rPh sb="0" eb="2">
      <t>チタ</t>
    </rPh>
    <rPh sb="2" eb="4">
      <t>チク</t>
    </rPh>
    <rPh sb="4" eb="7">
      <t>キンロウシャ</t>
    </rPh>
    <rPh sb="7" eb="9">
      <t>フクシ</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</si>
  <si>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</si>
  <si>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</si>
  <si>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</si>
  <si>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</si>
  <si>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西知多医療厚生組合の負債額の減等により将来負担額が減少しているとともに、充当可能基金残高の増等による充当可能財源等の増加により、将来負担比率は減少傾向であるものの、類似団体に比べて高水準である一方、有形固定資産減価償却率は類似団体に比べて低い水準である。しかし、橋梁・トンネルや道路などのインフラ工作物の有形</t>
    </r>
    <r>
      <rPr>
        <sz val="11"/>
        <rFont val="ＭＳ Ｐゴシック"/>
        <family val="3"/>
        <charset val="128"/>
      </rPr>
      <t>固定</t>
    </r>
    <r>
      <rPr>
        <sz val="11"/>
        <color indexed="8"/>
        <rFont val="ＭＳ Ｐゴシック"/>
        <family val="3"/>
        <charset val="128"/>
      </rPr>
      <t>資産減価償却率が高いので、老朽化対策を順次進めていく必要があるため、平成２８年度に策定した東海市公共施設等総合管理計画及び令和２年度に策定した個別施設計画と整合を図り、今後、施設の維持に努める必要がある。</t>
    </r>
    <rPh sb="155" eb="157">
      <t>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</si>
  <si>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</si>
  <si>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</si>
  <si>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</si>
  <si>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</si>
  <si>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</si>
  <si>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</si>
  <si>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減少傾向となっており、将来負担比率については、類似団体と比較して高い水準ではあるものの、減少傾向である。将来負担比率については、土地開発公社の負債額があるため、類似団体よりも高い水準となっている。実質公債費比率は標準税収入額等が増加傾向のため、減少傾向となっているが、今後も大型建設事業が予定されており、元利償還金の増に伴い上昇していくことが考えられるため、これまで以上に公債費の適正化により組んでいく必要がある。</t>
    <rPh sb="51" eb="53">
      <t>ルイジ</t>
    </rPh>
    <rPh sb="53" eb="55">
      <t>ダンタイ</t>
    </rPh>
    <rPh sb="56" eb="58">
      <t>ヒカク</t>
    </rPh>
    <rPh sb="60" eb="61">
      <t>タカ</t>
    </rPh>
    <rPh sb="62" eb="64">
      <t>スイジュン</t>
    </rPh>
    <rPh sb="180" eb="182">
      <t>ガンリ</t>
    </rPh>
    <rPh sb="182" eb="185">
      <t>ショウカンキン</t>
    </rPh>
    <rPh sb="186" eb="187">
      <t>ゾウ</t>
    </rPh>
    <rPh sb="188" eb="189">
      <t>トモナ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</si>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</sst>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B46A-4478-AF9A-E8BD5A622F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49529</c:v>
                </c:pt>
                <c:pt idx="1">
                  <c:v>58981</c:v>
                </c:pt>
                <c:pt idx="2">
                  <c:v>52951</c:v>
                </c:pt>
                <c:pt idx="3">
                  <c:v>63037</c:v>
                </c:pt>
                <c:pt idx="4">
                  <c:v>50043</c:v>
                </c:pt>
              </c:numCache>
            </c:numRef>
          </c:val>
          <c:smooth val="0"/>
          <c:extLst>
            <c:ext xmlns:c16="http://schemas.microsoft.com/office/drawing/2014/chart" uri="{C3380CC4-5D6E-409C-BE32-E72D297353CC}">
              <c16:uniqueId val="{00000001-B46A-4478-AF9A-E8BD5A622F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6.26</c:v>
                </c:pt>
                <c:pt idx="1">
                  <c:v>7.52</c:v>
                </c:pt>
                <c:pt idx="2">
                  <c:v>6.25</c:v>
                </c:pt>
                <c:pt idx="3">
                  <c:v>7.42</c:v>
                </c:pt>
                <c:pt idx="4">
                  <c:v>11.81</c:v>
                </c:pt>
              </c:numCache>
            </c:numRef>
          </c:val>
          <c:extLst>
            <c:ext xmlns:c16="http://schemas.microsoft.com/office/drawing/2014/chart" uri="{C3380CC4-5D6E-409C-BE32-E72D297353CC}">
              <c16:uniqueId val="{00000000-32F8-4A01-9D75-C76B56F379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19.260000000000002</c:v>
                </c:pt>
                <c:pt idx="1">
                  <c:v>18.2</c:v>
                </c:pt>
                <c:pt idx="2">
                  <c:v>18.57</c:v>
                </c:pt>
                <c:pt idx="3">
                  <c:v>20.32</c:v>
                </c:pt>
                <c:pt idx="4">
                  <c:v>12.32</c:v>
                </c:pt>
              </c:numCache>
            </c:numRef>
          </c:val>
          <c:extLst>
            <c:ext xmlns:c16="http://schemas.microsoft.com/office/drawing/2014/chart" uri="{C3380CC4-5D6E-409C-BE32-E72D297353CC}">
              <c16:uniqueId val="{00000001-32F8-4A01-9D75-C76B56F379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-4.0199999999999996</c:v>
                </c:pt>
                <c:pt idx="1">
                  <c:v>-2.93</c:v>
                </c:pt>
                <c:pt idx="2">
                  <c:v>-4.3899999999999997</c:v>
                </c:pt>
                <c:pt idx="3">
                  <c:v>0.66</c:v>
                </c:pt>
                <c:pt idx="4">
                  <c:v>-6.64</c:v>
                </c:pt>
              </c:numCache>
            </c:numRef>
          </c:val>
          <c:smooth val="0"/>
          <c:extLst>
            <c:ext xmlns:c16="http://schemas.microsoft.com/office/drawing/2014/chart" uri="{C3380CC4-5D6E-409C-BE32-E72D297353CC}">
              <c16:uniqueId val="{00000002-32F8-4A01-9D75-C76B56F379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2.6</c:v>
                </c:pt>
                <c:pt idx="8">
                  <c:v>0</c:v>
                </c:pt>
                <c:pt idx="9">
                  <c:v>0</c:v>
                </c:pt>
              </c:numCache>
            </c:numRef>
          </c:val>
          <c:extLst>
            <c:ext xmlns:c16="http://schemas.microsoft.com/office/drawing/2014/chart" uri="{C3380CC4-5D6E-409C-BE32-E72D297353CC}">
              <c16:uniqueId val="{00000000-CA03-4B5B-B769-A187208420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03-4B5B-B769-A187208420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03-4B5B-B769-A18720842068}"/>
            </c:ext>
          </c:extLst>
        </c:ser>
        <c:ser>
          <c:idx val="3"/>
          <c:order val="3"/>
          <c:tx>
            <c:strRef>
              <c:f>データシート!$A$30</c:f>
              <c:strCache>
                <c:ptCount val="1"/>
                <c:pt idx="0">
                  <c:v>加木屋中部土地区画整理事業特別会計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CA03-4B5B-B769-A18720842068}"/>
            </c:ext>
          </c:extLst>
        </c:ser>
        <c:ser>
          <c:idx val="4"/>
          <c:order val="4"/>
          <c:tx>
            <c:strRef>
              <c:f>データシート!$A$31</c:f>
              <c:strCache>
                <c:ptCount val="1"/>
                <c:pt idx="0">
                  <c:v>太田川駅周辺土地区画整理事業特別会計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CA03-4B5B-B769-A1872084206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CA03-4B5B-B769-A1872084206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c:v>
                </c:pt>
              </c:numCache>
            </c:numRef>
          </c:val>
          <c:extLst>
            <c:ext xmlns:c16="http://schemas.microsoft.com/office/drawing/2014/chart" uri="{C3380CC4-5D6E-409C-BE32-E72D297353CC}">
              <c16:uniqueId val="{00000006-CA03-4B5B-B769-A1872084206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1.39</c:v>
                </c:pt>
                <c:pt idx="2">
                  <c:v>#N/A</c:v>
                </c:pt>
                <c:pt idx="3">
                  <c:v>1.28</c:v>
                </c:pt>
                <c:pt idx="4">
                  <c:v>#N/A</c:v>
                </c:pt>
                <c:pt idx="5">
                  <c:v>1.03</c:v>
                </c:pt>
                <c:pt idx="6">
                  <c:v>#N/A</c:v>
                </c:pt>
                <c:pt idx="7">
                  <c:v>1.17</c:v>
                </c:pt>
                <c:pt idx="8">
                  <c:v>#N/A</c:v>
                </c:pt>
                <c:pt idx="9">
                  <c:v>1.57</c:v>
                </c:pt>
              </c:numCache>
            </c:numRef>
          </c:val>
          <c:extLst>
            <c:ext xmlns:c16="http://schemas.microsoft.com/office/drawing/2014/chart" uri="{C3380CC4-5D6E-409C-BE32-E72D297353CC}">
              <c16:uniqueId val="{00000007-CA03-4B5B-B769-A1872084206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2.91</c:v>
                </c:pt>
                <c:pt idx="2">
                  <c:v>#N/A</c:v>
                </c:pt>
                <c:pt idx="3">
                  <c:v>2.11</c:v>
                </c:pt>
                <c:pt idx="4">
                  <c:v>#N/A</c:v>
                </c:pt>
                <c:pt idx="5">
                  <c:v>1.79</c:v>
                </c:pt>
                <c:pt idx="6">
                  <c:v>#N/A</c:v>
                </c:pt>
                <c:pt idx="7">
                  <c:v>2.72</c:v>
                </c:pt>
                <c:pt idx="8">
                  <c:v>#N/A</c:v>
                </c:pt>
                <c:pt idx="9">
                  <c:v>3.17</c:v>
                </c:pt>
              </c:numCache>
            </c:numRef>
          </c:val>
          <c:extLst>
            <c:ext xmlns:c16="http://schemas.microsoft.com/office/drawing/2014/chart" uri="{C3380CC4-5D6E-409C-BE32-E72D297353CC}">
              <c16:uniqueId val="{00000008-CA03-4B5B-B769-A187208420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6.26</c:v>
                </c:pt>
                <c:pt idx="2">
                  <c:v>#N/A</c:v>
                </c:pt>
                <c:pt idx="3">
                  <c:v>7.52</c:v>
                </c:pt>
                <c:pt idx="4">
                  <c:v>#N/A</c:v>
                </c:pt>
                <c:pt idx="5">
                  <c:v>6.23</c:v>
                </c:pt>
                <c:pt idx="6">
                  <c:v>#N/A</c:v>
                </c:pt>
                <c:pt idx="7">
                  <c:v>7.42</c:v>
                </c:pt>
                <c:pt idx="8">
                  <c:v>#N/A</c:v>
                </c:pt>
                <c:pt idx="9">
                  <c:v>11.8</c:v>
                </c:pt>
              </c:numCache>
            </c:numRef>
          </c:val>
          <c:extLst>
            <c:ext xmlns:c16="http://schemas.microsoft.com/office/drawing/2014/chart" uri="{C3380CC4-5D6E-409C-BE32-E72D297353CC}">
              <c16:uniqueId val="{00000009-CA03-4B5B-B769-A187208420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4188</c:v>
                </c:pt>
                <c:pt idx="5">
                  <c:v>3975</c:v>
                </c:pt>
                <c:pt idx="8">
                  <c:v>3941</c:v>
                </c:pt>
                <c:pt idx="11">
                  <c:v>3837</c:v>
                </c:pt>
                <c:pt idx="14">
                  <c:v>3524</c:v>
                </c:pt>
              </c:numCache>
            </c:numRef>
          </c:val>
          <c:extLst>
            <c:ext xmlns:c16="http://schemas.microsoft.com/office/drawing/2014/chart" uri="{C3380CC4-5D6E-409C-BE32-E72D297353CC}">
              <c16:uniqueId val="{00000000-4735-4C42-82A5-FA9AA85C52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35-4C42-82A5-FA9AA85C52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368</c:v>
                </c:pt>
                <c:pt idx="3">
                  <c:v>38</c:v>
                </c:pt>
                <c:pt idx="6">
                  <c:v>4</c:v>
                </c:pt>
                <c:pt idx="9">
                  <c:v>4</c:v>
                </c:pt>
                <c:pt idx="12">
                  <c:v>4</c:v>
                </c:pt>
              </c:numCache>
            </c:numRef>
          </c:val>
          <c:extLst>
            <c:ext xmlns:c16="http://schemas.microsoft.com/office/drawing/2014/chart" uri="{C3380CC4-5D6E-409C-BE32-E72D297353CC}">
              <c16:uniqueId val="{00000002-4735-4C42-82A5-FA9AA85C52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405</c:v>
                </c:pt>
                <c:pt idx="3">
                  <c:v>389</c:v>
                </c:pt>
                <c:pt idx="6">
                  <c:v>399</c:v>
                </c:pt>
                <c:pt idx="9">
                  <c:v>403</c:v>
                </c:pt>
                <c:pt idx="12">
                  <c:v>245</c:v>
                </c:pt>
              </c:numCache>
            </c:numRef>
          </c:val>
          <c:extLst>
            <c:ext xmlns:c16="http://schemas.microsoft.com/office/drawing/2014/chart" uri="{C3380CC4-5D6E-409C-BE32-E72D297353CC}">
              <c16:uniqueId val="{00000003-4735-4C42-82A5-FA9AA85C52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1561</c:v>
                </c:pt>
                <c:pt idx="3">
                  <c:v>1517</c:v>
                </c:pt>
                <c:pt idx="6">
                  <c:v>1481</c:v>
                </c:pt>
                <c:pt idx="9">
                  <c:v>1326</c:v>
                </c:pt>
                <c:pt idx="12">
                  <c:v>1106</c:v>
                </c:pt>
              </c:numCache>
            </c:numRef>
          </c:val>
          <c:extLst>
            <c:ext xmlns:c16="http://schemas.microsoft.com/office/drawing/2014/chart" uri="{C3380CC4-5D6E-409C-BE32-E72D297353CC}">
              <c16:uniqueId val="{00000004-4735-4C42-82A5-FA9AA85C52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35-4C42-82A5-FA9AA85C52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35-4C42-82A5-FA9AA85C52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1995</c:v>
                </c:pt>
                <c:pt idx="3">
                  <c:v>1918</c:v>
                </c:pt>
                <c:pt idx="6">
                  <c:v>2054</c:v>
                </c:pt>
                <c:pt idx="9">
                  <c:v>2058</c:v>
                </c:pt>
                <c:pt idx="12">
                  <c:v>2061</c:v>
                </c:pt>
              </c:numCache>
            </c:numRef>
          </c:val>
          <c:extLst>
            <c:ext xmlns:c16="http://schemas.microsoft.com/office/drawing/2014/chart" uri="{C3380CC4-5D6E-409C-BE32-E72D297353CC}">
              <c16:uniqueId val="{00000007-4735-4C42-82A5-FA9AA85C52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141</c:v>
                </c:pt>
                <c:pt idx="2">
                  <c:v>#N/A</c:v>
                </c:pt>
                <c:pt idx="3">
                  <c:v>#N/A</c:v>
                </c:pt>
                <c:pt idx="4">
                  <c:v>-113</c:v>
                </c:pt>
                <c:pt idx="5">
                  <c:v>#N/A</c:v>
                </c:pt>
                <c:pt idx="6">
                  <c:v>#N/A</c:v>
                </c:pt>
                <c:pt idx="7">
                  <c:v>-3</c:v>
                </c:pt>
                <c:pt idx="8">
                  <c:v>#N/A</c:v>
                </c:pt>
                <c:pt idx="9">
                  <c:v>#N/A</c:v>
                </c:pt>
                <c:pt idx="10">
                  <c:v>-46</c:v>
                </c:pt>
                <c:pt idx="11">
                  <c:v>#N/A</c:v>
                </c:pt>
                <c:pt idx="12">
                  <c:v>#N/A</c:v>
                </c:pt>
                <c:pt idx="13">
                  <c:v>-108</c:v>
                </c:pt>
                <c:pt idx="14">
                  <c:v>#N/A</c:v>
                </c:pt>
              </c:numCache>
            </c:numRef>
          </c:val>
          <c:smooth val="0"/>
          <c:extLst>
            <c:ext xmlns:c16="http://schemas.microsoft.com/office/drawing/2014/chart" uri="{C3380CC4-5D6E-409C-BE32-E72D297353CC}">
              <c16:uniqueId val="{00000008-4735-4C42-82A5-FA9AA85C52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24211</c:v>
                </c:pt>
                <c:pt idx="5">
                  <c:v>22828</c:v>
                </c:pt>
                <c:pt idx="8">
                  <c:v>21879</c:v>
                </c:pt>
                <c:pt idx="11">
                  <c:v>20390</c:v>
                </c:pt>
                <c:pt idx="14">
                  <c:v>19579</c:v>
                </c:pt>
              </c:numCache>
            </c:numRef>
          </c:val>
          <c:extLst>
            <c:ext xmlns:c16="http://schemas.microsoft.com/office/drawing/2014/chart" uri="{C3380CC4-5D6E-409C-BE32-E72D297353CC}">
              <c16:uniqueId val="{00000000-4C5B-4988-B92B-C1689B68D7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14927</c:v>
                </c:pt>
                <c:pt idx="5">
                  <c:v>15927</c:v>
                </c:pt>
                <c:pt idx="8">
                  <c:v>17150</c:v>
                </c:pt>
                <c:pt idx="11">
                  <c:v>17632</c:v>
                </c:pt>
                <c:pt idx="14">
                  <c:v>17489</c:v>
                </c:pt>
              </c:numCache>
            </c:numRef>
          </c:val>
          <c:extLst>
            <c:ext xmlns:c16="http://schemas.microsoft.com/office/drawing/2014/chart" uri="{C3380CC4-5D6E-409C-BE32-E72D297353CC}">
              <c16:uniqueId val="{00000001-4C5B-4988-B92B-C1689B68D7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8839</c:v>
                </c:pt>
                <c:pt idx="5">
                  <c:v>10535</c:v>
                </c:pt>
                <c:pt idx="8">
                  <c:v>10550</c:v>
                </c:pt>
                <c:pt idx="11">
                  <c:v>12256</c:v>
                </c:pt>
                <c:pt idx="14">
                  <c:v>13484</c:v>
                </c:pt>
              </c:numCache>
            </c:numRef>
          </c:val>
          <c:extLst>
            <c:ext xmlns:c16="http://schemas.microsoft.com/office/drawing/2014/chart" uri="{C3380CC4-5D6E-409C-BE32-E72D297353CC}">
              <c16:uniqueId val="{00000002-4C5B-4988-B92B-C1689B68D7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5B-4988-B92B-C1689B68D7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5B-4988-B92B-C1689B68D7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878</c:v>
                </c:pt>
                <c:pt idx="3">
                  <c:v>1144</c:v>
                </c:pt>
                <c:pt idx="6">
                  <c:v>501</c:v>
                </c:pt>
                <c:pt idx="9">
                  <c:v>500</c:v>
                </c:pt>
                <c:pt idx="12">
                  <c:v>497</c:v>
                </c:pt>
              </c:numCache>
            </c:numRef>
          </c:val>
          <c:extLst>
            <c:ext xmlns:c16="http://schemas.microsoft.com/office/drawing/2014/chart" uri="{C3380CC4-5D6E-409C-BE32-E72D297353CC}">
              <c16:uniqueId val="{00000005-4C5B-4988-B92B-C1689B68D7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4120</c:v>
                </c:pt>
                <c:pt idx="3">
                  <c:v>4123</c:v>
                </c:pt>
                <c:pt idx="6">
                  <c:v>4081</c:v>
                </c:pt>
                <c:pt idx="9">
                  <c:v>3948</c:v>
                </c:pt>
                <c:pt idx="12">
                  <c:v>4059</c:v>
                </c:pt>
              </c:numCache>
            </c:numRef>
          </c:val>
          <c:extLst>
            <c:ext xmlns:c16="http://schemas.microsoft.com/office/drawing/2014/chart" uri="{C3380CC4-5D6E-409C-BE32-E72D297353CC}">
              <c16:uniqueId val="{00000006-4C5B-4988-B92B-C1689B68D7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9200</c:v>
                </c:pt>
                <c:pt idx="3">
                  <c:v>8762</c:v>
                </c:pt>
                <c:pt idx="6">
                  <c:v>9233</c:v>
                </c:pt>
                <c:pt idx="9">
                  <c:v>8665</c:v>
                </c:pt>
                <c:pt idx="12">
                  <c:v>8290</c:v>
                </c:pt>
              </c:numCache>
            </c:numRef>
          </c:val>
          <c:extLst>
            <c:ext xmlns:c16="http://schemas.microsoft.com/office/drawing/2014/chart" uri="{C3380CC4-5D6E-409C-BE32-E72D297353CC}">
              <c16:uniqueId val="{00000007-4C5B-4988-B92B-C1689B68D7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17160</c:v>
                </c:pt>
                <c:pt idx="3">
                  <c:v>17241</c:v>
                </c:pt>
                <c:pt idx="6">
                  <c:v>17588</c:v>
                </c:pt>
                <c:pt idx="9">
                  <c:v>17455</c:v>
                </c:pt>
                <c:pt idx="12">
                  <c:v>16730</c:v>
                </c:pt>
              </c:numCache>
            </c:numRef>
          </c:val>
          <c:extLst>
            <c:ext xmlns:c16="http://schemas.microsoft.com/office/drawing/2014/chart" uri="{C3380CC4-5D6E-409C-BE32-E72D297353CC}">
              <c16:uniqueId val="{00000008-4C5B-4988-B92B-C1689B68D7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1206</c:v>
                </c:pt>
                <c:pt idx="3">
                  <c:v>958</c:v>
                </c:pt>
                <c:pt idx="6">
                  <c:v>1103</c:v>
                </c:pt>
                <c:pt idx="9">
                  <c:v>1059</c:v>
                </c:pt>
                <c:pt idx="12">
                  <c:v>1165</c:v>
                </c:pt>
              </c:numCache>
            </c:numRef>
          </c:val>
          <c:extLst>
            <c:ext xmlns:c16="http://schemas.microsoft.com/office/drawing/2014/chart" uri="{C3380CC4-5D6E-409C-BE32-E72D297353CC}">
              <c16:uniqueId val="{00000009-4C5B-4988-B92B-C1689B68D7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23478</c:v>
                </c:pt>
                <c:pt idx="3">
                  <c:v>23488</c:v>
                </c:pt>
                <c:pt idx="6">
                  <c:v>23439</c:v>
                </c:pt>
                <c:pt idx="9">
                  <c:v>23200</c:v>
                </c:pt>
                <c:pt idx="12">
                  <c:v>22775</c:v>
                </c:pt>
              </c:numCache>
            </c:numRef>
          </c:val>
          <c:extLst>
            <c:ext xmlns:c16="http://schemas.microsoft.com/office/drawing/2014/chart" uri="{C3380CC4-5D6E-409C-BE32-E72D297353CC}">
              <c16:uniqueId val="{0000000A-4C5B-4988-B92B-C1689B68D7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8066</c:v>
                </c:pt>
                <c:pt idx="2">
                  <c:v>#N/A</c:v>
                </c:pt>
                <c:pt idx="3">
                  <c:v>#N/A</c:v>
                </c:pt>
                <c:pt idx="4">
                  <c:v>6426</c:v>
                </c:pt>
                <c:pt idx="5">
                  <c:v>#N/A</c:v>
                </c:pt>
                <c:pt idx="6">
                  <c:v>#N/A</c:v>
                </c:pt>
                <c:pt idx="7">
                  <c:v>6366</c:v>
                </c:pt>
                <c:pt idx="8">
                  <c:v>#N/A</c:v>
                </c:pt>
                <c:pt idx="9">
                  <c:v>#N/A</c:v>
                </c:pt>
                <c:pt idx="10">
                  <c:v>4548</c:v>
                </c:pt>
                <c:pt idx="11">
                  <c:v>#N/A</c:v>
                </c:pt>
                <c:pt idx="12">
                  <c:v>#N/A</c:v>
                </c:pt>
                <c:pt idx="13">
                  <c:v>2965</c:v>
                </c:pt>
                <c:pt idx="14">
                  <c:v>#N/A</c:v>
                </c:pt>
              </c:numCache>
            </c:numRef>
          </c:val>
          <c:smooth val="0"/>
          <c:extLst>
            <c:ext xmlns:c16="http://schemas.microsoft.com/office/drawing/2014/chart" uri="{C3380CC4-5D6E-409C-BE32-E72D297353CC}">
              <c16:uniqueId val="{0000000B-4C5B-4988-B92B-C1689B68D7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5389</c:v>
                </c:pt>
                <c:pt idx="1">
                  <c:v>6080</c:v>
                </c:pt>
                <c:pt idx="2">
                  <c:v>3770</c:v>
                </c:pt>
              </c:numCache>
            </c:numRef>
          </c:val>
          <c:extLst>
            <c:ext xmlns:c16="http://schemas.microsoft.com/office/drawing/2014/chart" uri="{C3380CC4-5D6E-409C-BE32-E72D297353CC}">
              <c16:uniqueId val="{00000000-E5FE-4DA3-BC15-BBDE9BD7CC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5FE-4DA3-BC15-BBDE9BD7CC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4733</c:v>
                </c:pt>
                <c:pt idx="1">
                  <c:v>5757</c:v>
                </c:pt>
                <c:pt idx="2">
                  <c:v>9289</c:v>
                </c:pt>
              </c:numCache>
            </c:numRef>
          </c:val>
          <c:extLst>
            <c:ext xmlns:c16="http://schemas.microsoft.com/office/drawing/2014/chart" uri="{C3380CC4-5D6E-409C-BE32-E72D297353CC}">
              <c16:uniqueId val="{00000002-E5FE-4DA3-BC15-BBDE9BD7CC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{0AFAC308-EAB7-4AA6-9668-6FAB92118D0C}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839-40E9-A0C4-40F66193F3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{CF0883E4-9628-4014-B31D-A66B6DC8AA6E}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39-40E9-A0C4-40F66193F3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{3035DA36-CA02-46FB-BDF4-962170ACEE4C}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39-40E9-A0C4-40F66193F3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{DCB56095-EE88-4875-9BEC-96CE335A742E}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39-40E9-A0C4-40F66193F3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{9FF8F1B0-3329-4980-AD99-FE8FCEA19307}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39-40E9-A0C4-40F66193F3C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{2696FE77-4D05-400A-82D0-612E3031D836}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839-40E9-A0C4-40F66193F3C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{C9835C40-B70B-4BB3-B21A-972C4B12FF36}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839-40E9-A0C4-40F66193F3C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{146F3962-D350-4ED6-8D98-9B883C3B662A}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839-40E9-A0C4-40F66193F3C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{A6A7889E-38AA-4F7B-AF12-AD379FB55915}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839-40E9-A0C4-40F66193F3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57.1</c:v>
                </c:pt>
                <c:pt idx="16">
                  <c:v>58.4</c:v>
                </c:pt>
                <c:pt idx="24">
                  <c:v>59.2</c:v>
                </c:pt>
                <c:pt idx="32">
                  <c:v>60.1</c:v>
                </c:pt>
              </c:numCache>
            </c:numRef>
          </c:xVal>
          <c:yVal>
            <c:numRef>
              <c:f>公会計指標分析・財政指標組合せ分析表!$BP$51:$DC$51</c:f>
              <c:numCache>
                <c:formatCode>#,##0.0;"▲ "#,##0.0</c:formatCode>
                <c:ptCount val="40"/>
                <c:pt idx="0">
                  <c:v>30.7</c:v>
                </c:pt>
                <c:pt idx="8">
                  <c:v>24.4</c:v>
                </c:pt>
                <c:pt idx="16">
                  <c:v>23.9</c:v>
                </c:pt>
                <c:pt idx="24">
                  <c:v>16.399999999999999</c:v>
                </c:pt>
                <c:pt idx="32">
                  <c:v>10.4</c:v>
                </c:pt>
              </c:numCache>
            </c:numRef>
          </c:yVal>
          <c:smooth val="0"/>
          <c:extLst>
            <c:ext xmlns:c16="http://schemas.microsoft.com/office/drawing/2014/chart" uri="{C3380CC4-5D6E-409C-BE32-E72D297353CC}">
              <c16:uniqueId val="{00000009-E839-40E9-A0C4-40F66193F3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{C973D1CF-C721-4EFE-9C1D-AED8220C7234}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839-40E9-A0C4-40F66193F3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{CE056763-EED8-4F61-875D-3B41A55BCE53}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39-40E9-A0C4-40F66193F3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{B86B44D7-3E90-4425-8BD3-34DF332A1FA7}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39-40E9-A0C4-40F66193F3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{7ED07A6B-12C2-4651-866A-C77DC7C9D083}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39-40E9-A0C4-40F66193F3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{628813A8-3547-431E-A7A8-469CD0B9FC03}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39-40E9-A0C4-40F66193F3C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{078EAB3A-A3A2-4FEB-BDB8-2AB8B0BAD4D9}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839-40E9-A0C4-40F66193F3C5}"/>
                </c:ext>
              </c:extLst>
            </c:dLbl>
            <c:dLbl>
              <c:idx val="16"/>
              <c:layout>
                <c:manualLayout>
                  <c:x val="-2.795875836509392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{9A12DB69-59C4-4767-B4A5-04F23623902A}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839-40E9-A0C4-40F66193F3C5}"/>
                </c:ext>
              </c:extLst>
            </c:dLbl>
            <c:dLbl>
              <c:idx val="24"/>
              <c:layout>
                <c:manualLayout>
                  <c:x val="-3.6202192754712544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{E9E9B9A0-FA6F-4110-A06C-ED2FB9C4A8AE}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839-40E9-A0C4-40F66193F3C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{15718FD2-1E2C-4AF0-AEFB-B73B2A0FD49D}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839-40E9-A0C4-40F66193F3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E839-40E9-A0C4-40F66193F3C5}"/>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{6B2EA59C-EECB-4AE3-B9F2-F0CAABF742BE}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F5C-4918-BC79-404AB8BF21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{D045FA14-4807-4686-9C12-5ACC8F713B7F}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5C-4918-BC79-404AB8BF21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{4C6CC92A-514A-4D0F-9A1F-93353C15ADC9}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5C-4918-BC79-404AB8BF21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{70A6A11E-D3C7-49FA-9E34-0A9FD31F08B0}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5C-4918-BC79-404AB8BF21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{89E59BB7-2D66-493B-943A-A0DF55EFF867}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5C-4918-BC79-404AB8BF211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{5C85F686-B77C-42F6-BBE9-8DC2B3790BA6}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F5C-4918-BC79-404AB8BF211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{14644067-402D-424C-9292-FF742F95C30F}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F5C-4918-BC79-404AB8BF211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{A6249F5A-2DC3-4328-A942-D6D32453C52D}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F5C-4918-BC79-404AB8BF211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{54CE9212-8358-479F-A39D-683A6FEF0E7F}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F5C-4918-BC79-404AB8BF21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0.3</c:v>
                </c:pt>
                <c:pt idx="16">
                  <c:v>0</c:v>
                </c:pt>
                <c:pt idx="24">
                  <c:v>-0.2</c:v>
                </c:pt>
                <c:pt idx="32">
                  <c:v>-0.1</c:v>
                </c:pt>
              </c:numCache>
            </c:numRef>
          </c:xVal>
          <c:yVal>
            <c:numRef>
              <c:f>公会計指標分析・財政指標組合せ分析表!$BP$73:$DC$73</c:f>
              <c:numCache>
                <c:formatCode>#,##0.0;"▲ "#,##0.0</c:formatCode>
                <c:ptCount val="40"/>
                <c:pt idx="0">
                  <c:v>30.7</c:v>
                </c:pt>
                <c:pt idx="8">
                  <c:v>24.4</c:v>
                </c:pt>
                <c:pt idx="16">
                  <c:v>23.9</c:v>
                </c:pt>
                <c:pt idx="24">
                  <c:v>16.399999999999999</c:v>
                </c:pt>
                <c:pt idx="32">
                  <c:v>10.4</c:v>
                </c:pt>
              </c:numCache>
            </c:numRef>
          </c:yVal>
          <c:smooth val="0"/>
          <c:extLst>
            <c:ext xmlns:c16="http://schemas.microsoft.com/office/drawing/2014/chart" uri="{C3380CC4-5D6E-409C-BE32-E72D297353CC}">
              <c16:uniqueId val="{00000009-DF5C-4918-BC79-404AB8BF21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{13C7D831-796C-4B1A-AA47-A44C86777DBD}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F5C-4918-BC79-404AB8BF21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{ACDBC570-83A5-48F6-BE7A-3BAEA5BE1781}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5C-4918-BC79-404AB8BF21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{B6B92B77-D5A8-4AD7-B2FE-D8CDED5FDE25}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5C-4918-BC79-404AB8BF21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{1DF61F16-3C90-4181-9999-8A37022FA47B}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5C-4918-BC79-404AB8BF21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{91B8CE05-17A4-43F3-B72D-9D98083A8F4C}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5C-4918-BC79-404AB8BF2119}"/>
                </c:ext>
              </c:extLst>
            </c:dLbl>
            <c:dLbl>
              <c:idx val="8"/>
              <c:layout>
                <c:manualLayout>
                  <c:x val="-3.9799460572142696E-2"/>
                  <c:y val="-8.055821363963594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{C5F5FC39-835F-402C-A0EA-8F500049EB26}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F5C-4918-BC79-404AB8BF2119}"/>
                </c:ext>
              </c:extLst>
            </c:dLbl>
            <c:dLbl>
              <c:idx val="16"/>
              <c:layout>
                <c:manualLayout>
                  <c:x val="-2.346887377204348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{720FA6CF-46C9-4779-9112-6332020EA025}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F5C-4918-BC79-404AB8BF2119}"/>
                </c:ext>
              </c:extLst>
            </c:dLbl>
            <c:dLbl>
              <c:idx val="24"/>
              <c:layout>
                <c:manualLayout>
                  <c:x val="-3.979946057214273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{89987905-280C-4BF5-B87F-1654E25CEB94}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F5C-4918-BC79-404AB8BF2119}"/>
                </c:ext>
              </c:extLst>
            </c:dLbl>
            <c:dLbl>
              <c:idx val="32"/>
              <c:layout>
                <c:manualLayout>
                  <c:x val="-2.3468873772043486E-2"/>
                  <c:y val="-4.4275080535951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{A6A7B89F-8D52-401C-8443-2339D6FF860E}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F5C-4918-BC79-404AB8BF21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DF5C-4918-BC79-404AB8BF2119}"/>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実質公債比率の分子については、公営企業の債の元利償還金に対する繰入金が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億円減したこと等により、元利償還金等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全体としては、</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については、災害復旧費に係る基準財政需要額の減により、</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億円減少したため、実質公債比率の分子が</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億円減少した。今後も、借入利率の低減を図り、元利償還金の圧縮に努める。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将来負担比率の分子のうち、公営企業債等繰入見込額については、水道事業への繰出金の増及び下水道事業への繰出金の減との差引により、前年度比で</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億円減少となり、将来負担額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億円減となった。</a:t>
          </a:r>
        </a:p>
        <a:p>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は、財政調整基金</a:t>
          </a:r>
          <a:r>
            <a:rPr kumimoji="1" lang="en-US" altLang="ja-JP" sz="1400">
              <a:latin typeface="ＭＳ ゴシック" pitchFamily="49" charset="-128"/>
              <a:ea typeface="ＭＳ ゴシック" pitchFamily="49" charset="-128"/>
            </a:rPr>
            <a:t>23.1</a:t>
          </a:r>
          <a:r>
            <a:rPr kumimoji="1" lang="ja-JP" altLang="en-US" sz="1400">
              <a:latin typeface="ＭＳ ゴシック" pitchFamily="49" charset="-128"/>
              <a:ea typeface="ＭＳ ゴシック" pitchFamily="49" charset="-128"/>
            </a:rPr>
            <a:t>億円の減及び公共建築物保全基金</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億円の増等との差引により、基金残高が</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億円の増となった。また、基準財政需要額算入見込額について、臨時財政対策債償還費の算入予定割合の減による</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億円の減等により、前年度比</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億円の減となり、充当可能財源等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億円増となった。</a:t>
          </a:r>
        </a:p>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の減及び充当可能財源等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の増により、令和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年度の将来負担比率の分子は、前年度比で、</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億円減少した。今後は、事業内容の精査、公営企業の経営健全化等を進め、将来負担の軽減に努める。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財政調整基金は、大規模建設事業への取り崩し額が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億円、他基金への積替えが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億円、新型コロナウイルス感染症対策分への取り崩し額が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億円、災害復旧費分への取り崩し額が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億円に対し、決算剰余金による積立が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億円、決算剰余金以外の積立て額が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その他の特定目的基金は、一般廃棄物処理施設整備基金が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億円の積立て、公園・緑地整備基金が、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億円の取崩し、公共建築物保全基金が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億円の取崩し、鉄道駅周辺整備基金が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億円の取崩しとなったことによる。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今度必要となってくる公共施設の大規模修繕や養父森岡線街路整備事業、新駅周辺等整備、一般廃棄物処理施設整備に係る財源として、個々の特定目的基金を取り崩すことを予定している。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鉄道駅周辺整備基金：養父森岡線街路整備及び新駅周辺等整備のため。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一般廃棄物処理施設整備基金：知多市と東海市が共同で設置する新ごみ処理施設の整備のため。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億円取り崩すとともに、一般財源から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億円積み立てたことによる差引きによる増。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鉄道駅周辺整備基金：新駅整備費用に係る財源として、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億円取り崩すとともに、一般財源から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億円積み立てることによる差引きによる増。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億円積み立てることによる増。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公共建築物保全基金：公共建築物の大規模修繕の財源として、毎年度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億円を基本として取り崩す予定。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鉄道駅周辺整備基金：養父森岡線街路整備事業や新駅周辺等整備事業が令和６年度まで事業を実施することから、それまでの各年度に必要な一般財源分を取り崩す予定。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一般廃棄物処理施設整備基金：令和５年度に完成する新ごみ処理施設の財源として、令和５年度までに全額取り崩す予定。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歳入増により決算剰余金として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億円積み立てた一方、大規模建設事業の財源として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億円、基金への積替えが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億円、新型コロナウイルス感染症対策分へ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億円、災害復旧費分へ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％を適正規模と考え、概ね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％以内とし、今後は、大規模建設事業の実施に伴い減少を見込んでいる。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積立予定なし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114,672
112,559
43.43
63,565,057
59,544,379
3,611,273
30,588,683
22,774,941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減価</a:t>
          </a:r>
          <a:r>
            <a:rPr kumimoji="1" lang="ja-JP" altLang="en-US" sz="1100">
              <a:latin typeface="ＭＳ Ｐゴシック" panose="020B0600070205080204" pitchFamily="50" charset="-128"/>
              <a:ea typeface="ＭＳ Ｐゴシック" panose="020B0600070205080204" pitchFamily="50" charset="-128"/>
            </a:rPr>
            <a:t>償却率については、上昇傾向にあるものの、類似団体に比べて低い水準にある。</a:t>
          </a:r>
        </a:p>
        <a:p>
          <a:r>
            <a:rPr kumimoji="1" lang="ja-JP" altLang="en-US" sz="1100">
              <a:latin typeface="ＭＳ Ｐゴシック" panose="020B0600070205080204" pitchFamily="50" charset="-128"/>
              <a:ea typeface="ＭＳ Ｐゴシック" panose="020B0600070205080204" pitchFamily="50" charset="-128"/>
            </a:rPr>
            <a:t>　東海市公共施設等総合管理計画及び個別施設計画に基づき、今後も施設の適正な維持管理に努める。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1" name="直線コネクタ 60"/>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2"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3" name="直線コネクタ 62"/>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4"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5" name="直線コネクタ 64"/>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66" name="有形固定資産減価償却率平均値テキスト"/>
        <xdr:cNvSpPr txBox="1"/>
      </xdr:nvSpPr>
      <xdr:spPr>
        <a:xfrm>
          <a:off x="4813300" y="6062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7" name="フローチャート: 判断 66"/>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68" name="フローチャート: 判断 67"/>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69" name="フローチャート: 判断 68"/>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0" name="フローチャート: 判断 69"/>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1" name="フローチャート: 判断 70"/>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77" name="楕円 76"/>
        <xdr:cNvSpPr/>
      </xdr:nvSpPr>
      <xdr:spPr>
        <a:xfrm>
          <a:off x="47117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94949</xdr:rowOff>
    </xdr:from>
    <xdr:ext cx="405111" cy="259045"/>
    <xdr:sp macro="" textlink="">
      <xdr:nvSpPr>
        <xdr:cNvPr id="78" name="有形固定資産減価償却率該当値テキスト"/>
        <xdr:cNvSpPr txBox="1"/>
      </xdr:nvSpPr>
      <xdr:spPr>
        <a:xfrm>
          <a:off x="4813300" y="5838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79" name="楕円 78"/>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122872</xdr:rowOff>
    </xdr:to>
    <xdr:cxnSp macro="">
      <xdr:nvCxnSpPr>
        <xdr:cNvPr id="80" name="直線コネクタ 79"/>
        <xdr:cNvCxnSpPr/>
      </xdr:nvCxnSpPr>
      <xdr:spPr>
        <a:xfrm>
          <a:off x="4051300" y="5989320"/>
          <a:ext cx="711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81" name="楕円 80"/>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74295</xdr:rowOff>
    </xdr:to>
    <xdr:cxnSp macro="">
      <xdr:nvCxnSpPr>
        <xdr:cNvPr id="82" name="直線コネクタ 81"/>
        <xdr:cNvCxnSpPr/>
      </xdr:nvCxnSpPr>
      <xdr:spPr>
        <a:xfrm>
          <a:off x="3289300" y="594614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81597</xdr:rowOff>
    </xdr:from>
    <xdr:to>
      <xdr:col>11</xdr:col>
      <xdr:colOff>187325</xdr:colOff>
      <xdr:row>30</xdr:row>
      <xdr:rowOff>11747</xdr:rowOff>
    </xdr:to>
    <xdr:sp macro="" textlink="">
      <xdr:nvSpPr>
        <xdr:cNvPr id="83" name="楕円 82"/>
        <xdr:cNvSpPr/>
      </xdr:nvSpPr>
      <xdr:spPr>
        <a:xfrm>
          <a:off x="2476500" y="5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132397</xdr:rowOff>
    </xdr:from>
    <xdr:to>
      <xdr:col>15</xdr:col>
      <xdr:colOff>136525</xdr:colOff>
      <xdr:row>30</xdr:row>
      <xdr:rowOff>31115</xdr:rowOff>
    </xdr:to>
    <xdr:cxnSp macro="">
      <xdr:nvCxnSpPr>
        <xdr:cNvPr id="84" name="直線コネクタ 83"/>
        <xdr:cNvCxnSpPr/>
      </xdr:nvCxnSpPr>
      <xdr:spPr>
        <a:xfrm>
          <a:off x="2527300" y="5875972"/>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635</xdr:rowOff>
    </xdr:from>
    <xdr:to>
      <xdr:col>7</xdr:col>
      <xdr:colOff>187325</xdr:colOff>
      <xdr:row>29</xdr:row>
      <xdr:rowOff>102235</xdr:rowOff>
    </xdr:to>
    <xdr:sp macro="" textlink="">
      <xdr:nvSpPr>
        <xdr:cNvPr id="85" name="楕円 84"/>
        <xdr:cNvSpPr/>
      </xdr:nvSpPr>
      <xdr:spPr>
        <a:xfrm>
          <a:off x="1714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51435</xdr:rowOff>
    </xdr:from>
    <xdr:to>
      <xdr:col>11</xdr:col>
      <xdr:colOff>136525</xdr:colOff>
      <xdr:row>29</xdr:row>
      <xdr:rowOff>132397</xdr:rowOff>
    </xdr:to>
    <xdr:cxnSp macro="">
      <xdr:nvCxnSpPr>
        <xdr:cNvPr id="86" name="直線コネクタ 85"/>
        <xdr:cNvCxnSpPr/>
      </xdr:nvCxnSpPr>
      <xdr:spPr>
        <a:xfrm>
          <a:off x="1765300" y="5795010"/>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7"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88" name="n_2aveValue有形固定資産減価償却率"/>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89"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0" name="n_4ave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1" name="n_1main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92" name="n_2mainValue有形固定資産減価償却率"/>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28274</xdr:rowOff>
    </xdr:from>
    <xdr:ext cx="405111" cy="259045"/>
    <xdr:sp macro="" textlink="">
      <xdr:nvSpPr>
        <xdr:cNvPr id="93" name="n_3mainValue有形固定資産減価償却率"/>
        <xdr:cNvSpPr txBox="1"/>
      </xdr:nvSpPr>
      <xdr:spPr>
        <a:xfrm>
          <a:off x="2324744" y="560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118762</xdr:rowOff>
    </xdr:from>
    <xdr:ext cx="405111" cy="259045"/>
    <xdr:sp macro="" textlink="">
      <xdr:nvSpPr>
        <xdr:cNvPr id="94" name="n_4mainValue有形固定資産減価償却率"/>
        <xdr:cNvSpPr txBox="1"/>
      </xdr:nvSpPr>
      <xdr:spPr>
        <a:xfrm>
          <a:off x="1562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債務償還比率は類似団体平均を下回っており、主な要因としては、公共建築物保全基金等の基金残高の増により充当可能基金残高の増や市税が増となっていることが考えられる。</a:t>
          </a:r>
          <a:endParaRPr lang="ja-JP" altLang="ja-JP">
            <a:effectLst/>
          </a:endParaRPr>
        </a:p>
        <a:p>
          <a:r>
            <a:rPr kumimoji="1" lang="ja-JP" altLang="ja-JP" sz="1100">
              <a:solidFill>
                <a:schemeClr val="dk1"/>
              </a:solidFill>
              <a:effectLst/>
              <a:latin typeface="+mn-lt"/>
              <a:ea typeface="+mn-ea"/>
              <a:cs typeface="+mn-cs"/>
            </a:rPr>
            <a:t>　しかし、今後も大型建設事業が予定されており、将来負担額が増加傾向となる見込みのため、人件費や物件費等の業務支出の削減に努める必要がある。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3" name="直線コネクタ 122"/>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4"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5" name="直線コネクタ 124"/>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28" name="債務償還比率平均値テキスト"/>
        <xdr:cNvSpPr txBox="1"/>
      </xdr:nvSpPr>
      <xdr:spPr>
        <a:xfrm>
          <a:off x="14846300" y="591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9" name="フローチャート: 判断 128"/>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0" name="フローチャート: 判断 129"/>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1" name="フローチャート: 判断 130"/>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2" name="フローチャート: 判断 131"/>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3" name="フローチャート: 判断 132"/>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5242</xdr:rowOff>
    </xdr:from>
    <xdr:to>
      <xdr:col>76</xdr:col>
      <xdr:colOff>73025</xdr:colOff>
      <xdr:row>28</xdr:row>
      <xdr:rowOff>106842</xdr:rowOff>
    </xdr:to>
    <xdr:sp macro="" textlink="">
      <xdr:nvSpPr>
        <xdr:cNvPr id="139" name="楕円 138"/>
        <xdr:cNvSpPr/>
      </xdr:nvSpPr>
      <xdr:spPr>
        <a:xfrm>
          <a:off x="14744700" y="55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28119</xdr:rowOff>
    </xdr:from>
    <xdr:ext cx="469744" cy="259045"/>
    <xdr:sp macro="" textlink="">
      <xdr:nvSpPr>
        <xdr:cNvPr id="140" name="債務償還比率該当値テキスト"/>
        <xdr:cNvSpPr txBox="1"/>
      </xdr:nvSpPr>
      <xdr:spPr>
        <a:xfrm>
          <a:off x="14846300" y="542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36548</xdr:rowOff>
    </xdr:from>
    <xdr:to>
      <xdr:col>72</xdr:col>
      <xdr:colOff>123825</xdr:colOff>
      <xdr:row>28</xdr:row>
      <xdr:rowOff>138148</xdr:rowOff>
    </xdr:to>
    <xdr:sp macro="" textlink="">
      <xdr:nvSpPr>
        <xdr:cNvPr id="141" name="楕円 140"/>
        <xdr:cNvSpPr/>
      </xdr:nvSpPr>
      <xdr:spPr>
        <a:xfrm>
          <a:off x="14033500" y="56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56042</xdr:rowOff>
    </xdr:from>
    <xdr:to>
      <xdr:col>76</xdr:col>
      <xdr:colOff>22225</xdr:colOff>
      <xdr:row>28</xdr:row>
      <xdr:rowOff>87348</xdr:rowOff>
    </xdr:to>
    <xdr:cxnSp macro="">
      <xdr:nvCxnSpPr>
        <xdr:cNvPr id="142" name="直線コネクタ 141"/>
        <xdr:cNvCxnSpPr/>
      </xdr:nvCxnSpPr>
      <xdr:spPr>
        <a:xfrm flipV="1">
          <a:off x="14084300" y="5628167"/>
          <a:ext cx="7112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94481</xdr:rowOff>
    </xdr:from>
    <xdr:to>
      <xdr:col>68</xdr:col>
      <xdr:colOff>123825</xdr:colOff>
      <xdr:row>29</xdr:row>
      <xdr:rowOff>24631</xdr:rowOff>
    </xdr:to>
    <xdr:sp macro="" textlink="">
      <xdr:nvSpPr>
        <xdr:cNvPr id="143" name="楕円 142"/>
        <xdr:cNvSpPr/>
      </xdr:nvSpPr>
      <xdr:spPr>
        <a:xfrm>
          <a:off x="13271500" y="56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87348</xdr:rowOff>
    </xdr:from>
    <xdr:to>
      <xdr:col>72</xdr:col>
      <xdr:colOff>73025</xdr:colOff>
      <xdr:row>28</xdr:row>
      <xdr:rowOff>145281</xdr:rowOff>
    </xdr:to>
    <xdr:cxnSp macro="">
      <xdr:nvCxnSpPr>
        <xdr:cNvPr id="144" name="直線コネクタ 143"/>
        <xdr:cNvCxnSpPr/>
      </xdr:nvCxnSpPr>
      <xdr:spPr>
        <a:xfrm flipV="1">
          <a:off x="13322300" y="5659473"/>
          <a:ext cx="7620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107555</xdr:rowOff>
    </xdr:from>
    <xdr:to>
      <xdr:col>64</xdr:col>
      <xdr:colOff>123825</xdr:colOff>
      <xdr:row>29</xdr:row>
      <xdr:rowOff>37705</xdr:rowOff>
    </xdr:to>
    <xdr:sp macro="" textlink="">
      <xdr:nvSpPr>
        <xdr:cNvPr id="145" name="楕円 144"/>
        <xdr:cNvSpPr/>
      </xdr:nvSpPr>
      <xdr:spPr>
        <a:xfrm>
          <a:off x="12509500" y="5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145281</xdr:rowOff>
    </xdr:from>
    <xdr:to>
      <xdr:col>68</xdr:col>
      <xdr:colOff>73025</xdr:colOff>
      <xdr:row>28</xdr:row>
      <xdr:rowOff>158355</xdr:rowOff>
    </xdr:to>
    <xdr:cxnSp macro="">
      <xdr:nvCxnSpPr>
        <xdr:cNvPr id="146" name="直線コネクタ 145"/>
        <xdr:cNvCxnSpPr/>
      </xdr:nvCxnSpPr>
      <xdr:spPr>
        <a:xfrm flipV="1">
          <a:off x="12560300" y="5717406"/>
          <a:ext cx="762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143298</xdr:rowOff>
    </xdr:from>
    <xdr:to>
      <xdr:col>60</xdr:col>
      <xdr:colOff>123825</xdr:colOff>
      <xdr:row>29</xdr:row>
      <xdr:rowOff>73448</xdr:rowOff>
    </xdr:to>
    <xdr:sp macro="" textlink="">
      <xdr:nvSpPr>
        <xdr:cNvPr id="147" name="楕円 146"/>
        <xdr:cNvSpPr/>
      </xdr:nvSpPr>
      <xdr:spPr>
        <a:xfrm>
          <a:off x="11747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158355</xdr:rowOff>
    </xdr:from>
    <xdr:to>
      <xdr:col>64</xdr:col>
      <xdr:colOff>73025</xdr:colOff>
      <xdr:row>29</xdr:row>
      <xdr:rowOff>22648</xdr:rowOff>
    </xdr:to>
    <xdr:cxnSp macro="">
      <xdr:nvCxnSpPr>
        <xdr:cNvPr id="148" name="直線コネクタ 147"/>
        <xdr:cNvCxnSpPr/>
      </xdr:nvCxnSpPr>
      <xdr:spPr>
        <a:xfrm flipV="1">
          <a:off x="11798300" y="5730480"/>
          <a:ext cx="762000" cy="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49" name="n_1aveValue債務償還比率"/>
        <xdr:cNvSpPr txBox="1"/>
      </xdr:nvSpPr>
      <xdr:spPr>
        <a:xfrm>
          <a:off x="13836727" y="59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50" name="n_2aveValue債務償還比率"/>
        <xdr:cNvSpPr txBox="1"/>
      </xdr:nvSpPr>
      <xdr:spPr>
        <a:xfrm>
          <a:off x="130874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51" name="n_3aveValue債務償還比率"/>
        <xdr:cNvSpPr txBox="1"/>
      </xdr:nvSpPr>
      <xdr:spPr>
        <a:xfrm>
          <a:off x="12325427" y="6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52" name="n_4aveValue債務償還比率"/>
        <xdr:cNvSpPr txBox="1"/>
      </xdr:nvSpPr>
      <xdr:spPr>
        <a:xfrm>
          <a:off x="11563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154675</xdr:rowOff>
    </xdr:from>
    <xdr:ext cx="469744" cy="259045"/>
    <xdr:sp macro="" textlink="">
      <xdr:nvSpPr>
        <xdr:cNvPr id="153" name="n_1mainValue債務償還比率"/>
        <xdr:cNvSpPr txBox="1"/>
      </xdr:nvSpPr>
      <xdr:spPr>
        <a:xfrm>
          <a:off x="13836727" y="53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41158</xdr:rowOff>
    </xdr:from>
    <xdr:ext cx="469744" cy="259045"/>
    <xdr:sp macro="" textlink="">
      <xdr:nvSpPr>
        <xdr:cNvPr id="154" name="n_2mainValue債務償還比率"/>
        <xdr:cNvSpPr txBox="1"/>
      </xdr:nvSpPr>
      <xdr:spPr>
        <a:xfrm>
          <a:off x="13087427" y="544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54232</xdr:rowOff>
    </xdr:from>
    <xdr:ext cx="469744" cy="259045"/>
    <xdr:sp macro="" textlink="">
      <xdr:nvSpPr>
        <xdr:cNvPr id="155" name="n_3mainValue債務償還比率"/>
        <xdr:cNvSpPr txBox="1"/>
      </xdr:nvSpPr>
      <xdr:spPr>
        <a:xfrm>
          <a:off x="12325427" y="545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89975</xdr:rowOff>
    </xdr:from>
    <xdr:ext cx="469744" cy="259045"/>
    <xdr:sp macro="" textlink="">
      <xdr:nvSpPr>
        <xdr:cNvPr id="156" name="n_4mainValue債務償還比率"/>
        <xdr:cNvSpPr txBox="1"/>
      </xdr:nvSpPr>
      <xdr:spPr>
        <a:xfrm>
          <a:off x="11563427" y="549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114,672
112,559
43.43
63,565,057
59,544,379
3,611,273
30,588,683
22,774,941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71" name="楕円 70"/>
        <xdr:cNvSpPr/>
      </xdr:nvSpPr>
      <xdr:spPr>
        <a:xfrm>
          <a:off x="4584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120413</xdr:rowOff>
    </xdr:from>
    <xdr:ext cx="405111" cy="259045"/>
    <xdr:sp macro="" textlink="">
      <xdr:nvSpPr>
        <xdr:cNvPr id="72" name="【道路】&#10;有形固定資産減価償却率該当値テキスト"/>
        <xdr:cNvSpPr txBox="1"/>
      </xdr:nvSpPr>
      <xdr:spPr>
        <a:xfrm>
          <a:off x="4673600" y="629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3" name="楕円 72"/>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21336</xdr:rowOff>
    </xdr:to>
    <xdr:cxnSp macro="">
      <xdr:nvCxnSpPr>
        <xdr:cNvPr id="74" name="直線コネクタ 73"/>
        <xdr:cNvCxnSpPr/>
      </xdr:nvCxnSpPr>
      <xdr:spPr>
        <a:xfrm>
          <a:off x="3797300" y="632841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75692</xdr:rowOff>
    </xdr:from>
    <xdr:to>
      <xdr:col>15</xdr:col>
      <xdr:colOff>101600</xdr:colOff>
      <xdr:row>37</xdr:row>
      <xdr:rowOff>5842</xdr:rowOff>
    </xdr:to>
    <xdr:sp macro="" textlink="">
      <xdr:nvSpPr>
        <xdr:cNvPr id="75" name="楕円 74"/>
        <xdr:cNvSpPr/>
      </xdr:nvSpPr>
      <xdr:spPr>
        <a:xfrm>
          <a:off x="2857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126492</xdr:rowOff>
    </xdr:from>
    <xdr:to>
      <xdr:col>19</xdr:col>
      <xdr:colOff>177800</xdr:colOff>
      <xdr:row>36</xdr:row>
      <xdr:rowOff>156210</xdr:rowOff>
    </xdr:to>
    <xdr:cxnSp macro="">
      <xdr:nvCxnSpPr>
        <xdr:cNvPr id="76" name="直線コネクタ 75"/>
        <xdr:cNvCxnSpPr/>
      </xdr:nvCxnSpPr>
      <xdr:spPr>
        <a:xfrm>
          <a:off x="2908300" y="629869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41402</xdr:rowOff>
    </xdr:from>
    <xdr:to>
      <xdr:col>10</xdr:col>
      <xdr:colOff>165100</xdr:colOff>
      <xdr:row>36</xdr:row>
      <xdr:rowOff>143002</xdr:rowOff>
    </xdr:to>
    <xdr:sp macro="" textlink="">
      <xdr:nvSpPr>
        <xdr:cNvPr id="77" name="楕円 76"/>
        <xdr:cNvSpPr/>
      </xdr:nvSpPr>
      <xdr:spPr>
        <a:xfrm>
          <a:off x="19685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92202</xdr:rowOff>
    </xdr:from>
    <xdr:to>
      <xdr:col>15</xdr:col>
      <xdr:colOff>50800</xdr:colOff>
      <xdr:row>36</xdr:row>
      <xdr:rowOff>126492</xdr:rowOff>
    </xdr:to>
    <xdr:cxnSp macro="">
      <xdr:nvCxnSpPr>
        <xdr:cNvPr id="78" name="直線コネクタ 77"/>
        <xdr:cNvCxnSpPr/>
      </xdr:nvCxnSpPr>
      <xdr:spPr>
        <a:xfrm>
          <a:off x="2019300" y="62644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xdr:rowOff>
    </xdr:from>
    <xdr:to>
      <xdr:col>6</xdr:col>
      <xdr:colOff>38100</xdr:colOff>
      <xdr:row>36</xdr:row>
      <xdr:rowOff>113284</xdr:rowOff>
    </xdr:to>
    <xdr:sp macro="" textlink="">
      <xdr:nvSpPr>
        <xdr:cNvPr id="79" name="楕円 78"/>
        <xdr:cNvSpPr/>
      </xdr:nvSpPr>
      <xdr:spPr>
        <a:xfrm>
          <a:off x="1079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62484</xdr:rowOff>
    </xdr:from>
    <xdr:to>
      <xdr:col>10</xdr:col>
      <xdr:colOff>114300</xdr:colOff>
      <xdr:row>36</xdr:row>
      <xdr:rowOff>92202</xdr:rowOff>
    </xdr:to>
    <xdr:cxnSp macro="">
      <xdr:nvCxnSpPr>
        <xdr:cNvPr id="80" name="直線コネクタ 79"/>
        <xdr:cNvCxnSpPr/>
      </xdr:nvCxnSpPr>
      <xdr:spPr>
        <a:xfrm>
          <a:off x="1130300" y="623468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26687</xdr:rowOff>
    </xdr:from>
    <xdr:ext cx="405111" cy="259045"/>
    <xdr:sp macro="" textlink="">
      <xdr:nvSpPr>
        <xdr:cNvPr id="85" name="n_1mainValue【道路】&#10;有形固定資産減価償却率"/>
        <xdr:cNvSpPr txBox="1"/>
      </xdr:nvSpPr>
      <xdr:spPr>
        <a:xfrm>
          <a:off x="3582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168419</xdr:rowOff>
    </xdr:from>
    <xdr:ext cx="405111" cy="259045"/>
    <xdr:sp macro="" textlink="">
      <xdr:nvSpPr>
        <xdr:cNvPr id="86" name="n_2mainValue【道路】&#10;有形固定資産減価償却率"/>
        <xdr:cNvSpPr txBox="1"/>
      </xdr:nvSpPr>
      <xdr:spPr>
        <a:xfrm>
          <a:off x="2705744" y="634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134129</xdr:rowOff>
    </xdr:from>
    <xdr:ext cx="405111" cy="259045"/>
    <xdr:sp macro="" textlink="">
      <xdr:nvSpPr>
        <xdr:cNvPr id="87" name="n_3mainValue【道路】&#10;有形固定資産減価償却率"/>
        <xdr:cNvSpPr txBox="1"/>
      </xdr:nvSpPr>
      <xdr:spPr>
        <a:xfrm>
          <a:off x="1816744" y="630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104411</xdr:rowOff>
    </xdr:from>
    <xdr:ext cx="405111" cy="259045"/>
    <xdr:sp macro="" textlink="">
      <xdr:nvSpPr>
        <xdr:cNvPr id="88" name="n_4mainValue【道路】&#10;有形固定資産減価償却率"/>
        <xdr:cNvSpPr txBox="1"/>
      </xdr:nvSpPr>
      <xdr:spPr>
        <a:xfrm>
          <a:off x="927744" y="627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163170</xdr:rowOff>
    </xdr:from>
    <xdr:to>
      <xdr:col>55</xdr:col>
      <xdr:colOff>50800</xdr:colOff>
      <xdr:row>40</xdr:row>
      <xdr:rowOff>93320</xdr:rowOff>
    </xdr:to>
    <xdr:sp macro="" textlink="">
      <xdr:nvSpPr>
        <xdr:cNvPr id="128" name="楕円 127"/>
        <xdr:cNvSpPr/>
      </xdr:nvSpPr>
      <xdr:spPr>
        <a:xfrm>
          <a:off x="10426700" y="68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141597</xdr:rowOff>
    </xdr:from>
    <xdr:ext cx="469744" cy="259045"/>
    <xdr:sp macro="" textlink="">
      <xdr:nvSpPr>
        <xdr:cNvPr id="129" name="【道路】&#10;一人当たり延長該当値テキスト"/>
        <xdr:cNvSpPr txBox="1"/>
      </xdr:nvSpPr>
      <xdr:spPr>
        <a:xfrm>
          <a:off x="10515600" y="68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167056</xdr:rowOff>
    </xdr:from>
    <xdr:to>
      <xdr:col>50</xdr:col>
      <xdr:colOff>165100</xdr:colOff>
      <xdr:row>40</xdr:row>
      <xdr:rowOff>97206</xdr:rowOff>
    </xdr:to>
    <xdr:sp macro="" textlink="">
      <xdr:nvSpPr>
        <xdr:cNvPr id="130" name="楕円 129"/>
        <xdr:cNvSpPr/>
      </xdr:nvSpPr>
      <xdr:spPr>
        <a:xfrm>
          <a:off x="9588500" y="68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42520</xdr:rowOff>
    </xdr:from>
    <xdr:to>
      <xdr:col>55</xdr:col>
      <xdr:colOff>0</xdr:colOff>
      <xdr:row>40</xdr:row>
      <xdr:rowOff>46406</xdr:rowOff>
    </xdr:to>
    <xdr:cxnSp macro="">
      <xdr:nvCxnSpPr>
        <xdr:cNvPr id="131" name="直線コネクタ 130"/>
        <xdr:cNvCxnSpPr/>
      </xdr:nvCxnSpPr>
      <xdr:spPr>
        <a:xfrm flipV="1">
          <a:off x="9639300" y="6900520"/>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167132</xdr:rowOff>
    </xdr:from>
    <xdr:to>
      <xdr:col>46</xdr:col>
      <xdr:colOff>38100</xdr:colOff>
      <xdr:row>40</xdr:row>
      <xdr:rowOff>97282</xdr:rowOff>
    </xdr:to>
    <xdr:sp macro="" textlink="">
      <xdr:nvSpPr>
        <xdr:cNvPr id="132" name="楕円 131"/>
        <xdr:cNvSpPr/>
      </xdr:nvSpPr>
      <xdr:spPr>
        <a:xfrm>
          <a:off x="8699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46406</xdr:rowOff>
    </xdr:from>
    <xdr:to>
      <xdr:col>50</xdr:col>
      <xdr:colOff>114300</xdr:colOff>
      <xdr:row>40</xdr:row>
      <xdr:rowOff>46482</xdr:rowOff>
    </xdr:to>
    <xdr:cxnSp macro="">
      <xdr:nvCxnSpPr>
        <xdr:cNvPr id="133" name="直線コネクタ 132"/>
        <xdr:cNvCxnSpPr/>
      </xdr:nvCxnSpPr>
      <xdr:spPr>
        <a:xfrm flipV="1">
          <a:off x="8750300" y="690440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169570</xdr:rowOff>
    </xdr:from>
    <xdr:to>
      <xdr:col>41</xdr:col>
      <xdr:colOff>101600</xdr:colOff>
      <xdr:row>40</xdr:row>
      <xdr:rowOff>99720</xdr:rowOff>
    </xdr:to>
    <xdr:sp macro="" textlink="">
      <xdr:nvSpPr>
        <xdr:cNvPr id="134" name="楕円 133"/>
        <xdr:cNvSpPr/>
      </xdr:nvSpPr>
      <xdr:spPr>
        <a:xfrm>
          <a:off x="7810500" y="68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46482</xdr:rowOff>
    </xdr:from>
    <xdr:to>
      <xdr:col>45</xdr:col>
      <xdr:colOff>177800</xdr:colOff>
      <xdr:row>40</xdr:row>
      <xdr:rowOff>48920</xdr:rowOff>
    </xdr:to>
    <xdr:cxnSp macro="">
      <xdr:nvCxnSpPr>
        <xdr:cNvPr id="135" name="直線コネクタ 134"/>
        <xdr:cNvCxnSpPr/>
      </xdr:nvCxnSpPr>
      <xdr:spPr>
        <a:xfrm flipV="1">
          <a:off x="7861300" y="690448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169418</xdr:rowOff>
    </xdr:from>
    <xdr:to>
      <xdr:col>36</xdr:col>
      <xdr:colOff>165100</xdr:colOff>
      <xdr:row>40</xdr:row>
      <xdr:rowOff>99568</xdr:rowOff>
    </xdr:to>
    <xdr:sp macro="" textlink="">
      <xdr:nvSpPr>
        <xdr:cNvPr id="136" name="楕円 135"/>
        <xdr:cNvSpPr/>
      </xdr:nvSpPr>
      <xdr:spPr>
        <a:xfrm>
          <a:off x="6921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48768</xdr:rowOff>
    </xdr:from>
    <xdr:to>
      <xdr:col>41</xdr:col>
      <xdr:colOff>50800</xdr:colOff>
      <xdr:row>40</xdr:row>
      <xdr:rowOff>48920</xdr:rowOff>
    </xdr:to>
    <xdr:cxnSp macro="">
      <xdr:nvCxnSpPr>
        <xdr:cNvPr id="137" name="直線コネクタ 136"/>
        <xdr:cNvCxnSpPr/>
      </xdr:nvCxnSpPr>
      <xdr:spPr>
        <a:xfrm>
          <a:off x="6972300" y="690676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88333</xdr:rowOff>
    </xdr:from>
    <xdr:ext cx="469744" cy="259045"/>
    <xdr:sp macro="" textlink="">
      <xdr:nvSpPr>
        <xdr:cNvPr id="142" name="n_1mainValue【道路】&#10;一人当たり延長"/>
        <xdr:cNvSpPr txBox="1"/>
      </xdr:nvSpPr>
      <xdr:spPr>
        <a:xfrm>
          <a:off x="9391727" y="694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88409</xdr:rowOff>
    </xdr:from>
    <xdr:ext cx="469744" cy="259045"/>
    <xdr:sp macro="" textlink="">
      <xdr:nvSpPr>
        <xdr:cNvPr id="143" name="n_2mainValue【道路】&#10;一人当たり延長"/>
        <xdr:cNvSpPr txBox="1"/>
      </xdr:nvSpPr>
      <xdr:spPr>
        <a:xfrm>
          <a:off x="85154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90847</xdr:rowOff>
    </xdr:from>
    <xdr:ext cx="469744" cy="259045"/>
    <xdr:sp macro="" textlink="">
      <xdr:nvSpPr>
        <xdr:cNvPr id="144" name="n_3mainValue【道路】&#10;一人当たり延長"/>
        <xdr:cNvSpPr txBox="1"/>
      </xdr:nvSpPr>
      <xdr:spPr>
        <a:xfrm>
          <a:off x="7626427" y="694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90695</xdr:rowOff>
    </xdr:from>
    <xdr:ext cx="469744" cy="259045"/>
    <xdr:sp macro="" textlink="">
      <xdr:nvSpPr>
        <xdr:cNvPr id="145" name="n_4mainValue【道路】&#10;一人当たり延長"/>
        <xdr:cNvSpPr txBox="1"/>
      </xdr:nvSpPr>
      <xdr:spPr>
        <a:xfrm>
          <a:off x="6737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30843</xdr:rowOff>
    </xdr:from>
    <xdr:to>
      <xdr:col>24</xdr:col>
      <xdr:colOff>114300</xdr:colOff>
      <xdr:row>60</xdr:row>
      <xdr:rowOff>132443</xdr:rowOff>
    </xdr:to>
    <xdr:sp macro="" textlink="">
      <xdr:nvSpPr>
        <xdr:cNvPr id="188" name="楕円 187"/>
        <xdr:cNvSpPr/>
      </xdr:nvSpPr>
      <xdr:spPr>
        <a:xfrm>
          <a:off x="4584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9270</xdr:rowOff>
    </xdr:from>
    <xdr:ext cx="405111" cy="259045"/>
    <xdr:sp macro="" textlink="">
      <xdr:nvSpPr>
        <xdr:cNvPr id="189" name="【橋りょう・トンネル】&#10;有形固定資産減価償却率該当値テキスト"/>
        <xdr:cNvSpPr txBox="1"/>
      </xdr:nvSpPr>
      <xdr:spPr>
        <a:xfrm>
          <a:off x="4673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138612</xdr:rowOff>
    </xdr:from>
    <xdr:to>
      <xdr:col>20</xdr:col>
      <xdr:colOff>38100</xdr:colOff>
      <xdr:row>61</xdr:row>
      <xdr:rowOff>68762</xdr:rowOff>
    </xdr:to>
    <xdr:sp macro="" textlink="">
      <xdr:nvSpPr>
        <xdr:cNvPr id="190" name="楕円 189"/>
        <xdr:cNvSpPr/>
      </xdr:nvSpPr>
      <xdr:spPr>
        <a:xfrm>
          <a:off x="3746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61</xdr:row>
      <xdr:rowOff>17962</xdr:rowOff>
    </xdr:to>
    <xdr:cxnSp macro="">
      <xdr:nvCxnSpPr>
        <xdr:cNvPr id="191" name="直線コネクタ 190"/>
        <xdr:cNvCxnSpPr/>
      </xdr:nvCxnSpPr>
      <xdr:spPr>
        <a:xfrm flipV="1">
          <a:off x="3797300" y="10368643"/>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192" name="楕円 191"/>
        <xdr:cNvSpPr/>
      </xdr:nvSpPr>
      <xdr:spPr>
        <a:xfrm>
          <a:off x="2857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17962</xdr:rowOff>
    </xdr:from>
    <xdr:to>
      <xdr:col>19</xdr:col>
      <xdr:colOff>177800</xdr:colOff>
      <xdr:row>61</xdr:row>
      <xdr:rowOff>47353</xdr:rowOff>
    </xdr:to>
    <xdr:cxnSp macro="">
      <xdr:nvCxnSpPr>
        <xdr:cNvPr id="193" name="直線コネクタ 192"/>
        <xdr:cNvCxnSpPr/>
      </xdr:nvCxnSpPr>
      <xdr:spPr>
        <a:xfrm flipV="1">
          <a:off x="2908300" y="104764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94" name="楕円 193"/>
        <xdr:cNvSpPr/>
      </xdr:nvSpPr>
      <xdr:spPr>
        <a:xfrm>
          <a:off x="1968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169817</xdr:rowOff>
    </xdr:from>
    <xdr:to>
      <xdr:col>15</xdr:col>
      <xdr:colOff>50800</xdr:colOff>
      <xdr:row>61</xdr:row>
      <xdr:rowOff>47353</xdr:rowOff>
    </xdr:to>
    <xdr:cxnSp macro="">
      <xdr:nvCxnSpPr>
        <xdr:cNvPr id="195" name="直線コネクタ 194"/>
        <xdr:cNvCxnSpPr/>
      </xdr:nvCxnSpPr>
      <xdr:spPr>
        <a:xfrm>
          <a:off x="2019300" y="1045681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115751</xdr:rowOff>
    </xdr:from>
    <xdr:to>
      <xdr:col>6</xdr:col>
      <xdr:colOff>38100</xdr:colOff>
      <xdr:row>61</xdr:row>
      <xdr:rowOff>45901</xdr:rowOff>
    </xdr:to>
    <xdr:sp macro="" textlink="">
      <xdr:nvSpPr>
        <xdr:cNvPr id="196" name="楕円 195"/>
        <xdr:cNvSpPr/>
      </xdr:nvSpPr>
      <xdr:spPr>
        <a:xfrm>
          <a:off x="1079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166551</xdr:rowOff>
    </xdr:from>
    <xdr:to>
      <xdr:col>10</xdr:col>
      <xdr:colOff>114300</xdr:colOff>
      <xdr:row>60</xdr:row>
      <xdr:rowOff>169817</xdr:rowOff>
    </xdr:to>
    <xdr:cxnSp macro="">
      <xdr:nvCxnSpPr>
        <xdr:cNvPr id="197" name="直線コネクタ 196"/>
        <xdr:cNvCxnSpPr/>
      </xdr:nvCxnSpPr>
      <xdr:spPr>
        <a:xfrm>
          <a:off x="1130300" y="104535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59889</xdr:rowOff>
    </xdr:from>
    <xdr:ext cx="405111" cy="259045"/>
    <xdr:sp macro="" textlink="">
      <xdr:nvSpPr>
        <xdr:cNvPr id="202" name="n_1mainValue【橋りょう・トンネル】&#10;有形固定資産減価償却率"/>
        <xdr:cNvSpPr txBox="1"/>
      </xdr:nvSpPr>
      <xdr:spPr>
        <a:xfrm>
          <a:off x="3582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203" name="n_2mainValue【橋りょう・トンネル】&#10;有形固定資産減価償却率"/>
        <xdr:cNvSpPr txBox="1"/>
      </xdr:nvSpPr>
      <xdr:spPr>
        <a:xfrm>
          <a:off x="2705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40294</xdr:rowOff>
    </xdr:from>
    <xdr:ext cx="405111" cy="259045"/>
    <xdr:sp macro="" textlink="">
      <xdr:nvSpPr>
        <xdr:cNvPr id="204" name="n_3mainValue【橋りょう・トンネル】&#10;有形固定資産減価償却率"/>
        <xdr:cNvSpPr txBox="1"/>
      </xdr:nvSpPr>
      <xdr:spPr>
        <a:xfrm>
          <a:off x="1816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37028</xdr:rowOff>
    </xdr:from>
    <xdr:ext cx="405111" cy="259045"/>
    <xdr:sp macro="" textlink="">
      <xdr:nvSpPr>
        <xdr:cNvPr id="205" name="n_4mainValue【橋りょう・トンネル】&#10;有形固定資産減価償却率"/>
        <xdr:cNvSpPr txBox="1"/>
      </xdr:nvSpPr>
      <xdr:spPr>
        <a:xfrm>
          <a:off x="927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140136</xdr:rowOff>
    </xdr:from>
    <xdr:to>
      <xdr:col>55</xdr:col>
      <xdr:colOff>50800</xdr:colOff>
      <xdr:row>63</xdr:row>
      <xdr:rowOff>70286</xdr:rowOff>
    </xdr:to>
    <xdr:sp macro="" textlink="">
      <xdr:nvSpPr>
        <xdr:cNvPr id="247" name="楕円 246"/>
        <xdr:cNvSpPr/>
      </xdr:nvSpPr>
      <xdr:spPr>
        <a:xfrm>
          <a:off x="10426700" y="1077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118563</xdr:rowOff>
    </xdr:from>
    <xdr:ext cx="534377" cy="259045"/>
    <xdr:sp macro="" textlink="">
      <xdr:nvSpPr>
        <xdr:cNvPr id="248" name="【橋りょう・トンネル】&#10;一人当たり有形固定資産（償却資産）額該当値テキスト"/>
        <xdr:cNvSpPr txBox="1"/>
      </xdr:nvSpPr>
      <xdr:spPr>
        <a:xfrm>
          <a:off x="10515600" y="1074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159522</xdr:rowOff>
    </xdr:from>
    <xdr:to>
      <xdr:col>50</xdr:col>
      <xdr:colOff>165100</xdr:colOff>
      <xdr:row>63</xdr:row>
      <xdr:rowOff>89672</xdr:rowOff>
    </xdr:to>
    <xdr:sp macro="" textlink="">
      <xdr:nvSpPr>
        <xdr:cNvPr id="249" name="楕円 248"/>
        <xdr:cNvSpPr/>
      </xdr:nvSpPr>
      <xdr:spPr>
        <a:xfrm>
          <a:off x="9588500" y="10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19486</xdr:rowOff>
    </xdr:from>
    <xdr:to>
      <xdr:col>55</xdr:col>
      <xdr:colOff>0</xdr:colOff>
      <xdr:row>63</xdr:row>
      <xdr:rowOff>38872</xdr:rowOff>
    </xdr:to>
    <xdr:cxnSp macro="">
      <xdr:nvCxnSpPr>
        <xdr:cNvPr id="250" name="直線コネクタ 249"/>
        <xdr:cNvCxnSpPr/>
      </xdr:nvCxnSpPr>
      <xdr:spPr>
        <a:xfrm flipV="1">
          <a:off x="9639300" y="10820836"/>
          <a:ext cx="8382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167683</xdr:rowOff>
    </xdr:from>
    <xdr:to>
      <xdr:col>46</xdr:col>
      <xdr:colOff>38100</xdr:colOff>
      <xdr:row>63</xdr:row>
      <xdr:rowOff>97833</xdr:rowOff>
    </xdr:to>
    <xdr:sp macro="" textlink="">
      <xdr:nvSpPr>
        <xdr:cNvPr id="251" name="楕円 250"/>
        <xdr:cNvSpPr/>
      </xdr:nvSpPr>
      <xdr:spPr>
        <a:xfrm>
          <a:off x="8699500" y="107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38872</xdr:rowOff>
    </xdr:from>
    <xdr:to>
      <xdr:col>50</xdr:col>
      <xdr:colOff>114300</xdr:colOff>
      <xdr:row>63</xdr:row>
      <xdr:rowOff>47033</xdr:rowOff>
    </xdr:to>
    <xdr:cxnSp macro="">
      <xdr:nvCxnSpPr>
        <xdr:cNvPr id="252" name="直線コネクタ 251"/>
        <xdr:cNvCxnSpPr/>
      </xdr:nvCxnSpPr>
      <xdr:spPr>
        <a:xfrm flipV="1">
          <a:off x="8750300" y="10840222"/>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166465</xdr:rowOff>
    </xdr:from>
    <xdr:to>
      <xdr:col>41</xdr:col>
      <xdr:colOff>101600</xdr:colOff>
      <xdr:row>63</xdr:row>
      <xdr:rowOff>96615</xdr:rowOff>
    </xdr:to>
    <xdr:sp macro="" textlink="">
      <xdr:nvSpPr>
        <xdr:cNvPr id="253" name="楕円 252"/>
        <xdr:cNvSpPr/>
      </xdr:nvSpPr>
      <xdr:spPr>
        <a:xfrm>
          <a:off x="7810500" y="107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45815</xdr:rowOff>
    </xdr:from>
    <xdr:to>
      <xdr:col>45</xdr:col>
      <xdr:colOff>177800</xdr:colOff>
      <xdr:row>63</xdr:row>
      <xdr:rowOff>47033</xdr:rowOff>
    </xdr:to>
    <xdr:cxnSp macro="">
      <xdr:nvCxnSpPr>
        <xdr:cNvPr id="254" name="直線コネクタ 253"/>
        <xdr:cNvCxnSpPr/>
      </xdr:nvCxnSpPr>
      <xdr:spPr>
        <a:xfrm>
          <a:off x="7861300" y="10847165"/>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171076</xdr:rowOff>
    </xdr:from>
    <xdr:to>
      <xdr:col>36</xdr:col>
      <xdr:colOff>165100</xdr:colOff>
      <xdr:row>63</xdr:row>
      <xdr:rowOff>101226</xdr:rowOff>
    </xdr:to>
    <xdr:sp macro="" textlink="">
      <xdr:nvSpPr>
        <xdr:cNvPr id="255" name="楕円 254"/>
        <xdr:cNvSpPr/>
      </xdr:nvSpPr>
      <xdr:spPr>
        <a:xfrm>
          <a:off x="6921500" y="108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45815</xdr:rowOff>
    </xdr:from>
    <xdr:to>
      <xdr:col>41</xdr:col>
      <xdr:colOff>50800</xdr:colOff>
      <xdr:row>63</xdr:row>
      <xdr:rowOff>50426</xdr:rowOff>
    </xdr:to>
    <xdr:cxnSp macro="">
      <xdr:nvCxnSpPr>
        <xdr:cNvPr id="256" name="直線コネクタ 255"/>
        <xdr:cNvCxnSpPr/>
      </xdr:nvCxnSpPr>
      <xdr:spPr>
        <a:xfrm flipV="1">
          <a:off x="6972300" y="10847165"/>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80799</xdr:rowOff>
    </xdr:from>
    <xdr:ext cx="534377" cy="259045"/>
    <xdr:sp macro="" textlink="">
      <xdr:nvSpPr>
        <xdr:cNvPr id="261" name="n_1mainValue【橋りょう・トンネル】&#10;一人当たり有形固定資産（償却資産）額"/>
        <xdr:cNvSpPr txBox="1"/>
      </xdr:nvSpPr>
      <xdr:spPr>
        <a:xfrm>
          <a:off x="9359411" y="108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88960</xdr:rowOff>
    </xdr:from>
    <xdr:ext cx="534377" cy="259045"/>
    <xdr:sp macro="" textlink="">
      <xdr:nvSpPr>
        <xdr:cNvPr id="262" name="n_2mainValue【橋りょう・トンネル】&#10;一人当たり有形固定資産（償却資産）額"/>
        <xdr:cNvSpPr txBox="1"/>
      </xdr:nvSpPr>
      <xdr:spPr>
        <a:xfrm>
          <a:off x="8483111" y="1089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87742</xdr:rowOff>
    </xdr:from>
    <xdr:ext cx="534377" cy="259045"/>
    <xdr:sp macro="" textlink="">
      <xdr:nvSpPr>
        <xdr:cNvPr id="263" name="n_3mainValue【橋りょう・トンネル】&#10;一人当たり有形固定資産（償却資産）額"/>
        <xdr:cNvSpPr txBox="1"/>
      </xdr:nvSpPr>
      <xdr:spPr>
        <a:xfrm>
          <a:off x="7594111" y="1088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92353</xdr:rowOff>
    </xdr:from>
    <xdr:ext cx="534377" cy="259045"/>
    <xdr:sp macro="" textlink="">
      <xdr:nvSpPr>
        <xdr:cNvPr id="264" name="n_4mainValue【橋りょう・トンネル】&#10;一人当たり有形固定資産（償却資産）額"/>
        <xdr:cNvSpPr txBox="1"/>
      </xdr:nvSpPr>
      <xdr:spPr>
        <a:xfrm>
          <a:off x="6705111" y="1089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95902</xdr:rowOff>
    </xdr:from>
    <xdr:ext cx="405111" cy="259045"/>
    <xdr:sp macro="" textlink="">
      <xdr:nvSpPr>
        <xdr:cNvPr id="294" name="【公営住宅】&#10;有形固定資産減価償却率平均値テキスト"/>
        <xdr:cNvSpPr txBox="1"/>
      </xdr:nvSpPr>
      <xdr:spPr>
        <a:xfrm>
          <a:off x="4673600" y="14154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132080</xdr:rowOff>
    </xdr:from>
    <xdr:to>
      <xdr:col>24</xdr:col>
      <xdr:colOff>114300</xdr:colOff>
      <xdr:row>85</xdr:row>
      <xdr:rowOff>62230</xdr:rowOff>
    </xdr:to>
    <xdr:sp macro="" textlink="">
      <xdr:nvSpPr>
        <xdr:cNvPr id="305" name="楕円 304"/>
        <xdr:cNvSpPr/>
      </xdr:nvSpPr>
      <xdr:spPr>
        <a:xfrm>
          <a:off x="4584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47007</xdr:rowOff>
    </xdr:from>
    <xdr:ext cx="405111" cy="259045"/>
    <xdr:sp macro="" textlink="">
      <xdr:nvSpPr>
        <xdr:cNvPr id="306" name="【公営住宅】&#10;有形固定資産減価償却率該当値テキスト"/>
        <xdr:cNvSpPr txBox="1"/>
      </xdr:nvSpPr>
      <xdr:spPr>
        <a:xfrm>
          <a:off x="4673600" y="1444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160655</xdr:rowOff>
    </xdr:from>
    <xdr:to>
      <xdr:col>20</xdr:col>
      <xdr:colOff>38100</xdr:colOff>
      <xdr:row>85</xdr:row>
      <xdr:rowOff>90805</xdr:rowOff>
    </xdr:to>
    <xdr:sp macro="" textlink="">
      <xdr:nvSpPr>
        <xdr:cNvPr id="307" name="楕円 306"/>
        <xdr:cNvSpPr/>
      </xdr:nvSpPr>
      <xdr:spPr>
        <a:xfrm>
          <a:off x="3746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11430</xdr:rowOff>
    </xdr:from>
    <xdr:to>
      <xdr:col>24</xdr:col>
      <xdr:colOff>63500</xdr:colOff>
      <xdr:row>85</xdr:row>
      <xdr:rowOff>40005</xdr:rowOff>
    </xdr:to>
    <xdr:cxnSp macro="">
      <xdr:nvCxnSpPr>
        <xdr:cNvPr id="308" name="直線コネクタ 307"/>
        <xdr:cNvCxnSpPr/>
      </xdr:nvCxnSpPr>
      <xdr:spPr>
        <a:xfrm flipV="1">
          <a:off x="3797300" y="145846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160655</xdr:rowOff>
    </xdr:from>
    <xdr:to>
      <xdr:col>15</xdr:col>
      <xdr:colOff>101600</xdr:colOff>
      <xdr:row>85</xdr:row>
      <xdr:rowOff>90805</xdr:rowOff>
    </xdr:to>
    <xdr:sp macro="" textlink="">
      <xdr:nvSpPr>
        <xdr:cNvPr id="309" name="楕円 308"/>
        <xdr:cNvSpPr/>
      </xdr:nvSpPr>
      <xdr:spPr>
        <a:xfrm>
          <a:off x="2857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40005</xdr:rowOff>
    </xdr:from>
    <xdr:to>
      <xdr:col>19</xdr:col>
      <xdr:colOff>177800</xdr:colOff>
      <xdr:row>85</xdr:row>
      <xdr:rowOff>40005</xdr:rowOff>
    </xdr:to>
    <xdr:cxnSp macro="">
      <xdr:nvCxnSpPr>
        <xdr:cNvPr id="310" name="直線コネクタ 309"/>
        <xdr:cNvCxnSpPr/>
      </xdr:nvCxnSpPr>
      <xdr:spPr>
        <a:xfrm>
          <a:off x="2908300" y="14613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2539</xdr:rowOff>
    </xdr:from>
    <xdr:to>
      <xdr:col>10</xdr:col>
      <xdr:colOff>165100</xdr:colOff>
      <xdr:row>85</xdr:row>
      <xdr:rowOff>104139</xdr:rowOff>
    </xdr:to>
    <xdr:sp macro="" textlink="">
      <xdr:nvSpPr>
        <xdr:cNvPr id="311" name="楕円 310"/>
        <xdr:cNvSpPr/>
      </xdr:nvSpPr>
      <xdr:spPr>
        <a:xfrm>
          <a:off x="1968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40005</xdr:rowOff>
    </xdr:from>
    <xdr:to>
      <xdr:col>15</xdr:col>
      <xdr:colOff>50800</xdr:colOff>
      <xdr:row>85</xdr:row>
      <xdr:rowOff>53339</xdr:rowOff>
    </xdr:to>
    <xdr:cxnSp macro="">
      <xdr:nvCxnSpPr>
        <xdr:cNvPr id="312" name="直線コネクタ 311"/>
        <xdr:cNvCxnSpPr/>
      </xdr:nvCxnSpPr>
      <xdr:spPr>
        <a:xfrm flipV="1">
          <a:off x="2019300" y="146132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166370</xdr:rowOff>
    </xdr:from>
    <xdr:to>
      <xdr:col>6</xdr:col>
      <xdr:colOff>38100</xdr:colOff>
      <xdr:row>85</xdr:row>
      <xdr:rowOff>96520</xdr:rowOff>
    </xdr:to>
    <xdr:sp macro="" textlink="">
      <xdr:nvSpPr>
        <xdr:cNvPr id="313" name="楕円 312"/>
        <xdr:cNvSpPr/>
      </xdr:nvSpPr>
      <xdr:spPr>
        <a:xfrm>
          <a:off x="1079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45720</xdr:rowOff>
    </xdr:from>
    <xdr:to>
      <xdr:col>10</xdr:col>
      <xdr:colOff>114300</xdr:colOff>
      <xdr:row>85</xdr:row>
      <xdr:rowOff>53339</xdr:rowOff>
    </xdr:to>
    <xdr:cxnSp macro="">
      <xdr:nvCxnSpPr>
        <xdr:cNvPr id="314" name="直線コネクタ 313"/>
        <xdr:cNvCxnSpPr/>
      </xdr:nvCxnSpPr>
      <xdr:spPr>
        <a:xfrm>
          <a:off x="1130300" y="14618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16" name="n_2aveValue【公営住宅】&#10;有形固定資産減価償却率"/>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317" name="n_3aveValue【公営住宅】&#10;有形固定資産減価償却率"/>
        <xdr:cNvSpPr txBox="1"/>
      </xdr:nvSpPr>
      <xdr:spPr>
        <a:xfrm>
          <a:off x="1816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81932</xdr:rowOff>
    </xdr:from>
    <xdr:ext cx="405111" cy="259045"/>
    <xdr:sp macro="" textlink="">
      <xdr:nvSpPr>
        <xdr:cNvPr id="319" name="n_1mainValue【公営住宅】&#10;有形固定資産減価償却率"/>
        <xdr:cNvSpPr txBox="1"/>
      </xdr:nvSpPr>
      <xdr:spPr>
        <a:xfrm>
          <a:off x="35820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81932</xdr:rowOff>
    </xdr:from>
    <xdr:ext cx="405111" cy="259045"/>
    <xdr:sp macro="" textlink="">
      <xdr:nvSpPr>
        <xdr:cNvPr id="320" name="n_2mainValue【公営住宅】&#10;有形固定資産減価償却率"/>
        <xdr:cNvSpPr txBox="1"/>
      </xdr:nvSpPr>
      <xdr:spPr>
        <a:xfrm>
          <a:off x="27057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95266</xdr:rowOff>
    </xdr:from>
    <xdr:ext cx="405111" cy="259045"/>
    <xdr:sp macro="" textlink="">
      <xdr:nvSpPr>
        <xdr:cNvPr id="321" name="n_3mainValue【公営住宅】&#10;有形固定資産減価償却率"/>
        <xdr:cNvSpPr txBox="1"/>
      </xdr:nvSpPr>
      <xdr:spPr>
        <a:xfrm>
          <a:off x="18167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87647</xdr:rowOff>
    </xdr:from>
    <xdr:ext cx="405111" cy="259045"/>
    <xdr:sp macro="" textlink="">
      <xdr:nvSpPr>
        <xdr:cNvPr id="322" name="n_4mainValue【公営住宅】&#10;有形固定資産減価償却率"/>
        <xdr:cNvSpPr txBox="1"/>
      </xdr:nvSpPr>
      <xdr:spPr>
        <a:xfrm>
          <a:off x="927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151321</xdr:rowOff>
    </xdr:from>
    <xdr:to>
      <xdr:col>55</xdr:col>
      <xdr:colOff>50800</xdr:colOff>
      <xdr:row>85</xdr:row>
      <xdr:rowOff>81471</xdr:rowOff>
    </xdr:to>
    <xdr:sp macro="" textlink="">
      <xdr:nvSpPr>
        <xdr:cNvPr id="358" name="楕円 357"/>
        <xdr:cNvSpPr/>
      </xdr:nvSpPr>
      <xdr:spPr>
        <a:xfrm>
          <a:off x="104267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66248</xdr:rowOff>
    </xdr:from>
    <xdr:ext cx="469744" cy="259045"/>
    <xdr:sp macro="" textlink="">
      <xdr:nvSpPr>
        <xdr:cNvPr id="359" name="【公営住宅】&#10;一人当たり面積該当値テキスト"/>
        <xdr:cNvSpPr txBox="1"/>
      </xdr:nvSpPr>
      <xdr:spPr>
        <a:xfrm>
          <a:off x="10515600" y="1446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xdr:nvSpPr>
        <xdr:cNvPr id="360" name="楕円 359"/>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30671</xdr:rowOff>
    </xdr:from>
    <xdr:to>
      <xdr:col>55</xdr:col>
      <xdr:colOff>0</xdr:colOff>
      <xdr:row>85</xdr:row>
      <xdr:rowOff>31242</xdr:rowOff>
    </xdr:to>
    <xdr:cxnSp macro="">
      <xdr:nvCxnSpPr>
        <xdr:cNvPr id="361" name="直線コネクタ 360"/>
        <xdr:cNvCxnSpPr/>
      </xdr:nvCxnSpPr>
      <xdr:spPr>
        <a:xfrm flipV="1">
          <a:off x="9639300" y="14603921"/>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151321</xdr:rowOff>
    </xdr:from>
    <xdr:to>
      <xdr:col>46</xdr:col>
      <xdr:colOff>38100</xdr:colOff>
      <xdr:row>85</xdr:row>
      <xdr:rowOff>81471</xdr:rowOff>
    </xdr:to>
    <xdr:sp macro="" textlink="">
      <xdr:nvSpPr>
        <xdr:cNvPr id="362" name="楕円 361"/>
        <xdr:cNvSpPr/>
      </xdr:nvSpPr>
      <xdr:spPr>
        <a:xfrm>
          <a:off x="8699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30671</xdr:rowOff>
    </xdr:from>
    <xdr:to>
      <xdr:col>50</xdr:col>
      <xdr:colOff>114300</xdr:colOff>
      <xdr:row>85</xdr:row>
      <xdr:rowOff>31242</xdr:rowOff>
    </xdr:to>
    <xdr:cxnSp macro="">
      <xdr:nvCxnSpPr>
        <xdr:cNvPr id="363" name="直線コネクタ 362"/>
        <xdr:cNvCxnSpPr/>
      </xdr:nvCxnSpPr>
      <xdr:spPr>
        <a:xfrm>
          <a:off x="8750300" y="1460392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151321</xdr:rowOff>
    </xdr:from>
    <xdr:to>
      <xdr:col>41</xdr:col>
      <xdr:colOff>101600</xdr:colOff>
      <xdr:row>85</xdr:row>
      <xdr:rowOff>81471</xdr:rowOff>
    </xdr:to>
    <xdr:sp macro="" textlink="">
      <xdr:nvSpPr>
        <xdr:cNvPr id="364" name="楕円 363"/>
        <xdr:cNvSpPr/>
      </xdr:nvSpPr>
      <xdr:spPr>
        <a:xfrm>
          <a:off x="7810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30671</xdr:rowOff>
    </xdr:from>
    <xdr:to>
      <xdr:col>45</xdr:col>
      <xdr:colOff>177800</xdr:colOff>
      <xdr:row>85</xdr:row>
      <xdr:rowOff>30671</xdr:rowOff>
    </xdr:to>
    <xdr:cxnSp macro="">
      <xdr:nvCxnSpPr>
        <xdr:cNvPr id="365" name="直線コネクタ 364"/>
        <xdr:cNvCxnSpPr/>
      </xdr:nvCxnSpPr>
      <xdr:spPr>
        <a:xfrm>
          <a:off x="7861300" y="14603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151321</xdr:rowOff>
    </xdr:from>
    <xdr:to>
      <xdr:col>36</xdr:col>
      <xdr:colOff>165100</xdr:colOff>
      <xdr:row>85</xdr:row>
      <xdr:rowOff>81471</xdr:rowOff>
    </xdr:to>
    <xdr:sp macro="" textlink="">
      <xdr:nvSpPr>
        <xdr:cNvPr id="366" name="楕円 365"/>
        <xdr:cNvSpPr/>
      </xdr:nvSpPr>
      <xdr:spPr>
        <a:xfrm>
          <a:off x="6921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30671</xdr:rowOff>
    </xdr:from>
    <xdr:to>
      <xdr:col>41</xdr:col>
      <xdr:colOff>50800</xdr:colOff>
      <xdr:row>85</xdr:row>
      <xdr:rowOff>30671</xdr:rowOff>
    </xdr:to>
    <xdr:cxnSp macro="">
      <xdr:nvCxnSpPr>
        <xdr:cNvPr id="367" name="直線コネクタ 366"/>
        <xdr:cNvCxnSpPr/>
      </xdr:nvCxnSpPr>
      <xdr:spPr>
        <a:xfrm>
          <a:off x="6972300" y="14603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73169</xdr:rowOff>
    </xdr:from>
    <xdr:ext cx="469744" cy="259045"/>
    <xdr:sp macro="" textlink="">
      <xdr:nvSpPr>
        <xdr:cNvPr id="372" name="n_1mainValue【公営住宅】&#10;一人当たり面積"/>
        <xdr:cNvSpPr txBox="1"/>
      </xdr:nvSpPr>
      <xdr:spPr>
        <a:xfrm>
          <a:off x="9391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72598</xdr:rowOff>
    </xdr:from>
    <xdr:ext cx="469744" cy="259045"/>
    <xdr:sp macro="" textlink="">
      <xdr:nvSpPr>
        <xdr:cNvPr id="373" name="n_2mainValue【公営住宅】&#10;一人当たり面積"/>
        <xdr:cNvSpPr txBox="1"/>
      </xdr:nvSpPr>
      <xdr:spPr>
        <a:xfrm>
          <a:off x="85154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72598</xdr:rowOff>
    </xdr:from>
    <xdr:ext cx="469744" cy="259045"/>
    <xdr:sp macro="" textlink="">
      <xdr:nvSpPr>
        <xdr:cNvPr id="374" name="n_3mainValue【公営住宅】&#10;一人当たり面積"/>
        <xdr:cNvSpPr txBox="1"/>
      </xdr:nvSpPr>
      <xdr:spPr>
        <a:xfrm>
          <a:off x="76264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72598</xdr:rowOff>
    </xdr:from>
    <xdr:ext cx="469744" cy="259045"/>
    <xdr:sp macro="" textlink="">
      <xdr:nvSpPr>
        <xdr:cNvPr id="375" name="n_4mainValue【公営住宅】&#10;一人当たり面積"/>
        <xdr:cNvSpPr txBox="1"/>
      </xdr:nvSpPr>
      <xdr:spPr>
        <a:xfrm>
          <a:off x="67374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419" name="【認定こども園・幼稚園・保育所】&#10;有形固定資産減価償却率平均値テキスト"/>
        <xdr:cNvSpPr txBox="1"/>
      </xdr:nvSpPr>
      <xdr:spPr>
        <a:xfrm>
          <a:off x="16357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132842</xdr:rowOff>
    </xdr:from>
    <xdr:to>
      <xdr:col>85</xdr:col>
      <xdr:colOff>177800</xdr:colOff>
      <xdr:row>35</xdr:row>
      <xdr:rowOff>62992</xdr:rowOff>
    </xdr:to>
    <xdr:sp macro="" textlink="">
      <xdr:nvSpPr>
        <xdr:cNvPr id="430" name="楕円 429"/>
        <xdr:cNvSpPr/>
      </xdr:nvSpPr>
      <xdr:spPr>
        <a:xfrm>
          <a:off x="162687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155719</xdr:rowOff>
    </xdr:from>
    <xdr:ext cx="405111" cy="259045"/>
    <xdr:sp macro="" textlink="">
      <xdr:nvSpPr>
        <xdr:cNvPr id="431" name="【認定こども園・幼稚園・保育所】&#10;有形固定資産減価償却率該当値テキスト"/>
        <xdr:cNvSpPr txBox="1"/>
      </xdr:nvSpPr>
      <xdr:spPr>
        <a:xfrm>
          <a:off x="16357600" y="581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93980</xdr:rowOff>
    </xdr:from>
    <xdr:to>
      <xdr:col>81</xdr:col>
      <xdr:colOff>101600</xdr:colOff>
      <xdr:row>35</xdr:row>
      <xdr:rowOff>24130</xdr:rowOff>
    </xdr:to>
    <xdr:sp macro="" textlink="">
      <xdr:nvSpPr>
        <xdr:cNvPr id="432" name="楕円 431"/>
        <xdr:cNvSpPr/>
      </xdr:nvSpPr>
      <xdr:spPr>
        <a:xfrm>
          <a:off x="15430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35</xdr:row>
      <xdr:rowOff>12192</xdr:rowOff>
    </xdr:to>
    <xdr:cxnSp macro="">
      <xdr:nvCxnSpPr>
        <xdr:cNvPr id="433" name="直線コネクタ 432"/>
        <xdr:cNvCxnSpPr/>
      </xdr:nvCxnSpPr>
      <xdr:spPr>
        <a:xfrm>
          <a:off x="15481300" y="59740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434" name="楕円 433"/>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144780</xdr:rowOff>
    </xdr:to>
    <xdr:cxnSp macro="">
      <xdr:nvCxnSpPr>
        <xdr:cNvPr id="435" name="直線コネクタ 434"/>
        <xdr:cNvCxnSpPr/>
      </xdr:nvCxnSpPr>
      <xdr:spPr>
        <a:xfrm>
          <a:off x="14592300" y="5928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9398</xdr:rowOff>
    </xdr:from>
    <xdr:to>
      <xdr:col>72</xdr:col>
      <xdr:colOff>38100</xdr:colOff>
      <xdr:row>34</xdr:row>
      <xdr:rowOff>110998</xdr:rowOff>
    </xdr:to>
    <xdr:sp macro="" textlink="">
      <xdr:nvSpPr>
        <xdr:cNvPr id="436" name="楕円 435"/>
        <xdr:cNvSpPr/>
      </xdr:nvSpPr>
      <xdr:spPr>
        <a:xfrm>
          <a:off x="13652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60198</xdr:rowOff>
    </xdr:from>
    <xdr:to>
      <xdr:col>76</xdr:col>
      <xdr:colOff>114300</xdr:colOff>
      <xdr:row>34</xdr:row>
      <xdr:rowOff>99060</xdr:rowOff>
    </xdr:to>
    <xdr:cxnSp macro="">
      <xdr:nvCxnSpPr>
        <xdr:cNvPr id="437" name="直線コネクタ 436"/>
        <xdr:cNvCxnSpPr/>
      </xdr:nvCxnSpPr>
      <xdr:spPr>
        <a:xfrm>
          <a:off x="13703300" y="588949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132842</xdr:rowOff>
    </xdr:from>
    <xdr:to>
      <xdr:col>67</xdr:col>
      <xdr:colOff>101600</xdr:colOff>
      <xdr:row>34</xdr:row>
      <xdr:rowOff>62992</xdr:rowOff>
    </xdr:to>
    <xdr:sp macro="" textlink="">
      <xdr:nvSpPr>
        <xdr:cNvPr id="438" name="楕円 437"/>
        <xdr:cNvSpPr/>
      </xdr:nvSpPr>
      <xdr:spPr>
        <a:xfrm>
          <a:off x="12763500" y="5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12192</xdr:rowOff>
    </xdr:from>
    <xdr:to>
      <xdr:col>71</xdr:col>
      <xdr:colOff>177800</xdr:colOff>
      <xdr:row>34</xdr:row>
      <xdr:rowOff>60198</xdr:rowOff>
    </xdr:to>
    <xdr:cxnSp macro="">
      <xdr:nvCxnSpPr>
        <xdr:cNvPr id="439" name="直線コネクタ 438"/>
        <xdr:cNvCxnSpPr/>
      </xdr:nvCxnSpPr>
      <xdr:spPr>
        <a:xfrm>
          <a:off x="12814300" y="58414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108983</xdr:rowOff>
    </xdr:from>
    <xdr:ext cx="405111" cy="259045"/>
    <xdr:sp macro="" textlink="">
      <xdr:nvSpPr>
        <xdr:cNvPr id="440" name="n_1aveValue【認定こども園・幼稚園・保育所】&#10;有形固定資産減価償却率"/>
        <xdr:cNvSpPr txBox="1"/>
      </xdr:nvSpPr>
      <xdr:spPr>
        <a:xfrm>
          <a:off x="152660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124985</xdr:rowOff>
    </xdr:from>
    <xdr:ext cx="405111" cy="259045"/>
    <xdr:sp macro="" textlink="">
      <xdr:nvSpPr>
        <xdr:cNvPr id="441" name="n_2aveValue【認定こども園・幼稚園・保育所】&#10;有形固定資産減価償却率"/>
        <xdr:cNvSpPr txBox="1"/>
      </xdr:nvSpPr>
      <xdr:spPr>
        <a:xfrm>
          <a:off x="143897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442" name="n_3aveValue【認定こども園・幼稚園・保育所】&#10;有形固定資産減価償却率"/>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54119</xdr:rowOff>
    </xdr:from>
    <xdr:ext cx="405111" cy="259045"/>
    <xdr:sp macro="" textlink="">
      <xdr:nvSpPr>
        <xdr:cNvPr id="443" name="n_4aveValue【認定こども園・幼稚園・保育所】&#10;有形固定資産減価償却率"/>
        <xdr:cNvSpPr txBox="1"/>
      </xdr:nvSpPr>
      <xdr:spPr>
        <a:xfrm>
          <a:off x="12611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40657</xdr:rowOff>
    </xdr:from>
    <xdr:ext cx="405111" cy="259045"/>
    <xdr:sp macro="" textlink="">
      <xdr:nvSpPr>
        <xdr:cNvPr id="444" name="n_1mainValue【認定こども園・幼稚園・保育所】&#10;有形固定資産減価償却率"/>
        <xdr:cNvSpPr txBox="1"/>
      </xdr:nvSpPr>
      <xdr:spPr>
        <a:xfrm>
          <a:off x="15266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445" name="n_2mainValue【認定こども園・幼稚園・保育所】&#10;有形固定資産減価償却率"/>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127525</xdr:rowOff>
    </xdr:from>
    <xdr:ext cx="405111" cy="259045"/>
    <xdr:sp macro="" textlink="">
      <xdr:nvSpPr>
        <xdr:cNvPr id="446" name="n_3mainValue【認定こども園・幼稚園・保育所】&#10;有形固定資産減価償却率"/>
        <xdr:cNvSpPr txBox="1"/>
      </xdr:nvSpPr>
      <xdr:spPr>
        <a:xfrm>
          <a:off x="13500744" y="561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79519</xdr:rowOff>
    </xdr:from>
    <xdr:ext cx="405111" cy="259045"/>
    <xdr:sp macro="" textlink="">
      <xdr:nvSpPr>
        <xdr:cNvPr id="447" name="n_4mainValue【認定こども園・幼稚園・保育所】&#10;有形固定資産減価償却率"/>
        <xdr:cNvSpPr txBox="1"/>
      </xdr:nvSpPr>
      <xdr:spPr>
        <a:xfrm>
          <a:off x="12611744" y="556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76"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124460</xdr:rowOff>
    </xdr:from>
    <xdr:to>
      <xdr:col>116</xdr:col>
      <xdr:colOff>114300</xdr:colOff>
      <xdr:row>38</xdr:row>
      <xdr:rowOff>54610</xdr:rowOff>
    </xdr:to>
    <xdr:sp macro="" textlink="">
      <xdr:nvSpPr>
        <xdr:cNvPr id="487" name="楕円 486"/>
        <xdr:cNvSpPr/>
      </xdr:nvSpPr>
      <xdr:spPr>
        <a:xfrm>
          <a:off x="22110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147337</xdr:rowOff>
    </xdr:from>
    <xdr:ext cx="469744" cy="259045"/>
    <xdr:sp macro="" textlink="">
      <xdr:nvSpPr>
        <xdr:cNvPr id="488" name="【認定こども園・幼稚園・保育所】&#10;一人当たり面積該当値テキスト"/>
        <xdr:cNvSpPr txBox="1"/>
      </xdr:nvSpPr>
      <xdr:spPr>
        <a:xfrm>
          <a:off x="22199600"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124460</xdr:rowOff>
    </xdr:from>
    <xdr:to>
      <xdr:col>112</xdr:col>
      <xdr:colOff>38100</xdr:colOff>
      <xdr:row>38</xdr:row>
      <xdr:rowOff>54610</xdr:rowOff>
    </xdr:to>
    <xdr:sp macro="" textlink="">
      <xdr:nvSpPr>
        <xdr:cNvPr id="489" name="楕円 488"/>
        <xdr:cNvSpPr/>
      </xdr:nvSpPr>
      <xdr:spPr>
        <a:xfrm>
          <a:off x="21272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xdr:rowOff>
    </xdr:from>
    <xdr:to>
      <xdr:col>116</xdr:col>
      <xdr:colOff>63500</xdr:colOff>
      <xdr:row>38</xdr:row>
      <xdr:rowOff>3810</xdr:rowOff>
    </xdr:to>
    <xdr:cxnSp macro="">
      <xdr:nvCxnSpPr>
        <xdr:cNvPr id="490" name="直線コネクタ 489"/>
        <xdr:cNvCxnSpPr/>
      </xdr:nvCxnSpPr>
      <xdr:spPr>
        <a:xfrm>
          <a:off x="21323300" y="6518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124460</xdr:rowOff>
    </xdr:from>
    <xdr:to>
      <xdr:col>107</xdr:col>
      <xdr:colOff>101600</xdr:colOff>
      <xdr:row>38</xdr:row>
      <xdr:rowOff>54610</xdr:rowOff>
    </xdr:to>
    <xdr:sp macro="" textlink="">
      <xdr:nvSpPr>
        <xdr:cNvPr id="491" name="楕円 490"/>
        <xdr:cNvSpPr/>
      </xdr:nvSpPr>
      <xdr:spPr>
        <a:xfrm>
          <a:off x="20383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3810</xdr:rowOff>
    </xdr:from>
    <xdr:to>
      <xdr:col>111</xdr:col>
      <xdr:colOff>177800</xdr:colOff>
      <xdr:row>38</xdr:row>
      <xdr:rowOff>3810</xdr:rowOff>
    </xdr:to>
    <xdr:cxnSp macro="">
      <xdr:nvCxnSpPr>
        <xdr:cNvPr id="492" name="直線コネクタ 491"/>
        <xdr:cNvCxnSpPr/>
      </xdr:nvCxnSpPr>
      <xdr:spPr>
        <a:xfrm>
          <a:off x="20434300" y="6518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493" name="楕円 492"/>
        <xdr:cNvSpPr/>
      </xdr:nvSpPr>
      <xdr:spPr>
        <a:xfrm>
          <a:off x="19494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0</xdr:rowOff>
    </xdr:from>
    <xdr:to>
      <xdr:col>107</xdr:col>
      <xdr:colOff>50800</xdr:colOff>
      <xdr:row>38</xdr:row>
      <xdr:rowOff>3810</xdr:rowOff>
    </xdr:to>
    <xdr:cxnSp macro="">
      <xdr:nvCxnSpPr>
        <xdr:cNvPr id="494" name="直線コネクタ 493"/>
        <xdr:cNvCxnSpPr/>
      </xdr:nvCxnSpPr>
      <xdr:spPr>
        <a:xfrm>
          <a:off x="19545300" y="6515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120650</xdr:rowOff>
    </xdr:from>
    <xdr:to>
      <xdr:col>98</xdr:col>
      <xdr:colOff>38100</xdr:colOff>
      <xdr:row>38</xdr:row>
      <xdr:rowOff>50800</xdr:rowOff>
    </xdr:to>
    <xdr:sp macro="" textlink="">
      <xdr:nvSpPr>
        <xdr:cNvPr id="495" name="楕円 494"/>
        <xdr:cNvSpPr/>
      </xdr:nvSpPr>
      <xdr:spPr>
        <a:xfrm>
          <a:off x="18605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0</xdr:rowOff>
    </xdr:from>
    <xdr:to>
      <xdr:col>102</xdr:col>
      <xdr:colOff>114300</xdr:colOff>
      <xdr:row>38</xdr:row>
      <xdr:rowOff>0</xdr:rowOff>
    </xdr:to>
    <xdr:cxnSp macro="">
      <xdr:nvCxnSpPr>
        <xdr:cNvPr id="496" name="直線コネクタ 495"/>
        <xdr:cNvCxnSpPr/>
      </xdr:nvCxnSpPr>
      <xdr:spPr>
        <a:xfrm>
          <a:off x="18656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497"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98"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499" name="n_3aveValue【認定こども園・幼稚園・保育所】&#10;一人当たり面積"/>
        <xdr:cNvSpPr txBox="1"/>
      </xdr:nvSpPr>
      <xdr:spPr>
        <a:xfrm>
          <a:off x="19310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00" name="n_4aveValue【認定こども園・幼稚園・保育所】&#10;一人当たり面積"/>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71137</xdr:rowOff>
    </xdr:from>
    <xdr:ext cx="469744" cy="259045"/>
    <xdr:sp macro="" textlink="">
      <xdr:nvSpPr>
        <xdr:cNvPr id="501" name="n_1mainValue【認定こども園・幼稚園・保育所】&#10;一人当たり面積"/>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71137</xdr:rowOff>
    </xdr:from>
    <xdr:ext cx="469744" cy="259045"/>
    <xdr:sp macro="" textlink="">
      <xdr:nvSpPr>
        <xdr:cNvPr id="502" name="n_2mainValue【認定こども園・幼稚園・保育所】&#10;一人当たり面積"/>
        <xdr:cNvSpPr txBox="1"/>
      </xdr:nvSpPr>
      <xdr:spPr>
        <a:xfrm>
          <a:off x="201994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503" name="n_3mainValue【認定こども園・幼稚園・保育所】&#10;一人当たり面積"/>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504" name="n_4mainValue【認定こども園・幼稚園・保育所】&#10;一人当たり面積"/>
        <xdr:cNvSpPr txBox="1"/>
      </xdr:nvSpPr>
      <xdr:spPr>
        <a:xfrm>
          <a:off x="18421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536" name="【学校施設】&#10;有形固定資産減価償却率平均値テキスト"/>
        <xdr:cNvSpPr txBox="1"/>
      </xdr:nvSpPr>
      <xdr:spPr>
        <a:xfrm>
          <a:off x="16357600" y="1026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32476</xdr:rowOff>
    </xdr:from>
    <xdr:to>
      <xdr:col>85</xdr:col>
      <xdr:colOff>177800</xdr:colOff>
      <xdr:row>59</xdr:row>
      <xdr:rowOff>134076</xdr:rowOff>
    </xdr:to>
    <xdr:sp macro="" textlink="">
      <xdr:nvSpPr>
        <xdr:cNvPr id="547" name="楕円 546"/>
        <xdr:cNvSpPr/>
      </xdr:nvSpPr>
      <xdr:spPr>
        <a:xfrm>
          <a:off x="16268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55353</xdr:rowOff>
    </xdr:from>
    <xdr:ext cx="405111" cy="259045"/>
    <xdr:sp macro="" textlink="">
      <xdr:nvSpPr>
        <xdr:cNvPr id="548" name="【学校施設】&#10;有形固定資産減価償却率該当値テキスト"/>
        <xdr:cNvSpPr txBox="1"/>
      </xdr:nvSpPr>
      <xdr:spPr>
        <a:xfrm>
          <a:off x="16357600" y="999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35741</xdr:rowOff>
    </xdr:from>
    <xdr:to>
      <xdr:col>81</xdr:col>
      <xdr:colOff>101600</xdr:colOff>
      <xdr:row>59</xdr:row>
      <xdr:rowOff>137341</xdr:rowOff>
    </xdr:to>
    <xdr:sp macro="" textlink="">
      <xdr:nvSpPr>
        <xdr:cNvPr id="549" name="楕円 548"/>
        <xdr:cNvSpPr/>
      </xdr:nvSpPr>
      <xdr:spPr>
        <a:xfrm>
          <a:off x="15430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83276</xdr:rowOff>
    </xdr:from>
    <xdr:to>
      <xdr:col>85</xdr:col>
      <xdr:colOff>127000</xdr:colOff>
      <xdr:row>59</xdr:row>
      <xdr:rowOff>86541</xdr:rowOff>
    </xdr:to>
    <xdr:cxnSp macro="">
      <xdr:nvCxnSpPr>
        <xdr:cNvPr id="550" name="直線コネクタ 549"/>
        <xdr:cNvCxnSpPr/>
      </xdr:nvCxnSpPr>
      <xdr:spPr>
        <a:xfrm flipV="1">
          <a:off x="15481300" y="101988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25944</xdr:rowOff>
    </xdr:from>
    <xdr:to>
      <xdr:col>76</xdr:col>
      <xdr:colOff>165100</xdr:colOff>
      <xdr:row>59</xdr:row>
      <xdr:rowOff>127544</xdr:rowOff>
    </xdr:to>
    <xdr:sp macro="" textlink="">
      <xdr:nvSpPr>
        <xdr:cNvPr id="551" name="楕円 550"/>
        <xdr:cNvSpPr/>
      </xdr:nvSpPr>
      <xdr:spPr>
        <a:xfrm>
          <a:off x="14541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76744</xdr:rowOff>
    </xdr:from>
    <xdr:to>
      <xdr:col>81</xdr:col>
      <xdr:colOff>50800</xdr:colOff>
      <xdr:row>59</xdr:row>
      <xdr:rowOff>86541</xdr:rowOff>
    </xdr:to>
    <xdr:cxnSp macro="">
      <xdr:nvCxnSpPr>
        <xdr:cNvPr id="552" name="直線コネクタ 551"/>
        <xdr:cNvCxnSpPr/>
      </xdr:nvCxnSpPr>
      <xdr:spPr>
        <a:xfrm>
          <a:off x="14592300" y="101922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164737</xdr:rowOff>
    </xdr:from>
    <xdr:to>
      <xdr:col>72</xdr:col>
      <xdr:colOff>38100</xdr:colOff>
      <xdr:row>59</xdr:row>
      <xdr:rowOff>94887</xdr:rowOff>
    </xdr:to>
    <xdr:sp macro="" textlink="">
      <xdr:nvSpPr>
        <xdr:cNvPr id="553" name="楕円 552"/>
        <xdr:cNvSpPr/>
      </xdr:nvSpPr>
      <xdr:spPr>
        <a:xfrm>
          <a:off x="13652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44087</xdr:rowOff>
    </xdr:from>
    <xdr:to>
      <xdr:col>76</xdr:col>
      <xdr:colOff>114300</xdr:colOff>
      <xdr:row>59</xdr:row>
      <xdr:rowOff>76744</xdr:rowOff>
    </xdr:to>
    <xdr:cxnSp macro="">
      <xdr:nvCxnSpPr>
        <xdr:cNvPr id="554" name="直線コネクタ 553"/>
        <xdr:cNvCxnSpPr/>
      </xdr:nvCxnSpPr>
      <xdr:spPr>
        <a:xfrm>
          <a:off x="13703300" y="101596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122283</xdr:rowOff>
    </xdr:from>
    <xdr:to>
      <xdr:col>67</xdr:col>
      <xdr:colOff>101600</xdr:colOff>
      <xdr:row>59</xdr:row>
      <xdr:rowOff>52433</xdr:rowOff>
    </xdr:to>
    <xdr:sp macro="" textlink="">
      <xdr:nvSpPr>
        <xdr:cNvPr id="555" name="楕円 554"/>
        <xdr:cNvSpPr/>
      </xdr:nvSpPr>
      <xdr:spPr>
        <a:xfrm>
          <a:off x="12763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1633</xdr:rowOff>
    </xdr:from>
    <xdr:to>
      <xdr:col>71</xdr:col>
      <xdr:colOff>177800</xdr:colOff>
      <xdr:row>59</xdr:row>
      <xdr:rowOff>44087</xdr:rowOff>
    </xdr:to>
    <xdr:cxnSp macro="">
      <xdr:nvCxnSpPr>
        <xdr:cNvPr id="556" name="直線コネクタ 555"/>
        <xdr:cNvCxnSpPr/>
      </xdr:nvCxnSpPr>
      <xdr:spPr>
        <a:xfrm>
          <a:off x="12814300" y="101171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57"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58"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59" name="n_3aveValue【学校施設】&#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0" name="n_4aveValue【学校施設】&#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153868</xdr:rowOff>
    </xdr:from>
    <xdr:ext cx="405111" cy="259045"/>
    <xdr:sp macro="" textlink="">
      <xdr:nvSpPr>
        <xdr:cNvPr id="561" name="n_1mainValue【学校施設】&#10;有形固定資産減価償却率"/>
        <xdr:cNvSpPr txBox="1"/>
      </xdr:nvSpPr>
      <xdr:spPr>
        <a:xfrm>
          <a:off x="152660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144071</xdr:rowOff>
    </xdr:from>
    <xdr:ext cx="405111" cy="259045"/>
    <xdr:sp macro="" textlink="">
      <xdr:nvSpPr>
        <xdr:cNvPr id="562" name="n_2mainValue【学校施設】&#10;有形固定資産減価償却率"/>
        <xdr:cNvSpPr txBox="1"/>
      </xdr:nvSpPr>
      <xdr:spPr>
        <a:xfrm>
          <a:off x="14389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111414</xdr:rowOff>
    </xdr:from>
    <xdr:ext cx="405111" cy="259045"/>
    <xdr:sp macro="" textlink="">
      <xdr:nvSpPr>
        <xdr:cNvPr id="563" name="n_3mainValue【学校施設】&#10;有形固定資産減価償却率"/>
        <xdr:cNvSpPr txBox="1"/>
      </xdr:nvSpPr>
      <xdr:spPr>
        <a:xfrm>
          <a:off x="13500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68960</xdr:rowOff>
    </xdr:from>
    <xdr:ext cx="405111" cy="259045"/>
    <xdr:sp macro="" textlink="">
      <xdr:nvSpPr>
        <xdr:cNvPr id="564" name="n_4mainValue【学校施設】&#10;有形固定資産減価償却率"/>
        <xdr:cNvSpPr txBox="1"/>
      </xdr:nvSpPr>
      <xdr:spPr>
        <a:xfrm>
          <a:off x="12611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94" name="【学校施設】&#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157480</xdr:rowOff>
    </xdr:from>
    <xdr:to>
      <xdr:col>116</xdr:col>
      <xdr:colOff>114300</xdr:colOff>
      <xdr:row>63</xdr:row>
      <xdr:rowOff>87630</xdr:rowOff>
    </xdr:to>
    <xdr:sp macro="" textlink="">
      <xdr:nvSpPr>
        <xdr:cNvPr id="605" name="楕円 604"/>
        <xdr:cNvSpPr/>
      </xdr:nvSpPr>
      <xdr:spPr>
        <a:xfrm>
          <a:off x="221107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135907</xdr:rowOff>
    </xdr:from>
    <xdr:ext cx="469744" cy="259045"/>
    <xdr:sp macro="" textlink="">
      <xdr:nvSpPr>
        <xdr:cNvPr id="606" name="【学校施設】&#10;一人当たり面積該当値テキスト"/>
        <xdr:cNvSpPr txBox="1"/>
      </xdr:nvSpPr>
      <xdr:spPr>
        <a:xfrm>
          <a:off x="22199600" y="10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163830</xdr:rowOff>
    </xdr:from>
    <xdr:to>
      <xdr:col>112</xdr:col>
      <xdr:colOff>38100</xdr:colOff>
      <xdr:row>63</xdr:row>
      <xdr:rowOff>93980</xdr:rowOff>
    </xdr:to>
    <xdr:sp macro="" textlink="">
      <xdr:nvSpPr>
        <xdr:cNvPr id="607" name="楕円 606"/>
        <xdr:cNvSpPr/>
      </xdr:nvSpPr>
      <xdr:spPr>
        <a:xfrm>
          <a:off x="21272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36830</xdr:rowOff>
    </xdr:from>
    <xdr:to>
      <xdr:col>116</xdr:col>
      <xdr:colOff>63500</xdr:colOff>
      <xdr:row>63</xdr:row>
      <xdr:rowOff>43180</xdr:rowOff>
    </xdr:to>
    <xdr:cxnSp macro="">
      <xdr:nvCxnSpPr>
        <xdr:cNvPr id="608" name="直線コネクタ 607"/>
        <xdr:cNvCxnSpPr/>
      </xdr:nvCxnSpPr>
      <xdr:spPr>
        <a:xfrm flipV="1">
          <a:off x="21323300" y="108381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609" name="楕円 608"/>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43180</xdr:rowOff>
    </xdr:to>
    <xdr:cxnSp macro="">
      <xdr:nvCxnSpPr>
        <xdr:cNvPr id="610" name="直線コネクタ 609"/>
        <xdr:cNvCxnSpPr/>
      </xdr:nvCxnSpPr>
      <xdr:spPr>
        <a:xfrm>
          <a:off x="20434300" y="108432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11" name="楕円 610"/>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41910</xdr:rowOff>
    </xdr:to>
    <xdr:cxnSp macro="">
      <xdr:nvCxnSpPr>
        <xdr:cNvPr id="612" name="直線コネクタ 611"/>
        <xdr:cNvCxnSpPr/>
      </xdr:nvCxnSpPr>
      <xdr:spPr>
        <a:xfrm>
          <a:off x="19545300" y="10835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152400</xdr:rowOff>
    </xdr:from>
    <xdr:to>
      <xdr:col>98</xdr:col>
      <xdr:colOff>38100</xdr:colOff>
      <xdr:row>63</xdr:row>
      <xdr:rowOff>82550</xdr:rowOff>
    </xdr:to>
    <xdr:sp macro="" textlink="">
      <xdr:nvSpPr>
        <xdr:cNvPr id="613" name="楕円 612"/>
        <xdr:cNvSpPr/>
      </xdr:nvSpPr>
      <xdr:spPr>
        <a:xfrm>
          <a:off x="18605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31750</xdr:rowOff>
    </xdr:from>
    <xdr:to>
      <xdr:col>102</xdr:col>
      <xdr:colOff>114300</xdr:colOff>
      <xdr:row>63</xdr:row>
      <xdr:rowOff>34290</xdr:rowOff>
    </xdr:to>
    <xdr:cxnSp macro="">
      <xdr:nvCxnSpPr>
        <xdr:cNvPr id="614" name="直線コネクタ 613"/>
        <xdr:cNvCxnSpPr/>
      </xdr:nvCxnSpPr>
      <xdr:spPr>
        <a:xfrm>
          <a:off x="18656300" y="108331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615" name="n_1aveValue【学校施設】&#10;一人当たり面積"/>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616" name="n_2aveValue【学校施設】&#10;一人当たり面積"/>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617" name="n_3aveValue【学校施設】&#10;一人当たり面積"/>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618"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85107</xdr:rowOff>
    </xdr:from>
    <xdr:ext cx="469744" cy="259045"/>
    <xdr:sp macro="" textlink="">
      <xdr:nvSpPr>
        <xdr:cNvPr id="619" name="n_1mainValue【学校施設】&#10;一人当たり面積"/>
        <xdr:cNvSpPr txBox="1"/>
      </xdr:nvSpPr>
      <xdr:spPr>
        <a:xfrm>
          <a:off x="21075727" y="108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620" name="n_2mainValue【学校施設】&#10;一人当たり面積"/>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621" name="n_3mainValue【学校施設】&#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73677</xdr:rowOff>
    </xdr:from>
    <xdr:ext cx="469744" cy="259045"/>
    <xdr:sp macro="" textlink="">
      <xdr:nvSpPr>
        <xdr:cNvPr id="622" name="n_4mainValue【学校施設】&#10;一人当たり面積"/>
        <xdr:cNvSpPr txBox="1"/>
      </xdr:nvSpPr>
      <xdr:spPr>
        <a:xfrm>
          <a:off x="18421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648" name="直線コネクタ 647"/>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651"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652" name="直線コネクタ 651"/>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653" name="【児童館】&#10;有形固定資産減価償却率平均値テキスト"/>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54" name="フローチャート: 判断 653"/>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55" name="フローチャート: 判断 654"/>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56" name="フローチャート: 判断 655"/>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57" name="フローチャート: 判断 656"/>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658" name="フローチャート: 判断 657"/>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34652</xdr:rowOff>
    </xdr:from>
    <xdr:to>
      <xdr:col>85</xdr:col>
      <xdr:colOff>177800</xdr:colOff>
      <xdr:row>82</xdr:row>
      <xdr:rowOff>136252</xdr:rowOff>
    </xdr:to>
    <xdr:sp macro="" textlink="">
      <xdr:nvSpPr>
        <xdr:cNvPr id="664" name="楕円 663"/>
        <xdr:cNvSpPr/>
      </xdr:nvSpPr>
      <xdr:spPr>
        <a:xfrm>
          <a:off x="162687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13079</xdr:rowOff>
    </xdr:from>
    <xdr:ext cx="405111" cy="259045"/>
    <xdr:sp macro="" textlink="">
      <xdr:nvSpPr>
        <xdr:cNvPr id="665" name="【児童館】&#10;有形固定資産減価償却率該当値テキスト"/>
        <xdr:cNvSpPr txBox="1"/>
      </xdr:nvSpPr>
      <xdr:spPr>
        <a:xfrm>
          <a:off x="16357600"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26488</xdr:rowOff>
    </xdr:from>
    <xdr:to>
      <xdr:col>81</xdr:col>
      <xdr:colOff>101600</xdr:colOff>
      <xdr:row>82</xdr:row>
      <xdr:rowOff>128088</xdr:rowOff>
    </xdr:to>
    <xdr:sp macro="" textlink="">
      <xdr:nvSpPr>
        <xdr:cNvPr id="666" name="楕円 665"/>
        <xdr:cNvSpPr/>
      </xdr:nvSpPr>
      <xdr:spPr>
        <a:xfrm>
          <a:off x="15430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77288</xdr:rowOff>
    </xdr:from>
    <xdr:to>
      <xdr:col>85</xdr:col>
      <xdr:colOff>127000</xdr:colOff>
      <xdr:row>82</xdr:row>
      <xdr:rowOff>85452</xdr:rowOff>
    </xdr:to>
    <xdr:cxnSp macro="">
      <xdr:nvCxnSpPr>
        <xdr:cNvPr id="667" name="直線コネクタ 666"/>
        <xdr:cNvCxnSpPr/>
      </xdr:nvCxnSpPr>
      <xdr:spPr>
        <a:xfrm>
          <a:off x="15481300" y="1413618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xdr:rowOff>
    </xdr:from>
    <xdr:to>
      <xdr:col>76</xdr:col>
      <xdr:colOff>165100</xdr:colOff>
      <xdr:row>82</xdr:row>
      <xdr:rowOff>103595</xdr:rowOff>
    </xdr:to>
    <xdr:sp macro="" textlink="">
      <xdr:nvSpPr>
        <xdr:cNvPr id="668" name="楕円 667"/>
        <xdr:cNvSpPr/>
      </xdr:nvSpPr>
      <xdr:spPr>
        <a:xfrm>
          <a:off x="14541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52795</xdr:rowOff>
    </xdr:from>
    <xdr:to>
      <xdr:col>81</xdr:col>
      <xdr:colOff>50800</xdr:colOff>
      <xdr:row>82</xdr:row>
      <xdr:rowOff>77288</xdr:rowOff>
    </xdr:to>
    <xdr:cxnSp macro="">
      <xdr:nvCxnSpPr>
        <xdr:cNvPr id="669" name="直線コネクタ 668"/>
        <xdr:cNvCxnSpPr/>
      </xdr:nvCxnSpPr>
      <xdr:spPr>
        <a:xfrm>
          <a:off x="14592300" y="141116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168548</xdr:rowOff>
    </xdr:from>
    <xdr:to>
      <xdr:col>72</xdr:col>
      <xdr:colOff>38100</xdr:colOff>
      <xdr:row>82</xdr:row>
      <xdr:rowOff>98698</xdr:rowOff>
    </xdr:to>
    <xdr:sp macro="" textlink="">
      <xdr:nvSpPr>
        <xdr:cNvPr id="670" name="楕円 669"/>
        <xdr:cNvSpPr/>
      </xdr:nvSpPr>
      <xdr:spPr>
        <a:xfrm>
          <a:off x="13652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47898</xdr:rowOff>
    </xdr:from>
    <xdr:to>
      <xdr:col>76</xdr:col>
      <xdr:colOff>114300</xdr:colOff>
      <xdr:row>82</xdr:row>
      <xdr:rowOff>52795</xdr:rowOff>
    </xdr:to>
    <xdr:cxnSp macro="">
      <xdr:nvCxnSpPr>
        <xdr:cNvPr id="671" name="直線コネクタ 670"/>
        <xdr:cNvCxnSpPr/>
      </xdr:nvCxnSpPr>
      <xdr:spPr>
        <a:xfrm>
          <a:off x="13703300" y="1410679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160382</xdr:rowOff>
    </xdr:from>
    <xdr:to>
      <xdr:col>67</xdr:col>
      <xdr:colOff>101600</xdr:colOff>
      <xdr:row>84</xdr:row>
      <xdr:rowOff>90532</xdr:rowOff>
    </xdr:to>
    <xdr:sp macro="" textlink="">
      <xdr:nvSpPr>
        <xdr:cNvPr id="672" name="楕円 671"/>
        <xdr:cNvSpPr/>
      </xdr:nvSpPr>
      <xdr:spPr>
        <a:xfrm>
          <a:off x="12763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47898</xdr:rowOff>
    </xdr:from>
    <xdr:to>
      <xdr:col>71</xdr:col>
      <xdr:colOff>177800</xdr:colOff>
      <xdr:row>84</xdr:row>
      <xdr:rowOff>39732</xdr:rowOff>
    </xdr:to>
    <xdr:cxnSp macro="">
      <xdr:nvCxnSpPr>
        <xdr:cNvPr id="673" name="直線コネクタ 672"/>
        <xdr:cNvCxnSpPr/>
      </xdr:nvCxnSpPr>
      <xdr:spPr>
        <a:xfrm flipV="1">
          <a:off x="12814300" y="14106798"/>
          <a:ext cx="889000" cy="3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674" name="n_1aveValue【児童館】&#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675" name="n_2aveValue【児童館】&#10;有形固定資産減価償却率"/>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676" name="n_3aveValue【児童館】&#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677" name="n_4aveValue【児童館】&#10;有形固定資産減価償却率"/>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119215</xdr:rowOff>
    </xdr:from>
    <xdr:ext cx="405111" cy="259045"/>
    <xdr:sp macro="" textlink="">
      <xdr:nvSpPr>
        <xdr:cNvPr id="678" name="n_1main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94722</xdr:rowOff>
    </xdr:from>
    <xdr:ext cx="405111" cy="259045"/>
    <xdr:sp macro="" textlink="">
      <xdr:nvSpPr>
        <xdr:cNvPr id="679" name="n_2mainValue【児童館】&#10;有形固定資産減価償却率"/>
        <xdr:cNvSpPr txBox="1"/>
      </xdr:nvSpPr>
      <xdr:spPr>
        <a:xfrm>
          <a:off x="14389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89825</xdr:rowOff>
    </xdr:from>
    <xdr:ext cx="405111" cy="259045"/>
    <xdr:sp macro="" textlink="">
      <xdr:nvSpPr>
        <xdr:cNvPr id="680" name="n_3mainValue【児童館】&#10;有形固定資産減価償却率"/>
        <xdr:cNvSpPr txBox="1"/>
      </xdr:nvSpPr>
      <xdr:spPr>
        <a:xfrm>
          <a:off x="13500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81659</xdr:rowOff>
    </xdr:from>
    <xdr:ext cx="405111" cy="259045"/>
    <xdr:sp macro="" textlink="">
      <xdr:nvSpPr>
        <xdr:cNvPr id="681" name="n_4mainValue【児童館】&#10;有形固定資産減価償却率"/>
        <xdr:cNvSpPr txBox="1"/>
      </xdr:nvSpPr>
      <xdr:spPr>
        <a:xfrm>
          <a:off x="12611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3" name="直線コネクタ 702"/>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4"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5" name="直線コネクタ 704"/>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6"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7" name="直線コネクタ 706"/>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0" name="フローチャート: 判断 709"/>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2" name="フローチャート: 判断 71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3" name="フローチャート: 判断 712"/>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10161</xdr:rowOff>
    </xdr:from>
    <xdr:to>
      <xdr:col>116</xdr:col>
      <xdr:colOff>114300</xdr:colOff>
      <xdr:row>80</xdr:row>
      <xdr:rowOff>111761</xdr:rowOff>
    </xdr:to>
    <xdr:sp macro="" textlink="">
      <xdr:nvSpPr>
        <xdr:cNvPr id="719" name="楕円 718"/>
        <xdr:cNvSpPr/>
      </xdr:nvSpPr>
      <xdr:spPr>
        <a:xfrm>
          <a:off x="22110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33038</xdr:rowOff>
    </xdr:from>
    <xdr:ext cx="469744" cy="259045"/>
    <xdr:sp macro="" textlink="">
      <xdr:nvSpPr>
        <xdr:cNvPr id="720" name="【児童館】&#10;一人当たり面積該当値テキスト"/>
        <xdr:cNvSpPr txBox="1"/>
      </xdr:nvSpPr>
      <xdr:spPr>
        <a:xfrm>
          <a:off x="22199600"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10161</xdr:rowOff>
    </xdr:from>
    <xdr:to>
      <xdr:col>112</xdr:col>
      <xdr:colOff>38100</xdr:colOff>
      <xdr:row>80</xdr:row>
      <xdr:rowOff>111761</xdr:rowOff>
    </xdr:to>
    <xdr:sp macro="" textlink="">
      <xdr:nvSpPr>
        <xdr:cNvPr id="721" name="楕円 720"/>
        <xdr:cNvSpPr/>
      </xdr:nvSpPr>
      <xdr:spPr>
        <a:xfrm>
          <a:off x="21272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60961</xdr:rowOff>
    </xdr:from>
    <xdr:to>
      <xdr:col>116</xdr:col>
      <xdr:colOff>63500</xdr:colOff>
      <xdr:row>80</xdr:row>
      <xdr:rowOff>60961</xdr:rowOff>
    </xdr:to>
    <xdr:cxnSp macro="">
      <xdr:nvCxnSpPr>
        <xdr:cNvPr id="722" name="直線コネクタ 721"/>
        <xdr:cNvCxnSpPr/>
      </xdr:nvCxnSpPr>
      <xdr:spPr>
        <a:xfrm>
          <a:off x="21323300" y="13776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10161</xdr:rowOff>
    </xdr:from>
    <xdr:to>
      <xdr:col>107</xdr:col>
      <xdr:colOff>101600</xdr:colOff>
      <xdr:row>80</xdr:row>
      <xdr:rowOff>111761</xdr:rowOff>
    </xdr:to>
    <xdr:sp macro="" textlink="">
      <xdr:nvSpPr>
        <xdr:cNvPr id="723" name="楕円 722"/>
        <xdr:cNvSpPr/>
      </xdr:nvSpPr>
      <xdr:spPr>
        <a:xfrm>
          <a:off x="20383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60961</xdr:rowOff>
    </xdr:from>
    <xdr:to>
      <xdr:col>111</xdr:col>
      <xdr:colOff>177800</xdr:colOff>
      <xdr:row>80</xdr:row>
      <xdr:rowOff>60961</xdr:rowOff>
    </xdr:to>
    <xdr:cxnSp macro="">
      <xdr:nvCxnSpPr>
        <xdr:cNvPr id="724" name="直線コネクタ 723"/>
        <xdr:cNvCxnSpPr/>
      </xdr:nvCxnSpPr>
      <xdr:spPr>
        <a:xfrm>
          <a:off x="20434300" y="13776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113030</xdr:rowOff>
    </xdr:from>
    <xdr:to>
      <xdr:col>102</xdr:col>
      <xdr:colOff>165100</xdr:colOff>
      <xdr:row>80</xdr:row>
      <xdr:rowOff>43180</xdr:rowOff>
    </xdr:to>
    <xdr:sp macro="" textlink="">
      <xdr:nvSpPr>
        <xdr:cNvPr id="725" name="楕円 724"/>
        <xdr:cNvSpPr/>
      </xdr:nvSpPr>
      <xdr:spPr>
        <a:xfrm>
          <a:off x="19494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163830</xdr:rowOff>
    </xdr:from>
    <xdr:to>
      <xdr:col>107</xdr:col>
      <xdr:colOff>50800</xdr:colOff>
      <xdr:row>80</xdr:row>
      <xdr:rowOff>60961</xdr:rowOff>
    </xdr:to>
    <xdr:cxnSp macro="">
      <xdr:nvCxnSpPr>
        <xdr:cNvPr id="726" name="直線コネクタ 725"/>
        <xdr:cNvCxnSpPr/>
      </xdr:nvCxnSpPr>
      <xdr:spPr>
        <a:xfrm>
          <a:off x="19545300" y="13708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78739</xdr:rowOff>
    </xdr:from>
    <xdr:to>
      <xdr:col>98</xdr:col>
      <xdr:colOff>38100</xdr:colOff>
      <xdr:row>81</xdr:row>
      <xdr:rowOff>8889</xdr:rowOff>
    </xdr:to>
    <xdr:sp macro="" textlink="">
      <xdr:nvSpPr>
        <xdr:cNvPr id="727" name="楕円 726"/>
        <xdr:cNvSpPr/>
      </xdr:nvSpPr>
      <xdr:spPr>
        <a:xfrm>
          <a:off x="18605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163830</xdr:rowOff>
    </xdr:from>
    <xdr:to>
      <xdr:col>102</xdr:col>
      <xdr:colOff>114300</xdr:colOff>
      <xdr:row>80</xdr:row>
      <xdr:rowOff>129539</xdr:rowOff>
    </xdr:to>
    <xdr:cxnSp macro="">
      <xdr:nvCxnSpPr>
        <xdr:cNvPr id="728" name="直線コネクタ 727"/>
        <xdr:cNvCxnSpPr/>
      </xdr:nvCxnSpPr>
      <xdr:spPr>
        <a:xfrm flipV="1">
          <a:off x="18656300" y="137083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9" name="n_1ave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0" name="n_2aveValue【児童館】&#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1" name="n_3aveValue【児童館】&#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2" name="n_4aveValue【児童館】&#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128288</xdr:rowOff>
    </xdr:from>
    <xdr:ext cx="469744" cy="259045"/>
    <xdr:sp macro="" textlink="">
      <xdr:nvSpPr>
        <xdr:cNvPr id="733" name="n_1mainValue【児童館】&#10;一人当たり面積"/>
        <xdr:cNvSpPr txBox="1"/>
      </xdr:nvSpPr>
      <xdr:spPr>
        <a:xfrm>
          <a:off x="21075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128288</xdr:rowOff>
    </xdr:from>
    <xdr:ext cx="469744" cy="259045"/>
    <xdr:sp macro="" textlink="">
      <xdr:nvSpPr>
        <xdr:cNvPr id="734" name="n_2mainValue【児童館】&#10;一人当たり面積"/>
        <xdr:cNvSpPr txBox="1"/>
      </xdr:nvSpPr>
      <xdr:spPr>
        <a:xfrm>
          <a:off x="201994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59707</xdr:rowOff>
    </xdr:from>
    <xdr:ext cx="469744" cy="259045"/>
    <xdr:sp macro="" textlink="">
      <xdr:nvSpPr>
        <xdr:cNvPr id="735" name="n_3mainValue【児童館】&#10;一人当たり面積"/>
        <xdr:cNvSpPr txBox="1"/>
      </xdr:nvSpPr>
      <xdr:spPr>
        <a:xfrm>
          <a:off x="19310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25416</xdr:rowOff>
    </xdr:from>
    <xdr:ext cx="469744" cy="259045"/>
    <xdr:sp macro="" textlink="">
      <xdr:nvSpPr>
        <xdr:cNvPr id="736" name="n_4mainValue【児童館】&#10;一人当たり面積"/>
        <xdr:cNvSpPr txBox="1"/>
      </xdr:nvSpPr>
      <xdr:spPr>
        <a:xfrm>
          <a:off x="184214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7" name="テキスト ボックス 7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63" name="直線コネクタ 762"/>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64"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65" name="直線コネクタ 764"/>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66"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7" name="直線コネクタ 766"/>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68" name="【公民館】&#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70" name="フローチャート: 判断 76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1" name="フローチャート: 判断 770"/>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72" name="フローチャート: 判断 771"/>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73" name="フローチャート: 判断 772"/>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779" name="楕円 778"/>
        <xdr:cNvSpPr/>
      </xdr:nvSpPr>
      <xdr:spPr>
        <a:xfrm>
          <a:off x="16268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33219</xdr:rowOff>
    </xdr:from>
    <xdr:ext cx="405111" cy="259045"/>
    <xdr:sp macro="" textlink="">
      <xdr:nvSpPr>
        <xdr:cNvPr id="780" name="【公民館】&#10;有形固定資産減価償却率該当値テキスト"/>
        <xdr:cNvSpPr txBox="1"/>
      </xdr:nvSpPr>
      <xdr:spPr>
        <a:xfrm>
          <a:off x="16357600"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58057</xdr:rowOff>
    </xdr:from>
    <xdr:to>
      <xdr:col>81</xdr:col>
      <xdr:colOff>101600</xdr:colOff>
      <xdr:row>106</xdr:row>
      <xdr:rowOff>159657</xdr:rowOff>
    </xdr:to>
    <xdr:sp macro="" textlink="">
      <xdr:nvSpPr>
        <xdr:cNvPr id="781" name="楕円 780"/>
        <xdr:cNvSpPr/>
      </xdr:nvSpPr>
      <xdr:spPr>
        <a:xfrm>
          <a:off x="1543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105592</xdr:rowOff>
    </xdr:from>
    <xdr:to>
      <xdr:col>85</xdr:col>
      <xdr:colOff>127000</xdr:colOff>
      <xdr:row>106</xdr:row>
      <xdr:rowOff>108857</xdr:rowOff>
    </xdr:to>
    <xdr:cxnSp macro="">
      <xdr:nvCxnSpPr>
        <xdr:cNvPr id="782" name="直線コネクタ 781"/>
        <xdr:cNvCxnSpPr/>
      </xdr:nvCxnSpPr>
      <xdr:spPr>
        <a:xfrm flipV="1">
          <a:off x="15481300" y="182792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83" name="楕円 782"/>
        <xdr:cNvSpPr/>
      </xdr:nvSpPr>
      <xdr:spPr>
        <a:xfrm>
          <a:off x="14541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108857</xdr:rowOff>
    </xdr:from>
    <xdr:to>
      <xdr:col>81</xdr:col>
      <xdr:colOff>50800</xdr:colOff>
      <xdr:row>106</xdr:row>
      <xdr:rowOff>112123</xdr:rowOff>
    </xdr:to>
    <xdr:cxnSp macro="">
      <xdr:nvCxnSpPr>
        <xdr:cNvPr id="784" name="直線コネクタ 783"/>
        <xdr:cNvCxnSpPr/>
      </xdr:nvCxnSpPr>
      <xdr:spPr>
        <a:xfrm flipV="1">
          <a:off x="14592300" y="18282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85" name="楕円 784"/>
        <xdr:cNvSpPr/>
      </xdr:nvSpPr>
      <xdr:spPr>
        <a:xfrm>
          <a:off x="1365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112123</xdr:rowOff>
    </xdr:from>
    <xdr:to>
      <xdr:col>76</xdr:col>
      <xdr:colOff>114300</xdr:colOff>
      <xdr:row>106</xdr:row>
      <xdr:rowOff>112123</xdr:rowOff>
    </xdr:to>
    <xdr:cxnSp macro="">
      <xdr:nvCxnSpPr>
        <xdr:cNvPr id="786" name="直線コネクタ 785"/>
        <xdr:cNvCxnSpPr/>
      </xdr:nvCxnSpPr>
      <xdr:spPr>
        <a:xfrm>
          <a:off x="13703300" y="18285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18869</xdr:rowOff>
    </xdr:from>
    <xdr:to>
      <xdr:col>67</xdr:col>
      <xdr:colOff>101600</xdr:colOff>
      <xdr:row>106</xdr:row>
      <xdr:rowOff>120469</xdr:rowOff>
    </xdr:to>
    <xdr:sp macro="" textlink="">
      <xdr:nvSpPr>
        <xdr:cNvPr id="787" name="楕円 786"/>
        <xdr:cNvSpPr/>
      </xdr:nvSpPr>
      <xdr:spPr>
        <a:xfrm>
          <a:off x="12763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69669</xdr:rowOff>
    </xdr:from>
    <xdr:to>
      <xdr:col>71</xdr:col>
      <xdr:colOff>177800</xdr:colOff>
      <xdr:row>106</xdr:row>
      <xdr:rowOff>112123</xdr:rowOff>
    </xdr:to>
    <xdr:cxnSp macro="">
      <xdr:nvCxnSpPr>
        <xdr:cNvPr id="788" name="直線コネクタ 787"/>
        <xdr:cNvCxnSpPr/>
      </xdr:nvCxnSpPr>
      <xdr:spPr>
        <a:xfrm>
          <a:off x="12814300" y="182433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789"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0"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1"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92" name="n_4aveValue【公民館】&#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150784</xdr:rowOff>
    </xdr:from>
    <xdr:ext cx="405111" cy="259045"/>
    <xdr:sp macro="" textlink="">
      <xdr:nvSpPr>
        <xdr:cNvPr id="793" name="n_1mainValue【公民館】&#10;有形固定資産減価償却率"/>
        <xdr:cNvSpPr txBox="1"/>
      </xdr:nvSpPr>
      <xdr:spPr>
        <a:xfrm>
          <a:off x="152660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794" name="n_2mainValue【公民館】&#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795" name="n_3mainValue【公民館】&#10;有形固定資産減価償却率"/>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111596</xdr:rowOff>
    </xdr:from>
    <xdr:ext cx="405111" cy="259045"/>
    <xdr:sp macro="" textlink="">
      <xdr:nvSpPr>
        <xdr:cNvPr id="796" name="n_4mainValue【公民館】&#10;有形固定資産減価償却率"/>
        <xdr:cNvSpPr txBox="1"/>
      </xdr:nvSpPr>
      <xdr:spPr>
        <a:xfrm>
          <a:off x="12611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20" name="直線コネクタ 819"/>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2" name="直線コネクタ 82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23"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24" name="直線コネクタ 823"/>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25"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6" name="フローチャート: 判断 825"/>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27" name="フローチャート: 判断 826"/>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8" name="フローチャート: 判断 827"/>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9" name="フローチャート: 判断 828"/>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フローチャート: 判断 829"/>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836" name="楕円 835"/>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837" name="【公民館】&#10;一人当たり面積該当値テキスト"/>
        <xdr:cNvSpPr txBox="1"/>
      </xdr:nvSpPr>
      <xdr:spPr>
        <a:xfrm>
          <a:off x="22199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838" name="楕円 837"/>
        <xdr:cNvSpPr/>
      </xdr:nvSpPr>
      <xdr:spPr>
        <a:xfrm>
          <a:off x="2127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49530</xdr:rowOff>
    </xdr:from>
    <xdr:to>
      <xdr:col>116</xdr:col>
      <xdr:colOff>63500</xdr:colOff>
      <xdr:row>105</xdr:row>
      <xdr:rowOff>49530</xdr:rowOff>
    </xdr:to>
    <xdr:cxnSp macro="">
      <xdr:nvCxnSpPr>
        <xdr:cNvPr id="839" name="直線コネクタ 838"/>
        <xdr:cNvCxnSpPr/>
      </xdr:nvCxnSpPr>
      <xdr:spPr>
        <a:xfrm>
          <a:off x="21323300" y="1805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840" name="楕円 839"/>
        <xdr:cNvSpPr/>
      </xdr:nvSpPr>
      <xdr:spPr>
        <a:xfrm>
          <a:off x="2038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49530</xdr:rowOff>
    </xdr:from>
    <xdr:to>
      <xdr:col>111</xdr:col>
      <xdr:colOff>177800</xdr:colOff>
      <xdr:row>105</xdr:row>
      <xdr:rowOff>49530</xdr:rowOff>
    </xdr:to>
    <xdr:cxnSp macro="">
      <xdr:nvCxnSpPr>
        <xdr:cNvPr id="841" name="直線コネクタ 840"/>
        <xdr:cNvCxnSpPr/>
      </xdr:nvCxnSpPr>
      <xdr:spPr>
        <a:xfrm>
          <a:off x="20434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842" name="楕円 841"/>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49530</xdr:rowOff>
    </xdr:to>
    <xdr:cxnSp macro="">
      <xdr:nvCxnSpPr>
        <xdr:cNvPr id="843" name="直線コネクタ 842"/>
        <xdr:cNvCxnSpPr/>
      </xdr:nvCxnSpPr>
      <xdr:spPr>
        <a:xfrm>
          <a:off x="19545300" y="18044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44" name="楕円 843"/>
        <xdr:cNvSpPr/>
      </xdr:nvSpPr>
      <xdr:spPr>
        <a:xfrm>
          <a:off x="18605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41911</xdr:rowOff>
    </xdr:from>
    <xdr:to>
      <xdr:col>102</xdr:col>
      <xdr:colOff>114300</xdr:colOff>
      <xdr:row>105</xdr:row>
      <xdr:rowOff>41911</xdr:rowOff>
    </xdr:to>
    <xdr:cxnSp macro="">
      <xdr:nvCxnSpPr>
        <xdr:cNvPr id="845" name="直線コネクタ 844"/>
        <xdr:cNvCxnSpPr/>
      </xdr:nvCxnSpPr>
      <xdr:spPr>
        <a:xfrm>
          <a:off x="18656300" y="18044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846" name="n_1ave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847" name="n_2aveValue【公民館】&#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48" name="n_3ave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49" name="n_4aveValue【公民館】&#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116857</xdr:rowOff>
    </xdr:from>
    <xdr:ext cx="469744" cy="259045"/>
    <xdr:sp macro="" textlink="">
      <xdr:nvSpPr>
        <xdr:cNvPr id="850" name="n_1mainValue【公民館】&#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851" name="n_2mainValue【公民館】&#10;一人当たり面積"/>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852" name="n_3mainValue【公民館】&#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853" name="n_4mainValue【公民館】&#10;一人当たり面積"/>
        <xdr:cNvSpPr txBox="1"/>
      </xdr:nvSpPr>
      <xdr:spPr>
        <a:xfrm>
          <a:off x="18421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児童館、公民館、橋りょう・トンネルである。公営住宅は、公営住宅等長寿命化計画に基づき、現在建替え工事を行うなど、計画的に修繕、改善、建替等を行うこととしている。</a:t>
          </a:r>
        </a:p>
        <a:p>
          <a:r>
            <a:rPr kumimoji="1" lang="ja-JP" altLang="en-US" sz="1300">
              <a:latin typeface="ＭＳ Ｐゴシック" panose="020B0600070205080204" pitchFamily="50" charset="-128"/>
              <a:ea typeface="ＭＳ Ｐゴシック" panose="020B0600070205080204" pitchFamily="50" charset="-128"/>
            </a:rPr>
            <a:t>児童館は、児童館長寿命化計画に基づき、修繕を行い、公民館については、工事の記録や点検等結果を基に、改修工事を行い、橋りょう・トンネルは、道路・橋長寿命化計画等に基づき、点検、診断、補修を行い、今後も施設の適正な維持管理に努める。</a:t>
          </a:r>
        </a:p>
        <a:p>
          <a:r>
            <a:rPr kumimoji="1" lang="ja-JP" altLang="en-US" sz="1300">
              <a:latin typeface="ＭＳ Ｐゴシック" panose="020B0600070205080204" pitchFamily="50" charset="-128"/>
              <a:ea typeface="ＭＳ Ｐゴシック" panose="020B0600070205080204" pitchFamily="50" charset="-128"/>
            </a:rPr>
            <a:t>上記以外の施設についても、計画等に基づき、長寿命化を図り、適正な維持管理に努める。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114,672
112,559
43.43
63,565,057
59,544,379
3,611,273
30,588,683
22,774,941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74" name="楕円 73"/>
        <xdr:cNvSpPr/>
      </xdr:nvSpPr>
      <xdr:spPr>
        <a:xfrm>
          <a:off x="4584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85470</xdr:rowOff>
    </xdr:from>
    <xdr:ext cx="405111" cy="259045"/>
    <xdr:sp macro="" textlink="">
      <xdr:nvSpPr>
        <xdr:cNvPr id="75" name="【図書館】&#10;有形固定資産減価償却率該当値テキスト"/>
        <xdr:cNvSpPr txBox="1"/>
      </xdr:nvSpPr>
      <xdr:spPr>
        <a:xfrm>
          <a:off x="4673600"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66222</xdr:rowOff>
    </xdr:from>
    <xdr:to>
      <xdr:col>20</xdr:col>
      <xdr:colOff>38100</xdr:colOff>
      <xdr:row>37</xdr:row>
      <xdr:rowOff>167822</xdr:rowOff>
    </xdr:to>
    <xdr:sp macro="" textlink="">
      <xdr:nvSpPr>
        <xdr:cNvPr id="76" name="楕円 75"/>
        <xdr:cNvSpPr/>
      </xdr:nvSpPr>
      <xdr:spPr>
        <a:xfrm>
          <a:off x="3746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117022</xdr:rowOff>
    </xdr:from>
    <xdr:to>
      <xdr:col>24</xdr:col>
      <xdr:colOff>63500</xdr:colOff>
      <xdr:row>37</xdr:row>
      <xdr:rowOff>157843</xdr:rowOff>
    </xdr:to>
    <xdr:cxnSp macro="">
      <xdr:nvCxnSpPr>
        <xdr:cNvPr id="77" name="直線コネクタ 76"/>
        <xdr:cNvCxnSpPr/>
      </xdr:nvCxnSpPr>
      <xdr:spPr>
        <a:xfrm>
          <a:off x="3797300" y="646067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8" name="楕円 77"/>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117022</xdr:rowOff>
    </xdr:to>
    <xdr:cxnSp macro="">
      <xdr:nvCxnSpPr>
        <xdr:cNvPr id="79" name="直線コネクタ 78"/>
        <xdr:cNvCxnSpPr/>
      </xdr:nvCxnSpPr>
      <xdr:spPr>
        <a:xfrm>
          <a:off x="2908300" y="64427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138067</xdr:rowOff>
    </xdr:from>
    <xdr:to>
      <xdr:col>10</xdr:col>
      <xdr:colOff>165100</xdr:colOff>
      <xdr:row>39</xdr:row>
      <xdr:rowOff>68217</xdr:rowOff>
    </xdr:to>
    <xdr:sp macro="" textlink="">
      <xdr:nvSpPr>
        <xdr:cNvPr id="80" name="楕円 79"/>
        <xdr:cNvSpPr/>
      </xdr:nvSpPr>
      <xdr:spPr>
        <a:xfrm>
          <a:off x="1968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39</xdr:row>
      <xdr:rowOff>17417</xdr:rowOff>
    </xdr:to>
    <xdr:cxnSp macro="">
      <xdr:nvCxnSpPr>
        <xdr:cNvPr id="81" name="直線コネクタ 80"/>
        <xdr:cNvCxnSpPr/>
      </xdr:nvCxnSpPr>
      <xdr:spPr>
        <a:xfrm flipV="1">
          <a:off x="2019300" y="644271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2" name="楕円 81"/>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157843</xdr:rowOff>
    </xdr:from>
    <xdr:to>
      <xdr:col>10</xdr:col>
      <xdr:colOff>114300</xdr:colOff>
      <xdr:row>39</xdr:row>
      <xdr:rowOff>17417</xdr:rowOff>
    </xdr:to>
    <xdr:cxnSp macro="">
      <xdr:nvCxnSpPr>
        <xdr:cNvPr id="83" name="直線コネクタ 82"/>
        <xdr:cNvCxnSpPr/>
      </xdr:nvCxnSpPr>
      <xdr:spPr>
        <a:xfrm>
          <a:off x="1130300" y="66729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26687</xdr:rowOff>
    </xdr:from>
    <xdr:ext cx="405111" cy="259045"/>
    <xdr:sp macro="" textlink="">
      <xdr:nvSpPr>
        <xdr:cNvPr id="84" name="n_1aveValue【図書館】&#10;有形固定資産減価償却率"/>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12899</xdr:rowOff>
    </xdr:from>
    <xdr:ext cx="405111" cy="259045"/>
    <xdr:sp macro="" textlink="">
      <xdr:nvSpPr>
        <xdr:cNvPr id="88" name="n_1mainValue【図書館】&#10;有形固定資産減価償却率"/>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9" name="n_2mainValue【図書館】&#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59344</xdr:rowOff>
    </xdr:from>
    <xdr:ext cx="405111" cy="259045"/>
    <xdr:sp macro="" textlink="">
      <xdr:nvSpPr>
        <xdr:cNvPr id="90" name="n_3mainValue【図書館】&#10;有形固定資産減価償却率"/>
        <xdr:cNvSpPr txBox="1"/>
      </xdr:nvSpPr>
      <xdr:spPr>
        <a:xfrm>
          <a:off x="1816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図書館】&#10;有形固定資産減価償却率"/>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31" name="楕円 130"/>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168927</xdr:rowOff>
    </xdr:from>
    <xdr:ext cx="469744" cy="259045"/>
    <xdr:sp macro="" textlink="">
      <xdr:nvSpPr>
        <xdr:cNvPr id="132" name="【図書館】&#10;一人当たり面積該当値テキスト"/>
        <xdr:cNvSpPr txBox="1"/>
      </xdr:nvSpPr>
      <xdr:spPr>
        <a:xfrm>
          <a:off x="105156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82550</xdr:rowOff>
    </xdr:to>
    <xdr:cxnSp macro="">
      <xdr:nvCxnSpPr>
        <xdr:cNvPr id="134" name="直線コネクタ 133"/>
        <xdr:cNvCxnSpPr/>
      </xdr:nvCxnSpPr>
      <xdr:spPr>
        <a:xfrm flipV="1">
          <a:off x="9639300" y="675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5" name="楕円 134"/>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82550</xdr:rowOff>
    </xdr:to>
    <xdr:cxnSp macro="">
      <xdr:nvCxnSpPr>
        <xdr:cNvPr id="136" name="直線コネクタ 135"/>
        <xdr:cNvCxnSpPr/>
      </xdr:nvCxnSpPr>
      <xdr:spPr>
        <a:xfrm>
          <a:off x="8750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82550</xdr:rowOff>
    </xdr:from>
    <xdr:to>
      <xdr:col>45</xdr:col>
      <xdr:colOff>177800</xdr:colOff>
      <xdr:row>40</xdr:row>
      <xdr:rowOff>114300</xdr:rowOff>
    </xdr:to>
    <xdr:cxnSp macro="">
      <xdr:nvCxnSpPr>
        <xdr:cNvPr id="138" name="直線コネクタ 137"/>
        <xdr:cNvCxnSpPr/>
      </xdr:nvCxnSpPr>
      <xdr:spPr>
        <a:xfrm flipV="1">
          <a:off x="7861300" y="6769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45"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46" name="n_2mainValue【図書館】&#10;一人当たり面積"/>
        <xdr:cNvSpPr txBox="1"/>
      </xdr:nvSpPr>
      <xdr:spPr>
        <a:xfrm>
          <a:off x="8515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xdr:cNvSpPr txBox="1"/>
      </xdr:nvSpPr>
      <xdr:spPr>
        <a:xfrm>
          <a:off x="6737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116840</xdr:rowOff>
    </xdr:from>
    <xdr:to>
      <xdr:col>24</xdr:col>
      <xdr:colOff>114300</xdr:colOff>
      <xdr:row>61</xdr:row>
      <xdr:rowOff>46990</xdr:rowOff>
    </xdr:to>
    <xdr:sp macro="" textlink="">
      <xdr:nvSpPr>
        <xdr:cNvPr id="189" name="楕円 188"/>
        <xdr:cNvSpPr/>
      </xdr:nvSpPr>
      <xdr:spPr>
        <a:xfrm>
          <a:off x="4584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95267</xdr:rowOff>
    </xdr:from>
    <xdr:ext cx="405111" cy="259045"/>
    <xdr:sp macro="" textlink="">
      <xdr:nvSpPr>
        <xdr:cNvPr id="190" name="【体育館・プール】&#10;有形固定資産減価償却率該当値テキスト"/>
        <xdr:cNvSpPr txBox="1"/>
      </xdr:nvSpPr>
      <xdr:spPr>
        <a:xfrm>
          <a:off x="4673600"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191" name="楕円 190"/>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60</xdr:row>
      <xdr:rowOff>167640</xdr:rowOff>
    </xdr:to>
    <xdr:cxnSp macro="">
      <xdr:nvCxnSpPr>
        <xdr:cNvPr id="192" name="直線コネクタ 191"/>
        <xdr:cNvCxnSpPr/>
      </xdr:nvCxnSpPr>
      <xdr:spPr>
        <a:xfrm>
          <a:off x="3797300" y="104108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84455</xdr:rowOff>
    </xdr:from>
    <xdr:to>
      <xdr:col>15</xdr:col>
      <xdr:colOff>101600</xdr:colOff>
      <xdr:row>61</xdr:row>
      <xdr:rowOff>14605</xdr:rowOff>
    </xdr:to>
    <xdr:sp macro="" textlink="">
      <xdr:nvSpPr>
        <xdr:cNvPr id="193" name="楕円 192"/>
        <xdr:cNvSpPr/>
      </xdr:nvSpPr>
      <xdr:spPr>
        <a:xfrm>
          <a:off x="2857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60</xdr:row>
      <xdr:rowOff>135255</xdr:rowOff>
    </xdr:to>
    <xdr:cxnSp macro="">
      <xdr:nvCxnSpPr>
        <xdr:cNvPr id="194" name="直線コネクタ 193"/>
        <xdr:cNvCxnSpPr/>
      </xdr:nvCxnSpPr>
      <xdr:spPr>
        <a:xfrm flipV="1">
          <a:off x="2908300" y="104108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42545</xdr:rowOff>
    </xdr:from>
    <xdr:to>
      <xdr:col>10</xdr:col>
      <xdr:colOff>165100</xdr:colOff>
      <xdr:row>60</xdr:row>
      <xdr:rowOff>144145</xdr:rowOff>
    </xdr:to>
    <xdr:sp macro="" textlink="">
      <xdr:nvSpPr>
        <xdr:cNvPr id="195" name="楕円 194"/>
        <xdr:cNvSpPr/>
      </xdr:nvSpPr>
      <xdr:spPr>
        <a:xfrm>
          <a:off x="1968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93345</xdr:rowOff>
    </xdr:from>
    <xdr:to>
      <xdr:col>15</xdr:col>
      <xdr:colOff>50800</xdr:colOff>
      <xdr:row>60</xdr:row>
      <xdr:rowOff>135255</xdr:rowOff>
    </xdr:to>
    <xdr:cxnSp macro="">
      <xdr:nvCxnSpPr>
        <xdr:cNvPr id="196" name="直線コネクタ 195"/>
        <xdr:cNvCxnSpPr/>
      </xdr:nvCxnSpPr>
      <xdr:spPr>
        <a:xfrm>
          <a:off x="2019300" y="103803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8255</xdr:rowOff>
    </xdr:from>
    <xdr:to>
      <xdr:col>6</xdr:col>
      <xdr:colOff>38100</xdr:colOff>
      <xdr:row>60</xdr:row>
      <xdr:rowOff>109855</xdr:rowOff>
    </xdr:to>
    <xdr:sp macro="" textlink="">
      <xdr:nvSpPr>
        <xdr:cNvPr id="197" name="楕円 196"/>
        <xdr:cNvSpPr/>
      </xdr:nvSpPr>
      <xdr:spPr>
        <a:xfrm>
          <a:off x="1079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59055</xdr:rowOff>
    </xdr:from>
    <xdr:to>
      <xdr:col>10</xdr:col>
      <xdr:colOff>114300</xdr:colOff>
      <xdr:row>60</xdr:row>
      <xdr:rowOff>93345</xdr:rowOff>
    </xdr:to>
    <xdr:cxnSp macro="">
      <xdr:nvCxnSpPr>
        <xdr:cNvPr id="198" name="直線コネクタ 197"/>
        <xdr:cNvCxnSpPr/>
      </xdr:nvCxnSpPr>
      <xdr:spPr>
        <a:xfrm>
          <a:off x="1130300" y="103460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165752</xdr:rowOff>
    </xdr:from>
    <xdr:ext cx="405111" cy="259045"/>
    <xdr:sp macro="" textlink="">
      <xdr:nvSpPr>
        <xdr:cNvPr id="203" name="n_1main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5732</xdr:rowOff>
    </xdr:from>
    <xdr:ext cx="405111" cy="259045"/>
    <xdr:sp macro="" textlink="">
      <xdr:nvSpPr>
        <xdr:cNvPr id="204" name="n_2mainValue【体育館・プール】&#10;有形固定資産減価償却率"/>
        <xdr:cNvSpPr txBox="1"/>
      </xdr:nvSpPr>
      <xdr:spPr>
        <a:xfrm>
          <a:off x="2705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135272</xdr:rowOff>
    </xdr:from>
    <xdr:ext cx="405111" cy="259045"/>
    <xdr:sp macro="" textlink="">
      <xdr:nvSpPr>
        <xdr:cNvPr id="205" name="n_3mainValue【体育館・プール】&#10;有形固定資産減価償却率"/>
        <xdr:cNvSpPr txBox="1"/>
      </xdr:nvSpPr>
      <xdr:spPr>
        <a:xfrm>
          <a:off x="1816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100982</xdr:rowOff>
    </xdr:from>
    <xdr:ext cx="405111" cy="259045"/>
    <xdr:sp macro="" textlink="">
      <xdr:nvSpPr>
        <xdr:cNvPr id="206" name="n_4mainValue【体育館・プール】&#10;有形固定資産減価償却率"/>
        <xdr:cNvSpPr txBox="1"/>
      </xdr:nvSpPr>
      <xdr:spPr>
        <a:xfrm>
          <a:off x="927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46" name="楕円 245"/>
        <xdr:cNvSpPr/>
      </xdr:nvSpPr>
      <xdr:spPr>
        <a:xfrm>
          <a:off x="10426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57167</xdr:rowOff>
    </xdr:from>
    <xdr:ext cx="469744" cy="259045"/>
    <xdr:sp macro="" textlink="">
      <xdr:nvSpPr>
        <xdr:cNvPr id="247" name="【体育館・プール】&#10;一人当たり面積該当値テキスト"/>
        <xdr:cNvSpPr txBox="1"/>
      </xdr:nvSpPr>
      <xdr:spPr>
        <a:xfrm>
          <a:off x="10515600"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78740</xdr:rowOff>
    </xdr:from>
    <xdr:to>
      <xdr:col>50</xdr:col>
      <xdr:colOff>165100</xdr:colOff>
      <xdr:row>62</xdr:row>
      <xdr:rowOff>8890</xdr:rowOff>
    </xdr:to>
    <xdr:sp macro="" textlink="">
      <xdr:nvSpPr>
        <xdr:cNvPr id="248" name="楕円 247"/>
        <xdr:cNvSpPr/>
      </xdr:nvSpPr>
      <xdr:spPr>
        <a:xfrm>
          <a:off x="958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129540</xdr:rowOff>
    </xdr:from>
    <xdr:to>
      <xdr:col>55</xdr:col>
      <xdr:colOff>0</xdr:colOff>
      <xdr:row>61</xdr:row>
      <xdr:rowOff>129540</xdr:rowOff>
    </xdr:to>
    <xdr:cxnSp macro="">
      <xdr:nvCxnSpPr>
        <xdr:cNvPr id="249" name="直線コネクタ 248"/>
        <xdr:cNvCxnSpPr/>
      </xdr:nvCxnSpPr>
      <xdr:spPr>
        <a:xfrm>
          <a:off x="9639300" y="10587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78740</xdr:rowOff>
    </xdr:from>
    <xdr:to>
      <xdr:col>46</xdr:col>
      <xdr:colOff>38100</xdr:colOff>
      <xdr:row>62</xdr:row>
      <xdr:rowOff>8890</xdr:rowOff>
    </xdr:to>
    <xdr:sp macro="" textlink="">
      <xdr:nvSpPr>
        <xdr:cNvPr id="250" name="楕円 249"/>
        <xdr:cNvSpPr/>
      </xdr:nvSpPr>
      <xdr:spPr>
        <a:xfrm>
          <a:off x="8699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129540</xdr:rowOff>
    </xdr:from>
    <xdr:to>
      <xdr:col>50</xdr:col>
      <xdr:colOff>114300</xdr:colOff>
      <xdr:row>61</xdr:row>
      <xdr:rowOff>129540</xdr:rowOff>
    </xdr:to>
    <xdr:cxnSp macro="">
      <xdr:nvCxnSpPr>
        <xdr:cNvPr id="251" name="直線コネクタ 250"/>
        <xdr:cNvCxnSpPr/>
      </xdr:nvCxnSpPr>
      <xdr:spPr>
        <a:xfrm>
          <a:off x="8750300" y="1058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78740</xdr:rowOff>
    </xdr:from>
    <xdr:to>
      <xdr:col>41</xdr:col>
      <xdr:colOff>101600</xdr:colOff>
      <xdr:row>62</xdr:row>
      <xdr:rowOff>8890</xdr:rowOff>
    </xdr:to>
    <xdr:sp macro="" textlink="">
      <xdr:nvSpPr>
        <xdr:cNvPr id="252" name="楕円 251"/>
        <xdr:cNvSpPr/>
      </xdr:nvSpPr>
      <xdr:spPr>
        <a:xfrm>
          <a:off x="781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129540</xdr:rowOff>
    </xdr:from>
    <xdr:to>
      <xdr:col>45</xdr:col>
      <xdr:colOff>177800</xdr:colOff>
      <xdr:row>61</xdr:row>
      <xdr:rowOff>129540</xdr:rowOff>
    </xdr:to>
    <xdr:cxnSp macro="">
      <xdr:nvCxnSpPr>
        <xdr:cNvPr id="253" name="直線コネクタ 252"/>
        <xdr:cNvCxnSpPr/>
      </xdr:nvCxnSpPr>
      <xdr:spPr>
        <a:xfrm>
          <a:off x="7861300" y="1058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78740</xdr:rowOff>
    </xdr:from>
    <xdr:to>
      <xdr:col>36</xdr:col>
      <xdr:colOff>165100</xdr:colOff>
      <xdr:row>62</xdr:row>
      <xdr:rowOff>8890</xdr:rowOff>
    </xdr:to>
    <xdr:sp macro="" textlink="">
      <xdr:nvSpPr>
        <xdr:cNvPr id="254" name="楕円 253"/>
        <xdr:cNvSpPr/>
      </xdr:nvSpPr>
      <xdr:spPr>
        <a:xfrm>
          <a:off x="692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129540</xdr:rowOff>
    </xdr:from>
    <xdr:to>
      <xdr:col>41</xdr:col>
      <xdr:colOff>50800</xdr:colOff>
      <xdr:row>61</xdr:row>
      <xdr:rowOff>129540</xdr:rowOff>
    </xdr:to>
    <xdr:cxnSp macro="">
      <xdr:nvCxnSpPr>
        <xdr:cNvPr id="255" name="直線コネクタ 254"/>
        <xdr:cNvCxnSpPr/>
      </xdr:nvCxnSpPr>
      <xdr:spPr>
        <a:xfrm>
          <a:off x="6972300" y="1058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xdr:rowOff>
    </xdr:from>
    <xdr:ext cx="469744" cy="259045"/>
    <xdr:sp macro="" textlink="">
      <xdr:nvSpPr>
        <xdr:cNvPr id="260" name="n_1main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61" name="n_2mainValue【体育館・プール】&#10;一人当たり面積"/>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xdr:rowOff>
    </xdr:from>
    <xdr:ext cx="469744" cy="259045"/>
    <xdr:sp macro="" textlink="">
      <xdr:nvSpPr>
        <xdr:cNvPr id="262" name="n_3mainValue【体育館・プール】&#10;一人当たり面積"/>
        <xdr:cNvSpPr txBox="1"/>
      </xdr:nvSpPr>
      <xdr:spPr>
        <a:xfrm>
          <a:off x="7626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17</xdr:rowOff>
    </xdr:from>
    <xdr:ext cx="469744" cy="259045"/>
    <xdr:sp macro="" textlink="">
      <xdr:nvSpPr>
        <xdr:cNvPr id="263" name="n_4mainValue【体育館・プール】&#10;一人当たり面積"/>
        <xdr:cNvSpPr txBox="1"/>
      </xdr:nvSpPr>
      <xdr:spPr>
        <a:xfrm>
          <a:off x="6737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32021</xdr:rowOff>
    </xdr:from>
    <xdr:ext cx="405111" cy="259045"/>
    <xdr:sp macro="" textlink="">
      <xdr:nvSpPr>
        <xdr:cNvPr id="291" name="【福祉施設】&#10;有形固定資産減価償却率平均値テキスト"/>
        <xdr:cNvSpPr txBox="1"/>
      </xdr:nvSpPr>
      <xdr:spPr>
        <a:xfrm>
          <a:off x="4673600" y="1374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84</xdr:row>
      <xdr:rowOff>7874</xdr:rowOff>
    </xdr:from>
    <xdr:to>
      <xdr:col>6</xdr:col>
      <xdr:colOff>38100</xdr:colOff>
      <xdr:row>84</xdr:row>
      <xdr:rowOff>109474</xdr:rowOff>
    </xdr:to>
    <xdr:sp macro="" textlink="">
      <xdr:nvSpPr>
        <xdr:cNvPr id="302" name="楕円 301"/>
        <xdr:cNvSpPr/>
      </xdr:nvSpPr>
      <xdr:spPr>
        <a:xfrm>
          <a:off x="1079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116857</xdr:rowOff>
    </xdr:from>
    <xdr:ext cx="405111" cy="259045"/>
    <xdr:sp macro="" textlink="">
      <xdr:nvSpPr>
        <xdr:cNvPr id="303" name="n_1aveValue【福祉施設】&#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04" name="n_2aveValue【福祉施設】&#10;有形固定資産減価償却率"/>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05" name="n_3aveValue【福祉施設】&#10;有形固定資産減価償却率"/>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06"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100601</xdr:rowOff>
    </xdr:from>
    <xdr:ext cx="405111" cy="259045"/>
    <xdr:sp macro="" textlink="">
      <xdr:nvSpPr>
        <xdr:cNvPr id="307" name="n_4mainValue【福祉施設】&#10;有形固定資産減価償却率"/>
        <xdr:cNvSpPr txBox="1"/>
      </xdr:nvSpPr>
      <xdr:spPr>
        <a:xfrm>
          <a:off x="927744" y="1450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29" name="直線コネクタ 328"/>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30"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31" name="直線コネクタ 330"/>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32"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33" name="直線コネクタ 332"/>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34" name="【福祉施設】&#10;一人当たり面積平均値テキスト"/>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35" name="フローチャート: 判断 334"/>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36" name="フローチャート: 判断 335"/>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37" name="フローチャート: 判断 336"/>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38" name="フローチャート: 判断 337"/>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39" name="フローチャート: 判断 338"/>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113030</xdr:rowOff>
    </xdr:from>
    <xdr:to>
      <xdr:col>36</xdr:col>
      <xdr:colOff>165100</xdr:colOff>
      <xdr:row>86</xdr:row>
      <xdr:rowOff>43180</xdr:rowOff>
    </xdr:to>
    <xdr:sp macro="" textlink="">
      <xdr:nvSpPr>
        <xdr:cNvPr id="345" name="楕円 344"/>
        <xdr:cNvSpPr/>
      </xdr:nvSpPr>
      <xdr:spPr>
        <a:xfrm>
          <a:off x="692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123714</xdr:rowOff>
    </xdr:from>
    <xdr:ext cx="469744" cy="259045"/>
    <xdr:sp macro="" textlink="">
      <xdr:nvSpPr>
        <xdr:cNvPr id="346" name="n_1aveValue【福祉施設】&#10;一人当たり面積"/>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47" name="n_2aveValue【福祉施設】&#10;一人当たり面積"/>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48" name="n_3aveValue【福祉施設】&#10;一人当たり面積"/>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49"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34307</xdr:rowOff>
    </xdr:from>
    <xdr:ext cx="469744" cy="259045"/>
    <xdr:sp macro="" textlink="">
      <xdr:nvSpPr>
        <xdr:cNvPr id="350" name="n_4mainValue【福祉施設】&#10;一人当たり面積"/>
        <xdr:cNvSpPr txBox="1"/>
      </xdr:nvSpPr>
      <xdr:spPr>
        <a:xfrm>
          <a:off x="6737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1" name="テキスト ボックス 36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2" name="直線コネクタ 36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3" name="テキスト ボックス 36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4" name="直線コネクタ 36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5" name="テキスト ボックス 36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6" name="直線コネクタ 36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7" name="テキスト ボックス 36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8" name="直線コネクタ 36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9" name="テキスト ボックス 36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0" name="直線コネクタ 36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1" name="テキスト ボックス 37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2" name="直線コネクタ 37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3" name="テキスト ボックス 37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376" name="直線コネクタ 375"/>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377"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378" name="直線コネクタ 377"/>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379"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380" name="直線コネクタ 379"/>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381"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82" name="フローチャート: 判断 381"/>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83" name="フローチャート: 判断 382"/>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384" name="フローチャート: 判断 383"/>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385" name="フローチャート: 判断 384"/>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386" name="フローチャート: 判断 385"/>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95613</xdr:rowOff>
    </xdr:from>
    <xdr:to>
      <xdr:col>24</xdr:col>
      <xdr:colOff>114300</xdr:colOff>
      <xdr:row>101</xdr:row>
      <xdr:rowOff>25763</xdr:rowOff>
    </xdr:to>
    <xdr:sp macro="" textlink="">
      <xdr:nvSpPr>
        <xdr:cNvPr id="392" name="楕円 391"/>
        <xdr:cNvSpPr/>
      </xdr:nvSpPr>
      <xdr:spPr>
        <a:xfrm>
          <a:off x="45847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10540</xdr:rowOff>
    </xdr:from>
    <xdr:ext cx="405111" cy="259045"/>
    <xdr:sp macro="" textlink="">
      <xdr:nvSpPr>
        <xdr:cNvPr id="393" name="【市民会館】&#10;有形固定資産減価償却率該当値テキスト"/>
        <xdr:cNvSpPr txBox="1"/>
      </xdr:nvSpPr>
      <xdr:spPr>
        <a:xfrm>
          <a:off x="4673600" y="17155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59689</xdr:rowOff>
    </xdr:from>
    <xdr:to>
      <xdr:col>20</xdr:col>
      <xdr:colOff>38100</xdr:colOff>
      <xdr:row>100</xdr:row>
      <xdr:rowOff>161289</xdr:rowOff>
    </xdr:to>
    <xdr:sp macro="" textlink="">
      <xdr:nvSpPr>
        <xdr:cNvPr id="394" name="楕円 393"/>
        <xdr:cNvSpPr/>
      </xdr:nvSpPr>
      <xdr:spPr>
        <a:xfrm>
          <a:off x="3746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110489</xdr:rowOff>
    </xdr:from>
    <xdr:to>
      <xdr:col>24</xdr:col>
      <xdr:colOff>63500</xdr:colOff>
      <xdr:row>100</xdr:row>
      <xdr:rowOff>146413</xdr:rowOff>
    </xdr:to>
    <xdr:cxnSp macro="">
      <xdr:nvCxnSpPr>
        <xdr:cNvPr id="395" name="直線コネクタ 394"/>
        <xdr:cNvCxnSpPr/>
      </xdr:nvCxnSpPr>
      <xdr:spPr>
        <a:xfrm>
          <a:off x="3797300" y="172554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23768</xdr:rowOff>
    </xdr:from>
    <xdr:to>
      <xdr:col>15</xdr:col>
      <xdr:colOff>101600</xdr:colOff>
      <xdr:row>100</xdr:row>
      <xdr:rowOff>125368</xdr:rowOff>
    </xdr:to>
    <xdr:sp macro="" textlink="">
      <xdr:nvSpPr>
        <xdr:cNvPr id="396" name="楕円 395"/>
        <xdr:cNvSpPr/>
      </xdr:nvSpPr>
      <xdr:spPr>
        <a:xfrm>
          <a:off x="28575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74568</xdr:rowOff>
    </xdr:from>
    <xdr:to>
      <xdr:col>19</xdr:col>
      <xdr:colOff>177800</xdr:colOff>
      <xdr:row>100</xdr:row>
      <xdr:rowOff>110489</xdr:rowOff>
    </xdr:to>
    <xdr:cxnSp macro="">
      <xdr:nvCxnSpPr>
        <xdr:cNvPr id="397" name="直線コネクタ 396"/>
        <xdr:cNvCxnSpPr/>
      </xdr:nvCxnSpPr>
      <xdr:spPr>
        <a:xfrm>
          <a:off x="2908300" y="172195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159294</xdr:rowOff>
    </xdr:from>
    <xdr:to>
      <xdr:col>10</xdr:col>
      <xdr:colOff>165100</xdr:colOff>
      <xdr:row>100</xdr:row>
      <xdr:rowOff>89444</xdr:rowOff>
    </xdr:to>
    <xdr:sp macro="" textlink="">
      <xdr:nvSpPr>
        <xdr:cNvPr id="398" name="楕円 397"/>
        <xdr:cNvSpPr/>
      </xdr:nvSpPr>
      <xdr:spPr>
        <a:xfrm>
          <a:off x="1968500" y="171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38644</xdr:rowOff>
    </xdr:from>
    <xdr:to>
      <xdr:col>15</xdr:col>
      <xdr:colOff>50800</xdr:colOff>
      <xdr:row>100</xdr:row>
      <xdr:rowOff>74568</xdr:rowOff>
    </xdr:to>
    <xdr:cxnSp macro="">
      <xdr:nvCxnSpPr>
        <xdr:cNvPr id="399" name="直線コネクタ 398"/>
        <xdr:cNvCxnSpPr/>
      </xdr:nvCxnSpPr>
      <xdr:spPr>
        <a:xfrm>
          <a:off x="2019300" y="171836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123371</xdr:rowOff>
    </xdr:from>
    <xdr:to>
      <xdr:col>6</xdr:col>
      <xdr:colOff>38100</xdr:colOff>
      <xdr:row>100</xdr:row>
      <xdr:rowOff>53521</xdr:rowOff>
    </xdr:to>
    <xdr:sp macro="" textlink="">
      <xdr:nvSpPr>
        <xdr:cNvPr id="400" name="楕円 399"/>
        <xdr:cNvSpPr/>
      </xdr:nvSpPr>
      <xdr:spPr>
        <a:xfrm>
          <a:off x="1079500" y="170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2721</xdr:rowOff>
    </xdr:from>
    <xdr:to>
      <xdr:col>10</xdr:col>
      <xdr:colOff>114300</xdr:colOff>
      <xdr:row>100</xdr:row>
      <xdr:rowOff>38644</xdr:rowOff>
    </xdr:to>
    <xdr:cxnSp macro="">
      <xdr:nvCxnSpPr>
        <xdr:cNvPr id="401" name="直線コネクタ 400"/>
        <xdr:cNvCxnSpPr/>
      </xdr:nvCxnSpPr>
      <xdr:spPr>
        <a:xfrm>
          <a:off x="1130300" y="171477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402"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03" name="n_2aveValue【市民会館】&#10;有形固定資産減価償却率"/>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62609</xdr:rowOff>
    </xdr:from>
    <xdr:ext cx="405111" cy="259045"/>
    <xdr:sp macro="" textlink="">
      <xdr:nvSpPr>
        <xdr:cNvPr id="404" name="n_3aveValue【市民会館】&#10;有形固定資産減価償却率"/>
        <xdr:cNvSpPr txBox="1"/>
      </xdr:nvSpPr>
      <xdr:spPr>
        <a:xfrm>
          <a:off x="1816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20156</xdr:rowOff>
    </xdr:from>
    <xdr:ext cx="405111" cy="259045"/>
    <xdr:sp macro="" textlink="">
      <xdr:nvSpPr>
        <xdr:cNvPr id="405" name="n_4aveValue【市民会館】&#10;有形固定資産減価償却率"/>
        <xdr:cNvSpPr txBox="1"/>
      </xdr:nvSpPr>
      <xdr:spPr>
        <a:xfrm>
          <a:off x="927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6366</xdr:rowOff>
    </xdr:from>
    <xdr:ext cx="405111" cy="259045"/>
    <xdr:sp macro="" textlink="">
      <xdr:nvSpPr>
        <xdr:cNvPr id="406" name="n_1mainValue【市民会館】&#10;有形固定資産減価償却率"/>
        <xdr:cNvSpPr txBox="1"/>
      </xdr:nvSpPr>
      <xdr:spPr>
        <a:xfrm>
          <a:off x="3582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141895</xdr:rowOff>
    </xdr:from>
    <xdr:ext cx="340478" cy="259045"/>
    <xdr:sp macro="" textlink="">
      <xdr:nvSpPr>
        <xdr:cNvPr id="407" name="n_2mainValue【市民会館】&#10;有形固定資産減価償却率"/>
        <xdr:cNvSpPr txBox="1"/>
      </xdr:nvSpPr>
      <xdr:spPr>
        <a:xfrm>
          <a:off x="2738061" y="16943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105971</xdr:rowOff>
    </xdr:from>
    <xdr:ext cx="340478" cy="259045"/>
    <xdr:sp macro="" textlink="">
      <xdr:nvSpPr>
        <xdr:cNvPr id="408" name="n_3mainValue【市民会館】&#10;有形固定資産減価償却率"/>
        <xdr:cNvSpPr txBox="1"/>
      </xdr:nvSpPr>
      <xdr:spPr>
        <a:xfrm>
          <a:off x="1849061" y="169080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70048</xdr:rowOff>
    </xdr:from>
    <xdr:ext cx="340478" cy="259045"/>
    <xdr:sp macro="" textlink="">
      <xdr:nvSpPr>
        <xdr:cNvPr id="409" name="n_4mainValue【市民会館】&#10;有形固定資産減価償却率"/>
        <xdr:cNvSpPr txBox="1"/>
      </xdr:nvSpPr>
      <xdr:spPr>
        <a:xfrm>
          <a:off x="960061" y="168721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0" name="直線コネクタ 41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1" name="テキスト ボックス 42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2" name="直線コネクタ 42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3" name="テキスト ボックス 42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4" name="直線コネクタ 42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5" name="テキスト ボックス 42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6" name="直線コネクタ 42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7" name="テキスト ボックス 42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8" name="直線コネクタ 42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9" name="テキスト ボックス 42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33" name="直線コネクタ 432"/>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34"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35" name="直線コネクタ 434"/>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3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37" name="直線コネクタ 43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38"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39" name="フローチャート: 判断 438"/>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0" name="フローチャート: 判断 439"/>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41" name="フローチャート: 判断 440"/>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42" name="フローチャート: 判断 441"/>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43" name="フローチャート: 判断 442"/>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449" name="楕円 448"/>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21607</xdr:rowOff>
    </xdr:from>
    <xdr:ext cx="469744" cy="259045"/>
    <xdr:sp macro="" textlink="">
      <xdr:nvSpPr>
        <xdr:cNvPr id="450" name="【市民会館】&#10;一人当たり面積該当値テキスト"/>
        <xdr:cNvSpPr txBox="1"/>
      </xdr:nvSpPr>
      <xdr:spPr>
        <a:xfrm>
          <a:off x="10515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51" name="楕円 450"/>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49530</xdr:rowOff>
    </xdr:to>
    <xdr:cxnSp macro="">
      <xdr:nvCxnSpPr>
        <xdr:cNvPr id="452" name="直線コネクタ 451"/>
        <xdr:cNvCxnSpPr/>
      </xdr:nvCxnSpPr>
      <xdr:spPr>
        <a:xfrm>
          <a:off x="9639300" y="1805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170180</xdr:rowOff>
    </xdr:from>
    <xdr:to>
      <xdr:col>46</xdr:col>
      <xdr:colOff>38100</xdr:colOff>
      <xdr:row>105</xdr:row>
      <xdr:rowOff>100330</xdr:rowOff>
    </xdr:to>
    <xdr:sp macro="" textlink="">
      <xdr:nvSpPr>
        <xdr:cNvPr id="453" name="楕円 452"/>
        <xdr:cNvSpPr/>
      </xdr:nvSpPr>
      <xdr:spPr>
        <a:xfrm>
          <a:off x="8699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49530</xdr:rowOff>
    </xdr:to>
    <xdr:cxnSp macro="">
      <xdr:nvCxnSpPr>
        <xdr:cNvPr id="454" name="直線コネクタ 453"/>
        <xdr:cNvCxnSpPr/>
      </xdr:nvCxnSpPr>
      <xdr:spPr>
        <a:xfrm>
          <a:off x="8750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170180</xdr:rowOff>
    </xdr:from>
    <xdr:to>
      <xdr:col>41</xdr:col>
      <xdr:colOff>101600</xdr:colOff>
      <xdr:row>105</xdr:row>
      <xdr:rowOff>100330</xdr:rowOff>
    </xdr:to>
    <xdr:sp macro="" textlink="">
      <xdr:nvSpPr>
        <xdr:cNvPr id="455" name="楕円 454"/>
        <xdr:cNvSpPr/>
      </xdr:nvSpPr>
      <xdr:spPr>
        <a:xfrm>
          <a:off x="7810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49530</xdr:rowOff>
    </xdr:from>
    <xdr:to>
      <xdr:col>45</xdr:col>
      <xdr:colOff>177800</xdr:colOff>
      <xdr:row>105</xdr:row>
      <xdr:rowOff>49530</xdr:rowOff>
    </xdr:to>
    <xdr:cxnSp macro="">
      <xdr:nvCxnSpPr>
        <xdr:cNvPr id="456" name="直線コネクタ 455"/>
        <xdr:cNvCxnSpPr/>
      </xdr:nvCxnSpPr>
      <xdr:spPr>
        <a:xfrm>
          <a:off x="7861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166370</xdr:rowOff>
    </xdr:from>
    <xdr:to>
      <xdr:col>36</xdr:col>
      <xdr:colOff>165100</xdr:colOff>
      <xdr:row>105</xdr:row>
      <xdr:rowOff>96520</xdr:rowOff>
    </xdr:to>
    <xdr:sp macro="" textlink="">
      <xdr:nvSpPr>
        <xdr:cNvPr id="457" name="楕円 456"/>
        <xdr:cNvSpPr/>
      </xdr:nvSpPr>
      <xdr:spPr>
        <a:xfrm>
          <a:off x="6921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45720</xdr:rowOff>
    </xdr:from>
    <xdr:to>
      <xdr:col>41</xdr:col>
      <xdr:colOff>50800</xdr:colOff>
      <xdr:row>105</xdr:row>
      <xdr:rowOff>49530</xdr:rowOff>
    </xdr:to>
    <xdr:cxnSp macro="">
      <xdr:nvCxnSpPr>
        <xdr:cNvPr id="458" name="直線コネクタ 457"/>
        <xdr:cNvCxnSpPr/>
      </xdr:nvCxnSpPr>
      <xdr:spPr>
        <a:xfrm>
          <a:off x="6972300" y="180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59"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60" name="n_2aveValue【市民会館】&#10;一人当たり面積"/>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61" name="n_3aveValue【市民会館】&#10;一人当たり面積"/>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62"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463" name="n_1mainValue【市民会館】&#10;一人当たり面積"/>
        <xdr:cNvSpPr txBox="1"/>
      </xdr:nvSpPr>
      <xdr:spPr>
        <a:xfrm>
          <a:off x="9391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116857</xdr:rowOff>
    </xdr:from>
    <xdr:ext cx="469744" cy="259045"/>
    <xdr:sp macro="" textlink="">
      <xdr:nvSpPr>
        <xdr:cNvPr id="464" name="n_2mainValue【市民会館】&#10;一人当たり面積"/>
        <xdr:cNvSpPr txBox="1"/>
      </xdr:nvSpPr>
      <xdr:spPr>
        <a:xfrm>
          <a:off x="8515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116857</xdr:rowOff>
    </xdr:from>
    <xdr:ext cx="469744" cy="259045"/>
    <xdr:sp macro="" textlink="">
      <xdr:nvSpPr>
        <xdr:cNvPr id="465" name="n_3mainValue【市民会館】&#10;一人当たり面積"/>
        <xdr:cNvSpPr txBox="1"/>
      </xdr:nvSpPr>
      <xdr:spPr>
        <a:xfrm>
          <a:off x="7626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113047</xdr:rowOff>
    </xdr:from>
    <xdr:ext cx="469744" cy="259045"/>
    <xdr:sp macro="" textlink="">
      <xdr:nvSpPr>
        <xdr:cNvPr id="466" name="n_4mainValue【市民会館】&#10;一人当たり面積"/>
        <xdr:cNvSpPr txBox="1"/>
      </xdr:nvSpPr>
      <xdr:spPr>
        <a:xfrm>
          <a:off x="6737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78" name="直線コネクタ 4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79" name="テキスト ボックス 4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0" name="直線コネクタ 4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1" name="テキスト ボックス 4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2" name="直線コネクタ 4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3" name="テキスト ボックス 4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4" name="直線コネクタ 4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5" name="テキスト ボックス 48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489" name="直線コネクタ 488"/>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490"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491" name="直線コネクタ 490"/>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492"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493" name="直線コネクタ 492"/>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494"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95" name="フローチャート: 判断 494"/>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496" name="フローチャート: 判断 495"/>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497" name="フローチャート: 判断 496"/>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498" name="フローチャート: 判断 497"/>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499" name="フローチャート: 判断 498"/>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103124</xdr:rowOff>
    </xdr:from>
    <xdr:to>
      <xdr:col>85</xdr:col>
      <xdr:colOff>177800</xdr:colOff>
      <xdr:row>40</xdr:row>
      <xdr:rowOff>33274</xdr:rowOff>
    </xdr:to>
    <xdr:sp macro="" textlink="">
      <xdr:nvSpPr>
        <xdr:cNvPr id="505" name="楕円 504"/>
        <xdr:cNvSpPr/>
      </xdr:nvSpPr>
      <xdr:spPr>
        <a:xfrm>
          <a:off x="162687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81551</xdr:rowOff>
    </xdr:from>
    <xdr:ext cx="405111" cy="259045"/>
    <xdr:sp macro="" textlink="">
      <xdr:nvSpPr>
        <xdr:cNvPr id="506" name="【一般廃棄物処理施設】&#10;有形固定資産減価償却率該当値テキスト"/>
        <xdr:cNvSpPr txBox="1"/>
      </xdr:nvSpPr>
      <xdr:spPr>
        <a:xfrm>
          <a:off x="16357600"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41402</xdr:rowOff>
    </xdr:from>
    <xdr:to>
      <xdr:col>81</xdr:col>
      <xdr:colOff>101600</xdr:colOff>
      <xdr:row>39</xdr:row>
      <xdr:rowOff>143002</xdr:rowOff>
    </xdr:to>
    <xdr:sp macro="" textlink="">
      <xdr:nvSpPr>
        <xdr:cNvPr id="507" name="楕円 506"/>
        <xdr:cNvSpPr/>
      </xdr:nvSpPr>
      <xdr:spPr>
        <a:xfrm>
          <a:off x="15430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92202</xdr:rowOff>
    </xdr:from>
    <xdr:to>
      <xdr:col>85</xdr:col>
      <xdr:colOff>127000</xdr:colOff>
      <xdr:row>39</xdr:row>
      <xdr:rowOff>153924</xdr:rowOff>
    </xdr:to>
    <xdr:cxnSp macro="">
      <xdr:nvCxnSpPr>
        <xdr:cNvPr id="508" name="直線コネクタ 507"/>
        <xdr:cNvCxnSpPr/>
      </xdr:nvCxnSpPr>
      <xdr:spPr>
        <a:xfrm>
          <a:off x="15481300" y="677875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509" name="楕円 508"/>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92202</xdr:rowOff>
    </xdr:to>
    <xdr:cxnSp macro="">
      <xdr:nvCxnSpPr>
        <xdr:cNvPr id="510" name="直線コネクタ 509"/>
        <xdr:cNvCxnSpPr/>
      </xdr:nvCxnSpPr>
      <xdr:spPr>
        <a:xfrm>
          <a:off x="14592300" y="67170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96266</xdr:rowOff>
    </xdr:from>
    <xdr:to>
      <xdr:col>72</xdr:col>
      <xdr:colOff>38100</xdr:colOff>
      <xdr:row>39</xdr:row>
      <xdr:rowOff>26416</xdr:rowOff>
    </xdr:to>
    <xdr:sp macro="" textlink="">
      <xdr:nvSpPr>
        <xdr:cNvPr id="511" name="楕円 510"/>
        <xdr:cNvSpPr/>
      </xdr:nvSpPr>
      <xdr:spPr>
        <a:xfrm>
          <a:off x="13652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147066</xdr:rowOff>
    </xdr:from>
    <xdr:to>
      <xdr:col>76</xdr:col>
      <xdr:colOff>114300</xdr:colOff>
      <xdr:row>39</xdr:row>
      <xdr:rowOff>30480</xdr:rowOff>
    </xdr:to>
    <xdr:cxnSp macro="">
      <xdr:nvCxnSpPr>
        <xdr:cNvPr id="512" name="直線コネクタ 511"/>
        <xdr:cNvCxnSpPr/>
      </xdr:nvCxnSpPr>
      <xdr:spPr>
        <a:xfrm>
          <a:off x="13703300" y="666216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34544</xdr:rowOff>
    </xdr:from>
    <xdr:to>
      <xdr:col>67</xdr:col>
      <xdr:colOff>101600</xdr:colOff>
      <xdr:row>38</xdr:row>
      <xdr:rowOff>136144</xdr:rowOff>
    </xdr:to>
    <xdr:sp macro="" textlink="">
      <xdr:nvSpPr>
        <xdr:cNvPr id="513" name="楕円 512"/>
        <xdr:cNvSpPr/>
      </xdr:nvSpPr>
      <xdr:spPr>
        <a:xfrm>
          <a:off x="12763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85344</xdr:rowOff>
    </xdr:from>
    <xdr:to>
      <xdr:col>71</xdr:col>
      <xdr:colOff>177800</xdr:colOff>
      <xdr:row>38</xdr:row>
      <xdr:rowOff>147066</xdr:rowOff>
    </xdr:to>
    <xdr:cxnSp macro="">
      <xdr:nvCxnSpPr>
        <xdr:cNvPr id="514" name="直線コネクタ 513"/>
        <xdr:cNvCxnSpPr/>
      </xdr:nvCxnSpPr>
      <xdr:spPr>
        <a:xfrm>
          <a:off x="12814300" y="660044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15" name="n_1aveValue【一般廃棄物処理施設】&#10;有形固定資産減価償却率"/>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16" name="n_2ave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17"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18" name="n_4aveValue【一般廃棄物処理施設】&#10;有形固定資産減価償却率"/>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134129</xdr:rowOff>
    </xdr:from>
    <xdr:ext cx="405111" cy="259045"/>
    <xdr:sp macro="" textlink="">
      <xdr:nvSpPr>
        <xdr:cNvPr id="519" name="n_1mainValue【一般廃棄物処理施設】&#10;有形固定資産減価償却率"/>
        <xdr:cNvSpPr txBox="1"/>
      </xdr:nvSpPr>
      <xdr:spPr>
        <a:xfrm>
          <a:off x="15266044"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520" name="n_2mainValue【一般廃棄物処理施設】&#10;有形固定資産減価償却率"/>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17543</xdr:rowOff>
    </xdr:from>
    <xdr:ext cx="405111" cy="259045"/>
    <xdr:sp macro="" textlink="">
      <xdr:nvSpPr>
        <xdr:cNvPr id="521" name="n_3mainValue【一般廃棄物処理施設】&#10;有形固定資産減価償却率"/>
        <xdr:cNvSpPr txBox="1"/>
      </xdr:nvSpPr>
      <xdr:spPr>
        <a:xfrm>
          <a:off x="13500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127271</xdr:rowOff>
    </xdr:from>
    <xdr:ext cx="405111" cy="259045"/>
    <xdr:sp macro="" textlink="">
      <xdr:nvSpPr>
        <xdr:cNvPr id="522" name="n_4mainValue【一般廃棄物処理施設】&#10;有形固定資産減価償却率"/>
        <xdr:cNvSpPr txBox="1"/>
      </xdr:nvSpPr>
      <xdr:spPr>
        <a:xfrm>
          <a:off x="12611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3" name="直線コネクタ 5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4" name="テキスト ボックス 53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5" name="直線コネクタ 5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6" name="テキスト ボックス 53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7" name="直線コネクタ 5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8" name="テキスト ボックス 53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9" name="直線コネクタ 5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0" name="テキスト ボックス 53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1" name="直線コネクタ 5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2" name="テキスト ボックス 54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46" name="直線コネクタ 545"/>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47"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48" name="直線コネクタ 547"/>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49"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50" name="直線コネクタ 549"/>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51" name="【一般廃棄物処理施設】&#10;一人当たり有形固定資産（償却資産）額平均値テキスト"/>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52" name="フローチャート: 判断 551"/>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53" name="フローチャート: 判断 552"/>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54" name="フローチャート: 判断 553"/>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55" name="フローチャート: 判断 554"/>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56" name="フローチャート: 判断 555"/>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58738</xdr:rowOff>
    </xdr:from>
    <xdr:to>
      <xdr:col>116</xdr:col>
      <xdr:colOff>114300</xdr:colOff>
      <xdr:row>41</xdr:row>
      <xdr:rowOff>160338</xdr:rowOff>
    </xdr:to>
    <xdr:sp macro="" textlink="">
      <xdr:nvSpPr>
        <xdr:cNvPr id="562" name="楕円 561"/>
        <xdr:cNvSpPr/>
      </xdr:nvSpPr>
      <xdr:spPr>
        <a:xfrm>
          <a:off x="22110700" y="708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145115</xdr:rowOff>
    </xdr:from>
    <xdr:ext cx="534377" cy="259045"/>
    <xdr:sp macro="" textlink="">
      <xdr:nvSpPr>
        <xdr:cNvPr id="563" name="【一般廃棄物処理施設】&#10;一人当たり有形固定資産（償却資産）額該当値テキスト"/>
        <xdr:cNvSpPr txBox="1"/>
      </xdr:nvSpPr>
      <xdr:spPr>
        <a:xfrm>
          <a:off x="22199600" y="700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59073</xdr:rowOff>
    </xdr:from>
    <xdr:to>
      <xdr:col>112</xdr:col>
      <xdr:colOff>38100</xdr:colOff>
      <xdr:row>41</xdr:row>
      <xdr:rowOff>160673</xdr:rowOff>
    </xdr:to>
    <xdr:sp macro="" textlink="">
      <xdr:nvSpPr>
        <xdr:cNvPr id="564" name="楕円 563"/>
        <xdr:cNvSpPr/>
      </xdr:nvSpPr>
      <xdr:spPr>
        <a:xfrm>
          <a:off x="21272500" y="70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109538</xdr:rowOff>
    </xdr:from>
    <xdr:to>
      <xdr:col>116</xdr:col>
      <xdr:colOff>63500</xdr:colOff>
      <xdr:row>41</xdr:row>
      <xdr:rowOff>109873</xdr:rowOff>
    </xdr:to>
    <xdr:cxnSp macro="">
      <xdr:nvCxnSpPr>
        <xdr:cNvPr id="565" name="直線コネクタ 564"/>
        <xdr:cNvCxnSpPr/>
      </xdr:nvCxnSpPr>
      <xdr:spPr>
        <a:xfrm flipV="1">
          <a:off x="21323300" y="7138988"/>
          <a:ext cx="8382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58985</xdr:rowOff>
    </xdr:from>
    <xdr:to>
      <xdr:col>107</xdr:col>
      <xdr:colOff>101600</xdr:colOff>
      <xdr:row>41</xdr:row>
      <xdr:rowOff>160585</xdr:rowOff>
    </xdr:to>
    <xdr:sp macro="" textlink="">
      <xdr:nvSpPr>
        <xdr:cNvPr id="566" name="楕円 565"/>
        <xdr:cNvSpPr/>
      </xdr:nvSpPr>
      <xdr:spPr>
        <a:xfrm>
          <a:off x="20383500" y="70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109785</xdr:rowOff>
    </xdr:from>
    <xdr:to>
      <xdr:col>111</xdr:col>
      <xdr:colOff>177800</xdr:colOff>
      <xdr:row>41</xdr:row>
      <xdr:rowOff>109873</xdr:rowOff>
    </xdr:to>
    <xdr:cxnSp macro="">
      <xdr:nvCxnSpPr>
        <xdr:cNvPr id="567" name="直線コネクタ 566"/>
        <xdr:cNvCxnSpPr/>
      </xdr:nvCxnSpPr>
      <xdr:spPr>
        <a:xfrm>
          <a:off x="20434300" y="7139235"/>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58924</xdr:rowOff>
    </xdr:from>
    <xdr:to>
      <xdr:col>102</xdr:col>
      <xdr:colOff>165100</xdr:colOff>
      <xdr:row>41</xdr:row>
      <xdr:rowOff>160524</xdr:rowOff>
    </xdr:to>
    <xdr:sp macro="" textlink="">
      <xdr:nvSpPr>
        <xdr:cNvPr id="568" name="楕円 567"/>
        <xdr:cNvSpPr/>
      </xdr:nvSpPr>
      <xdr:spPr>
        <a:xfrm>
          <a:off x="19494500" y="70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109724</xdr:rowOff>
    </xdr:from>
    <xdr:to>
      <xdr:col>107</xdr:col>
      <xdr:colOff>50800</xdr:colOff>
      <xdr:row>41</xdr:row>
      <xdr:rowOff>109785</xdr:rowOff>
    </xdr:to>
    <xdr:cxnSp macro="">
      <xdr:nvCxnSpPr>
        <xdr:cNvPr id="569" name="直線コネクタ 568"/>
        <xdr:cNvCxnSpPr/>
      </xdr:nvCxnSpPr>
      <xdr:spPr>
        <a:xfrm>
          <a:off x="19545300" y="7139174"/>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58806</xdr:rowOff>
    </xdr:from>
    <xdr:to>
      <xdr:col>98</xdr:col>
      <xdr:colOff>38100</xdr:colOff>
      <xdr:row>41</xdr:row>
      <xdr:rowOff>160406</xdr:rowOff>
    </xdr:to>
    <xdr:sp macro="" textlink="">
      <xdr:nvSpPr>
        <xdr:cNvPr id="570" name="楕円 569"/>
        <xdr:cNvSpPr/>
      </xdr:nvSpPr>
      <xdr:spPr>
        <a:xfrm>
          <a:off x="18605500" y="70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109606</xdr:rowOff>
    </xdr:from>
    <xdr:to>
      <xdr:col>102</xdr:col>
      <xdr:colOff>114300</xdr:colOff>
      <xdr:row>41</xdr:row>
      <xdr:rowOff>109724</xdr:rowOff>
    </xdr:to>
    <xdr:cxnSp macro="">
      <xdr:nvCxnSpPr>
        <xdr:cNvPr id="571" name="直線コネクタ 570"/>
        <xdr:cNvCxnSpPr/>
      </xdr:nvCxnSpPr>
      <xdr:spPr>
        <a:xfrm>
          <a:off x="18656300" y="7139056"/>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72" name="n_1aveValue【一般廃棄物処理施設】&#10;一人当たり有形固定資産（償却資産）額"/>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73" name="n_2aveValue【一般廃棄物処理施設】&#10;一人当たり有形固定資産（償却資産）額"/>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74" name="n_3aveValue【一般廃棄物処理施設】&#10;一人当たり有形固定資産（償却資産）額"/>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75"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151800</xdr:rowOff>
    </xdr:from>
    <xdr:ext cx="534377" cy="259045"/>
    <xdr:sp macro="" textlink="">
      <xdr:nvSpPr>
        <xdr:cNvPr id="576" name="n_1mainValue【一般廃棄物処理施設】&#10;一人当たり有形固定資産（償却資産）額"/>
        <xdr:cNvSpPr txBox="1"/>
      </xdr:nvSpPr>
      <xdr:spPr>
        <a:xfrm>
          <a:off x="21043411" y="718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151712</xdr:rowOff>
    </xdr:from>
    <xdr:ext cx="534377" cy="259045"/>
    <xdr:sp macro="" textlink="">
      <xdr:nvSpPr>
        <xdr:cNvPr id="577" name="n_2mainValue【一般廃棄物処理施設】&#10;一人当たり有形固定資産（償却資産）額"/>
        <xdr:cNvSpPr txBox="1"/>
      </xdr:nvSpPr>
      <xdr:spPr>
        <a:xfrm>
          <a:off x="20167111" y="718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151651</xdr:rowOff>
    </xdr:from>
    <xdr:ext cx="534377" cy="259045"/>
    <xdr:sp macro="" textlink="">
      <xdr:nvSpPr>
        <xdr:cNvPr id="578" name="n_3mainValue【一般廃棄物処理施設】&#10;一人当たり有形固定資産（償却資産）額"/>
        <xdr:cNvSpPr txBox="1"/>
      </xdr:nvSpPr>
      <xdr:spPr>
        <a:xfrm>
          <a:off x="19278111" y="718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151533</xdr:rowOff>
    </xdr:from>
    <xdr:ext cx="534377" cy="259045"/>
    <xdr:sp macro="" textlink="">
      <xdr:nvSpPr>
        <xdr:cNvPr id="579" name="n_4mainValue【一般廃棄物処理施設】&#10;一人当たり有形固定資産（償却資産）額"/>
        <xdr:cNvSpPr txBox="1"/>
      </xdr:nvSpPr>
      <xdr:spPr>
        <a:xfrm>
          <a:off x="18389111" y="718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0" name="テキスト ボックス 5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2" name="テキスト ボックス 5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04" name="直線コネクタ 603"/>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05"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06" name="直線コネクタ 60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07"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08" name="直線コネクタ 607"/>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609" name="【保健センター・保健所】&#10;有形固定資産減価償却率平均値テキスト"/>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10" name="フローチャート: 判断 609"/>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11" name="フローチャート: 判断 610"/>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12" name="フローチャート: 判断 611"/>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13" name="フローチャート: 判断 612"/>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14" name="フローチャート: 判断 613"/>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162560</xdr:rowOff>
    </xdr:from>
    <xdr:to>
      <xdr:col>85</xdr:col>
      <xdr:colOff>177800</xdr:colOff>
      <xdr:row>56</xdr:row>
      <xdr:rowOff>92710</xdr:rowOff>
    </xdr:to>
    <xdr:sp macro="" textlink="">
      <xdr:nvSpPr>
        <xdr:cNvPr id="620" name="楕円 619"/>
        <xdr:cNvSpPr/>
      </xdr:nvSpPr>
      <xdr:spPr>
        <a:xfrm>
          <a:off x="162687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111777</xdr:rowOff>
    </xdr:from>
    <xdr:ext cx="405111" cy="259045"/>
    <xdr:sp macro="" textlink="">
      <xdr:nvSpPr>
        <xdr:cNvPr id="621" name="【保健センター・保健所】&#10;有形固定資産減価償却率該当値テキスト"/>
        <xdr:cNvSpPr txBox="1"/>
      </xdr:nvSpPr>
      <xdr:spPr>
        <a:xfrm>
          <a:off x="16357600" y="954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97790</xdr:rowOff>
    </xdr:from>
    <xdr:to>
      <xdr:col>81</xdr:col>
      <xdr:colOff>101600</xdr:colOff>
      <xdr:row>56</xdr:row>
      <xdr:rowOff>27940</xdr:rowOff>
    </xdr:to>
    <xdr:sp macro="" textlink="">
      <xdr:nvSpPr>
        <xdr:cNvPr id="622" name="楕円 621"/>
        <xdr:cNvSpPr/>
      </xdr:nvSpPr>
      <xdr:spPr>
        <a:xfrm>
          <a:off x="15430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148590</xdr:rowOff>
    </xdr:from>
    <xdr:to>
      <xdr:col>85</xdr:col>
      <xdr:colOff>127000</xdr:colOff>
      <xdr:row>56</xdr:row>
      <xdr:rowOff>41910</xdr:rowOff>
    </xdr:to>
    <xdr:cxnSp macro="">
      <xdr:nvCxnSpPr>
        <xdr:cNvPr id="623" name="直線コネクタ 622"/>
        <xdr:cNvCxnSpPr/>
      </xdr:nvCxnSpPr>
      <xdr:spPr>
        <a:xfrm>
          <a:off x="15481300" y="95783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93980</xdr:rowOff>
    </xdr:from>
    <xdr:to>
      <xdr:col>76</xdr:col>
      <xdr:colOff>165100</xdr:colOff>
      <xdr:row>56</xdr:row>
      <xdr:rowOff>24130</xdr:rowOff>
    </xdr:to>
    <xdr:sp macro="" textlink="">
      <xdr:nvSpPr>
        <xdr:cNvPr id="624" name="楕円 623"/>
        <xdr:cNvSpPr/>
      </xdr:nvSpPr>
      <xdr:spPr>
        <a:xfrm>
          <a:off x="14541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144780</xdr:rowOff>
    </xdr:from>
    <xdr:to>
      <xdr:col>81</xdr:col>
      <xdr:colOff>50800</xdr:colOff>
      <xdr:row>55</xdr:row>
      <xdr:rowOff>148590</xdr:rowOff>
    </xdr:to>
    <xdr:cxnSp macro="">
      <xdr:nvCxnSpPr>
        <xdr:cNvPr id="625" name="直線コネクタ 624"/>
        <xdr:cNvCxnSpPr/>
      </xdr:nvCxnSpPr>
      <xdr:spPr>
        <a:xfrm>
          <a:off x="14592300" y="9574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29210</xdr:rowOff>
    </xdr:from>
    <xdr:to>
      <xdr:col>72</xdr:col>
      <xdr:colOff>38100</xdr:colOff>
      <xdr:row>55</xdr:row>
      <xdr:rowOff>130810</xdr:rowOff>
    </xdr:to>
    <xdr:sp macro="" textlink="">
      <xdr:nvSpPr>
        <xdr:cNvPr id="626" name="楕円 625"/>
        <xdr:cNvSpPr/>
      </xdr:nvSpPr>
      <xdr:spPr>
        <a:xfrm>
          <a:off x="13652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80010</xdr:rowOff>
    </xdr:from>
    <xdr:to>
      <xdr:col>76</xdr:col>
      <xdr:colOff>114300</xdr:colOff>
      <xdr:row>55</xdr:row>
      <xdr:rowOff>144780</xdr:rowOff>
    </xdr:to>
    <xdr:cxnSp macro="">
      <xdr:nvCxnSpPr>
        <xdr:cNvPr id="627" name="直線コネクタ 626"/>
        <xdr:cNvCxnSpPr/>
      </xdr:nvCxnSpPr>
      <xdr:spPr>
        <a:xfrm>
          <a:off x="13703300" y="95097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124460</xdr:rowOff>
    </xdr:from>
    <xdr:to>
      <xdr:col>67</xdr:col>
      <xdr:colOff>101600</xdr:colOff>
      <xdr:row>55</xdr:row>
      <xdr:rowOff>54610</xdr:rowOff>
    </xdr:to>
    <xdr:sp macro="" textlink="">
      <xdr:nvSpPr>
        <xdr:cNvPr id="628" name="楕円 627"/>
        <xdr:cNvSpPr/>
      </xdr:nvSpPr>
      <xdr:spPr>
        <a:xfrm>
          <a:off x="12763500" y="93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3810</xdr:rowOff>
    </xdr:from>
    <xdr:to>
      <xdr:col>71</xdr:col>
      <xdr:colOff>177800</xdr:colOff>
      <xdr:row>55</xdr:row>
      <xdr:rowOff>80010</xdr:rowOff>
    </xdr:to>
    <xdr:cxnSp macro="">
      <xdr:nvCxnSpPr>
        <xdr:cNvPr id="629" name="直線コネクタ 628"/>
        <xdr:cNvCxnSpPr/>
      </xdr:nvCxnSpPr>
      <xdr:spPr>
        <a:xfrm>
          <a:off x="12814300" y="9433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106697</xdr:rowOff>
    </xdr:from>
    <xdr:ext cx="405111" cy="259045"/>
    <xdr:sp macro="" textlink="">
      <xdr:nvSpPr>
        <xdr:cNvPr id="630" name="n_1aveValue【保健センター・保健所】&#10;有形固定資産減価償却率"/>
        <xdr:cNvSpPr txBox="1"/>
      </xdr:nvSpPr>
      <xdr:spPr>
        <a:xfrm>
          <a:off x="152660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31"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137177</xdr:rowOff>
    </xdr:from>
    <xdr:ext cx="405111" cy="259045"/>
    <xdr:sp macro="" textlink="">
      <xdr:nvSpPr>
        <xdr:cNvPr id="632" name="n_3aveValue【保健センター・保健所】&#10;有形固定資産減価償却率"/>
        <xdr:cNvSpPr txBox="1"/>
      </xdr:nvSpPr>
      <xdr:spPr>
        <a:xfrm>
          <a:off x="13500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60977</xdr:rowOff>
    </xdr:from>
    <xdr:ext cx="405111" cy="259045"/>
    <xdr:sp macro="" textlink="">
      <xdr:nvSpPr>
        <xdr:cNvPr id="633" name="n_4aveValue【保健センター・保健所】&#10;有形固定資産減価償却率"/>
        <xdr:cNvSpPr txBox="1"/>
      </xdr:nvSpPr>
      <xdr:spPr>
        <a:xfrm>
          <a:off x="126117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44467</xdr:rowOff>
    </xdr:from>
    <xdr:ext cx="405111" cy="259045"/>
    <xdr:sp macro="" textlink="">
      <xdr:nvSpPr>
        <xdr:cNvPr id="634" name="n_1mainValue【保健センター・保健所】&#10;有形固定資産減価償却率"/>
        <xdr:cNvSpPr txBox="1"/>
      </xdr:nvSpPr>
      <xdr:spPr>
        <a:xfrm>
          <a:off x="152660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40657</xdr:rowOff>
    </xdr:from>
    <xdr:ext cx="405111" cy="259045"/>
    <xdr:sp macro="" textlink="">
      <xdr:nvSpPr>
        <xdr:cNvPr id="635" name="n_2mainValue【保健センター・保健所】&#10;有形固定資産減価償却率"/>
        <xdr:cNvSpPr txBox="1"/>
      </xdr:nvSpPr>
      <xdr:spPr>
        <a:xfrm>
          <a:off x="1438974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147337</xdr:rowOff>
    </xdr:from>
    <xdr:ext cx="405111" cy="259045"/>
    <xdr:sp macro="" textlink="">
      <xdr:nvSpPr>
        <xdr:cNvPr id="636" name="n_3mainValue【保健センター・保健所】&#10;有形固定資産減価償却率"/>
        <xdr:cNvSpPr txBox="1"/>
      </xdr:nvSpPr>
      <xdr:spPr>
        <a:xfrm>
          <a:off x="135007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71137</xdr:rowOff>
    </xdr:from>
    <xdr:ext cx="405111" cy="259045"/>
    <xdr:sp macro="" textlink="">
      <xdr:nvSpPr>
        <xdr:cNvPr id="637" name="n_4mainValue【保健センター・保健所】&#10;有形固定資産減価償却率"/>
        <xdr:cNvSpPr txBox="1"/>
      </xdr:nvSpPr>
      <xdr:spPr>
        <a:xfrm>
          <a:off x="12611744" y="915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8" name="正方形/長方形 6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9" name="正方形/長方形 6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0" name="正方形/長方形 6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1" name="正方形/長方形 6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2" name="正方形/長方形 6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3" name="正方形/長方形 6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4" name="正方形/長方形 6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5" name="正方形/長方形 6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6" name="テキスト ボックス 6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7" name="直線コネクタ 6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8" name="直線コネクタ 6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9" name="テキスト ボックス 6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0" name="直線コネクタ 6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1" name="テキスト ボックス 6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2" name="直線コネクタ 6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3" name="テキスト ボックス 6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4" name="直線コネクタ 6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5" name="テキスト ボックス 6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59" name="直線コネクタ 658"/>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0"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1" name="直線コネクタ 660"/>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2"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3" name="直線コネクタ 662"/>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64" name="【保健センター・保健所】&#10;一人当たり面積平均値テキスト"/>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65" name="フローチャート: 判断 664"/>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66" name="フローチャート: 判断 665"/>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67" name="フローチャート: 判断 666"/>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68" name="フローチャート: 判断 667"/>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69" name="フローチャート: 判断 668"/>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75" name="楕円 674"/>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133367</xdr:rowOff>
    </xdr:from>
    <xdr:ext cx="469744" cy="259045"/>
    <xdr:sp macro="" textlink="">
      <xdr:nvSpPr>
        <xdr:cNvPr id="676" name="【保健センター・保健所】&#10;一人当たり面積該当値テキスト"/>
        <xdr:cNvSpPr txBox="1"/>
      </xdr:nvSpPr>
      <xdr:spPr>
        <a:xfrm>
          <a:off x="22199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77" name="楕円 676"/>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678" name="直線コネクタ 677"/>
        <xdr:cNvCxnSpPr/>
      </xdr:nvCxnSpPr>
      <xdr:spPr>
        <a:xfrm>
          <a:off x="21323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679" name="楕円 678"/>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680" name="直線コネクタ 679"/>
        <xdr:cNvCxnSpPr/>
      </xdr:nvCxnSpPr>
      <xdr:spPr>
        <a:xfrm>
          <a:off x="20434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681" name="楕円 680"/>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34290</xdr:rowOff>
    </xdr:to>
    <xdr:cxnSp macro="">
      <xdr:nvCxnSpPr>
        <xdr:cNvPr id="682" name="直線コネクタ 681"/>
        <xdr:cNvCxnSpPr/>
      </xdr:nvCxnSpPr>
      <xdr:spPr>
        <a:xfrm>
          <a:off x="19545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83" name="楕円 682"/>
        <xdr:cNvSpPr/>
      </xdr:nvSpPr>
      <xdr:spPr>
        <a:xfrm>
          <a:off x="18605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34290</xdr:rowOff>
    </xdr:from>
    <xdr:to>
      <xdr:col>102</xdr:col>
      <xdr:colOff>114300</xdr:colOff>
      <xdr:row>61</xdr:row>
      <xdr:rowOff>34290</xdr:rowOff>
    </xdr:to>
    <xdr:cxnSp macro="">
      <xdr:nvCxnSpPr>
        <xdr:cNvPr id="684" name="直線コネクタ 683"/>
        <xdr:cNvCxnSpPr/>
      </xdr:nvCxnSpPr>
      <xdr:spPr>
        <a:xfrm>
          <a:off x="18656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685"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686"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687"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88"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689" name="n_1mainValue【保健センター・保健所】&#10;一人当たり面積"/>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76217</xdr:rowOff>
    </xdr:from>
    <xdr:ext cx="469744" cy="259045"/>
    <xdr:sp macro="" textlink="">
      <xdr:nvSpPr>
        <xdr:cNvPr id="690" name="n_2mainValue【保健センター・保健所】&#10;一人当たり面積"/>
        <xdr:cNvSpPr txBox="1"/>
      </xdr:nvSpPr>
      <xdr:spPr>
        <a:xfrm>
          <a:off x="20199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76217</xdr:rowOff>
    </xdr:from>
    <xdr:ext cx="469744" cy="259045"/>
    <xdr:sp macro="" textlink="">
      <xdr:nvSpPr>
        <xdr:cNvPr id="691" name="n_3mainValue【保健センター・保健所】&#10;一人当たり面積"/>
        <xdr:cNvSpPr txBox="1"/>
      </xdr:nvSpPr>
      <xdr:spPr>
        <a:xfrm>
          <a:off x="19310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76217</xdr:rowOff>
    </xdr:from>
    <xdr:ext cx="469744" cy="259045"/>
    <xdr:sp macro="" textlink="">
      <xdr:nvSpPr>
        <xdr:cNvPr id="692" name="n_4mainValue【保健センター・保健所】&#10;一人当たり面積"/>
        <xdr:cNvSpPr txBox="1"/>
      </xdr:nvSpPr>
      <xdr:spPr>
        <a:xfrm>
          <a:off x="18421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3" name="正方形/長方形 6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4" name="正方形/長方形 6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5" name="正方形/長方形 6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6" name="正方形/長方形 6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7" name="正方形/長方形 6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8" name="正方形/長方形 6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9" name="正方形/長方形 6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正方形/長方形 6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1" name="テキスト ボックス 7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2" name="直線コネクタ 7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3" name="テキスト ボックス 7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4" name="直線コネクタ 70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5" name="テキスト ボックス 70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6" name="直線コネクタ 70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7" name="テキスト ボックス 70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8" name="直線コネクタ 70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9" name="テキスト ボックス 70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10" name="直線コネクタ 70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1" name="テキスト ボックス 71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2" name="直線コネクタ 7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3" name="テキスト ボックス 71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15" name="直線コネクタ 714"/>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16"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17" name="直線コネクタ 716"/>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18"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19" name="直線コネクタ 718"/>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720" name="【消防施設】&#10;有形固定資産減価償却率平均値テキスト"/>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21" name="フローチャート: 判断 720"/>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22" name="フローチャート: 判断 721"/>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23" name="フローチャート: 判断 722"/>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24" name="フローチャート: 判断 723"/>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25" name="フローチャート: 判断 724"/>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6" name="テキスト ボックス 7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7" name="テキスト ボックス 7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8" name="テキスト ボックス 7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9" name="テキスト ボックス 7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0" name="テキスト ボックス 7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731" name="楕円 730"/>
        <xdr:cNvSpPr/>
      </xdr:nvSpPr>
      <xdr:spPr>
        <a:xfrm>
          <a:off x="16268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101616</xdr:rowOff>
    </xdr:from>
    <xdr:ext cx="405111" cy="259045"/>
    <xdr:sp macro="" textlink="">
      <xdr:nvSpPr>
        <xdr:cNvPr id="732" name="【消防施設】&#10;有形固定資産減価償却率該当値テキスト"/>
        <xdr:cNvSpPr txBox="1"/>
      </xdr:nvSpPr>
      <xdr:spPr>
        <a:xfrm>
          <a:off x="16357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35306</xdr:rowOff>
    </xdr:from>
    <xdr:to>
      <xdr:col>81</xdr:col>
      <xdr:colOff>101600</xdr:colOff>
      <xdr:row>81</xdr:row>
      <xdr:rowOff>136906</xdr:rowOff>
    </xdr:to>
    <xdr:sp macro="" textlink="">
      <xdr:nvSpPr>
        <xdr:cNvPr id="733" name="楕円 732"/>
        <xdr:cNvSpPr/>
      </xdr:nvSpPr>
      <xdr:spPr>
        <a:xfrm>
          <a:off x="15430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86106</xdr:rowOff>
    </xdr:from>
    <xdr:to>
      <xdr:col>85</xdr:col>
      <xdr:colOff>127000</xdr:colOff>
      <xdr:row>81</xdr:row>
      <xdr:rowOff>129539</xdr:rowOff>
    </xdr:to>
    <xdr:cxnSp macro="">
      <xdr:nvCxnSpPr>
        <xdr:cNvPr id="734" name="直線コネクタ 733"/>
        <xdr:cNvCxnSpPr/>
      </xdr:nvCxnSpPr>
      <xdr:spPr>
        <a:xfrm>
          <a:off x="15481300" y="13973556"/>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7874</xdr:rowOff>
    </xdr:from>
    <xdr:to>
      <xdr:col>76</xdr:col>
      <xdr:colOff>165100</xdr:colOff>
      <xdr:row>81</xdr:row>
      <xdr:rowOff>109474</xdr:rowOff>
    </xdr:to>
    <xdr:sp macro="" textlink="">
      <xdr:nvSpPr>
        <xdr:cNvPr id="735" name="楕円 734"/>
        <xdr:cNvSpPr/>
      </xdr:nvSpPr>
      <xdr:spPr>
        <a:xfrm>
          <a:off x="14541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58674</xdr:rowOff>
    </xdr:from>
    <xdr:to>
      <xdr:col>81</xdr:col>
      <xdr:colOff>50800</xdr:colOff>
      <xdr:row>81</xdr:row>
      <xdr:rowOff>86106</xdr:rowOff>
    </xdr:to>
    <xdr:cxnSp macro="">
      <xdr:nvCxnSpPr>
        <xdr:cNvPr id="736" name="直線コネクタ 735"/>
        <xdr:cNvCxnSpPr/>
      </xdr:nvCxnSpPr>
      <xdr:spPr>
        <a:xfrm>
          <a:off x="14592300" y="13946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142748</xdr:rowOff>
    </xdr:from>
    <xdr:to>
      <xdr:col>72</xdr:col>
      <xdr:colOff>38100</xdr:colOff>
      <xdr:row>81</xdr:row>
      <xdr:rowOff>72898</xdr:rowOff>
    </xdr:to>
    <xdr:sp macro="" textlink="">
      <xdr:nvSpPr>
        <xdr:cNvPr id="737" name="楕円 736"/>
        <xdr:cNvSpPr/>
      </xdr:nvSpPr>
      <xdr:spPr>
        <a:xfrm>
          <a:off x="136525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22098</xdr:rowOff>
    </xdr:from>
    <xdr:to>
      <xdr:col>76</xdr:col>
      <xdr:colOff>114300</xdr:colOff>
      <xdr:row>81</xdr:row>
      <xdr:rowOff>58674</xdr:rowOff>
    </xdr:to>
    <xdr:cxnSp macro="">
      <xdr:nvCxnSpPr>
        <xdr:cNvPr id="738" name="直線コネクタ 737"/>
        <xdr:cNvCxnSpPr/>
      </xdr:nvCxnSpPr>
      <xdr:spPr>
        <a:xfrm>
          <a:off x="13703300" y="139095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97028</xdr:rowOff>
    </xdr:from>
    <xdr:to>
      <xdr:col>67</xdr:col>
      <xdr:colOff>101600</xdr:colOff>
      <xdr:row>81</xdr:row>
      <xdr:rowOff>27178</xdr:rowOff>
    </xdr:to>
    <xdr:sp macro="" textlink="">
      <xdr:nvSpPr>
        <xdr:cNvPr id="739" name="楕円 738"/>
        <xdr:cNvSpPr/>
      </xdr:nvSpPr>
      <xdr:spPr>
        <a:xfrm>
          <a:off x="12763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147828</xdr:rowOff>
    </xdr:from>
    <xdr:to>
      <xdr:col>71</xdr:col>
      <xdr:colOff>177800</xdr:colOff>
      <xdr:row>81</xdr:row>
      <xdr:rowOff>22098</xdr:rowOff>
    </xdr:to>
    <xdr:cxnSp macro="">
      <xdr:nvCxnSpPr>
        <xdr:cNvPr id="740" name="直線コネクタ 739"/>
        <xdr:cNvCxnSpPr/>
      </xdr:nvCxnSpPr>
      <xdr:spPr>
        <a:xfrm>
          <a:off x="12814300" y="138638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89171</xdr:rowOff>
    </xdr:from>
    <xdr:ext cx="405111" cy="259045"/>
    <xdr:sp macro="" textlink="">
      <xdr:nvSpPr>
        <xdr:cNvPr id="741" name="n_1aveValue【消防施設】&#10;有形固定資産減価償却率"/>
        <xdr:cNvSpPr txBox="1"/>
      </xdr:nvSpPr>
      <xdr:spPr>
        <a:xfrm>
          <a:off x="152660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42" name="n_2ave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43" name="n_3ave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44" name="n_4aveValue【消防施設】&#10;有形固定資産減価償却率"/>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153433</xdr:rowOff>
    </xdr:from>
    <xdr:ext cx="405111" cy="259045"/>
    <xdr:sp macro="" textlink="">
      <xdr:nvSpPr>
        <xdr:cNvPr id="745" name="n_1mainValue【消防施設】&#10;有形固定資産減価償却率"/>
        <xdr:cNvSpPr txBox="1"/>
      </xdr:nvSpPr>
      <xdr:spPr>
        <a:xfrm>
          <a:off x="15266044" y="1369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126001</xdr:rowOff>
    </xdr:from>
    <xdr:ext cx="405111" cy="259045"/>
    <xdr:sp macro="" textlink="">
      <xdr:nvSpPr>
        <xdr:cNvPr id="746" name="n_2main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89425</xdr:rowOff>
    </xdr:from>
    <xdr:ext cx="405111" cy="259045"/>
    <xdr:sp macro="" textlink="">
      <xdr:nvSpPr>
        <xdr:cNvPr id="747" name="n_3mainValue【消防施設】&#10;有形固定資産減価償却率"/>
        <xdr:cNvSpPr txBox="1"/>
      </xdr:nvSpPr>
      <xdr:spPr>
        <a:xfrm>
          <a:off x="135007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43705</xdr:rowOff>
    </xdr:from>
    <xdr:ext cx="405111" cy="259045"/>
    <xdr:sp macro="" textlink="">
      <xdr:nvSpPr>
        <xdr:cNvPr id="748" name="n_4mainValue【消防施設】&#10;有形固定資産減価償却率"/>
        <xdr:cNvSpPr txBox="1"/>
      </xdr:nvSpPr>
      <xdr:spPr>
        <a:xfrm>
          <a:off x="12611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9" name="正方形/長方形 7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0" name="正方形/長方形 7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1" name="正方形/長方形 7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2" name="正方形/長方形 7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3" name="正方形/長方形 7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4" name="正方形/長方形 7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5" name="正方形/長方形 7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6" name="正方形/長方形 7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7" name="テキスト ボックス 7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8" name="直線コネクタ 7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9" name="直線コネクタ 7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0" name="テキスト ボックス 7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1" name="直線コネクタ 7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2" name="テキスト ボックス 7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3" name="直線コネクタ 7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64" name="テキスト ボックス 7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65" name="直線コネクタ 7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6" name="テキスト ボックス 7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7" name="直線コネクタ 7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8" name="テキスト ボックス 7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9" name="直線コネクタ 7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0" name="テキスト ボックス 7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1" name="直線コネクタ 7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2" name="テキスト ボックス 7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74" name="直線コネクタ 773"/>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75"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776" name="直線コネクタ 775"/>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77"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78" name="直線コネクタ 777"/>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779" name="【消防施設】&#10;一人当たり面積平均値テキスト"/>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80" name="フローチャート: 判断 779"/>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81" name="フローチャート: 判断 780"/>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782" name="フローチャート: 判断 781"/>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783" name="フローチャート: 判断 782"/>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784" name="フローチャート: 判断 783"/>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5" name="テキスト ボックス 7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6" name="テキスト ボックス 7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7" name="テキスト ボックス 7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8" name="テキスト ボックス 7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9" name="テキスト ボックス 7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161471</xdr:rowOff>
    </xdr:from>
    <xdr:to>
      <xdr:col>116</xdr:col>
      <xdr:colOff>114300</xdr:colOff>
      <xdr:row>83</xdr:row>
      <xdr:rowOff>91621</xdr:rowOff>
    </xdr:to>
    <xdr:sp macro="" textlink="">
      <xdr:nvSpPr>
        <xdr:cNvPr id="790" name="楕円 789"/>
        <xdr:cNvSpPr/>
      </xdr:nvSpPr>
      <xdr:spPr>
        <a:xfrm>
          <a:off x="221107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139898</xdr:rowOff>
    </xdr:from>
    <xdr:ext cx="469744" cy="259045"/>
    <xdr:sp macro="" textlink="">
      <xdr:nvSpPr>
        <xdr:cNvPr id="791" name="【消防施設】&#10;一人当たり面積該当値テキスト"/>
        <xdr:cNvSpPr txBox="1"/>
      </xdr:nvSpPr>
      <xdr:spPr>
        <a:xfrm>
          <a:off x="22199600" y="1419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161471</xdr:rowOff>
    </xdr:from>
    <xdr:to>
      <xdr:col>112</xdr:col>
      <xdr:colOff>38100</xdr:colOff>
      <xdr:row>83</xdr:row>
      <xdr:rowOff>91621</xdr:rowOff>
    </xdr:to>
    <xdr:sp macro="" textlink="">
      <xdr:nvSpPr>
        <xdr:cNvPr id="792" name="楕円 791"/>
        <xdr:cNvSpPr/>
      </xdr:nvSpPr>
      <xdr:spPr>
        <a:xfrm>
          <a:off x="21272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40821</xdr:rowOff>
    </xdr:from>
    <xdr:to>
      <xdr:col>116</xdr:col>
      <xdr:colOff>63500</xdr:colOff>
      <xdr:row>83</xdr:row>
      <xdr:rowOff>40821</xdr:rowOff>
    </xdr:to>
    <xdr:cxnSp macro="">
      <xdr:nvCxnSpPr>
        <xdr:cNvPr id="793" name="直線コネクタ 792"/>
        <xdr:cNvCxnSpPr/>
      </xdr:nvCxnSpPr>
      <xdr:spPr>
        <a:xfrm>
          <a:off x="21323300" y="14271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161471</xdr:rowOff>
    </xdr:from>
    <xdr:to>
      <xdr:col>107</xdr:col>
      <xdr:colOff>101600</xdr:colOff>
      <xdr:row>83</xdr:row>
      <xdr:rowOff>91621</xdr:rowOff>
    </xdr:to>
    <xdr:sp macro="" textlink="">
      <xdr:nvSpPr>
        <xdr:cNvPr id="794" name="楕円 793"/>
        <xdr:cNvSpPr/>
      </xdr:nvSpPr>
      <xdr:spPr>
        <a:xfrm>
          <a:off x="20383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40821</xdr:rowOff>
    </xdr:from>
    <xdr:to>
      <xdr:col>111</xdr:col>
      <xdr:colOff>177800</xdr:colOff>
      <xdr:row>83</xdr:row>
      <xdr:rowOff>40821</xdr:rowOff>
    </xdr:to>
    <xdr:cxnSp macro="">
      <xdr:nvCxnSpPr>
        <xdr:cNvPr id="795" name="直線コネクタ 794"/>
        <xdr:cNvCxnSpPr/>
      </xdr:nvCxnSpPr>
      <xdr:spPr>
        <a:xfrm>
          <a:off x="20434300" y="14271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161471</xdr:rowOff>
    </xdr:from>
    <xdr:to>
      <xdr:col>102</xdr:col>
      <xdr:colOff>165100</xdr:colOff>
      <xdr:row>83</xdr:row>
      <xdr:rowOff>91621</xdr:rowOff>
    </xdr:to>
    <xdr:sp macro="" textlink="">
      <xdr:nvSpPr>
        <xdr:cNvPr id="796" name="楕円 795"/>
        <xdr:cNvSpPr/>
      </xdr:nvSpPr>
      <xdr:spPr>
        <a:xfrm>
          <a:off x="19494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40821</xdr:rowOff>
    </xdr:from>
    <xdr:to>
      <xdr:col>107</xdr:col>
      <xdr:colOff>50800</xdr:colOff>
      <xdr:row>83</xdr:row>
      <xdr:rowOff>40821</xdr:rowOff>
    </xdr:to>
    <xdr:cxnSp macro="">
      <xdr:nvCxnSpPr>
        <xdr:cNvPr id="797" name="直線コネクタ 796"/>
        <xdr:cNvCxnSpPr/>
      </xdr:nvCxnSpPr>
      <xdr:spPr>
        <a:xfrm>
          <a:off x="19545300" y="14271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161471</xdr:rowOff>
    </xdr:from>
    <xdr:to>
      <xdr:col>98</xdr:col>
      <xdr:colOff>38100</xdr:colOff>
      <xdr:row>83</xdr:row>
      <xdr:rowOff>91621</xdr:rowOff>
    </xdr:to>
    <xdr:sp macro="" textlink="">
      <xdr:nvSpPr>
        <xdr:cNvPr id="798" name="楕円 797"/>
        <xdr:cNvSpPr/>
      </xdr:nvSpPr>
      <xdr:spPr>
        <a:xfrm>
          <a:off x="18605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40821</xdr:rowOff>
    </xdr:from>
    <xdr:to>
      <xdr:col>102</xdr:col>
      <xdr:colOff>114300</xdr:colOff>
      <xdr:row>83</xdr:row>
      <xdr:rowOff>40821</xdr:rowOff>
    </xdr:to>
    <xdr:cxnSp macro="">
      <xdr:nvCxnSpPr>
        <xdr:cNvPr id="799" name="直線コネクタ 798"/>
        <xdr:cNvCxnSpPr/>
      </xdr:nvCxnSpPr>
      <xdr:spPr>
        <a:xfrm>
          <a:off x="18656300" y="14271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00"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01" name="n_2aveValue【消防施設】&#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02" name="n_3aveValue【消防施設】&#10;一人当たり面積"/>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03" name="n_4aveValue【消防施設】&#10;一人当たり面積"/>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82748</xdr:rowOff>
    </xdr:from>
    <xdr:ext cx="469744" cy="259045"/>
    <xdr:sp macro="" textlink="">
      <xdr:nvSpPr>
        <xdr:cNvPr id="804" name="n_1mainValue【消防施設】&#10;一人当たり面積"/>
        <xdr:cNvSpPr txBox="1"/>
      </xdr:nvSpPr>
      <xdr:spPr>
        <a:xfrm>
          <a:off x="21075727" y="1431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82748</xdr:rowOff>
    </xdr:from>
    <xdr:ext cx="469744" cy="259045"/>
    <xdr:sp macro="" textlink="">
      <xdr:nvSpPr>
        <xdr:cNvPr id="805" name="n_2mainValue【消防施設】&#10;一人当たり面積"/>
        <xdr:cNvSpPr txBox="1"/>
      </xdr:nvSpPr>
      <xdr:spPr>
        <a:xfrm>
          <a:off x="20199427" y="1431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82748</xdr:rowOff>
    </xdr:from>
    <xdr:ext cx="469744" cy="259045"/>
    <xdr:sp macro="" textlink="">
      <xdr:nvSpPr>
        <xdr:cNvPr id="806" name="n_3mainValue【消防施設】&#10;一人当たり面積"/>
        <xdr:cNvSpPr txBox="1"/>
      </xdr:nvSpPr>
      <xdr:spPr>
        <a:xfrm>
          <a:off x="19310427" y="1431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82748</xdr:rowOff>
    </xdr:from>
    <xdr:ext cx="469744" cy="259045"/>
    <xdr:sp macro="" textlink="">
      <xdr:nvSpPr>
        <xdr:cNvPr id="807" name="n_4mainValue【消防施設】&#10;一人当たり面積"/>
        <xdr:cNvSpPr txBox="1"/>
      </xdr:nvSpPr>
      <xdr:spPr>
        <a:xfrm>
          <a:off x="18421427" y="1431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8" name="正方形/長方形 8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9" name="正方形/長方形 8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0" name="正方形/長方形 8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1" name="正方形/長方形 8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2" name="正方形/長方形 8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3" name="正方形/長方形 8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4" name="正方形/長方形 8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正方形/長方形 8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6" name="テキスト ボックス 8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7" name="直線コネクタ 8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8" name="テキスト ボックス 8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9" name="直線コネクタ 8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0" name="テキスト ボックス 8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1" name="直線コネクタ 8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2" name="テキスト ボックス 8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3" name="直線コネクタ 8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4" name="テキスト ボックス 8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5" name="直線コネクタ 8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6" name="テキスト ボックス 8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7" name="直線コネクタ 8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8" name="テキスト ボックス 8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9" name="直線コネクタ 8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0" name="テキスト ボックス 8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1" name="直線コネクタ 8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33" name="直線コネクタ 832"/>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34"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35" name="直線コネクタ 834"/>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36"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37" name="直線コネクタ 836"/>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38"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39" name="フローチャート: 判断 838"/>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40" name="フローチャート: 判断 839"/>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41" name="フローチャート: 判断 840"/>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42" name="フローチャート: 判断 841"/>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43" name="フローチャート: 判断 842"/>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4" name="テキスト ボックス 8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5" name="テキスト ボックス 8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6" name="テキスト ボックス 8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7" name="テキスト ボックス 8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8" name="テキスト ボックス 8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103777</xdr:rowOff>
    </xdr:from>
    <xdr:to>
      <xdr:col>85</xdr:col>
      <xdr:colOff>177800</xdr:colOff>
      <xdr:row>106</xdr:row>
      <xdr:rowOff>33927</xdr:rowOff>
    </xdr:to>
    <xdr:sp macro="" textlink="">
      <xdr:nvSpPr>
        <xdr:cNvPr id="849" name="楕円 848"/>
        <xdr:cNvSpPr/>
      </xdr:nvSpPr>
      <xdr:spPr>
        <a:xfrm>
          <a:off x="16268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82204</xdr:rowOff>
    </xdr:from>
    <xdr:ext cx="405111" cy="259045"/>
    <xdr:sp macro="" textlink="">
      <xdr:nvSpPr>
        <xdr:cNvPr id="850" name="【庁舎】&#10;有形固定資産減価償却率該当値テキスト"/>
        <xdr:cNvSpPr txBox="1"/>
      </xdr:nvSpPr>
      <xdr:spPr>
        <a:xfrm>
          <a:off x="16357600"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97245</xdr:rowOff>
    </xdr:from>
    <xdr:to>
      <xdr:col>81</xdr:col>
      <xdr:colOff>101600</xdr:colOff>
      <xdr:row>106</xdr:row>
      <xdr:rowOff>27395</xdr:rowOff>
    </xdr:to>
    <xdr:sp macro="" textlink="">
      <xdr:nvSpPr>
        <xdr:cNvPr id="851" name="楕円 850"/>
        <xdr:cNvSpPr/>
      </xdr:nvSpPr>
      <xdr:spPr>
        <a:xfrm>
          <a:off x="15430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148045</xdr:rowOff>
    </xdr:from>
    <xdr:to>
      <xdr:col>85</xdr:col>
      <xdr:colOff>127000</xdr:colOff>
      <xdr:row>105</xdr:row>
      <xdr:rowOff>154577</xdr:rowOff>
    </xdr:to>
    <xdr:cxnSp macro="">
      <xdr:nvCxnSpPr>
        <xdr:cNvPr id="852" name="直線コネクタ 851"/>
        <xdr:cNvCxnSpPr/>
      </xdr:nvCxnSpPr>
      <xdr:spPr>
        <a:xfrm>
          <a:off x="15481300" y="1815029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77651</xdr:rowOff>
    </xdr:from>
    <xdr:to>
      <xdr:col>76</xdr:col>
      <xdr:colOff>165100</xdr:colOff>
      <xdr:row>106</xdr:row>
      <xdr:rowOff>7801</xdr:rowOff>
    </xdr:to>
    <xdr:sp macro="" textlink="">
      <xdr:nvSpPr>
        <xdr:cNvPr id="853" name="楕円 852"/>
        <xdr:cNvSpPr/>
      </xdr:nvSpPr>
      <xdr:spPr>
        <a:xfrm>
          <a:off x="14541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128451</xdr:rowOff>
    </xdr:from>
    <xdr:to>
      <xdr:col>81</xdr:col>
      <xdr:colOff>50800</xdr:colOff>
      <xdr:row>105</xdr:row>
      <xdr:rowOff>148045</xdr:rowOff>
    </xdr:to>
    <xdr:cxnSp macro="">
      <xdr:nvCxnSpPr>
        <xdr:cNvPr id="854" name="直線コネクタ 853"/>
        <xdr:cNvCxnSpPr/>
      </xdr:nvCxnSpPr>
      <xdr:spPr>
        <a:xfrm>
          <a:off x="14592300" y="1813070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855" name="楕円 854"/>
        <xdr:cNvSpPr/>
      </xdr:nvSpPr>
      <xdr:spPr>
        <a:xfrm>
          <a:off x="1365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107224</xdr:rowOff>
    </xdr:from>
    <xdr:to>
      <xdr:col>76</xdr:col>
      <xdr:colOff>114300</xdr:colOff>
      <xdr:row>105</xdr:row>
      <xdr:rowOff>128451</xdr:rowOff>
    </xdr:to>
    <xdr:cxnSp macro="">
      <xdr:nvCxnSpPr>
        <xdr:cNvPr id="856" name="直線コネクタ 855"/>
        <xdr:cNvCxnSpPr/>
      </xdr:nvCxnSpPr>
      <xdr:spPr>
        <a:xfrm>
          <a:off x="13703300" y="181094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30299</xdr:rowOff>
    </xdr:from>
    <xdr:to>
      <xdr:col>67</xdr:col>
      <xdr:colOff>101600</xdr:colOff>
      <xdr:row>105</xdr:row>
      <xdr:rowOff>131899</xdr:rowOff>
    </xdr:to>
    <xdr:sp macro="" textlink="">
      <xdr:nvSpPr>
        <xdr:cNvPr id="857" name="楕円 856"/>
        <xdr:cNvSpPr/>
      </xdr:nvSpPr>
      <xdr:spPr>
        <a:xfrm>
          <a:off x="12763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81099</xdr:rowOff>
    </xdr:from>
    <xdr:to>
      <xdr:col>71</xdr:col>
      <xdr:colOff>177800</xdr:colOff>
      <xdr:row>105</xdr:row>
      <xdr:rowOff>107224</xdr:rowOff>
    </xdr:to>
    <xdr:cxnSp macro="">
      <xdr:nvCxnSpPr>
        <xdr:cNvPr id="858" name="直線コネクタ 857"/>
        <xdr:cNvCxnSpPr/>
      </xdr:nvCxnSpPr>
      <xdr:spPr>
        <a:xfrm>
          <a:off x="12814300" y="180833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59"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60" name="n_2ave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61"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62" name="n_4ave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18522</xdr:rowOff>
    </xdr:from>
    <xdr:ext cx="405111" cy="259045"/>
    <xdr:sp macro="" textlink="">
      <xdr:nvSpPr>
        <xdr:cNvPr id="863" name="n_1mainValue【庁舎】&#10;有形固定資産減価償却率"/>
        <xdr:cNvSpPr txBox="1"/>
      </xdr:nvSpPr>
      <xdr:spPr>
        <a:xfrm>
          <a:off x="152660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864" name="n_2mainValue【庁舎】&#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865" name="n_3mainValue【庁舎】&#10;有形固定資産減価償却率"/>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123026</xdr:rowOff>
    </xdr:from>
    <xdr:ext cx="405111" cy="259045"/>
    <xdr:sp macro="" textlink="">
      <xdr:nvSpPr>
        <xdr:cNvPr id="866" name="n_4mainValue【庁舎】&#10;有形固定資産減価償却率"/>
        <xdr:cNvSpPr txBox="1"/>
      </xdr:nvSpPr>
      <xdr:spPr>
        <a:xfrm>
          <a:off x="12611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7" name="正方形/長方形 8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8" name="正方形/長方形 8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9" name="正方形/長方形 8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0" name="正方形/長方形 8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1" name="正方形/長方形 8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2" name="正方形/長方形 8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3" name="正方形/長方形 8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4" name="正方形/長方形 8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5" name="テキスト ボックス 8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6" name="直線コネクタ 8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7" name="直線コネクタ 87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8" name="テキスト ボックス 87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9" name="直線コネクタ 87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0" name="テキスト ボックス 87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1" name="直線コネクタ 88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2" name="テキスト ボックス 88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3" name="直線コネクタ 88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4" name="テキスト ボックス 88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5" name="直線コネクタ 8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6" name="テキスト ボックス 8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888" name="直線コネクタ 887"/>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89"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90" name="直線コネクタ 889"/>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91"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92" name="直線コネクタ 891"/>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893" name="【庁舎】&#10;一人当たり面積平均値テキスト"/>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894" name="フローチャート: 判断 893"/>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895" name="フローチャート: 判断 894"/>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96" name="フローチャート: 判断 895"/>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97" name="フローチャート: 判断 89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898" name="フローチャート: 判断 897"/>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9" name="テキスト ボックス 8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0" name="テキスト ボックス 8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1" name="テキスト ボックス 9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2" name="テキスト ボックス 9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3" name="テキスト ボックス 9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904" name="楕円 903"/>
        <xdr:cNvSpPr/>
      </xdr:nvSpPr>
      <xdr:spPr>
        <a:xfrm>
          <a:off x="221107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170705</xdr:rowOff>
    </xdr:from>
    <xdr:ext cx="469744" cy="259045"/>
    <xdr:sp macro="" textlink="">
      <xdr:nvSpPr>
        <xdr:cNvPr id="905" name="【庁舎】&#10;一人当たり面積該当値テキスト"/>
        <xdr:cNvSpPr txBox="1"/>
      </xdr:nvSpPr>
      <xdr:spPr>
        <a:xfrm>
          <a:off x="22199600"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20828</xdr:rowOff>
    </xdr:from>
    <xdr:to>
      <xdr:col>112</xdr:col>
      <xdr:colOff>38100</xdr:colOff>
      <xdr:row>106</xdr:row>
      <xdr:rowOff>122428</xdr:rowOff>
    </xdr:to>
    <xdr:sp macro="" textlink="">
      <xdr:nvSpPr>
        <xdr:cNvPr id="906" name="楕円 905"/>
        <xdr:cNvSpPr/>
      </xdr:nvSpPr>
      <xdr:spPr>
        <a:xfrm>
          <a:off x="21272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71628</xdr:rowOff>
    </xdr:from>
    <xdr:to>
      <xdr:col>116</xdr:col>
      <xdr:colOff>63500</xdr:colOff>
      <xdr:row>106</xdr:row>
      <xdr:rowOff>71628</xdr:rowOff>
    </xdr:to>
    <xdr:cxnSp macro="">
      <xdr:nvCxnSpPr>
        <xdr:cNvPr id="907" name="直線コネクタ 906"/>
        <xdr:cNvCxnSpPr/>
      </xdr:nvCxnSpPr>
      <xdr:spPr>
        <a:xfrm>
          <a:off x="21323300" y="1824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20828</xdr:rowOff>
    </xdr:from>
    <xdr:to>
      <xdr:col>107</xdr:col>
      <xdr:colOff>101600</xdr:colOff>
      <xdr:row>106</xdr:row>
      <xdr:rowOff>122428</xdr:rowOff>
    </xdr:to>
    <xdr:sp macro="" textlink="">
      <xdr:nvSpPr>
        <xdr:cNvPr id="908" name="楕円 907"/>
        <xdr:cNvSpPr/>
      </xdr:nvSpPr>
      <xdr:spPr>
        <a:xfrm>
          <a:off x="20383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71628</xdr:rowOff>
    </xdr:from>
    <xdr:to>
      <xdr:col>111</xdr:col>
      <xdr:colOff>177800</xdr:colOff>
      <xdr:row>106</xdr:row>
      <xdr:rowOff>71628</xdr:rowOff>
    </xdr:to>
    <xdr:cxnSp macro="">
      <xdr:nvCxnSpPr>
        <xdr:cNvPr id="909" name="直線コネクタ 908"/>
        <xdr:cNvCxnSpPr/>
      </xdr:nvCxnSpPr>
      <xdr:spPr>
        <a:xfrm>
          <a:off x="20434300" y="1824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20828</xdr:rowOff>
    </xdr:from>
    <xdr:to>
      <xdr:col>102</xdr:col>
      <xdr:colOff>165100</xdr:colOff>
      <xdr:row>106</xdr:row>
      <xdr:rowOff>122428</xdr:rowOff>
    </xdr:to>
    <xdr:sp macro="" textlink="">
      <xdr:nvSpPr>
        <xdr:cNvPr id="910" name="楕円 909"/>
        <xdr:cNvSpPr/>
      </xdr:nvSpPr>
      <xdr:spPr>
        <a:xfrm>
          <a:off x="19494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71628</xdr:rowOff>
    </xdr:from>
    <xdr:to>
      <xdr:col>107</xdr:col>
      <xdr:colOff>50800</xdr:colOff>
      <xdr:row>106</xdr:row>
      <xdr:rowOff>71628</xdr:rowOff>
    </xdr:to>
    <xdr:cxnSp macro="">
      <xdr:nvCxnSpPr>
        <xdr:cNvPr id="911" name="直線コネクタ 910"/>
        <xdr:cNvCxnSpPr/>
      </xdr:nvCxnSpPr>
      <xdr:spPr>
        <a:xfrm>
          <a:off x="19545300" y="1824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18542</xdr:rowOff>
    </xdr:from>
    <xdr:to>
      <xdr:col>98</xdr:col>
      <xdr:colOff>38100</xdr:colOff>
      <xdr:row>106</xdr:row>
      <xdr:rowOff>120142</xdr:rowOff>
    </xdr:to>
    <xdr:sp macro="" textlink="">
      <xdr:nvSpPr>
        <xdr:cNvPr id="912" name="楕円 911"/>
        <xdr:cNvSpPr/>
      </xdr:nvSpPr>
      <xdr:spPr>
        <a:xfrm>
          <a:off x="18605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69342</xdr:rowOff>
    </xdr:from>
    <xdr:to>
      <xdr:col>102</xdr:col>
      <xdr:colOff>114300</xdr:colOff>
      <xdr:row>106</xdr:row>
      <xdr:rowOff>71628</xdr:rowOff>
    </xdr:to>
    <xdr:cxnSp macro="">
      <xdr:nvCxnSpPr>
        <xdr:cNvPr id="913" name="直線コネクタ 912"/>
        <xdr:cNvCxnSpPr/>
      </xdr:nvCxnSpPr>
      <xdr:spPr>
        <a:xfrm>
          <a:off x="18656300" y="182430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14" name="n_1aveValue【庁舎】&#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15"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16"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17"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113555</xdr:rowOff>
    </xdr:from>
    <xdr:ext cx="469744" cy="259045"/>
    <xdr:sp macro="" textlink="">
      <xdr:nvSpPr>
        <xdr:cNvPr id="918" name="n_1mainValue【庁舎】&#10;一人当たり面積"/>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113555</xdr:rowOff>
    </xdr:from>
    <xdr:ext cx="469744" cy="259045"/>
    <xdr:sp macro="" textlink="">
      <xdr:nvSpPr>
        <xdr:cNvPr id="919" name="n_2mainValue【庁舎】&#10;一人当たり面積"/>
        <xdr:cNvSpPr txBox="1"/>
      </xdr:nvSpPr>
      <xdr:spPr>
        <a:xfrm>
          <a:off x="20199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113555</xdr:rowOff>
    </xdr:from>
    <xdr:ext cx="469744" cy="259045"/>
    <xdr:sp macro="" textlink="">
      <xdr:nvSpPr>
        <xdr:cNvPr id="920" name="n_3mainValue【庁舎】&#10;一人当たり面積"/>
        <xdr:cNvSpPr txBox="1"/>
      </xdr:nvSpPr>
      <xdr:spPr>
        <a:xfrm>
          <a:off x="19310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921" name="n_4mainValue【庁舎】&#10;一人当たり面積"/>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2" name="正方形/長方形 9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3" name="正方形/長方形 9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4" name="テキスト ボックス 9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類似団体と比較して、有形固定資産減価償却率が著しく高い施設は、一般廃棄物処理施設、庁舎である。　一般廃棄物処理施設は、一般廃棄物処理施設長寿命化計画等に基づき、改修工事を行い、施設の適正な維持管理に努めているが、平成２９年度（２０１７年度）に策定したごみ処理施設整備基本計画に基づき、隣市と共同で令和５年度（２０２３年度）までに新たに一般廃棄物処理施設の建設を目指している。庁舎は、個別施設計画等に基づき、改修工事を行い、施設の適正な維持管理に努める。</a:t>
          </a:r>
        </a:p>
        <a:p>
          <a:r>
            <a:rPr kumimoji="1" lang="ja-JP" altLang="en-US" sz="1300">
              <a:latin typeface="ＭＳ Ｐゴシック" panose="020B0600070205080204" pitchFamily="50" charset="-128"/>
              <a:ea typeface="ＭＳ Ｐゴシック" panose="020B0600070205080204" pitchFamily="50" charset="-128"/>
            </a:rPr>
            <a:t>　逆に著しく低い施設は、市民会館であり、その理由は、市民会館は、平成２７年度（２０１５年度）に新設したためである。</a:t>
          </a:r>
        </a:p>
        <a:p>
          <a:r>
            <a:rPr kumimoji="1" lang="ja-JP" altLang="en-US" sz="1300">
              <a:latin typeface="ＭＳ Ｐゴシック" panose="020B0600070205080204" pitchFamily="50" charset="-128"/>
              <a:ea typeface="ＭＳ Ｐゴシック" panose="020B0600070205080204" pitchFamily="50" charset="-128"/>
            </a:rPr>
            <a:t>　各施設においては、個別施設計画に基づき、長寿命化を図り、今後も適正な維持管理に努める。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114,672
112,559
43.43
63,565,057
59,544,379
3,611,273
30,588,683
22,774,941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臨海企業が立地していることにより類似団体平均を上回る税収があるため、</a:t>
          </a:r>
          <a:r>
            <a:rPr lang="en-US" altLang="ja-JP" sz="1300">
              <a:effectLst/>
              <a:latin typeface="ＭＳ Ｐゴシック" panose="020B0600070205080204" pitchFamily="50" charset="-128"/>
              <a:ea typeface="ＭＳ Ｐゴシック" panose="020B0600070205080204" pitchFamily="50" charset="-128"/>
            </a:rPr>
            <a:t>1.29</a:t>
          </a:r>
          <a:r>
            <a:rPr lang="ja-JP" altLang="en-US" sz="1300">
              <a:effectLst/>
              <a:latin typeface="ＭＳ Ｐゴシック" panose="020B0600070205080204" pitchFamily="50" charset="-128"/>
              <a:ea typeface="ＭＳ Ｐゴシック" panose="020B0600070205080204" pitchFamily="50" charset="-128"/>
            </a:rPr>
            <a:t>となっているが、今後も税の徴収強化等により税収増加等を図り、歳入確保に努める。</a:t>
          </a: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140607</xdr:rowOff>
    </xdr:from>
    <xdr:to>
      <xdr:col>23</xdr:col>
      <xdr:colOff>133350</xdr:colOff>
      <xdr:row>36</xdr:row>
      <xdr:rowOff>157843</xdr:rowOff>
    </xdr:to>
    <xdr:cxnSp macro="">
      <xdr:nvCxnSpPr>
        <xdr:cNvPr id="71" name="直線コネクタ 70"/>
        <xdr:cNvCxnSpPr/>
      </xdr:nvCxnSpPr>
      <xdr:spPr>
        <a:xfrm flipV="1">
          <a:off x="4114800" y="63128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157843</xdr:rowOff>
    </xdr:from>
    <xdr:to>
      <xdr:col>19</xdr:col>
      <xdr:colOff>133350</xdr:colOff>
      <xdr:row>37</xdr:row>
      <xdr:rowOff>20864</xdr:rowOff>
    </xdr:to>
    <xdr:cxnSp macro="">
      <xdr:nvCxnSpPr>
        <xdr:cNvPr id="74" name="直線コネクタ 73"/>
        <xdr:cNvCxnSpPr/>
      </xdr:nvCxnSpPr>
      <xdr:spPr>
        <a:xfrm flipV="1">
          <a:off x="3225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3628</xdr:rowOff>
    </xdr:from>
    <xdr:to>
      <xdr:col>15</xdr:col>
      <xdr:colOff>82550</xdr:colOff>
      <xdr:row>37</xdr:row>
      <xdr:rowOff>20864</xdr:rowOff>
    </xdr:to>
    <xdr:cxnSp macro="">
      <xdr:nvCxnSpPr>
        <xdr:cNvPr id="77" name="直線コネクタ 76"/>
        <xdr:cNvCxnSpPr/>
      </xdr:nvCxnSpPr>
      <xdr:spPr>
        <a:xfrm>
          <a:off x="2336800" y="634727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3628</xdr:rowOff>
    </xdr:from>
    <xdr:to>
      <xdr:col>11</xdr:col>
      <xdr:colOff>31750</xdr:colOff>
      <xdr:row>37</xdr:row>
      <xdr:rowOff>3628</xdr:rowOff>
    </xdr:to>
    <xdr:cxnSp macro="">
      <xdr:nvCxnSpPr>
        <xdr:cNvPr id="80" name="直線コネクタ 79"/>
        <xdr:cNvCxnSpPr/>
      </xdr:nvCxnSpPr>
      <xdr:spPr>
        <a:xfrm>
          <a:off x="1447800" y="6347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89807</xdr:rowOff>
    </xdr:from>
    <xdr:to>
      <xdr:col>23</xdr:col>
      <xdr:colOff>184150</xdr:colOff>
      <xdr:row>37</xdr:row>
      <xdr:rowOff>19957</xdr:rowOff>
    </xdr:to>
    <xdr:sp macro="" textlink="">
      <xdr:nvSpPr>
        <xdr:cNvPr id="90" name="楕円 89"/>
        <xdr:cNvSpPr/>
      </xdr:nvSpPr>
      <xdr:spPr>
        <a:xfrm>
          <a:off x="49022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11084</xdr:rowOff>
    </xdr:from>
    <xdr:ext cx="762000" cy="259045"/>
    <xdr:sp macro="" textlink="">
      <xdr:nvSpPr>
        <xdr:cNvPr id="91" name="財政力該当値テキスト"/>
        <xdr:cNvSpPr txBox="1"/>
      </xdr:nvSpPr>
      <xdr:spPr>
        <a:xfrm>
          <a:off x="5041900" y="61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107043</xdr:rowOff>
    </xdr:from>
    <xdr:to>
      <xdr:col>19</xdr:col>
      <xdr:colOff>184150</xdr:colOff>
      <xdr:row>37</xdr:row>
      <xdr:rowOff>37193</xdr:rowOff>
    </xdr:to>
    <xdr:sp macro="" textlink="">
      <xdr:nvSpPr>
        <xdr:cNvPr id="92" name="楕円 91"/>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47370</xdr:rowOff>
    </xdr:from>
    <xdr:ext cx="736600" cy="259045"/>
    <xdr:sp macro="" textlink="">
      <xdr:nvSpPr>
        <xdr:cNvPr id="93" name="テキスト ボックス 92"/>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141514</xdr:rowOff>
    </xdr:from>
    <xdr:to>
      <xdr:col>15</xdr:col>
      <xdr:colOff>133350</xdr:colOff>
      <xdr:row>37</xdr:row>
      <xdr:rowOff>71664</xdr:rowOff>
    </xdr:to>
    <xdr:sp macro="" textlink="">
      <xdr:nvSpPr>
        <xdr:cNvPr id="94" name="楕円 93"/>
        <xdr:cNvSpPr/>
      </xdr:nvSpPr>
      <xdr:spPr>
        <a:xfrm>
          <a:off x="3175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81841</xdr:rowOff>
    </xdr:from>
    <xdr:ext cx="762000" cy="259045"/>
    <xdr:sp macro="" textlink="">
      <xdr:nvSpPr>
        <xdr:cNvPr id="95" name="テキスト ボックス 94"/>
        <xdr:cNvSpPr txBox="1"/>
      </xdr:nvSpPr>
      <xdr:spPr>
        <a:xfrm>
          <a:off x="2844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124278</xdr:rowOff>
    </xdr:from>
    <xdr:to>
      <xdr:col>11</xdr:col>
      <xdr:colOff>82550</xdr:colOff>
      <xdr:row>37</xdr:row>
      <xdr:rowOff>54428</xdr:rowOff>
    </xdr:to>
    <xdr:sp macro="" textlink="">
      <xdr:nvSpPr>
        <xdr:cNvPr id="96" name="楕円 95"/>
        <xdr:cNvSpPr/>
      </xdr:nvSpPr>
      <xdr:spPr>
        <a:xfrm>
          <a:off x="2286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64605</xdr:rowOff>
    </xdr:from>
    <xdr:ext cx="762000" cy="259045"/>
    <xdr:sp macro="" textlink="">
      <xdr:nvSpPr>
        <xdr:cNvPr id="97" name="テキスト ボックス 96"/>
        <xdr:cNvSpPr txBox="1"/>
      </xdr:nvSpPr>
      <xdr:spPr>
        <a:xfrm>
          <a:off x="1955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124278</xdr:rowOff>
    </xdr:from>
    <xdr:to>
      <xdr:col>7</xdr:col>
      <xdr:colOff>31750</xdr:colOff>
      <xdr:row>37</xdr:row>
      <xdr:rowOff>54428</xdr:rowOff>
    </xdr:to>
    <xdr:sp macro="" textlink="">
      <xdr:nvSpPr>
        <xdr:cNvPr id="98" name="楕円 97"/>
        <xdr:cNvSpPr/>
      </xdr:nvSpPr>
      <xdr:spPr>
        <a:xfrm>
          <a:off x="1397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64605</xdr:rowOff>
    </xdr:from>
    <xdr:ext cx="762000" cy="259045"/>
    <xdr:sp macro="" textlink="">
      <xdr:nvSpPr>
        <xdr:cNvPr id="99" name="テキスト ボックス 98"/>
        <xdr:cNvSpPr txBox="1"/>
      </xdr:nvSpPr>
      <xdr:spPr>
        <a:xfrm>
          <a:off x="1066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経常収支比率は、類似団体平均を下回っており、前年度より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82.7</a:t>
          </a:r>
          <a:r>
            <a:rPr kumimoji="1" lang="ja-JP" altLang="en-US" sz="1300">
              <a:latin typeface="ＭＳ Ｐゴシック" panose="020B0600070205080204" pitchFamily="50" charset="-128"/>
              <a:ea typeface="ＭＳ Ｐゴシック" panose="020B0600070205080204" pitchFamily="50" charset="-128"/>
            </a:rPr>
            <a:t>％となった。これは、個人市民税及び固定資産税が増となったことにより経常一般財源が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億円増となったものである。しかし、市税は景気動向に左右されるため、中長期的展望のもと、経常経費の削減を図りながら、慎重な財政運営に努める。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92287</xdr:rowOff>
    </xdr:from>
    <xdr:to>
      <xdr:col>23</xdr:col>
      <xdr:colOff>133350</xdr:colOff>
      <xdr:row>59</xdr:row>
      <xdr:rowOff>156633</xdr:rowOff>
    </xdr:to>
    <xdr:cxnSp macro="">
      <xdr:nvCxnSpPr>
        <xdr:cNvPr id="134" name="直線コネクタ 133"/>
        <xdr:cNvCxnSpPr/>
      </xdr:nvCxnSpPr>
      <xdr:spPr>
        <a:xfrm flipV="1">
          <a:off x="4114800" y="1020783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156633</xdr:rowOff>
    </xdr:from>
    <xdr:to>
      <xdr:col>19</xdr:col>
      <xdr:colOff>133350</xdr:colOff>
      <xdr:row>60</xdr:row>
      <xdr:rowOff>57573</xdr:rowOff>
    </xdr:to>
    <xdr:cxnSp macro="">
      <xdr:nvCxnSpPr>
        <xdr:cNvPr id="137" name="直線コネクタ 136"/>
        <xdr:cNvCxnSpPr/>
      </xdr:nvCxnSpPr>
      <xdr:spPr>
        <a:xfrm flipV="1">
          <a:off x="3225800" y="102721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9313</xdr:rowOff>
    </xdr:from>
    <xdr:to>
      <xdr:col>15</xdr:col>
      <xdr:colOff>82550</xdr:colOff>
      <xdr:row>60</xdr:row>
      <xdr:rowOff>57573</xdr:rowOff>
    </xdr:to>
    <xdr:cxnSp macro="">
      <xdr:nvCxnSpPr>
        <xdr:cNvPr id="140" name="直線コネクタ 139"/>
        <xdr:cNvCxnSpPr/>
      </xdr:nvCxnSpPr>
      <xdr:spPr>
        <a:xfrm>
          <a:off x="2336800" y="102963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9313</xdr:rowOff>
    </xdr:from>
    <xdr:to>
      <xdr:col>11</xdr:col>
      <xdr:colOff>31750</xdr:colOff>
      <xdr:row>60</xdr:row>
      <xdr:rowOff>65617</xdr:rowOff>
    </xdr:to>
    <xdr:cxnSp macro="">
      <xdr:nvCxnSpPr>
        <xdr:cNvPr id="143" name="直線コネクタ 142"/>
        <xdr:cNvCxnSpPr/>
      </xdr:nvCxnSpPr>
      <xdr:spPr>
        <a:xfrm flipV="1">
          <a:off x="1447800" y="102963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41487</xdr:rowOff>
    </xdr:from>
    <xdr:to>
      <xdr:col>23</xdr:col>
      <xdr:colOff>184150</xdr:colOff>
      <xdr:row>59</xdr:row>
      <xdr:rowOff>143087</xdr:rowOff>
    </xdr:to>
    <xdr:sp macro="" textlink="">
      <xdr:nvSpPr>
        <xdr:cNvPr id="153" name="楕円 152"/>
        <xdr:cNvSpPr/>
      </xdr:nvSpPr>
      <xdr:spPr>
        <a:xfrm>
          <a:off x="49022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134214</xdr:rowOff>
    </xdr:from>
    <xdr:ext cx="762000" cy="259045"/>
    <xdr:sp macro="" textlink="">
      <xdr:nvSpPr>
        <xdr:cNvPr id="154" name="財政構造の弾力性該当値テキスト"/>
        <xdr:cNvSpPr txBox="1"/>
      </xdr:nvSpPr>
      <xdr:spPr>
        <a:xfrm>
          <a:off x="5041900" y="1007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105833</xdr:rowOff>
    </xdr:from>
    <xdr:to>
      <xdr:col>19</xdr:col>
      <xdr:colOff>184150</xdr:colOff>
      <xdr:row>60</xdr:row>
      <xdr:rowOff>35983</xdr:rowOff>
    </xdr:to>
    <xdr:sp macro="" textlink="">
      <xdr:nvSpPr>
        <xdr:cNvPr id="155" name="楕円 154"/>
        <xdr:cNvSpPr/>
      </xdr:nvSpPr>
      <xdr:spPr>
        <a:xfrm>
          <a:off x="4064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46160</xdr:rowOff>
    </xdr:from>
    <xdr:ext cx="736600" cy="259045"/>
    <xdr:sp macro="" textlink="">
      <xdr:nvSpPr>
        <xdr:cNvPr id="156" name="テキスト ボックス 155"/>
        <xdr:cNvSpPr txBox="1"/>
      </xdr:nvSpPr>
      <xdr:spPr>
        <a:xfrm>
          <a:off x="3733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6773</xdr:rowOff>
    </xdr:from>
    <xdr:to>
      <xdr:col>15</xdr:col>
      <xdr:colOff>133350</xdr:colOff>
      <xdr:row>60</xdr:row>
      <xdr:rowOff>108373</xdr:rowOff>
    </xdr:to>
    <xdr:sp macro="" textlink="">
      <xdr:nvSpPr>
        <xdr:cNvPr id="157" name="楕円 156"/>
        <xdr:cNvSpPr/>
      </xdr:nvSpPr>
      <xdr:spPr>
        <a:xfrm>
          <a:off x="3175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118550</xdr:rowOff>
    </xdr:from>
    <xdr:ext cx="762000" cy="259045"/>
    <xdr:sp macro="" textlink="">
      <xdr:nvSpPr>
        <xdr:cNvPr id="158" name="テキスト ボックス 157"/>
        <xdr:cNvSpPr txBox="1"/>
      </xdr:nvSpPr>
      <xdr:spPr>
        <a:xfrm>
          <a:off x="2844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129963</xdr:rowOff>
    </xdr:from>
    <xdr:to>
      <xdr:col>11</xdr:col>
      <xdr:colOff>82550</xdr:colOff>
      <xdr:row>60</xdr:row>
      <xdr:rowOff>60113</xdr:rowOff>
    </xdr:to>
    <xdr:sp macro="" textlink="">
      <xdr:nvSpPr>
        <xdr:cNvPr id="159" name="楕円 158"/>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70290</xdr:rowOff>
    </xdr:from>
    <xdr:ext cx="762000" cy="259045"/>
    <xdr:sp macro="" textlink="">
      <xdr:nvSpPr>
        <xdr:cNvPr id="160" name="テキスト ボックス 159"/>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14817</xdr:rowOff>
    </xdr:from>
    <xdr:to>
      <xdr:col>7</xdr:col>
      <xdr:colOff>31750</xdr:colOff>
      <xdr:row>60</xdr:row>
      <xdr:rowOff>116417</xdr:rowOff>
    </xdr:to>
    <xdr:sp macro="" textlink="">
      <xdr:nvSpPr>
        <xdr:cNvPr id="161" name="楕円 160"/>
        <xdr:cNvSpPr/>
      </xdr:nvSpPr>
      <xdr:spPr>
        <a:xfrm>
          <a:off x="1397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126594</xdr:rowOff>
    </xdr:from>
    <xdr:ext cx="762000" cy="259045"/>
    <xdr:sp macro="" textlink="">
      <xdr:nvSpPr>
        <xdr:cNvPr id="162" name="テキスト ボックス 161"/>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会計年度任用職員報酬の増等により、人件費が前年度から</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億円増となっており、類似団体で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番目に大きくなっている。今後も経常経費削減の努力を予算編成から徹底させるなど、上昇傾向に歯止めをかけるよう努める。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61970</xdr:rowOff>
    </xdr:from>
    <xdr:to>
      <xdr:col>23</xdr:col>
      <xdr:colOff>133350</xdr:colOff>
      <xdr:row>85</xdr:row>
      <xdr:rowOff>47555</xdr:rowOff>
    </xdr:to>
    <xdr:cxnSp macro="">
      <xdr:nvCxnSpPr>
        <xdr:cNvPr id="199" name="直線コネクタ 198"/>
        <xdr:cNvCxnSpPr/>
      </xdr:nvCxnSpPr>
      <xdr:spPr>
        <a:xfrm>
          <a:off x="4114800" y="14463770"/>
          <a:ext cx="838200" cy="1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49285</xdr:rowOff>
    </xdr:from>
    <xdr:to>
      <xdr:col>19</xdr:col>
      <xdr:colOff>133350</xdr:colOff>
      <xdr:row>84</xdr:row>
      <xdr:rowOff>61970</xdr:rowOff>
    </xdr:to>
    <xdr:cxnSp macro="">
      <xdr:nvCxnSpPr>
        <xdr:cNvPr id="202" name="直線コネクタ 201"/>
        <xdr:cNvCxnSpPr/>
      </xdr:nvCxnSpPr>
      <xdr:spPr>
        <a:xfrm>
          <a:off x="3225800" y="14451085"/>
          <a:ext cx="889000" cy="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27378</xdr:rowOff>
    </xdr:from>
    <xdr:to>
      <xdr:col>15</xdr:col>
      <xdr:colOff>82550</xdr:colOff>
      <xdr:row>84</xdr:row>
      <xdr:rowOff>49285</xdr:rowOff>
    </xdr:to>
    <xdr:cxnSp macro="">
      <xdr:nvCxnSpPr>
        <xdr:cNvPr id="205" name="直線コネクタ 204"/>
        <xdr:cNvCxnSpPr/>
      </xdr:nvCxnSpPr>
      <xdr:spPr>
        <a:xfrm>
          <a:off x="2336800" y="1442917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147259</xdr:rowOff>
    </xdr:from>
    <xdr:to>
      <xdr:col>11</xdr:col>
      <xdr:colOff>31750</xdr:colOff>
      <xdr:row>84</xdr:row>
      <xdr:rowOff>27378</xdr:rowOff>
    </xdr:to>
    <xdr:cxnSp macro="">
      <xdr:nvCxnSpPr>
        <xdr:cNvPr id="208" name="直線コネクタ 207"/>
        <xdr:cNvCxnSpPr/>
      </xdr:nvCxnSpPr>
      <xdr:spPr>
        <a:xfrm>
          <a:off x="1447800" y="14377609"/>
          <a:ext cx="8890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168205</xdr:rowOff>
    </xdr:from>
    <xdr:to>
      <xdr:col>23</xdr:col>
      <xdr:colOff>184150</xdr:colOff>
      <xdr:row>85</xdr:row>
      <xdr:rowOff>98355</xdr:rowOff>
    </xdr:to>
    <xdr:sp macro="" textlink="">
      <xdr:nvSpPr>
        <xdr:cNvPr id="218" name="楕円 217"/>
        <xdr:cNvSpPr/>
      </xdr:nvSpPr>
      <xdr:spPr>
        <a:xfrm>
          <a:off x="4902200" y="145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140282</xdr:rowOff>
    </xdr:from>
    <xdr:ext cx="762000" cy="259045"/>
    <xdr:sp macro="" textlink="">
      <xdr:nvSpPr>
        <xdr:cNvPr id="219" name="人件費・物件費等の状況該当値テキスト"/>
        <xdr:cNvSpPr txBox="1"/>
      </xdr:nvSpPr>
      <xdr:spPr>
        <a:xfrm>
          <a:off x="5041900" y="1454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11170</xdr:rowOff>
    </xdr:from>
    <xdr:to>
      <xdr:col>19</xdr:col>
      <xdr:colOff>184150</xdr:colOff>
      <xdr:row>84</xdr:row>
      <xdr:rowOff>112770</xdr:rowOff>
    </xdr:to>
    <xdr:sp macro="" textlink="">
      <xdr:nvSpPr>
        <xdr:cNvPr id="220" name="楕円 219"/>
        <xdr:cNvSpPr/>
      </xdr:nvSpPr>
      <xdr:spPr>
        <a:xfrm>
          <a:off x="4064000" y="144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97547</xdr:rowOff>
    </xdr:from>
    <xdr:ext cx="736600" cy="259045"/>
    <xdr:sp macro="" textlink="">
      <xdr:nvSpPr>
        <xdr:cNvPr id="221" name="テキスト ボックス 220"/>
        <xdr:cNvSpPr txBox="1"/>
      </xdr:nvSpPr>
      <xdr:spPr>
        <a:xfrm>
          <a:off x="3733800" y="14499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169935</xdr:rowOff>
    </xdr:from>
    <xdr:to>
      <xdr:col>15</xdr:col>
      <xdr:colOff>133350</xdr:colOff>
      <xdr:row>84</xdr:row>
      <xdr:rowOff>100085</xdr:rowOff>
    </xdr:to>
    <xdr:sp macro="" textlink="">
      <xdr:nvSpPr>
        <xdr:cNvPr id="222" name="楕円 221"/>
        <xdr:cNvSpPr/>
      </xdr:nvSpPr>
      <xdr:spPr>
        <a:xfrm>
          <a:off x="3175000" y="144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84862</xdr:rowOff>
    </xdr:from>
    <xdr:ext cx="762000" cy="259045"/>
    <xdr:sp macro="" textlink="">
      <xdr:nvSpPr>
        <xdr:cNvPr id="223" name="テキスト ボックス 222"/>
        <xdr:cNvSpPr txBox="1"/>
      </xdr:nvSpPr>
      <xdr:spPr>
        <a:xfrm>
          <a:off x="2844800" y="144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148028</xdr:rowOff>
    </xdr:from>
    <xdr:to>
      <xdr:col>11</xdr:col>
      <xdr:colOff>82550</xdr:colOff>
      <xdr:row>84</xdr:row>
      <xdr:rowOff>78178</xdr:rowOff>
    </xdr:to>
    <xdr:sp macro="" textlink="">
      <xdr:nvSpPr>
        <xdr:cNvPr id="224" name="楕円 223"/>
        <xdr:cNvSpPr/>
      </xdr:nvSpPr>
      <xdr:spPr>
        <a:xfrm>
          <a:off x="2286000" y="143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62955</xdr:rowOff>
    </xdr:from>
    <xdr:ext cx="762000" cy="259045"/>
    <xdr:sp macro="" textlink="">
      <xdr:nvSpPr>
        <xdr:cNvPr id="225" name="テキスト ボックス 224"/>
        <xdr:cNvSpPr txBox="1"/>
      </xdr:nvSpPr>
      <xdr:spPr>
        <a:xfrm>
          <a:off x="1955800" y="1446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96459</xdr:rowOff>
    </xdr:from>
    <xdr:to>
      <xdr:col>7</xdr:col>
      <xdr:colOff>31750</xdr:colOff>
      <xdr:row>84</xdr:row>
      <xdr:rowOff>26609</xdr:rowOff>
    </xdr:to>
    <xdr:sp macro="" textlink="">
      <xdr:nvSpPr>
        <xdr:cNvPr id="226" name="楕円 225"/>
        <xdr:cNvSpPr/>
      </xdr:nvSpPr>
      <xdr:spPr>
        <a:xfrm>
          <a:off x="1397000" y="143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11386</xdr:rowOff>
    </xdr:from>
    <xdr:ext cx="762000" cy="259045"/>
    <xdr:sp macro="" textlink="">
      <xdr:nvSpPr>
        <xdr:cNvPr id="227" name="テキスト ボックス 226"/>
        <xdr:cNvSpPr txBox="1"/>
      </xdr:nvSpPr>
      <xdr:spPr>
        <a:xfrm>
          <a:off x="1066800" y="1441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ラスパイレス指数については、類似団体を上回っており、類似団体で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番目に大きくなっている。今度は、若年層が増加し、職員の経験年齢階層の変動が見込まれる。引き続き、年齢構成の平準化や給与体系の見直し等を推進し、給与水準の適正化に努める。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144780</xdr:rowOff>
    </xdr:from>
    <xdr:to>
      <xdr:col>81</xdr:col>
      <xdr:colOff>44450</xdr:colOff>
      <xdr:row>88</xdr:row>
      <xdr:rowOff>168911</xdr:rowOff>
    </xdr:to>
    <xdr:cxnSp macro="">
      <xdr:nvCxnSpPr>
        <xdr:cNvPr id="259" name="直線コネクタ 258"/>
        <xdr:cNvCxnSpPr/>
      </xdr:nvCxnSpPr>
      <xdr:spPr>
        <a:xfrm flipV="1">
          <a:off x="16179800" y="152323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168911</xdr:rowOff>
    </xdr:from>
    <xdr:to>
      <xdr:col>77</xdr:col>
      <xdr:colOff>44450</xdr:colOff>
      <xdr:row>88</xdr:row>
      <xdr:rowOff>168911</xdr:rowOff>
    </xdr:to>
    <xdr:cxnSp macro="">
      <xdr:nvCxnSpPr>
        <xdr:cNvPr id="262" name="直線コネクタ 261"/>
        <xdr:cNvCxnSpPr/>
      </xdr:nvCxnSpPr>
      <xdr:spPr>
        <a:xfrm>
          <a:off x="15290800" y="15256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168911</xdr:rowOff>
    </xdr:from>
    <xdr:to>
      <xdr:col>72</xdr:col>
      <xdr:colOff>203200</xdr:colOff>
      <xdr:row>89</xdr:row>
      <xdr:rowOff>69850</xdr:rowOff>
    </xdr:to>
    <xdr:cxnSp macro="">
      <xdr:nvCxnSpPr>
        <xdr:cNvPr id="265" name="直線コネクタ 264"/>
        <xdr:cNvCxnSpPr/>
      </xdr:nvCxnSpPr>
      <xdr:spPr>
        <a:xfrm flipV="1">
          <a:off x="14401800" y="152565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45720</xdr:rowOff>
    </xdr:from>
    <xdr:to>
      <xdr:col>68</xdr:col>
      <xdr:colOff>152400</xdr:colOff>
      <xdr:row>89</xdr:row>
      <xdr:rowOff>69850</xdr:rowOff>
    </xdr:to>
    <xdr:cxnSp macro="">
      <xdr:nvCxnSpPr>
        <xdr:cNvPr id="268" name="直線コネクタ 267"/>
        <xdr:cNvCxnSpPr/>
      </xdr:nvCxnSpPr>
      <xdr:spPr>
        <a:xfrm>
          <a:off x="13512800" y="1530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93980</xdr:rowOff>
    </xdr:from>
    <xdr:to>
      <xdr:col>81</xdr:col>
      <xdr:colOff>95250</xdr:colOff>
      <xdr:row>89</xdr:row>
      <xdr:rowOff>24130</xdr:rowOff>
    </xdr:to>
    <xdr:sp macro="" textlink="">
      <xdr:nvSpPr>
        <xdr:cNvPr id="278" name="楕円 277"/>
        <xdr:cNvSpPr/>
      </xdr:nvSpPr>
      <xdr:spPr>
        <a:xfrm>
          <a:off x="169672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66057</xdr:rowOff>
    </xdr:from>
    <xdr:ext cx="762000" cy="259045"/>
    <xdr:sp macro="" textlink="">
      <xdr:nvSpPr>
        <xdr:cNvPr id="279" name="給与水準   （国との比較）該当値テキスト"/>
        <xdr:cNvSpPr txBox="1"/>
      </xdr:nvSpPr>
      <xdr:spPr>
        <a:xfrm>
          <a:off x="17106900" y="151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118111</xdr:rowOff>
    </xdr:from>
    <xdr:to>
      <xdr:col>77</xdr:col>
      <xdr:colOff>95250</xdr:colOff>
      <xdr:row>89</xdr:row>
      <xdr:rowOff>48261</xdr:rowOff>
    </xdr:to>
    <xdr:sp macro="" textlink="">
      <xdr:nvSpPr>
        <xdr:cNvPr id="280" name="楕円 279"/>
        <xdr:cNvSpPr/>
      </xdr:nvSpPr>
      <xdr:spPr>
        <a:xfrm>
          <a:off x="16129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33038</xdr:rowOff>
    </xdr:from>
    <xdr:ext cx="736600" cy="259045"/>
    <xdr:sp macro="" textlink="">
      <xdr:nvSpPr>
        <xdr:cNvPr id="281" name="テキスト ボックス 280"/>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82" name="楕円 281"/>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83" name="テキスト ボックス 282"/>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4" name="楕円 283"/>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5" name="テキスト ボックス 284"/>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166370</xdr:rowOff>
    </xdr:from>
    <xdr:to>
      <xdr:col>64</xdr:col>
      <xdr:colOff>152400</xdr:colOff>
      <xdr:row>89</xdr:row>
      <xdr:rowOff>96520</xdr:rowOff>
    </xdr:to>
    <xdr:sp macro="" textlink="">
      <xdr:nvSpPr>
        <xdr:cNvPr id="286" name="楕円 285"/>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81297</xdr:rowOff>
    </xdr:from>
    <xdr:ext cx="762000" cy="259045"/>
    <xdr:sp macro="" textlink="">
      <xdr:nvSpPr>
        <xdr:cNvPr id="287" name="テキスト ボックス 286"/>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待機児童数ゼロという施策に対応するため、類似団体と比較して保育士が多く、類似団体平均を上回っている。一方で、技能労務職は、会計年度任用職員及び委託化で対応している。今後も、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162560</xdr:rowOff>
    </xdr:from>
    <xdr:to>
      <xdr:col>81</xdr:col>
      <xdr:colOff>44450</xdr:colOff>
      <xdr:row>64</xdr:row>
      <xdr:rowOff>29718</xdr:rowOff>
    </xdr:to>
    <xdr:cxnSp macro="">
      <xdr:nvCxnSpPr>
        <xdr:cNvPr id="320" name="直線コネクタ 319"/>
        <xdr:cNvCxnSpPr/>
      </xdr:nvCxnSpPr>
      <xdr:spPr>
        <a:xfrm>
          <a:off x="16179800" y="1096391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150495</xdr:rowOff>
    </xdr:from>
    <xdr:to>
      <xdr:col>77</xdr:col>
      <xdr:colOff>44450</xdr:colOff>
      <xdr:row>63</xdr:row>
      <xdr:rowOff>162560</xdr:rowOff>
    </xdr:to>
    <xdr:cxnSp macro="">
      <xdr:nvCxnSpPr>
        <xdr:cNvPr id="323" name="直線コネクタ 322"/>
        <xdr:cNvCxnSpPr/>
      </xdr:nvCxnSpPr>
      <xdr:spPr>
        <a:xfrm>
          <a:off x="15290800" y="109518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150495</xdr:rowOff>
    </xdr:from>
    <xdr:to>
      <xdr:col>72</xdr:col>
      <xdr:colOff>203200</xdr:colOff>
      <xdr:row>64</xdr:row>
      <xdr:rowOff>5588</xdr:rowOff>
    </xdr:to>
    <xdr:cxnSp macro="">
      <xdr:nvCxnSpPr>
        <xdr:cNvPr id="326" name="直線コネクタ 325"/>
        <xdr:cNvCxnSpPr/>
      </xdr:nvCxnSpPr>
      <xdr:spPr>
        <a:xfrm flipV="1">
          <a:off x="14401800" y="1095184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155321</xdr:rowOff>
    </xdr:from>
    <xdr:to>
      <xdr:col>68</xdr:col>
      <xdr:colOff>152400</xdr:colOff>
      <xdr:row>64</xdr:row>
      <xdr:rowOff>5588</xdr:rowOff>
    </xdr:to>
    <xdr:cxnSp macro="">
      <xdr:nvCxnSpPr>
        <xdr:cNvPr id="329" name="直線コネクタ 328"/>
        <xdr:cNvCxnSpPr/>
      </xdr:nvCxnSpPr>
      <xdr:spPr>
        <a:xfrm>
          <a:off x="13512800" y="1095667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150368</xdr:rowOff>
    </xdr:from>
    <xdr:to>
      <xdr:col>81</xdr:col>
      <xdr:colOff>95250</xdr:colOff>
      <xdr:row>64</xdr:row>
      <xdr:rowOff>80518</xdr:rowOff>
    </xdr:to>
    <xdr:sp macro="" textlink="">
      <xdr:nvSpPr>
        <xdr:cNvPr id="339" name="楕円 338"/>
        <xdr:cNvSpPr/>
      </xdr:nvSpPr>
      <xdr:spPr>
        <a:xfrm>
          <a:off x="16967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122445</xdr:rowOff>
    </xdr:from>
    <xdr:ext cx="762000" cy="259045"/>
    <xdr:sp macro="" textlink="">
      <xdr:nvSpPr>
        <xdr:cNvPr id="340" name="定員管理の状況該当値テキスト"/>
        <xdr:cNvSpPr txBox="1"/>
      </xdr:nvSpPr>
      <xdr:spPr>
        <a:xfrm>
          <a:off x="17106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111760</xdr:rowOff>
    </xdr:from>
    <xdr:to>
      <xdr:col>77</xdr:col>
      <xdr:colOff>95250</xdr:colOff>
      <xdr:row>64</xdr:row>
      <xdr:rowOff>41910</xdr:rowOff>
    </xdr:to>
    <xdr:sp macro="" textlink="">
      <xdr:nvSpPr>
        <xdr:cNvPr id="341" name="楕円 340"/>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26687</xdr:rowOff>
    </xdr:from>
    <xdr:ext cx="736600" cy="259045"/>
    <xdr:sp macro="" textlink="">
      <xdr:nvSpPr>
        <xdr:cNvPr id="342" name="テキスト ボックス 341"/>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99695</xdr:rowOff>
    </xdr:from>
    <xdr:to>
      <xdr:col>73</xdr:col>
      <xdr:colOff>44450</xdr:colOff>
      <xdr:row>64</xdr:row>
      <xdr:rowOff>29845</xdr:rowOff>
    </xdr:to>
    <xdr:sp macro="" textlink="">
      <xdr:nvSpPr>
        <xdr:cNvPr id="343" name="楕円 342"/>
        <xdr:cNvSpPr/>
      </xdr:nvSpPr>
      <xdr:spPr>
        <a:xfrm>
          <a:off x="15240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14622</xdr:rowOff>
    </xdr:from>
    <xdr:ext cx="762000" cy="259045"/>
    <xdr:sp macro="" textlink="">
      <xdr:nvSpPr>
        <xdr:cNvPr id="344" name="テキスト ボックス 343"/>
        <xdr:cNvSpPr txBox="1"/>
      </xdr:nvSpPr>
      <xdr:spPr>
        <a:xfrm>
          <a:off x="14909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126238</xdr:rowOff>
    </xdr:from>
    <xdr:to>
      <xdr:col>68</xdr:col>
      <xdr:colOff>203200</xdr:colOff>
      <xdr:row>64</xdr:row>
      <xdr:rowOff>56388</xdr:rowOff>
    </xdr:to>
    <xdr:sp macro="" textlink="">
      <xdr:nvSpPr>
        <xdr:cNvPr id="345" name="楕円 344"/>
        <xdr:cNvSpPr/>
      </xdr:nvSpPr>
      <xdr:spPr>
        <a:xfrm>
          <a:off x="14351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41165</xdr:rowOff>
    </xdr:from>
    <xdr:ext cx="762000" cy="259045"/>
    <xdr:sp macro="" textlink="">
      <xdr:nvSpPr>
        <xdr:cNvPr id="346" name="テキスト ボックス 345"/>
        <xdr:cNvSpPr txBox="1"/>
      </xdr:nvSpPr>
      <xdr:spPr>
        <a:xfrm>
          <a:off x="14020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104521</xdr:rowOff>
    </xdr:from>
    <xdr:to>
      <xdr:col>64</xdr:col>
      <xdr:colOff>152400</xdr:colOff>
      <xdr:row>64</xdr:row>
      <xdr:rowOff>34671</xdr:rowOff>
    </xdr:to>
    <xdr:sp macro="" textlink="">
      <xdr:nvSpPr>
        <xdr:cNvPr id="347" name="楕円 346"/>
        <xdr:cNvSpPr/>
      </xdr:nvSpPr>
      <xdr:spPr>
        <a:xfrm>
          <a:off x="134620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19448</xdr:rowOff>
    </xdr:from>
    <xdr:ext cx="762000" cy="259045"/>
    <xdr:sp macro="" textlink="">
      <xdr:nvSpPr>
        <xdr:cNvPr id="348" name="テキスト ボックス 347"/>
        <xdr:cNvSpPr txBox="1"/>
      </xdr:nvSpPr>
      <xdr:spPr>
        <a:xfrm>
          <a:off x="13131800" y="1099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標準税収入額等の増となったことに伴い、</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ポイントの上昇したが類似団体平均を下回る水準となっている。今後においても公営企業の起債償還に対する繰出金は継続するが、公営企業の経営健全化を図り、繰出金の適正化に努める。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99483</xdr:rowOff>
    </xdr:from>
    <xdr:to>
      <xdr:col>81</xdr:col>
      <xdr:colOff>44450</xdr:colOff>
      <xdr:row>35</xdr:row>
      <xdr:rowOff>110974</xdr:rowOff>
    </xdr:to>
    <xdr:cxnSp macro="">
      <xdr:nvCxnSpPr>
        <xdr:cNvPr id="384" name="直線コネクタ 383"/>
        <xdr:cNvCxnSpPr/>
      </xdr:nvCxnSpPr>
      <xdr:spPr>
        <a:xfrm>
          <a:off x="16179800" y="61002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5" name="公債費負担の状況平均値テキスト"/>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99483</xdr:rowOff>
    </xdr:from>
    <xdr:to>
      <xdr:col>77</xdr:col>
      <xdr:colOff>44450</xdr:colOff>
      <xdr:row>35</xdr:row>
      <xdr:rowOff>122464</xdr:rowOff>
    </xdr:to>
    <xdr:cxnSp macro="">
      <xdr:nvCxnSpPr>
        <xdr:cNvPr id="387" name="直線コネクタ 386"/>
        <xdr:cNvCxnSpPr/>
      </xdr:nvCxnSpPr>
      <xdr:spPr>
        <a:xfrm flipV="1">
          <a:off x="15290800" y="610023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9" name="テキスト ボックス 388"/>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122464</xdr:rowOff>
    </xdr:from>
    <xdr:to>
      <xdr:col>72</xdr:col>
      <xdr:colOff>203200</xdr:colOff>
      <xdr:row>35</xdr:row>
      <xdr:rowOff>156936</xdr:rowOff>
    </xdr:to>
    <xdr:cxnSp macro="">
      <xdr:nvCxnSpPr>
        <xdr:cNvPr id="390" name="直線コネクタ 389"/>
        <xdr:cNvCxnSpPr/>
      </xdr:nvCxnSpPr>
      <xdr:spPr>
        <a:xfrm flipV="1">
          <a:off x="14401800" y="61232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92" name="テキスト ボックス 391"/>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156936</xdr:rowOff>
    </xdr:from>
    <xdr:to>
      <xdr:col>68</xdr:col>
      <xdr:colOff>152400</xdr:colOff>
      <xdr:row>36</xdr:row>
      <xdr:rowOff>65919</xdr:rowOff>
    </xdr:to>
    <xdr:cxnSp macro="">
      <xdr:nvCxnSpPr>
        <xdr:cNvPr id="393" name="直線コネクタ 392"/>
        <xdr:cNvCxnSpPr/>
      </xdr:nvCxnSpPr>
      <xdr:spPr>
        <a:xfrm flipV="1">
          <a:off x="13512800" y="615768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60174</xdr:rowOff>
    </xdr:from>
    <xdr:to>
      <xdr:col>81</xdr:col>
      <xdr:colOff>95250</xdr:colOff>
      <xdr:row>35</xdr:row>
      <xdr:rowOff>161774</xdr:rowOff>
    </xdr:to>
    <xdr:sp macro="" textlink="">
      <xdr:nvSpPr>
        <xdr:cNvPr id="403" name="楕円 402"/>
        <xdr:cNvSpPr/>
      </xdr:nvSpPr>
      <xdr:spPr>
        <a:xfrm>
          <a:off x="169672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152901</xdr:rowOff>
    </xdr:from>
    <xdr:ext cx="762000" cy="259045"/>
    <xdr:sp macro="" textlink="">
      <xdr:nvSpPr>
        <xdr:cNvPr id="404" name="公債費負担の状況該当値テキスト"/>
        <xdr:cNvSpPr txBox="1"/>
      </xdr:nvSpPr>
      <xdr:spPr>
        <a:xfrm>
          <a:off x="17106900" y="598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48683</xdr:rowOff>
    </xdr:from>
    <xdr:to>
      <xdr:col>77</xdr:col>
      <xdr:colOff>95250</xdr:colOff>
      <xdr:row>35</xdr:row>
      <xdr:rowOff>150283</xdr:rowOff>
    </xdr:to>
    <xdr:sp macro="" textlink="">
      <xdr:nvSpPr>
        <xdr:cNvPr id="405" name="楕円 404"/>
        <xdr:cNvSpPr/>
      </xdr:nvSpPr>
      <xdr:spPr>
        <a:xfrm>
          <a:off x="16129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160460</xdr:rowOff>
    </xdr:from>
    <xdr:ext cx="736600" cy="259045"/>
    <xdr:sp macro="" textlink="">
      <xdr:nvSpPr>
        <xdr:cNvPr id="406" name="テキスト ボックス 405"/>
        <xdr:cNvSpPr txBox="1"/>
      </xdr:nvSpPr>
      <xdr:spPr>
        <a:xfrm>
          <a:off x="15798800" y="58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71664</xdr:rowOff>
    </xdr:from>
    <xdr:to>
      <xdr:col>73</xdr:col>
      <xdr:colOff>44450</xdr:colOff>
      <xdr:row>36</xdr:row>
      <xdr:rowOff>1814</xdr:rowOff>
    </xdr:to>
    <xdr:sp macro="" textlink="">
      <xdr:nvSpPr>
        <xdr:cNvPr id="407" name="楕円 406"/>
        <xdr:cNvSpPr/>
      </xdr:nvSpPr>
      <xdr:spPr>
        <a:xfrm>
          <a:off x="15240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11991</xdr:rowOff>
    </xdr:from>
    <xdr:ext cx="762000" cy="259045"/>
    <xdr:sp macro="" textlink="">
      <xdr:nvSpPr>
        <xdr:cNvPr id="408" name="テキスト ボックス 407"/>
        <xdr:cNvSpPr txBox="1"/>
      </xdr:nvSpPr>
      <xdr:spPr>
        <a:xfrm>
          <a:off x="14909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106136</xdr:rowOff>
    </xdr:from>
    <xdr:to>
      <xdr:col>68</xdr:col>
      <xdr:colOff>203200</xdr:colOff>
      <xdr:row>36</xdr:row>
      <xdr:rowOff>36286</xdr:rowOff>
    </xdr:to>
    <xdr:sp macro="" textlink="">
      <xdr:nvSpPr>
        <xdr:cNvPr id="409" name="楕円 408"/>
        <xdr:cNvSpPr/>
      </xdr:nvSpPr>
      <xdr:spPr>
        <a:xfrm>
          <a:off x="14351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46463</xdr:rowOff>
    </xdr:from>
    <xdr:ext cx="762000" cy="259045"/>
    <xdr:sp macro="" textlink="">
      <xdr:nvSpPr>
        <xdr:cNvPr id="410" name="テキスト ボックス 409"/>
        <xdr:cNvSpPr txBox="1"/>
      </xdr:nvSpPr>
      <xdr:spPr>
        <a:xfrm>
          <a:off x="14020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15119</xdr:rowOff>
    </xdr:from>
    <xdr:to>
      <xdr:col>64</xdr:col>
      <xdr:colOff>152400</xdr:colOff>
      <xdr:row>36</xdr:row>
      <xdr:rowOff>116719</xdr:rowOff>
    </xdr:to>
    <xdr:sp macro="" textlink="">
      <xdr:nvSpPr>
        <xdr:cNvPr id="411" name="楕円 410"/>
        <xdr:cNvSpPr/>
      </xdr:nvSpPr>
      <xdr:spPr>
        <a:xfrm>
          <a:off x="13462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126896</xdr:rowOff>
    </xdr:from>
    <xdr:ext cx="762000" cy="259045"/>
    <xdr:sp macro="" textlink="">
      <xdr:nvSpPr>
        <xdr:cNvPr id="412" name="テキスト ボックス 411"/>
        <xdr:cNvSpPr txBox="1"/>
      </xdr:nvSpPr>
      <xdr:spPr>
        <a:xfrm>
          <a:off x="13131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将来負担比率は、充当可能基金残高の増等により、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改善をしたものの、依然として、数値は類似団体平均を上回っている。今後も大型建設事業が予定されているため、後世への負担を少しでも軽減するよう、義務的経費の見直しを中心とする行財政改革を進め、更なる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32415</xdr:rowOff>
    </xdr:from>
    <xdr:to>
      <xdr:col>81</xdr:col>
      <xdr:colOff>44450</xdr:colOff>
      <xdr:row>14</xdr:row>
      <xdr:rowOff>101358</xdr:rowOff>
    </xdr:to>
    <xdr:cxnSp macro="">
      <xdr:nvCxnSpPr>
        <xdr:cNvPr id="448" name="直線コネクタ 447"/>
        <xdr:cNvCxnSpPr/>
      </xdr:nvCxnSpPr>
      <xdr:spPr>
        <a:xfrm flipV="1">
          <a:off x="16179800" y="243271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101358</xdr:rowOff>
    </xdr:from>
    <xdr:to>
      <xdr:col>77</xdr:col>
      <xdr:colOff>44450</xdr:colOff>
      <xdr:row>15</xdr:row>
      <xdr:rowOff>16087</xdr:rowOff>
    </xdr:to>
    <xdr:cxnSp macro="">
      <xdr:nvCxnSpPr>
        <xdr:cNvPr id="451" name="直線コネクタ 450"/>
        <xdr:cNvCxnSpPr/>
      </xdr:nvCxnSpPr>
      <xdr:spPr>
        <a:xfrm flipV="1">
          <a:off x="15290800" y="250165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16087</xdr:rowOff>
    </xdr:from>
    <xdr:to>
      <xdr:col>72</xdr:col>
      <xdr:colOff>203200</xdr:colOff>
      <xdr:row>15</xdr:row>
      <xdr:rowOff>21832</xdr:rowOff>
    </xdr:to>
    <xdr:cxnSp macro="">
      <xdr:nvCxnSpPr>
        <xdr:cNvPr id="454" name="直線コネクタ 453"/>
        <xdr:cNvCxnSpPr/>
      </xdr:nvCxnSpPr>
      <xdr:spPr>
        <a:xfrm flipV="1">
          <a:off x="14401800" y="258783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6" name="テキスト ボックス 455"/>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21832</xdr:rowOff>
    </xdr:from>
    <xdr:to>
      <xdr:col>68</xdr:col>
      <xdr:colOff>152400</xdr:colOff>
      <xdr:row>15</xdr:row>
      <xdr:rowOff>94222</xdr:rowOff>
    </xdr:to>
    <xdr:cxnSp macro="">
      <xdr:nvCxnSpPr>
        <xdr:cNvPr id="457" name="直線コネクタ 456"/>
        <xdr:cNvCxnSpPr/>
      </xdr:nvCxnSpPr>
      <xdr:spPr>
        <a:xfrm flipV="1">
          <a:off x="13512800" y="25935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9" name="テキスト ボックス 458"/>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61" name="テキスト ボックス 460"/>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153065</xdr:rowOff>
    </xdr:from>
    <xdr:to>
      <xdr:col>81</xdr:col>
      <xdr:colOff>95250</xdr:colOff>
      <xdr:row>14</xdr:row>
      <xdr:rowOff>83215</xdr:rowOff>
    </xdr:to>
    <xdr:sp macro="" textlink="">
      <xdr:nvSpPr>
        <xdr:cNvPr id="467" name="楕円 466"/>
        <xdr:cNvSpPr/>
      </xdr:nvSpPr>
      <xdr:spPr>
        <a:xfrm>
          <a:off x="16967200" y="23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29892</xdr:rowOff>
    </xdr:from>
    <xdr:ext cx="762000" cy="259045"/>
    <xdr:sp macro="" textlink="">
      <xdr:nvSpPr>
        <xdr:cNvPr id="468" name="将来負担の状況該当値テキスト"/>
        <xdr:cNvSpPr txBox="1"/>
      </xdr:nvSpPr>
      <xdr:spPr>
        <a:xfrm>
          <a:off x="17106900" y="243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50558</xdr:rowOff>
    </xdr:from>
    <xdr:to>
      <xdr:col>77</xdr:col>
      <xdr:colOff>95250</xdr:colOff>
      <xdr:row>14</xdr:row>
      <xdr:rowOff>152158</xdr:rowOff>
    </xdr:to>
    <xdr:sp macro="" textlink="">
      <xdr:nvSpPr>
        <xdr:cNvPr id="469" name="楕円 468"/>
        <xdr:cNvSpPr/>
      </xdr:nvSpPr>
      <xdr:spPr>
        <a:xfrm>
          <a:off x="16129000" y="2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136935</xdr:rowOff>
    </xdr:from>
    <xdr:ext cx="736600" cy="259045"/>
    <xdr:sp macro="" textlink="">
      <xdr:nvSpPr>
        <xdr:cNvPr id="470" name="テキスト ボックス 469"/>
        <xdr:cNvSpPr txBox="1"/>
      </xdr:nvSpPr>
      <xdr:spPr>
        <a:xfrm>
          <a:off x="15798800" y="253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136737</xdr:rowOff>
    </xdr:from>
    <xdr:to>
      <xdr:col>73</xdr:col>
      <xdr:colOff>44450</xdr:colOff>
      <xdr:row>15</xdr:row>
      <xdr:rowOff>66887</xdr:rowOff>
    </xdr:to>
    <xdr:sp macro="" textlink="">
      <xdr:nvSpPr>
        <xdr:cNvPr id="471" name="楕円 470"/>
        <xdr:cNvSpPr/>
      </xdr:nvSpPr>
      <xdr:spPr>
        <a:xfrm>
          <a:off x="15240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51664</xdr:rowOff>
    </xdr:from>
    <xdr:ext cx="762000" cy="259045"/>
    <xdr:sp macro="" textlink="">
      <xdr:nvSpPr>
        <xdr:cNvPr id="472" name="テキスト ボックス 471"/>
        <xdr:cNvSpPr txBox="1"/>
      </xdr:nvSpPr>
      <xdr:spPr>
        <a:xfrm>
          <a:off x="14909800" y="262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142482</xdr:rowOff>
    </xdr:from>
    <xdr:to>
      <xdr:col>68</xdr:col>
      <xdr:colOff>203200</xdr:colOff>
      <xdr:row>15</xdr:row>
      <xdr:rowOff>72632</xdr:rowOff>
    </xdr:to>
    <xdr:sp macro="" textlink="">
      <xdr:nvSpPr>
        <xdr:cNvPr id="473" name="楕円 472"/>
        <xdr:cNvSpPr/>
      </xdr:nvSpPr>
      <xdr:spPr>
        <a:xfrm>
          <a:off x="14351000" y="25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57409</xdr:rowOff>
    </xdr:from>
    <xdr:ext cx="762000" cy="259045"/>
    <xdr:sp macro="" textlink="">
      <xdr:nvSpPr>
        <xdr:cNvPr id="474" name="テキスト ボックス 473"/>
        <xdr:cNvSpPr txBox="1"/>
      </xdr:nvSpPr>
      <xdr:spPr>
        <a:xfrm>
          <a:off x="14020800" y="262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43422</xdr:rowOff>
    </xdr:from>
    <xdr:to>
      <xdr:col>64</xdr:col>
      <xdr:colOff>152400</xdr:colOff>
      <xdr:row>15</xdr:row>
      <xdr:rowOff>145022</xdr:rowOff>
    </xdr:to>
    <xdr:sp macro="" textlink="">
      <xdr:nvSpPr>
        <xdr:cNvPr id="475" name="楕円 474"/>
        <xdr:cNvSpPr/>
      </xdr:nvSpPr>
      <xdr:spPr>
        <a:xfrm>
          <a:off x="13462000" y="26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129799</xdr:rowOff>
    </xdr:from>
    <xdr:ext cx="762000" cy="259045"/>
    <xdr:sp macro="" textlink="">
      <xdr:nvSpPr>
        <xdr:cNvPr id="476" name="テキスト ボックス 475"/>
        <xdr:cNvSpPr txBox="1"/>
      </xdr:nvSpPr>
      <xdr:spPr>
        <a:xfrm>
          <a:off x="13131800" y="27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114,672
112,559
43.43
63,565,057
59,544,379
3,611,273
30,588,683
22,774,941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人件費における経常収支比率については、会計年度任用職員報酬の増により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の増であるが、類似団体平均を下回っている。今後も国・県等の動向を見据えて、各種手当の支給基準、支給方法及び支給額等について調査・検討するとともに、定員管理の適正化を推進し、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139700</xdr:rowOff>
    </xdr:from>
    <xdr:to>
      <xdr:col>24</xdr:col>
      <xdr:colOff>25400</xdr:colOff>
      <xdr:row>37</xdr:row>
      <xdr:rowOff>57150</xdr:rowOff>
    </xdr:to>
    <xdr:cxnSp macro="">
      <xdr:nvCxnSpPr>
        <xdr:cNvPr id="66" name="直線コネクタ 65"/>
        <xdr:cNvCxnSpPr/>
      </xdr:nvCxnSpPr>
      <xdr:spPr>
        <a:xfrm>
          <a:off x="3987800" y="5969000"/>
          <a:ext cx="8382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139700</xdr:rowOff>
    </xdr:from>
    <xdr:to>
      <xdr:col>19</xdr:col>
      <xdr:colOff>187325</xdr:colOff>
      <xdr:row>35</xdr:row>
      <xdr:rowOff>107950</xdr:rowOff>
    </xdr:to>
    <xdr:cxnSp macro="">
      <xdr:nvCxnSpPr>
        <xdr:cNvPr id="69" name="直線コネクタ 68"/>
        <xdr:cNvCxnSpPr/>
      </xdr:nvCxnSpPr>
      <xdr:spPr>
        <a:xfrm flipV="1">
          <a:off x="3098800" y="5969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19050</xdr:rowOff>
    </xdr:from>
    <xdr:to>
      <xdr:col>15</xdr:col>
      <xdr:colOff>98425</xdr:colOff>
      <xdr:row>35</xdr:row>
      <xdr:rowOff>107950</xdr:rowOff>
    </xdr:to>
    <xdr:cxnSp macro="">
      <xdr:nvCxnSpPr>
        <xdr:cNvPr id="72" name="直線コネクタ 71"/>
        <xdr:cNvCxnSpPr/>
      </xdr:nvCxnSpPr>
      <xdr:spPr>
        <a:xfrm>
          <a:off x="2209800" y="601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19050</xdr:rowOff>
    </xdr:from>
    <xdr:to>
      <xdr:col>11</xdr:col>
      <xdr:colOff>9525</xdr:colOff>
      <xdr:row>35</xdr:row>
      <xdr:rowOff>69850</xdr:rowOff>
    </xdr:to>
    <xdr:cxnSp macro="">
      <xdr:nvCxnSpPr>
        <xdr:cNvPr id="75" name="直線コネクタ 74"/>
        <xdr:cNvCxnSpPr/>
      </xdr:nvCxnSpPr>
      <xdr:spPr>
        <a:xfrm flipV="1">
          <a:off x="1320800" y="601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85" name="楕円 84"/>
        <xdr:cNvSpPr/>
      </xdr:nvSpPr>
      <xdr:spPr>
        <a:xfrm>
          <a:off x="4775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22877</xdr:rowOff>
    </xdr:from>
    <xdr:ext cx="762000" cy="259045"/>
    <xdr:sp macro="" textlink="">
      <xdr:nvSpPr>
        <xdr:cNvPr id="86" name="人件費該当値テキスト"/>
        <xdr:cNvSpPr txBox="1"/>
      </xdr:nvSpPr>
      <xdr:spPr>
        <a:xfrm>
          <a:off x="49149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88900</xdr:rowOff>
    </xdr:from>
    <xdr:to>
      <xdr:col>20</xdr:col>
      <xdr:colOff>38100</xdr:colOff>
      <xdr:row>35</xdr:row>
      <xdr:rowOff>19050</xdr:rowOff>
    </xdr:to>
    <xdr:sp macro="" textlink="">
      <xdr:nvSpPr>
        <xdr:cNvPr id="87" name="楕円 86"/>
        <xdr:cNvSpPr/>
      </xdr:nvSpPr>
      <xdr:spPr>
        <a:xfrm>
          <a:off x="3937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29227</xdr:rowOff>
    </xdr:from>
    <xdr:ext cx="736600" cy="259045"/>
    <xdr:sp macro="" textlink="">
      <xdr:nvSpPr>
        <xdr:cNvPr id="88" name="テキスト ボックス 87"/>
        <xdr:cNvSpPr txBox="1"/>
      </xdr:nvSpPr>
      <xdr:spPr>
        <a:xfrm>
          <a:off x="36068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139700</xdr:rowOff>
    </xdr:from>
    <xdr:to>
      <xdr:col>11</xdr:col>
      <xdr:colOff>60325</xdr:colOff>
      <xdr:row>35</xdr:row>
      <xdr:rowOff>69850</xdr:rowOff>
    </xdr:to>
    <xdr:sp macro="" textlink="">
      <xdr:nvSpPr>
        <xdr:cNvPr id="91" name="楕円 90"/>
        <xdr:cNvSpPr/>
      </xdr:nvSpPr>
      <xdr:spPr>
        <a:xfrm>
          <a:off x="2159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80027</xdr:rowOff>
    </xdr:from>
    <xdr:ext cx="762000" cy="259045"/>
    <xdr:sp macro="" textlink="">
      <xdr:nvSpPr>
        <xdr:cNvPr id="92" name="テキスト ボックス 91"/>
        <xdr:cNvSpPr txBox="1"/>
      </xdr:nvSpPr>
      <xdr:spPr>
        <a:xfrm>
          <a:off x="1828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物件費における経常収支比率については、前年度から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を上回っている。主な要因としては、会計年度任用職員の任用により賃金が皆減したことによる。今後は、公共施設のあり方を廃止も含めて検討するとともに、経常経費削減の努力を予算編成から徹底させるなど、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158750</xdr:rowOff>
    </xdr:from>
    <xdr:to>
      <xdr:col>82</xdr:col>
      <xdr:colOff>107950</xdr:colOff>
      <xdr:row>19</xdr:row>
      <xdr:rowOff>44450</xdr:rowOff>
    </xdr:to>
    <xdr:cxnSp macro="">
      <xdr:nvCxnSpPr>
        <xdr:cNvPr id="127" name="直線コネクタ 126"/>
        <xdr:cNvCxnSpPr/>
      </xdr:nvCxnSpPr>
      <xdr:spPr>
        <a:xfrm flipV="1">
          <a:off x="15671800" y="30734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44450</xdr:rowOff>
    </xdr:to>
    <xdr:cxnSp macro="">
      <xdr:nvCxnSpPr>
        <xdr:cNvPr id="130" name="直線コネクタ 129"/>
        <xdr:cNvCxnSpPr/>
      </xdr:nvCxnSpPr>
      <xdr:spPr>
        <a:xfrm>
          <a:off x="14782800" y="325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19</xdr:row>
      <xdr:rowOff>19050</xdr:rowOff>
    </xdr:to>
    <xdr:cxnSp macro="">
      <xdr:nvCxnSpPr>
        <xdr:cNvPr id="133" name="直線コネクタ 132"/>
        <xdr:cNvCxnSpPr/>
      </xdr:nvCxnSpPr>
      <xdr:spPr>
        <a:xfrm flipV="1">
          <a:off x="13893800" y="325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19050</xdr:rowOff>
    </xdr:from>
    <xdr:to>
      <xdr:col>69</xdr:col>
      <xdr:colOff>92075</xdr:colOff>
      <xdr:row>19</xdr:row>
      <xdr:rowOff>44450</xdr:rowOff>
    </xdr:to>
    <xdr:cxnSp macro="">
      <xdr:nvCxnSpPr>
        <xdr:cNvPr id="136" name="直線コネクタ 135"/>
        <xdr:cNvCxnSpPr/>
      </xdr:nvCxnSpPr>
      <xdr:spPr>
        <a:xfrm flipV="1">
          <a:off x="13004800" y="327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6" name="楕円 145"/>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80027</xdr:rowOff>
    </xdr:from>
    <xdr:ext cx="762000" cy="259045"/>
    <xdr:sp macro="" textlink="">
      <xdr:nvSpPr>
        <xdr:cNvPr id="147"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165100</xdr:rowOff>
    </xdr:from>
    <xdr:to>
      <xdr:col>78</xdr:col>
      <xdr:colOff>120650</xdr:colOff>
      <xdr:row>19</xdr:row>
      <xdr:rowOff>95250</xdr:rowOff>
    </xdr:to>
    <xdr:sp macro="" textlink="">
      <xdr:nvSpPr>
        <xdr:cNvPr id="148" name="楕円 147"/>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80027</xdr:rowOff>
    </xdr:from>
    <xdr:ext cx="736600" cy="259045"/>
    <xdr:sp macro="" textlink="">
      <xdr:nvSpPr>
        <xdr:cNvPr id="149" name="テキスト ボックス 148"/>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0" name="楕円 149"/>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1" name="テキスト ボックス 150"/>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139700</xdr:rowOff>
    </xdr:from>
    <xdr:to>
      <xdr:col>69</xdr:col>
      <xdr:colOff>142875</xdr:colOff>
      <xdr:row>19</xdr:row>
      <xdr:rowOff>69850</xdr:rowOff>
    </xdr:to>
    <xdr:sp macro="" textlink="">
      <xdr:nvSpPr>
        <xdr:cNvPr id="152" name="楕円 151"/>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54627</xdr:rowOff>
    </xdr:from>
    <xdr:ext cx="762000" cy="259045"/>
    <xdr:sp macro="" textlink="">
      <xdr:nvSpPr>
        <xdr:cNvPr id="153" name="テキスト ボックス 152"/>
        <xdr:cNvSpPr txBox="1"/>
      </xdr:nvSpPr>
      <xdr:spPr>
        <a:xfrm>
          <a:off x="13512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165100</xdr:rowOff>
    </xdr:from>
    <xdr:to>
      <xdr:col>65</xdr:col>
      <xdr:colOff>53975</xdr:colOff>
      <xdr:row>19</xdr:row>
      <xdr:rowOff>95250</xdr:rowOff>
    </xdr:to>
    <xdr:sp macro="" textlink="">
      <xdr:nvSpPr>
        <xdr:cNvPr id="154" name="楕円 153"/>
        <xdr:cNvSpPr/>
      </xdr:nvSpPr>
      <xdr:spPr>
        <a:xfrm>
          <a:off x="12954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80027</xdr:rowOff>
    </xdr:from>
    <xdr:ext cx="762000" cy="259045"/>
    <xdr:sp macro="" textlink="">
      <xdr:nvSpPr>
        <xdr:cNvPr id="155" name="テキスト ボックス 154"/>
        <xdr:cNvSpPr txBox="1"/>
      </xdr:nvSpPr>
      <xdr:spPr>
        <a:xfrm>
          <a:off x="12623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扶助費における経常収支比率については、類似団体の平均を下回っており、前年度から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減である。要因としては、補充保育士が会計年度任用職員となったことにより扶助費から人件費となったためである。今後も市単独の扶助費の見直しを進め、今後、扶助費全体の上昇し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59</xdr:row>
      <xdr:rowOff>161290</xdr:rowOff>
    </xdr:to>
    <xdr:cxnSp macro="">
      <xdr:nvCxnSpPr>
        <xdr:cNvPr id="186" name="直線コネクタ 185"/>
        <xdr:cNvCxnSpPr/>
      </xdr:nvCxnSpPr>
      <xdr:spPr>
        <a:xfrm flipV="1">
          <a:off x="3987800" y="979678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138430</xdr:rowOff>
    </xdr:from>
    <xdr:to>
      <xdr:col>19</xdr:col>
      <xdr:colOff>187325</xdr:colOff>
      <xdr:row>59</xdr:row>
      <xdr:rowOff>161290</xdr:rowOff>
    </xdr:to>
    <xdr:cxnSp macro="">
      <xdr:nvCxnSpPr>
        <xdr:cNvPr id="189" name="直線コネクタ 188"/>
        <xdr:cNvCxnSpPr/>
      </xdr:nvCxnSpPr>
      <xdr:spPr>
        <a:xfrm>
          <a:off x="3098800" y="1025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46990</xdr:rowOff>
    </xdr:from>
    <xdr:to>
      <xdr:col>15</xdr:col>
      <xdr:colOff>98425</xdr:colOff>
      <xdr:row>59</xdr:row>
      <xdr:rowOff>138430</xdr:rowOff>
    </xdr:to>
    <xdr:cxnSp macro="">
      <xdr:nvCxnSpPr>
        <xdr:cNvPr id="192" name="直線コネクタ 191"/>
        <xdr:cNvCxnSpPr/>
      </xdr:nvCxnSpPr>
      <xdr:spPr>
        <a:xfrm>
          <a:off x="2209800" y="10162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104140</xdr:rowOff>
    </xdr:from>
    <xdr:to>
      <xdr:col>11</xdr:col>
      <xdr:colOff>9525</xdr:colOff>
      <xdr:row>59</xdr:row>
      <xdr:rowOff>46990</xdr:rowOff>
    </xdr:to>
    <xdr:cxnSp macro="">
      <xdr:nvCxnSpPr>
        <xdr:cNvPr id="195" name="直線コネクタ 194"/>
        <xdr:cNvCxnSpPr/>
      </xdr:nvCxnSpPr>
      <xdr:spPr>
        <a:xfrm>
          <a:off x="1320800" y="1004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5" name="楕円 204"/>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161307</xdr:rowOff>
    </xdr:from>
    <xdr:ext cx="762000" cy="259045"/>
    <xdr:sp macro="" textlink="">
      <xdr:nvSpPr>
        <xdr:cNvPr id="206" name="扶助費該当値テキスト"/>
        <xdr:cNvSpPr txBox="1"/>
      </xdr:nvSpPr>
      <xdr:spPr>
        <a:xfrm>
          <a:off x="4914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110490</xdr:rowOff>
    </xdr:from>
    <xdr:to>
      <xdr:col>20</xdr:col>
      <xdr:colOff>38100</xdr:colOff>
      <xdr:row>60</xdr:row>
      <xdr:rowOff>40640</xdr:rowOff>
    </xdr:to>
    <xdr:sp macro="" textlink="">
      <xdr:nvSpPr>
        <xdr:cNvPr id="207" name="楕円 206"/>
        <xdr:cNvSpPr/>
      </xdr:nvSpPr>
      <xdr:spPr>
        <a:xfrm>
          <a:off x="3937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25417</xdr:rowOff>
    </xdr:from>
    <xdr:ext cx="736600" cy="259045"/>
    <xdr:sp macro="" textlink="">
      <xdr:nvSpPr>
        <xdr:cNvPr id="208" name="テキスト ボックス 207"/>
        <xdr:cNvSpPr txBox="1"/>
      </xdr:nvSpPr>
      <xdr:spPr>
        <a:xfrm>
          <a:off x="3606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87630</xdr:rowOff>
    </xdr:from>
    <xdr:to>
      <xdr:col>15</xdr:col>
      <xdr:colOff>149225</xdr:colOff>
      <xdr:row>60</xdr:row>
      <xdr:rowOff>17780</xdr:rowOff>
    </xdr:to>
    <xdr:sp macro="" textlink="">
      <xdr:nvSpPr>
        <xdr:cNvPr id="209" name="楕円 208"/>
        <xdr:cNvSpPr/>
      </xdr:nvSpPr>
      <xdr:spPr>
        <a:xfrm>
          <a:off x="3048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2557</xdr:rowOff>
    </xdr:from>
    <xdr:ext cx="762000" cy="259045"/>
    <xdr:sp macro="" textlink="">
      <xdr:nvSpPr>
        <xdr:cNvPr id="210" name="テキスト ボックス 209"/>
        <xdr:cNvSpPr txBox="1"/>
      </xdr:nvSpPr>
      <xdr:spPr>
        <a:xfrm>
          <a:off x="2717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11" name="楕円 210"/>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12" name="テキスト ボックス 211"/>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13" name="楕円 212"/>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214" name="テキスト ボックス 213"/>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その他は、維持補修費と繰出金等である。前年度から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下回っている。主な要因は、下水道事業が企業会計となり繰出金が皆減となったことによる。今後も、公共施設の計画的な管理保全を行い、特別会計において更なる経費の削減と使用料の見直しを検討し、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41275</xdr:rowOff>
    </xdr:from>
    <xdr:to>
      <xdr:col>82</xdr:col>
      <xdr:colOff>107950</xdr:colOff>
      <xdr:row>57</xdr:row>
      <xdr:rowOff>12700</xdr:rowOff>
    </xdr:to>
    <xdr:cxnSp macro="">
      <xdr:nvCxnSpPr>
        <xdr:cNvPr id="251" name="直線コネクタ 250"/>
        <xdr:cNvCxnSpPr/>
      </xdr:nvCxnSpPr>
      <xdr:spPr>
        <a:xfrm flipV="1">
          <a:off x="15671800" y="9128125"/>
          <a:ext cx="838200" cy="65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155575</xdr:rowOff>
    </xdr:to>
    <xdr:cxnSp macro="">
      <xdr:nvCxnSpPr>
        <xdr:cNvPr id="254" name="直線コネクタ 253"/>
        <xdr:cNvCxnSpPr/>
      </xdr:nvCxnSpPr>
      <xdr:spPr>
        <a:xfrm flipV="1">
          <a:off x="14782800" y="97853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58</xdr:row>
      <xdr:rowOff>84138</xdr:rowOff>
    </xdr:to>
    <xdr:cxnSp macro="">
      <xdr:nvCxnSpPr>
        <xdr:cNvPr id="257" name="直線コネクタ 256"/>
        <xdr:cNvCxnSpPr/>
      </xdr:nvCxnSpPr>
      <xdr:spPr>
        <a:xfrm flipV="1">
          <a:off x="13893800" y="992822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55563</xdr:rowOff>
    </xdr:from>
    <xdr:to>
      <xdr:col>69</xdr:col>
      <xdr:colOff>92075</xdr:colOff>
      <xdr:row>58</xdr:row>
      <xdr:rowOff>84138</xdr:rowOff>
    </xdr:to>
    <xdr:cxnSp macro="">
      <xdr:nvCxnSpPr>
        <xdr:cNvPr id="260" name="直線コネクタ 259"/>
        <xdr:cNvCxnSpPr/>
      </xdr:nvCxnSpPr>
      <xdr:spPr>
        <a:xfrm>
          <a:off x="13004800" y="999966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161925</xdr:rowOff>
    </xdr:from>
    <xdr:to>
      <xdr:col>82</xdr:col>
      <xdr:colOff>158750</xdr:colOff>
      <xdr:row>53</xdr:row>
      <xdr:rowOff>92075</xdr:rowOff>
    </xdr:to>
    <xdr:sp macro="" textlink="">
      <xdr:nvSpPr>
        <xdr:cNvPr id="270" name="楕円 269"/>
        <xdr:cNvSpPr/>
      </xdr:nvSpPr>
      <xdr:spPr>
        <a:xfrm>
          <a:off x="16459200" y="9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70502</xdr:rowOff>
    </xdr:from>
    <xdr:ext cx="762000" cy="259045"/>
    <xdr:sp macro="" textlink="">
      <xdr:nvSpPr>
        <xdr:cNvPr id="271" name="その他該当値テキスト"/>
        <xdr:cNvSpPr txBox="1"/>
      </xdr:nvSpPr>
      <xdr:spPr>
        <a:xfrm>
          <a:off x="16598900" y="898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72" name="楕円 271"/>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73" name="テキスト ボックス 272"/>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104775</xdr:rowOff>
    </xdr:from>
    <xdr:to>
      <xdr:col>74</xdr:col>
      <xdr:colOff>31750</xdr:colOff>
      <xdr:row>58</xdr:row>
      <xdr:rowOff>34925</xdr:rowOff>
    </xdr:to>
    <xdr:sp macro="" textlink="">
      <xdr:nvSpPr>
        <xdr:cNvPr id="274" name="楕円 273"/>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45102</xdr:rowOff>
    </xdr:from>
    <xdr:ext cx="762000" cy="259045"/>
    <xdr:sp macro="" textlink="">
      <xdr:nvSpPr>
        <xdr:cNvPr id="275" name="テキスト ボックス 274"/>
        <xdr:cNvSpPr txBox="1"/>
      </xdr:nvSpPr>
      <xdr:spPr>
        <a:xfrm>
          <a:off x="14401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33338</xdr:rowOff>
    </xdr:from>
    <xdr:to>
      <xdr:col>69</xdr:col>
      <xdr:colOff>142875</xdr:colOff>
      <xdr:row>58</xdr:row>
      <xdr:rowOff>134938</xdr:rowOff>
    </xdr:to>
    <xdr:sp macro="" textlink="">
      <xdr:nvSpPr>
        <xdr:cNvPr id="276" name="楕円 275"/>
        <xdr:cNvSpPr/>
      </xdr:nvSpPr>
      <xdr:spPr>
        <a:xfrm>
          <a:off x="138430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145115</xdr:rowOff>
    </xdr:from>
    <xdr:ext cx="762000" cy="259045"/>
    <xdr:sp macro="" textlink="">
      <xdr:nvSpPr>
        <xdr:cNvPr id="277" name="テキスト ボックス 276"/>
        <xdr:cNvSpPr txBox="1"/>
      </xdr:nvSpPr>
      <xdr:spPr>
        <a:xfrm>
          <a:off x="13512800" y="974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4763</xdr:rowOff>
    </xdr:from>
    <xdr:to>
      <xdr:col>65</xdr:col>
      <xdr:colOff>53975</xdr:colOff>
      <xdr:row>58</xdr:row>
      <xdr:rowOff>106363</xdr:rowOff>
    </xdr:to>
    <xdr:sp macro="" textlink="">
      <xdr:nvSpPr>
        <xdr:cNvPr id="278" name="楕円 277"/>
        <xdr:cNvSpPr/>
      </xdr:nvSpPr>
      <xdr:spPr>
        <a:xfrm>
          <a:off x="129540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116540</xdr:rowOff>
    </xdr:from>
    <xdr:ext cx="762000" cy="259045"/>
    <xdr:sp macro="" textlink="">
      <xdr:nvSpPr>
        <xdr:cNvPr id="279" name="テキスト ボックス 278"/>
        <xdr:cNvSpPr txBox="1"/>
      </xdr:nvSpPr>
      <xdr:spPr>
        <a:xfrm>
          <a:off x="12623800" y="97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補助費等における経常収支比率については、前年度から</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上回っている。主な要因としては、下水道事業会計への負担金が増となったことによる。今後は、補助金を交付する団体が適切な事業を行い、事業効果を上げているか見直しや廃止の検討を行い、補助金の適正な執行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123190</xdr:rowOff>
    </xdr:from>
    <xdr:to>
      <xdr:col>82</xdr:col>
      <xdr:colOff>107950</xdr:colOff>
      <xdr:row>37</xdr:row>
      <xdr:rowOff>115570</xdr:rowOff>
    </xdr:to>
    <xdr:cxnSp macro="">
      <xdr:nvCxnSpPr>
        <xdr:cNvPr id="312" name="直線コネクタ 311"/>
        <xdr:cNvCxnSpPr/>
      </xdr:nvCxnSpPr>
      <xdr:spPr>
        <a:xfrm>
          <a:off x="15671800" y="612394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62230</xdr:rowOff>
    </xdr:from>
    <xdr:to>
      <xdr:col>78</xdr:col>
      <xdr:colOff>69850</xdr:colOff>
      <xdr:row>35</xdr:row>
      <xdr:rowOff>123190</xdr:rowOff>
    </xdr:to>
    <xdr:cxnSp macro="">
      <xdr:nvCxnSpPr>
        <xdr:cNvPr id="315" name="直線コネクタ 314"/>
        <xdr:cNvCxnSpPr/>
      </xdr:nvCxnSpPr>
      <xdr:spPr>
        <a:xfrm>
          <a:off x="14782800" y="606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62230</xdr:rowOff>
    </xdr:from>
    <xdr:to>
      <xdr:col>73</xdr:col>
      <xdr:colOff>180975</xdr:colOff>
      <xdr:row>35</xdr:row>
      <xdr:rowOff>62230</xdr:rowOff>
    </xdr:to>
    <xdr:cxnSp macro="">
      <xdr:nvCxnSpPr>
        <xdr:cNvPr id="318" name="直線コネクタ 317"/>
        <xdr:cNvCxnSpPr/>
      </xdr:nvCxnSpPr>
      <xdr:spPr>
        <a:xfrm>
          <a:off x="13893800" y="606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20" name="テキスト ボックス 319"/>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62230</xdr:rowOff>
    </xdr:from>
    <xdr:to>
      <xdr:col>69</xdr:col>
      <xdr:colOff>92075</xdr:colOff>
      <xdr:row>35</xdr:row>
      <xdr:rowOff>85090</xdr:rowOff>
    </xdr:to>
    <xdr:cxnSp macro="">
      <xdr:nvCxnSpPr>
        <xdr:cNvPr id="321" name="直線コネクタ 320"/>
        <xdr:cNvCxnSpPr/>
      </xdr:nvCxnSpPr>
      <xdr:spPr>
        <a:xfrm flipV="1">
          <a:off x="13004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1" name="楕円 330"/>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2"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33" name="楕円 332"/>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158767</xdr:rowOff>
    </xdr:from>
    <xdr:ext cx="736600" cy="259045"/>
    <xdr:sp macro="" textlink="">
      <xdr:nvSpPr>
        <xdr:cNvPr id="334" name="テキスト ボックス 333"/>
        <xdr:cNvSpPr txBox="1"/>
      </xdr:nvSpPr>
      <xdr:spPr>
        <a:xfrm>
          <a:off x="15290800" y="615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xdr:rowOff>
    </xdr:from>
    <xdr:to>
      <xdr:col>74</xdr:col>
      <xdr:colOff>31750</xdr:colOff>
      <xdr:row>35</xdr:row>
      <xdr:rowOff>113030</xdr:rowOff>
    </xdr:to>
    <xdr:sp macro="" textlink="">
      <xdr:nvSpPr>
        <xdr:cNvPr id="335" name="楕円 334"/>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36" name="テキスト ボックス 335"/>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xdr:rowOff>
    </xdr:from>
    <xdr:to>
      <xdr:col>69</xdr:col>
      <xdr:colOff>142875</xdr:colOff>
      <xdr:row>35</xdr:row>
      <xdr:rowOff>113030</xdr:rowOff>
    </xdr:to>
    <xdr:sp macro="" textlink="">
      <xdr:nvSpPr>
        <xdr:cNvPr id="337" name="楕円 336"/>
        <xdr:cNvSpPr/>
      </xdr:nvSpPr>
      <xdr:spPr>
        <a:xfrm>
          <a:off x="13843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97807</xdr:rowOff>
    </xdr:from>
    <xdr:ext cx="762000" cy="259045"/>
    <xdr:sp macro="" textlink="">
      <xdr:nvSpPr>
        <xdr:cNvPr id="338" name="テキスト ボックス 337"/>
        <xdr:cNvSpPr txBox="1"/>
      </xdr:nvSpPr>
      <xdr:spPr>
        <a:xfrm>
          <a:off x="13512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39" name="楕円 338"/>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120667</xdr:rowOff>
    </xdr:from>
    <xdr:ext cx="762000" cy="259045"/>
    <xdr:sp macro="" textlink="">
      <xdr:nvSpPr>
        <xdr:cNvPr id="340" name="テキスト ボックス 339"/>
        <xdr:cNvSpPr txBox="1"/>
      </xdr:nvSpPr>
      <xdr:spPr>
        <a:xfrm>
          <a:off x="12623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公債費における経常収支比率については、前年度から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大きく下回っている。要因としては、類似団体平均を上回る税収があるためである。今後は、東海市から東浦町までの養父森岡線の延伸に伴う整備、中ノ池地区に設置される名鉄河和線の新駅周辺の整備に伴う起債の増加が見込まれるが、事業内容を精査するとともに、適債事業を厳選することで市債の借入れを抑制し、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123190</xdr:rowOff>
    </xdr:from>
    <xdr:to>
      <xdr:col>24</xdr:col>
      <xdr:colOff>25400</xdr:colOff>
      <xdr:row>73</xdr:row>
      <xdr:rowOff>130810</xdr:rowOff>
    </xdr:to>
    <xdr:cxnSp macro="">
      <xdr:nvCxnSpPr>
        <xdr:cNvPr id="373" name="直線コネクタ 372"/>
        <xdr:cNvCxnSpPr/>
      </xdr:nvCxnSpPr>
      <xdr:spPr>
        <a:xfrm flipV="1">
          <a:off x="3987800" y="12639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4"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130810</xdr:rowOff>
    </xdr:from>
    <xdr:to>
      <xdr:col>19</xdr:col>
      <xdr:colOff>187325</xdr:colOff>
      <xdr:row>73</xdr:row>
      <xdr:rowOff>138430</xdr:rowOff>
    </xdr:to>
    <xdr:cxnSp macro="">
      <xdr:nvCxnSpPr>
        <xdr:cNvPr id="376" name="直線コネクタ 375"/>
        <xdr:cNvCxnSpPr/>
      </xdr:nvCxnSpPr>
      <xdr:spPr>
        <a:xfrm flipV="1">
          <a:off x="3098800" y="12646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8" name="テキスト ボックス 377"/>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107950</xdr:rowOff>
    </xdr:from>
    <xdr:to>
      <xdr:col>15</xdr:col>
      <xdr:colOff>98425</xdr:colOff>
      <xdr:row>73</xdr:row>
      <xdr:rowOff>138430</xdr:rowOff>
    </xdr:to>
    <xdr:cxnSp macro="">
      <xdr:nvCxnSpPr>
        <xdr:cNvPr id="379" name="直線コネクタ 378"/>
        <xdr:cNvCxnSpPr/>
      </xdr:nvCxnSpPr>
      <xdr:spPr>
        <a:xfrm>
          <a:off x="2209800" y="12623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1" name="テキスト ボックス 380"/>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107950</xdr:rowOff>
    </xdr:from>
    <xdr:to>
      <xdr:col>11</xdr:col>
      <xdr:colOff>9525</xdr:colOff>
      <xdr:row>73</xdr:row>
      <xdr:rowOff>146050</xdr:rowOff>
    </xdr:to>
    <xdr:cxnSp macro="">
      <xdr:nvCxnSpPr>
        <xdr:cNvPr id="382" name="直線コネクタ 381"/>
        <xdr:cNvCxnSpPr/>
      </xdr:nvCxnSpPr>
      <xdr:spPr>
        <a:xfrm flipV="1">
          <a:off x="1320800" y="1262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4" name="テキスト ボックス 383"/>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6" name="テキスト ボックス 385"/>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72390</xdr:rowOff>
    </xdr:from>
    <xdr:to>
      <xdr:col>24</xdr:col>
      <xdr:colOff>76200</xdr:colOff>
      <xdr:row>74</xdr:row>
      <xdr:rowOff>2540</xdr:rowOff>
    </xdr:to>
    <xdr:sp macro="" textlink="">
      <xdr:nvSpPr>
        <xdr:cNvPr id="392" name="楕円 391"/>
        <xdr:cNvSpPr/>
      </xdr:nvSpPr>
      <xdr:spPr>
        <a:xfrm>
          <a:off x="4775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88917</xdr:rowOff>
    </xdr:from>
    <xdr:ext cx="762000" cy="259045"/>
    <xdr:sp macro="" textlink="">
      <xdr:nvSpPr>
        <xdr:cNvPr id="393" name="公債費該当値テキスト"/>
        <xdr:cNvSpPr txBox="1"/>
      </xdr:nvSpPr>
      <xdr:spPr>
        <a:xfrm>
          <a:off x="49149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80010</xdr:rowOff>
    </xdr:from>
    <xdr:to>
      <xdr:col>20</xdr:col>
      <xdr:colOff>38100</xdr:colOff>
      <xdr:row>74</xdr:row>
      <xdr:rowOff>10160</xdr:rowOff>
    </xdr:to>
    <xdr:sp macro="" textlink="">
      <xdr:nvSpPr>
        <xdr:cNvPr id="394" name="楕円 393"/>
        <xdr:cNvSpPr/>
      </xdr:nvSpPr>
      <xdr:spPr>
        <a:xfrm>
          <a:off x="3937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20337</xdr:rowOff>
    </xdr:from>
    <xdr:ext cx="736600" cy="259045"/>
    <xdr:sp macro="" textlink="">
      <xdr:nvSpPr>
        <xdr:cNvPr id="395" name="テキスト ボックス 394"/>
        <xdr:cNvSpPr txBox="1"/>
      </xdr:nvSpPr>
      <xdr:spPr>
        <a:xfrm>
          <a:off x="3606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87630</xdr:rowOff>
    </xdr:from>
    <xdr:to>
      <xdr:col>15</xdr:col>
      <xdr:colOff>149225</xdr:colOff>
      <xdr:row>74</xdr:row>
      <xdr:rowOff>17780</xdr:rowOff>
    </xdr:to>
    <xdr:sp macro="" textlink="">
      <xdr:nvSpPr>
        <xdr:cNvPr id="396" name="楕円 395"/>
        <xdr:cNvSpPr/>
      </xdr:nvSpPr>
      <xdr:spPr>
        <a:xfrm>
          <a:off x="3048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27957</xdr:rowOff>
    </xdr:from>
    <xdr:ext cx="762000" cy="259045"/>
    <xdr:sp macro="" textlink="">
      <xdr:nvSpPr>
        <xdr:cNvPr id="397" name="テキスト ボックス 396"/>
        <xdr:cNvSpPr txBox="1"/>
      </xdr:nvSpPr>
      <xdr:spPr>
        <a:xfrm>
          <a:off x="2717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57150</xdr:rowOff>
    </xdr:from>
    <xdr:to>
      <xdr:col>11</xdr:col>
      <xdr:colOff>60325</xdr:colOff>
      <xdr:row>73</xdr:row>
      <xdr:rowOff>158750</xdr:rowOff>
    </xdr:to>
    <xdr:sp macro="" textlink="">
      <xdr:nvSpPr>
        <xdr:cNvPr id="398" name="楕円 397"/>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168927</xdr:rowOff>
    </xdr:from>
    <xdr:ext cx="762000" cy="259045"/>
    <xdr:sp macro="" textlink="">
      <xdr:nvSpPr>
        <xdr:cNvPr id="399" name="テキスト ボックス 398"/>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95250</xdr:rowOff>
    </xdr:from>
    <xdr:to>
      <xdr:col>6</xdr:col>
      <xdr:colOff>171450</xdr:colOff>
      <xdr:row>74</xdr:row>
      <xdr:rowOff>25400</xdr:rowOff>
    </xdr:to>
    <xdr:sp macro="" textlink="">
      <xdr:nvSpPr>
        <xdr:cNvPr id="400" name="楕円 399"/>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35577</xdr:rowOff>
    </xdr:from>
    <xdr:ext cx="762000" cy="259045"/>
    <xdr:sp macro="" textlink="">
      <xdr:nvSpPr>
        <xdr:cNvPr id="401" name="テキスト ボックス 400"/>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ポイントの減となり、類似団体平均と同水準となった。主な要因は、繰出金が減少したことによる。今後は、類似団体平均を大きく上回る物件費の抑制を図るなどして、経常経費を減らしていくよう努める。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147574</xdr:rowOff>
    </xdr:to>
    <xdr:cxnSp macro="">
      <xdr:nvCxnSpPr>
        <xdr:cNvPr id="432" name="直線コネクタ 431"/>
        <xdr:cNvCxnSpPr/>
      </xdr:nvCxnSpPr>
      <xdr:spPr>
        <a:xfrm flipV="1">
          <a:off x="15671800" y="13317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12700</xdr:rowOff>
    </xdr:to>
    <xdr:cxnSp macro="">
      <xdr:nvCxnSpPr>
        <xdr:cNvPr id="435" name="直線コネクタ 434"/>
        <xdr:cNvCxnSpPr/>
      </xdr:nvCxnSpPr>
      <xdr:spPr>
        <a:xfrm flipV="1">
          <a:off x="14782800" y="13349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7" name="テキスト ボックス 436"/>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12700</xdr:rowOff>
    </xdr:to>
    <xdr:cxnSp macro="">
      <xdr:nvCxnSpPr>
        <xdr:cNvPr id="438" name="直線コネクタ 437"/>
        <xdr:cNvCxnSpPr/>
      </xdr:nvCxnSpPr>
      <xdr:spPr>
        <a:xfrm>
          <a:off x="13893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12700</xdr:rowOff>
    </xdr:to>
    <xdr:cxnSp macro="">
      <xdr:nvCxnSpPr>
        <xdr:cNvPr id="441" name="直線コネクタ 440"/>
        <xdr:cNvCxnSpPr/>
      </xdr:nvCxnSpPr>
      <xdr:spPr>
        <a:xfrm flipV="1">
          <a:off x="13004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3" name="テキスト ボックス 442"/>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5" name="テキスト ボックス 44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1" name="楕円 450"/>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2"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53" name="楕円 452"/>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54" name="テキスト ボックス 453"/>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5" name="楕円 454"/>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6" name="テキスト ボックス 45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7" name="楕円 456"/>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8" name="テキスト ボックス 457"/>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9" name="楕円 458"/>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60" name="テキスト ボックス 459"/>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56763</xdr:rowOff>
    </xdr:from>
    <xdr:to>
      <xdr:col>29</xdr:col>
      <xdr:colOff>127000</xdr:colOff>
      <xdr:row>17</xdr:row>
      <xdr:rowOff>43313</xdr:rowOff>
    </xdr:to>
    <xdr:cxnSp macro="">
      <xdr:nvCxnSpPr>
        <xdr:cNvPr id="50" name="直線コネクタ 49"/>
        <xdr:cNvCxnSpPr/>
      </xdr:nvCxnSpPr>
      <xdr:spPr bwMode="auto">
        <a:xfrm flipV="1">
          <a:off x="5003800" y="2847588"/>
          <a:ext cx="647700" cy="158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43313</xdr:rowOff>
    </xdr:from>
    <xdr:to>
      <xdr:col>26</xdr:col>
      <xdr:colOff>50800</xdr:colOff>
      <xdr:row>17</xdr:row>
      <xdr:rowOff>44113</xdr:rowOff>
    </xdr:to>
    <xdr:cxnSp macro="">
      <xdr:nvCxnSpPr>
        <xdr:cNvPr id="53" name="直線コネクタ 52"/>
        <xdr:cNvCxnSpPr/>
      </xdr:nvCxnSpPr>
      <xdr:spPr bwMode="auto">
        <a:xfrm flipV="1">
          <a:off x="4305300" y="3005588"/>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44113</xdr:rowOff>
    </xdr:from>
    <xdr:to>
      <xdr:col>22</xdr:col>
      <xdr:colOff>114300</xdr:colOff>
      <xdr:row>17</xdr:row>
      <xdr:rowOff>70440</xdr:rowOff>
    </xdr:to>
    <xdr:cxnSp macro="">
      <xdr:nvCxnSpPr>
        <xdr:cNvPr id="56" name="直線コネクタ 55"/>
        <xdr:cNvCxnSpPr/>
      </xdr:nvCxnSpPr>
      <xdr:spPr bwMode="auto">
        <a:xfrm flipV="1">
          <a:off x="3606800" y="3006388"/>
          <a:ext cx="6985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70440</xdr:rowOff>
    </xdr:from>
    <xdr:to>
      <xdr:col>18</xdr:col>
      <xdr:colOff>177800</xdr:colOff>
      <xdr:row>17</xdr:row>
      <xdr:rowOff>87376</xdr:rowOff>
    </xdr:to>
    <xdr:cxnSp macro="">
      <xdr:nvCxnSpPr>
        <xdr:cNvPr id="59" name="直線コネクタ 58"/>
        <xdr:cNvCxnSpPr/>
      </xdr:nvCxnSpPr>
      <xdr:spPr bwMode="auto">
        <a:xfrm flipV="1">
          <a:off x="2908300" y="3032715"/>
          <a:ext cx="698500" cy="1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5963</xdr:rowOff>
    </xdr:from>
    <xdr:to>
      <xdr:col>29</xdr:col>
      <xdr:colOff>177800</xdr:colOff>
      <xdr:row>16</xdr:row>
      <xdr:rowOff>107563</xdr:rowOff>
    </xdr:to>
    <xdr:sp macro="" textlink="">
      <xdr:nvSpPr>
        <xdr:cNvPr id="69" name="楕円 68"/>
        <xdr:cNvSpPr/>
      </xdr:nvSpPr>
      <xdr:spPr bwMode="auto">
        <a:xfrm>
          <a:off x="5600700" y="279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22490</xdr:rowOff>
    </xdr:from>
    <xdr:ext cx="762000" cy="259045"/>
    <xdr:sp macro="" textlink="">
      <xdr:nvSpPr>
        <xdr:cNvPr id="70" name="人口1人当たり決算額の推移該当値テキスト130"/>
        <xdr:cNvSpPr txBox="1"/>
      </xdr:nvSpPr>
      <xdr:spPr>
        <a:xfrm>
          <a:off x="5740400" y="264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163963</xdr:rowOff>
    </xdr:from>
    <xdr:to>
      <xdr:col>26</xdr:col>
      <xdr:colOff>101600</xdr:colOff>
      <xdr:row>17</xdr:row>
      <xdr:rowOff>94113</xdr:rowOff>
    </xdr:to>
    <xdr:sp macro="" textlink="">
      <xdr:nvSpPr>
        <xdr:cNvPr id="71" name="楕円 70"/>
        <xdr:cNvSpPr/>
      </xdr:nvSpPr>
      <xdr:spPr bwMode="auto">
        <a:xfrm>
          <a:off x="4953000" y="2954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104290</xdr:rowOff>
    </xdr:from>
    <xdr:ext cx="736600" cy="259045"/>
    <xdr:sp macro="" textlink="">
      <xdr:nvSpPr>
        <xdr:cNvPr id="72" name="テキスト ボックス 71"/>
        <xdr:cNvSpPr txBox="1"/>
      </xdr:nvSpPr>
      <xdr:spPr>
        <a:xfrm>
          <a:off x="4622800" y="272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164763</xdr:rowOff>
    </xdr:from>
    <xdr:to>
      <xdr:col>22</xdr:col>
      <xdr:colOff>165100</xdr:colOff>
      <xdr:row>17</xdr:row>
      <xdr:rowOff>94913</xdr:rowOff>
    </xdr:to>
    <xdr:sp macro="" textlink="">
      <xdr:nvSpPr>
        <xdr:cNvPr id="73" name="楕円 72"/>
        <xdr:cNvSpPr/>
      </xdr:nvSpPr>
      <xdr:spPr bwMode="auto">
        <a:xfrm>
          <a:off x="4254500" y="295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105090</xdr:rowOff>
    </xdr:from>
    <xdr:ext cx="762000" cy="259045"/>
    <xdr:sp macro="" textlink="">
      <xdr:nvSpPr>
        <xdr:cNvPr id="74" name="テキスト ボックス 73"/>
        <xdr:cNvSpPr txBox="1"/>
      </xdr:nvSpPr>
      <xdr:spPr>
        <a:xfrm>
          <a:off x="3924300" y="27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19640</xdr:rowOff>
    </xdr:from>
    <xdr:to>
      <xdr:col>19</xdr:col>
      <xdr:colOff>38100</xdr:colOff>
      <xdr:row>17</xdr:row>
      <xdr:rowOff>121240</xdr:rowOff>
    </xdr:to>
    <xdr:sp macro="" textlink="">
      <xdr:nvSpPr>
        <xdr:cNvPr id="75" name="楕円 74"/>
        <xdr:cNvSpPr/>
      </xdr:nvSpPr>
      <xdr:spPr bwMode="auto">
        <a:xfrm>
          <a:off x="3556000" y="298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131417</xdr:rowOff>
    </xdr:from>
    <xdr:ext cx="762000" cy="259045"/>
    <xdr:sp macro="" textlink="">
      <xdr:nvSpPr>
        <xdr:cNvPr id="76" name="テキスト ボックス 75"/>
        <xdr:cNvSpPr txBox="1"/>
      </xdr:nvSpPr>
      <xdr:spPr>
        <a:xfrm>
          <a:off x="3225800" y="275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36576</xdr:rowOff>
    </xdr:from>
    <xdr:to>
      <xdr:col>15</xdr:col>
      <xdr:colOff>101600</xdr:colOff>
      <xdr:row>17</xdr:row>
      <xdr:rowOff>138176</xdr:rowOff>
    </xdr:to>
    <xdr:sp macro="" textlink="">
      <xdr:nvSpPr>
        <xdr:cNvPr id="77" name="楕円 76"/>
        <xdr:cNvSpPr/>
      </xdr:nvSpPr>
      <xdr:spPr bwMode="auto">
        <a:xfrm>
          <a:off x="2857500" y="299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148353</xdr:rowOff>
    </xdr:from>
    <xdr:ext cx="762000" cy="259045"/>
    <xdr:sp macro="" textlink="">
      <xdr:nvSpPr>
        <xdr:cNvPr id="78" name="テキスト ボックス 77"/>
        <xdr:cNvSpPr txBox="1"/>
      </xdr:nvSpPr>
      <xdr:spPr>
        <a:xfrm>
          <a:off x="2527300" y="276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66311</xdr:rowOff>
    </xdr:from>
    <xdr:ext cx="762000" cy="259045"/>
    <xdr:sp macro="" textlink="">
      <xdr:nvSpPr>
        <xdr:cNvPr id="106" name="人口1人当たり決算額の推移最小値テキスト445"/>
        <xdr:cNvSpPr txBox="1"/>
      </xdr:nvSpPr>
      <xdr:spPr>
        <a:xfrm>
          <a:off x="5740400" y="753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30622</xdr:rowOff>
    </xdr:from>
    <xdr:to>
      <xdr:col>29</xdr:col>
      <xdr:colOff>127000</xdr:colOff>
      <xdr:row>38</xdr:row>
      <xdr:rowOff>56134</xdr:rowOff>
    </xdr:to>
    <xdr:cxnSp macro="">
      <xdr:nvCxnSpPr>
        <xdr:cNvPr id="110" name="直線コネクタ 109"/>
        <xdr:cNvCxnSpPr/>
      </xdr:nvCxnSpPr>
      <xdr:spPr bwMode="auto">
        <a:xfrm>
          <a:off x="5003800" y="7498222"/>
          <a:ext cx="647700" cy="2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13752</xdr:rowOff>
    </xdr:from>
    <xdr:to>
      <xdr:col>26</xdr:col>
      <xdr:colOff>50800</xdr:colOff>
      <xdr:row>38</xdr:row>
      <xdr:rowOff>30622</xdr:rowOff>
    </xdr:to>
    <xdr:cxnSp macro="">
      <xdr:nvCxnSpPr>
        <xdr:cNvPr id="113" name="直線コネクタ 112"/>
        <xdr:cNvCxnSpPr/>
      </xdr:nvCxnSpPr>
      <xdr:spPr bwMode="auto">
        <a:xfrm>
          <a:off x="4305300" y="7481352"/>
          <a:ext cx="698500" cy="1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13752</xdr:rowOff>
    </xdr:from>
    <xdr:to>
      <xdr:col>22</xdr:col>
      <xdr:colOff>114300</xdr:colOff>
      <xdr:row>38</xdr:row>
      <xdr:rowOff>58328</xdr:rowOff>
    </xdr:to>
    <xdr:cxnSp macro="">
      <xdr:nvCxnSpPr>
        <xdr:cNvPr id="116" name="直線コネクタ 115"/>
        <xdr:cNvCxnSpPr/>
      </xdr:nvCxnSpPr>
      <xdr:spPr bwMode="auto">
        <a:xfrm flipV="1">
          <a:off x="3606800" y="7481352"/>
          <a:ext cx="698500" cy="4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176730</xdr:rowOff>
    </xdr:from>
    <xdr:ext cx="762000" cy="259045"/>
    <xdr:sp macro="" textlink="">
      <xdr:nvSpPr>
        <xdr:cNvPr id="118" name="テキスト ボックス 117"/>
        <xdr:cNvSpPr txBox="1"/>
      </xdr:nvSpPr>
      <xdr:spPr>
        <a:xfrm>
          <a:off x="3924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298907</xdr:rowOff>
    </xdr:from>
    <xdr:to>
      <xdr:col>18</xdr:col>
      <xdr:colOff>177800</xdr:colOff>
      <xdr:row>38</xdr:row>
      <xdr:rowOff>58328</xdr:rowOff>
    </xdr:to>
    <xdr:cxnSp macro="">
      <xdr:nvCxnSpPr>
        <xdr:cNvPr id="119" name="直線コネクタ 118"/>
        <xdr:cNvCxnSpPr/>
      </xdr:nvCxnSpPr>
      <xdr:spPr bwMode="auto">
        <a:xfrm>
          <a:off x="2908300" y="7423607"/>
          <a:ext cx="698500" cy="10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5334</xdr:rowOff>
    </xdr:from>
    <xdr:to>
      <xdr:col>29</xdr:col>
      <xdr:colOff>177800</xdr:colOff>
      <xdr:row>38</xdr:row>
      <xdr:rowOff>106934</xdr:rowOff>
    </xdr:to>
    <xdr:sp macro="" textlink="">
      <xdr:nvSpPr>
        <xdr:cNvPr id="129" name="楕円 128"/>
        <xdr:cNvSpPr/>
      </xdr:nvSpPr>
      <xdr:spPr bwMode="auto">
        <a:xfrm>
          <a:off x="5600700" y="7472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256811</xdr:rowOff>
    </xdr:from>
    <xdr:ext cx="762000" cy="259045"/>
    <xdr:sp macro="" textlink="">
      <xdr:nvSpPr>
        <xdr:cNvPr id="130" name="人口1人当たり決算額の推移該当値テキスト445"/>
        <xdr:cNvSpPr txBox="1"/>
      </xdr:nvSpPr>
      <xdr:spPr>
        <a:xfrm>
          <a:off x="5740400" y="738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322722</xdr:rowOff>
    </xdr:from>
    <xdr:to>
      <xdr:col>26</xdr:col>
      <xdr:colOff>101600</xdr:colOff>
      <xdr:row>38</xdr:row>
      <xdr:rowOff>81422</xdr:rowOff>
    </xdr:to>
    <xdr:sp macro="" textlink="">
      <xdr:nvSpPr>
        <xdr:cNvPr id="131" name="楕円 130"/>
        <xdr:cNvSpPr/>
      </xdr:nvSpPr>
      <xdr:spPr bwMode="auto">
        <a:xfrm>
          <a:off x="4953000" y="744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66199</xdr:rowOff>
    </xdr:from>
    <xdr:ext cx="736600" cy="259045"/>
    <xdr:sp macro="" textlink="">
      <xdr:nvSpPr>
        <xdr:cNvPr id="132" name="テキスト ボックス 131"/>
        <xdr:cNvSpPr txBox="1"/>
      </xdr:nvSpPr>
      <xdr:spPr>
        <a:xfrm>
          <a:off x="4622800" y="7533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305852</xdr:rowOff>
    </xdr:from>
    <xdr:to>
      <xdr:col>22</xdr:col>
      <xdr:colOff>165100</xdr:colOff>
      <xdr:row>38</xdr:row>
      <xdr:rowOff>64552</xdr:rowOff>
    </xdr:to>
    <xdr:sp macro="" textlink="">
      <xdr:nvSpPr>
        <xdr:cNvPr id="133" name="楕円 132"/>
        <xdr:cNvSpPr/>
      </xdr:nvSpPr>
      <xdr:spPr bwMode="auto">
        <a:xfrm>
          <a:off x="4254500" y="743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49329</xdr:rowOff>
    </xdr:from>
    <xdr:ext cx="762000" cy="259045"/>
    <xdr:sp macro="" textlink="">
      <xdr:nvSpPr>
        <xdr:cNvPr id="134" name="テキスト ボックス 133"/>
        <xdr:cNvSpPr txBox="1"/>
      </xdr:nvSpPr>
      <xdr:spPr>
        <a:xfrm>
          <a:off x="3924300" y="751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7528</xdr:rowOff>
    </xdr:from>
    <xdr:to>
      <xdr:col>19</xdr:col>
      <xdr:colOff>38100</xdr:colOff>
      <xdr:row>38</xdr:row>
      <xdr:rowOff>109128</xdr:rowOff>
    </xdr:to>
    <xdr:sp macro="" textlink="">
      <xdr:nvSpPr>
        <xdr:cNvPr id="135" name="楕円 134"/>
        <xdr:cNvSpPr/>
      </xdr:nvSpPr>
      <xdr:spPr bwMode="auto">
        <a:xfrm>
          <a:off x="3556000" y="747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93905</xdr:rowOff>
    </xdr:from>
    <xdr:ext cx="762000" cy="259045"/>
    <xdr:sp macro="" textlink="">
      <xdr:nvSpPr>
        <xdr:cNvPr id="136" name="テキスト ボックス 135"/>
        <xdr:cNvSpPr txBox="1"/>
      </xdr:nvSpPr>
      <xdr:spPr>
        <a:xfrm>
          <a:off x="3225800" y="756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248107</xdr:rowOff>
    </xdr:from>
    <xdr:to>
      <xdr:col>15</xdr:col>
      <xdr:colOff>101600</xdr:colOff>
      <xdr:row>38</xdr:row>
      <xdr:rowOff>6807</xdr:rowOff>
    </xdr:to>
    <xdr:sp macro="" textlink="">
      <xdr:nvSpPr>
        <xdr:cNvPr id="137" name="楕円 136"/>
        <xdr:cNvSpPr/>
      </xdr:nvSpPr>
      <xdr:spPr bwMode="auto">
        <a:xfrm>
          <a:off x="2857500" y="737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334484</xdr:rowOff>
    </xdr:from>
    <xdr:ext cx="762000" cy="259045"/>
    <xdr:sp macro="" textlink="">
      <xdr:nvSpPr>
        <xdr:cNvPr id="138" name="テキスト ボックス 137"/>
        <xdr:cNvSpPr txBox="1"/>
      </xdr:nvSpPr>
      <xdr:spPr>
        <a:xfrm>
          <a:off x="2527300" y="745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114,672
112,559
43.43
63,565,057
59,544,379
3,611,273
30,588,683
22,774,941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70826</xdr:rowOff>
    </xdr:from>
    <xdr:to>
      <xdr:col>24</xdr:col>
      <xdr:colOff>63500</xdr:colOff>
      <xdr:row>35</xdr:row>
      <xdr:rowOff>116220</xdr:rowOff>
    </xdr:to>
    <xdr:cxnSp macro="">
      <xdr:nvCxnSpPr>
        <xdr:cNvPr id="63" name="直線コネクタ 62"/>
        <xdr:cNvCxnSpPr/>
      </xdr:nvCxnSpPr>
      <xdr:spPr>
        <a:xfrm flipV="1">
          <a:off x="3797300" y="5728676"/>
          <a:ext cx="838200" cy="38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41272</xdr:rowOff>
    </xdr:from>
    <xdr:to>
      <xdr:col>19</xdr:col>
      <xdr:colOff>177800</xdr:colOff>
      <xdr:row>35</xdr:row>
      <xdr:rowOff>116220</xdr:rowOff>
    </xdr:to>
    <xdr:cxnSp macro="">
      <xdr:nvCxnSpPr>
        <xdr:cNvPr id="66" name="直線コネクタ 65"/>
        <xdr:cNvCxnSpPr/>
      </xdr:nvCxnSpPr>
      <xdr:spPr>
        <a:xfrm>
          <a:off x="2908300" y="6042022"/>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41272</xdr:rowOff>
    </xdr:from>
    <xdr:to>
      <xdr:col>15</xdr:col>
      <xdr:colOff>50800</xdr:colOff>
      <xdr:row>35</xdr:row>
      <xdr:rowOff>117461</xdr:rowOff>
    </xdr:to>
    <xdr:cxnSp macro="">
      <xdr:nvCxnSpPr>
        <xdr:cNvPr id="69" name="直線コネクタ 68"/>
        <xdr:cNvCxnSpPr/>
      </xdr:nvCxnSpPr>
      <xdr:spPr>
        <a:xfrm flipV="1">
          <a:off x="2019300" y="6042022"/>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117461</xdr:rowOff>
    </xdr:from>
    <xdr:to>
      <xdr:col>10</xdr:col>
      <xdr:colOff>114300</xdr:colOff>
      <xdr:row>35</xdr:row>
      <xdr:rowOff>165760</xdr:rowOff>
    </xdr:to>
    <xdr:cxnSp macro="">
      <xdr:nvCxnSpPr>
        <xdr:cNvPr id="72" name="直線コネクタ 71"/>
        <xdr:cNvCxnSpPr/>
      </xdr:nvCxnSpPr>
      <xdr:spPr>
        <a:xfrm flipV="1">
          <a:off x="1130300" y="6118211"/>
          <a:ext cx="8890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20026</xdr:rowOff>
    </xdr:from>
    <xdr:to>
      <xdr:col>24</xdr:col>
      <xdr:colOff>114300</xdr:colOff>
      <xdr:row>33</xdr:row>
      <xdr:rowOff>121626</xdr:rowOff>
    </xdr:to>
    <xdr:sp macro="" textlink="">
      <xdr:nvSpPr>
        <xdr:cNvPr id="82" name="楕円 81"/>
        <xdr:cNvSpPr/>
      </xdr:nvSpPr>
      <xdr:spPr>
        <a:xfrm>
          <a:off x="4584700" y="5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42903</xdr:rowOff>
    </xdr:from>
    <xdr:ext cx="534377" cy="259045"/>
    <xdr:sp macro="" textlink="">
      <xdr:nvSpPr>
        <xdr:cNvPr id="83" name="人件費該当値テキスト"/>
        <xdr:cNvSpPr txBox="1"/>
      </xdr:nvSpPr>
      <xdr:spPr>
        <a:xfrm>
          <a:off x="4686300" y="552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65420</xdr:rowOff>
    </xdr:from>
    <xdr:to>
      <xdr:col>20</xdr:col>
      <xdr:colOff>38100</xdr:colOff>
      <xdr:row>35</xdr:row>
      <xdr:rowOff>167020</xdr:rowOff>
    </xdr:to>
    <xdr:sp macro="" textlink="">
      <xdr:nvSpPr>
        <xdr:cNvPr id="84" name="楕円 83"/>
        <xdr:cNvSpPr/>
      </xdr:nvSpPr>
      <xdr:spPr>
        <a:xfrm>
          <a:off x="3746500" y="60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12097</xdr:rowOff>
    </xdr:from>
    <xdr:ext cx="534377" cy="259045"/>
    <xdr:sp macro="" textlink="">
      <xdr:nvSpPr>
        <xdr:cNvPr id="85" name="テキスト ボックス 84"/>
        <xdr:cNvSpPr txBox="1"/>
      </xdr:nvSpPr>
      <xdr:spPr>
        <a:xfrm>
          <a:off x="3530111" y="584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161922</xdr:rowOff>
    </xdr:from>
    <xdr:to>
      <xdr:col>15</xdr:col>
      <xdr:colOff>101600</xdr:colOff>
      <xdr:row>35</xdr:row>
      <xdr:rowOff>92072</xdr:rowOff>
    </xdr:to>
    <xdr:sp macro="" textlink="">
      <xdr:nvSpPr>
        <xdr:cNvPr id="86" name="楕円 85"/>
        <xdr:cNvSpPr/>
      </xdr:nvSpPr>
      <xdr:spPr>
        <a:xfrm>
          <a:off x="2857500" y="59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108599</xdr:rowOff>
    </xdr:from>
    <xdr:ext cx="534377" cy="259045"/>
    <xdr:sp macro="" textlink="">
      <xdr:nvSpPr>
        <xdr:cNvPr id="87" name="テキスト ボックス 86"/>
        <xdr:cNvSpPr txBox="1"/>
      </xdr:nvSpPr>
      <xdr:spPr>
        <a:xfrm>
          <a:off x="2641111" y="576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66661</xdr:rowOff>
    </xdr:from>
    <xdr:to>
      <xdr:col>10</xdr:col>
      <xdr:colOff>165100</xdr:colOff>
      <xdr:row>35</xdr:row>
      <xdr:rowOff>168261</xdr:rowOff>
    </xdr:to>
    <xdr:sp macro="" textlink="">
      <xdr:nvSpPr>
        <xdr:cNvPr id="88" name="楕円 87"/>
        <xdr:cNvSpPr/>
      </xdr:nvSpPr>
      <xdr:spPr>
        <a:xfrm>
          <a:off x="1968500" y="60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13338</xdr:rowOff>
    </xdr:from>
    <xdr:ext cx="534377" cy="259045"/>
    <xdr:sp macro="" textlink="">
      <xdr:nvSpPr>
        <xdr:cNvPr id="89" name="テキスト ボックス 88"/>
        <xdr:cNvSpPr txBox="1"/>
      </xdr:nvSpPr>
      <xdr:spPr>
        <a:xfrm>
          <a:off x="1752111" y="58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114960</xdr:rowOff>
    </xdr:from>
    <xdr:to>
      <xdr:col>6</xdr:col>
      <xdr:colOff>38100</xdr:colOff>
      <xdr:row>36</xdr:row>
      <xdr:rowOff>45110</xdr:rowOff>
    </xdr:to>
    <xdr:sp macro="" textlink="">
      <xdr:nvSpPr>
        <xdr:cNvPr id="90" name="楕円 89"/>
        <xdr:cNvSpPr/>
      </xdr:nvSpPr>
      <xdr:spPr>
        <a:xfrm>
          <a:off x="1079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61637</xdr:rowOff>
    </xdr:from>
    <xdr:ext cx="534377" cy="259045"/>
    <xdr:sp macro="" textlink="">
      <xdr:nvSpPr>
        <xdr:cNvPr id="91" name="テキスト ボックス 90"/>
        <xdr:cNvSpPr txBox="1"/>
      </xdr:nvSpPr>
      <xdr:spPr>
        <a:xfrm>
          <a:off x="863111" y="58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50187</xdr:rowOff>
    </xdr:from>
    <xdr:to>
      <xdr:col>24</xdr:col>
      <xdr:colOff>63500</xdr:colOff>
      <xdr:row>54</xdr:row>
      <xdr:rowOff>10704</xdr:rowOff>
    </xdr:to>
    <xdr:cxnSp macro="">
      <xdr:nvCxnSpPr>
        <xdr:cNvPr id="123" name="直線コネクタ 122"/>
        <xdr:cNvCxnSpPr/>
      </xdr:nvCxnSpPr>
      <xdr:spPr>
        <a:xfrm>
          <a:off x="3797300" y="9137037"/>
          <a:ext cx="838200" cy="1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50187</xdr:rowOff>
    </xdr:from>
    <xdr:to>
      <xdr:col>19</xdr:col>
      <xdr:colOff>177800</xdr:colOff>
      <xdr:row>53</xdr:row>
      <xdr:rowOff>108969</xdr:rowOff>
    </xdr:to>
    <xdr:cxnSp macro="">
      <xdr:nvCxnSpPr>
        <xdr:cNvPr id="126" name="直線コネクタ 125"/>
        <xdr:cNvCxnSpPr/>
      </xdr:nvCxnSpPr>
      <xdr:spPr>
        <a:xfrm flipV="1">
          <a:off x="2908300" y="913703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108969</xdr:rowOff>
    </xdr:from>
    <xdr:to>
      <xdr:col>15</xdr:col>
      <xdr:colOff>50800</xdr:colOff>
      <xdr:row>53</xdr:row>
      <xdr:rowOff>109459</xdr:rowOff>
    </xdr:to>
    <xdr:cxnSp macro="">
      <xdr:nvCxnSpPr>
        <xdr:cNvPr id="129" name="直線コネクタ 128"/>
        <xdr:cNvCxnSpPr/>
      </xdr:nvCxnSpPr>
      <xdr:spPr>
        <a:xfrm flipV="1">
          <a:off x="2019300" y="919581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109459</xdr:rowOff>
    </xdr:from>
    <xdr:to>
      <xdr:col>10</xdr:col>
      <xdr:colOff>114300</xdr:colOff>
      <xdr:row>53</xdr:row>
      <xdr:rowOff>110374</xdr:rowOff>
    </xdr:to>
    <xdr:cxnSp macro="">
      <xdr:nvCxnSpPr>
        <xdr:cNvPr id="132" name="直線コネクタ 131"/>
        <xdr:cNvCxnSpPr/>
      </xdr:nvCxnSpPr>
      <xdr:spPr>
        <a:xfrm flipV="1">
          <a:off x="1130300" y="91963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131354</xdr:rowOff>
    </xdr:from>
    <xdr:to>
      <xdr:col>24</xdr:col>
      <xdr:colOff>114300</xdr:colOff>
      <xdr:row>54</xdr:row>
      <xdr:rowOff>61504</xdr:rowOff>
    </xdr:to>
    <xdr:sp macro="" textlink="">
      <xdr:nvSpPr>
        <xdr:cNvPr id="142" name="楕円 141"/>
        <xdr:cNvSpPr/>
      </xdr:nvSpPr>
      <xdr:spPr>
        <a:xfrm>
          <a:off x="4584700" y="92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154231</xdr:rowOff>
    </xdr:from>
    <xdr:ext cx="534377" cy="259045"/>
    <xdr:sp macro="" textlink="">
      <xdr:nvSpPr>
        <xdr:cNvPr id="143" name="物件費該当値テキスト"/>
        <xdr:cNvSpPr txBox="1"/>
      </xdr:nvSpPr>
      <xdr:spPr>
        <a:xfrm>
          <a:off x="4686300" y="906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170837</xdr:rowOff>
    </xdr:from>
    <xdr:to>
      <xdr:col>20</xdr:col>
      <xdr:colOff>38100</xdr:colOff>
      <xdr:row>53</xdr:row>
      <xdr:rowOff>100987</xdr:rowOff>
    </xdr:to>
    <xdr:sp macro="" textlink="">
      <xdr:nvSpPr>
        <xdr:cNvPr id="144" name="楕円 143"/>
        <xdr:cNvSpPr/>
      </xdr:nvSpPr>
      <xdr:spPr>
        <a:xfrm>
          <a:off x="3746500" y="90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117514</xdr:rowOff>
    </xdr:from>
    <xdr:ext cx="534377" cy="259045"/>
    <xdr:sp macro="" textlink="">
      <xdr:nvSpPr>
        <xdr:cNvPr id="145" name="テキスト ボックス 144"/>
        <xdr:cNvSpPr txBox="1"/>
      </xdr:nvSpPr>
      <xdr:spPr>
        <a:xfrm>
          <a:off x="3530111" y="886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58169</xdr:rowOff>
    </xdr:from>
    <xdr:to>
      <xdr:col>15</xdr:col>
      <xdr:colOff>101600</xdr:colOff>
      <xdr:row>53</xdr:row>
      <xdr:rowOff>159769</xdr:rowOff>
    </xdr:to>
    <xdr:sp macro="" textlink="">
      <xdr:nvSpPr>
        <xdr:cNvPr id="146" name="楕円 145"/>
        <xdr:cNvSpPr/>
      </xdr:nvSpPr>
      <xdr:spPr>
        <a:xfrm>
          <a:off x="2857500" y="91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4846</xdr:rowOff>
    </xdr:from>
    <xdr:ext cx="534377" cy="259045"/>
    <xdr:sp macro="" textlink="">
      <xdr:nvSpPr>
        <xdr:cNvPr id="147" name="テキスト ボックス 146"/>
        <xdr:cNvSpPr txBox="1"/>
      </xdr:nvSpPr>
      <xdr:spPr>
        <a:xfrm>
          <a:off x="2641111" y="89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58659</xdr:rowOff>
    </xdr:from>
    <xdr:to>
      <xdr:col>10</xdr:col>
      <xdr:colOff>165100</xdr:colOff>
      <xdr:row>53</xdr:row>
      <xdr:rowOff>160259</xdr:rowOff>
    </xdr:to>
    <xdr:sp macro="" textlink="">
      <xdr:nvSpPr>
        <xdr:cNvPr id="148" name="楕円 147"/>
        <xdr:cNvSpPr/>
      </xdr:nvSpPr>
      <xdr:spPr>
        <a:xfrm>
          <a:off x="1968500" y="914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5336</xdr:rowOff>
    </xdr:from>
    <xdr:ext cx="534377" cy="259045"/>
    <xdr:sp macro="" textlink="">
      <xdr:nvSpPr>
        <xdr:cNvPr id="149" name="テキスト ボックス 148"/>
        <xdr:cNvSpPr txBox="1"/>
      </xdr:nvSpPr>
      <xdr:spPr>
        <a:xfrm>
          <a:off x="1752111" y="892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59574</xdr:rowOff>
    </xdr:from>
    <xdr:to>
      <xdr:col>6</xdr:col>
      <xdr:colOff>38100</xdr:colOff>
      <xdr:row>53</xdr:row>
      <xdr:rowOff>161174</xdr:rowOff>
    </xdr:to>
    <xdr:sp macro="" textlink="">
      <xdr:nvSpPr>
        <xdr:cNvPr id="150" name="楕円 149"/>
        <xdr:cNvSpPr/>
      </xdr:nvSpPr>
      <xdr:spPr>
        <a:xfrm>
          <a:off x="1079500" y="91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6251</xdr:rowOff>
    </xdr:from>
    <xdr:ext cx="534377" cy="259045"/>
    <xdr:sp macro="" textlink="">
      <xdr:nvSpPr>
        <xdr:cNvPr id="151" name="テキスト ボックス 150"/>
        <xdr:cNvSpPr txBox="1"/>
      </xdr:nvSpPr>
      <xdr:spPr>
        <a:xfrm>
          <a:off x="863111" y="892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36340</xdr:rowOff>
    </xdr:from>
    <xdr:to>
      <xdr:col>24</xdr:col>
      <xdr:colOff>63500</xdr:colOff>
      <xdr:row>71</xdr:row>
      <xdr:rowOff>75365</xdr:rowOff>
    </xdr:to>
    <xdr:cxnSp macro="">
      <xdr:nvCxnSpPr>
        <xdr:cNvPr id="182" name="直線コネクタ 181"/>
        <xdr:cNvCxnSpPr/>
      </xdr:nvCxnSpPr>
      <xdr:spPr>
        <a:xfrm>
          <a:off x="3797300" y="12209290"/>
          <a:ext cx="8382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86142</xdr:rowOff>
    </xdr:from>
    <xdr:to>
      <xdr:col>19</xdr:col>
      <xdr:colOff>177800</xdr:colOff>
      <xdr:row>71</xdr:row>
      <xdr:rowOff>36340</xdr:rowOff>
    </xdr:to>
    <xdr:cxnSp macro="">
      <xdr:nvCxnSpPr>
        <xdr:cNvPr id="185" name="直線コネクタ 184"/>
        <xdr:cNvCxnSpPr/>
      </xdr:nvCxnSpPr>
      <xdr:spPr>
        <a:xfrm>
          <a:off x="2908300" y="12087642"/>
          <a:ext cx="889000" cy="1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154195</xdr:rowOff>
    </xdr:from>
    <xdr:ext cx="469744" cy="259045"/>
    <xdr:sp macro="" textlink="">
      <xdr:nvSpPr>
        <xdr:cNvPr id="187" name="テキスト ボックス 186"/>
        <xdr:cNvSpPr txBox="1"/>
      </xdr:nvSpPr>
      <xdr:spPr>
        <a:xfrm>
          <a:off x="3562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24747</xdr:rowOff>
    </xdr:from>
    <xdr:to>
      <xdr:col>15</xdr:col>
      <xdr:colOff>50800</xdr:colOff>
      <xdr:row>70</xdr:row>
      <xdr:rowOff>86142</xdr:rowOff>
    </xdr:to>
    <xdr:cxnSp macro="">
      <xdr:nvCxnSpPr>
        <xdr:cNvPr id="188" name="直線コネクタ 187"/>
        <xdr:cNvCxnSpPr/>
      </xdr:nvCxnSpPr>
      <xdr:spPr>
        <a:xfrm>
          <a:off x="2019300" y="12026247"/>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0" name="テキスト ボックス 189"/>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24747</xdr:rowOff>
    </xdr:from>
    <xdr:to>
      <xdr:col>10</xdr:col>
      <xdr:colOff>114300</xdr:colOff>
      <xdr:row>70</xdr:row>
      <xdr:rowOff>128597</xdr:rowOff>
    </xdr:to>
    <xdr:cxnSp macro="">
      <xdr:nvCxnSpPr>
        <xdr:cNvPr id="191" name="直線コネクタ 190"/>
        <xdr:cNvCxnSpPr/>
      </xdr:nvCxnSpPr>
      <xdr:spPr>
        <a:xfrm flipV="1">
          <a:off x="1130300" y="12026247"/>
          <a:ext cx="8890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24565</xdr:rowOff>
    </xdr:from>
    <xdr:to>
      <xdr:col>24</xdr:col>
      <xdr:colOff>114300</xdr:colOff>
      <xdr:row>71</xdr:row>
      <xdr:rowOff>126165</xdr:rowOff>
    </xdr:to>
    <xdr:sp macro="" textlink="">
      <xdr:nvSpPr>
        <xdr:cNvPr id="201" name="楕円 200"/>
        <xdr:cNvSpPr/>
      </xdr:nvSpPr>
      <xdr:spPr>
        <a:xfrm>
          <a:off x="4584700" y="1219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47442</xdr:rowOff>
    </xdr:from>
    <xdr:ext cx="469744" cy="259045"/>
    <xdr:sp macro="" textlink="">
      <xdr:nvSpPr>
        <xdr:cNvPr id="202" name="維持補修費該当値テキスト"/>
        <xdr:cNvSpPr txBox="1"/>
      </xdr:nvSpPr>
      <xdr:spPr>
        <a:xfrm>
          <a:off x="4686300" y="1204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156990</xdr:rowOff>
    </xdr:from>
    <xdr:to>
      <xdr:col>20</xdr:col>
      <xdr:colOff>38100</xdr:colOff>
      <xdr:row>71</xdr:row>
      <xdr:rowOff>87140</xdr:rowOff>
    </xdr:to>
    <xdr:sp macro="" textlink="">
      <xdr:nvSpPr>
        <xdr:cNvPr id="203" name="楕円 202"/>
        <xdr:cNvSpPr/>
      </xdr:nvSpPr>
      <xdr:spPr>
        <a:xfrm>
          <a:off x="3746500" y="121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69</xdr:row>
      <xdr:rowOff>103667</xdr:rowOff>
    </xdr:from>
    <xdr:ext cx="469744" cy="259045"/>
    <xdr:sp macro="" textlink="">
      <xdr:nvSpPr>
        <xdr:cNvPr id="204" name="テキスト ボックス 203"/>
        <xdr:cNvSpPr txBox="1"/>
      </xdr:nvSpPr>
      <xdr:spPr>
        <a:xfrm>
          <a:off x="3562428" y="1193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35342</xdr:rowOff>
    </xdr:from>
    <xdr:to>
      <xdr:col>15</xdr:col>
      <xdr:colOff>101600</xdr:colOff>
      <xdr:row>70</xdr:row>
      <xdr:rowOff>136942</xdr:rowOff>
    </xdr:to>
    <xdr:sp macro="" textlink="">
      <xdr:nvSpPr>
        <xdr:cNvPr id="205" name="楕円 204"/>
        <xdr:cNvSpPr/>
      </xdr:nvSpPr>
      <xdr:spPr>
        <a:xfrm>
          <a:off x="2857500" y="120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68</xdr:row>
      <xdr:rowOff>153469</xdr:rowOff>
    </xdr:from>
    <xdr:ext cx="469744" cy="259045"/>
    <xdr:sp macro="" textlink="">
      <xdr:nvSpPr>
        <xdr:cNvPr id="206" name="テキスト ボックス 205"/>
        <xdr:cNvSpPr txBox="1"/>
      </xdr:nvSpPr>
      <xdr:spPr>
        <a:xfrm>
          <a:off x="2673428" y="118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145397</xdr:rowOff>
    </xdr:from>
    <xdr:to>
      <xdr:col>10</xdr:col>
      <xdr:colOff>165100</xdr:colOff>
      <xdr:row>70</xdr:row>
      <xdr:rowOff>75547</xdr:rowOff>
    </xdr:to>
    <xdr:sp macro="" textlink="">
      <xdr:nvSpPr>
        <xdr:cNvPr id="207" name="楕円 206"/>
        <xdr:cNvSpPr/>
      </xdr:nvSpPr>
      <xdr:spPr>
        <a:xfrm>
          <a:off x="1968500" y="1197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68</xdr:row>
      <xdr:rowOff>92074</xdr:rowOff>
    </xdr:from>
    <xdr:ext cx="469744" cy="259045"/>
    <xdr:sp macro="" textlink="">
      <xdr:nvSpPr>
        <xdr:cNvPr id="208" name="テキスト ボックス 207"/>
        <xdr:cNvSpPr txBox="1"/>
      </xdr:nvSpPr>
      <xdr:spPr>
        <a:xfrm>
          <a:off x="1784428" y="1175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77797</xdr:rowOff>
    </xdr:from>
    <xdr:to>
      <xdr:col>6</xdr:col>
      <xdr:colOff>38100</xdr:colOff>
      <xdr:row>71</xdr:row>
      <xdr:rowOff>7947</xdr:rowOff>
    </xdr:to>
    <xdr:sp macro="" textlink="">
      <xdr:nvSpPr>
        <xdr:cNvPr id="209" name="楕円 208"/>
        <xdr:cNvSpPr/>
      </xdr:nvSpPr>
      <xdr:spPr>
        <a:xfrm>
          <a:off x="1079500" y="120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24474</xdr:rowOff>
    </xdr:from>
    <xdr:ext cx="469744" cy="259045"/>
    <xdr:sp macro="" textlink="">
      <xdr:nvSpPr>
        <xdr:cNvPr id="210" name="テキスト ボックス 209"/>
        <xdr:cNvSpPr txBox="1"/>
      </xdr:nvSpPr>
      <xdr:spPr>
        <a:xfrm>
          <a:off x="895428" y="1185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70968</xdr:rowOff>
    </xdr:from>
    <xdr:to>
      <xdr:col>24</xdr:col>
      <xdr:colOff>63500</xdr:colOff>
      <xdr:row>96</xdr:row>
      <xdr:rowOff>78893</xdr:rowOff>
    </xdr:to>
    <xdr:cxnSp macro="">
      <xdr:nvCxnSpPr>
        <xdr:cNvPr id="240" name="直線コネクタ 239"/>
        <xdr:cNvCxnSpPr/>
      </xdr:nvCxnSpPr>
      <xdr:spPr>
        <a:xfrm flipV="1">
          <a:off x="3797300" y="16530168"/>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78893</xdr:rowOff>
    </xdr:from>
    <xdr:to>
      <xdr:col>19</xdr:col>
      <xdr:colOff>177800</xdr:colOff>
      <xdr:row>97</xdr:row>
      <xdr:rowOff>97371</xdr:rowOff>
    </xdr:to>
    <xdr:cxnSp macro="">
      <xdr:nvCxnSpPr>
        <xdr:cNvPr id="243" name="直線コネクタ 242"/>
        <xdr:cNvCxnSpPr/>
      </xdr:nvCxnSpPr>
      <xdr:spPr>
        <a:xfrm flipV="1">
          <a:off x="2908300" y="16538093"/>
          <a:ext cx="889000" cy="18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97371</xdr:rowOff>
    </xdr:from>
    <xdr:to>
      <xdr:col>15</xdr:col>
      <xdr:colOff>50800</xdr:colOff>
      <xdr:row>97</xdr:row>
      <xdr:rowOff>162103</xdr:rowOff>
    </xdr:to>
    <xdr:cxnSp macro="">
      <xdr:nvCxnSpPr>
        <xdr:cNvPr id="246" name="直線コネクタ 245"/>
        <xdr:cNvCxnSpPr/>
      </xdr:nvCxnSpPr>
      <xdr:spPr>
        <a:xfrm flipV="1">
          <a:off x="2019300" y="16728021"/>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162103</xdr:rowOff>
    </xdr:from>
    <xdr:to>
      <xdr:col>10</xdr:col>
      <xdr:colOff>114300</xdr:colOff>
      <xdr:row>98</xdr:row>
      <xdr:rowOff>50355</xdr:rowOff>
    </xdr:to>
    <xdr:cxnSp macro="">
      <xdr:nvCxnSpPr>
        <xdr:cNvPr id="249" name="直線コネクタ 248"/>
        <xdr:cNvCxnSpPr/>
      </xdr:nvCxnSpPr>
      <xdr:spPr>
        <a:xfrm flipV="1">
          <a:off x="1130300" y="16792753"/>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20168</xdr:rowOff>
    </xdr:from>
    <xdr:to>
      <xdr:col>24</xdr:col>
      <xdr:colOff>114300</xdr:colOff>
      <xdr:row>96</xdr:row>
      <xdr:rowOff>121768</xdr:rowOff>
    </xdr:to>
    <xdr:sp macro="" textlink="">
      <xdr:nvSpPr>
        <xdr:cNvPr id="259" name="楕円 258"/>
        <xdr:cNvSpPr/>
      </xdr:nvSpPr>
      <xdr:spPr>
        <a:xfrm>
          <a:off x="4584700" y="164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170045</xdr:rowOff>
    </xdr:from>
    <xdr:ext cx="534377" cy="259045"/>
    <xdr:sp macro="" textlink="">
      <xdr:nvSpPr>
        <xdr:cNvPr id="260" name="扶助費該当値テキスト"/>
        <xdr:cNvSpPr txBox="1"/>
      </xdr:nvSpPr>
      <xdr:spPr>
        <a:xfrm>
          <a:off x="4686300" y="164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28093</xdr:rowOff>
    </xdr:from>
    <xdr:to>
      <xdr:col>20</xdr:col>
      <xdr:colOff>38100</xdr:colOff>
      <xdr:row>96</xdr:row>
      <xdr:rowOff>129693</xdr:rowOff>
    </xdr:to>
    <xdr:sp macro="" textlink="">
      <xdr:nvSpPr>
        <xdr:cNvPr id="261" name="楕円 260"/>
        <xdr:cNvSpPr/>
      </xdr:nvSpPr>
      <xdr:spPr>
        <a:xfrm>
          <a:off x="3746500" y="164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120820</xdr:rowOff>
    </xdr:from>
    <xdr:ext cx="534377" cy="259045"/>
    <xdr:sp macro="" textlink="">
      <xdr:nvSpPr>
        <xdr:cNvPr id="262" name="テキスト ボックス 261"/>
        <xdr:cNvSpPr txBox="1"/>
      </xdr:nvSpPr>
      <xdr:spPr>
        <a:xfrm>
          <a:off x="3530111" y="165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46571</xdr:rowOff>
    </xdr:from>
    <xdr:to>
      <xdr:col>15</xdr:col>
      <xdr:colOff>101600</xdr:colOff>
      <xdr:row>97</xdr:row>
      <xdr:rowOff>148171</xdr:rowOff>
    </xdr:to>
    <xdr:sp macro="" textlink="">
      <xdr:nvSpPr>
        <xdr:cNvPr id="263" name="楕円 262"/>
        <xdr:cNvSpPr/>
      </xdr:nvSpPr>
      <xdr:spPr>
        <a:xfrm>
          <a:off x="2857500" y="166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139298</xdr:rowOff>
    </xdr:from>
    <xdr:ext cx="534377" cy="259045"/>
    <xdr:sp macro="" textlink="">
      <xdr:nvSpPr>
        <xdr:cNvPr id="264" name="テキスト ボックス 263"/>
        <xdr:cNvSpPr txBox="1"/>
      </xdr:nvSpPr>
      <xdr:spPr>
        <a:xfrm>
          <a:off x="2641111" y="167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111303</xdr:rowOff>
    </xdr:from>
    <xdr:to>
      <xdr:col>10</xdr:col>
      <xdr:colOff>165100</xdr:colOff>
      <xdr:row>98</xdr:row>
      <xdr:rowOff>41453</xdr:rowOff>
    </xdr:to>
    <xdr:sp macro="" textlink="">
      <xdr:nvSpPr>
        <xdr:cNvPr id="265" name="楕円 264"/>
        <xdr:cNvSpPr/>
      </xdr:nvSpPr>
      <xdr:spPr>
        <a:xfrm>
          <a:off x="1968500" y="167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32580</xdr:rowOff>
    </xdr:from>
    <xdr:ext cx="534377" cy="259045"/>
    <xdr:sp macro="" textlink="">
      <xdr:nvSpPr>
        <xdr:cNvPr id="266" name="テキスト ボックス 265"/>
        <xdr:cNvSpPr txBox="1"/>
      </xdr:nvSpPr>
      <xdr:spPr>
        <a:xfrm>
          <a:off x="1752111" y="168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171005</xdr:rowOff>
    </xdr:from>
    <xdr:to>
      <xdr:col>6</xdr:col>
      <xdr:colOff>38100</xdr:colOff>
      <xdr:row>98</xdr:row>
      <xdr:rowOff>101155</xdr:rowOff>
    </xdr:to>
    <xdr:sp macro="" textlink="">
      <xdr:nvSpPr>
        <xdr:cNvPr id="267" name="楕円 266"/>
        <xdr:cNvSpPr/>
      </xdr:nvSpPr>
      <xdr:spPr>
        <a:xfrm>
          <a:off x="1079500" y="168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92282</xdr:rowOff>
    </xdr:from>
    <xdr:ext cx="534377" cy="259045"/>
    <xdr:sp macro="" textlink="">
      <xdr:nvSpPr>
        <xdr:cNvPr id="268" name="テキスト ボックス 267"/>
        <xdr:cNvSpPr txBox="1"/>
      </xdr:nvSpPr>
      <xdr:spPr>
        <a:xfrm>
          <a:off x="863111" y="1689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124613</xdr:rowOff>
    </xdr:from>
    <xdr:to>
      <xdr:col>55</xdr:col>
      <xdr:colOff>0</xdr:colOff>
      <xdr:row>38</xdr:row>
      <xdr:rowOff>53861</xdr:rowOff>
    </xdr:to>
    <xdr:cxnSp macro="">
      <xdr:nvCxnSpPr>
        <xdr:cNvPr id="297" name="直線コネクタ 296"/>
        <xdr:cNvCxnSpPr/>
      </xdr:nvCxnSpPr>
      <xdr:spPr>
        <a:xfrm flipV="1">
          <a:off x="9639300" y="6125363"/>
          <a:ext cx="838200" cy="4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46786</xdr:rowOff>
    </xdr:from>
    <xdr:to>
      <xdr:col>50</xdr:col>
      <xdr:colOff>114300</xdr:colOff>
      <xdr:row>38</xdr:row>
      <xdr:rowOff>53861</xdr:rowOff>
    </xdr:to>
    <xdr:cxnSp macro="">
      <xdr:nvCxnSpPr>
        <xdr:cNvPr id="300" name="直線コネクタ 299"/>
        <xdr:cNvCxnSpPr/>
      </xdr:nvCxnSpPr>
      <xdr:spPr>
        <a:xfrm>
          <a:off x="8750300" y="6561886"/>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46786</xdr:rowOff>
    </xdr:from>
    <xdr:to>
      <xdr:col>45</xdr:col>
      <xdr:colOff>177800</xdr:colOff>
      <xdr:row>38</xdr:row>
      <xdr:rowOff>62624</xdr:rowOff>
    </xdr:to>
    <xdr:cxnSp macro="">
      <xdr:nvCxnSpPr>
        <xdr:cNvPr id="303" name="直線コネクタ 302"/>
        <xdr:cNvCxnSpPr/>
      </xdr:nvCxnSpPr>
      <xdr:spPr>
        <a:xfrm flipV="1">
          <a:off x="7861300" y="6561886"/>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62624</xdr:rowOff>
    </xdr:from>
    <xdr:to>
      <xdr:col>41</xdr:col>
      <xdr:colOff>50800</xdr:colOff>
      <xdr:row>38</xdr:row>
      <xdr:rowOff>65222</xdr:rowOff>
    </xdr:to>
    <xdr:cxnSp macro="">
      <xdr:nvCxnSpPr>
        <xdr:cNvPr id="306" name="直線コネクタ 305"/>
        <xdr:cNvCxnSpPr/>
      </xdr:nvCxnSpPr>
      <xdr:spPr>
        <a:xfrm flipV="1">
          <a:off x="6972300" y="6577724"/>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73813</xdr:rowOff>
    </xdr:from>
    <xdr:to>
      <xdr:col>55</xdr:col>
      <xdr:colOff>50800</xdr:colOff>
      <xdr:row>36</xdr:row>
      <xdr:rowOff>3963</xdr:rowOff>
    </xdr:to>
    <xdr:sp macro="" textlink="">
      <xdr:nvSpPr>
        <xdr:cNvPr id="316" name="楕円 315"/>
        <xdr:cNvSpPr/>
      </xdr:nvSpPr>
      <xdr:spPr>
        <a:xfrm>
          <a:off x="10426700" y="60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96690</xdr:rowOff>
    </xdr:from>
    <xdr:ext cx="599010" cy="259045"/>
    <xdr:sp macro="" textlink="">
      <xdr:nvSpPr>
        <xdr:cNvPr id="317" name="補助費等該当値テキスト"/>
        <xdr:cNvSpPr txBox="1"/>
      </xdr:nvSpPr>
      <xdr:spPr>
        <a:xfrm>
          <a:off x="10528300" y="592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3061</xdr:rowOff>
    </xdr:from>
    <xdr:to>
      <xdr:col>50</xdr:col>
      <xdr:colOff>165100</xdr:colOff>
      <xdr:row>38</xdr:row>
      <xdr:rowOff>104661</xdr:rowOff>
    </xdr:to>
    <xdr:sp macro="" textlink="">
      <xdr:nvSpPr>
        <xdr:cNvPr id="318" name="楕円 317"/>
        <xdr:cNvSpPr/>
      </xdr:nvSpPr>
      <xdr:spPr>
        <a:xfrm>
          <a:off x="9588500" y="65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121188</xdr:rowOff>
    </xdr:from>
    <xdr:ext cx="534377" cy="259045"/>
    <xdr:sp macro="" textlink="">
      <xdr:nvSpPr>
        <xdr:cNvPr id="319" name="テキスト ボックス 318"/>
        <xdr:cNvSpPr txBox="1"/>
      </xdr:nvSpPr>
      <xdr:spPr>
        <a:xfrm>
          <a:off x="9372111" y="62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167436</xdr:rowOff>
    </xdr:from>
    <xdr:to>
      <xdr:col>46</xdr:col>
      <xdr:colOff>38100</xdr:colOff>
      <xdr:row>38</xdr:row>
      <xdr:rowOff>97586</xdr:rowOff>
    </xdr:to>
    <xdr:sp macro="" textlink="">
      <xdr:nvSpPr>
        <xdr:cNvPr id="320" name="楕円 319"/>
        <xdr:cNvSpPr/>
      </xdr:nvSpPr>
      <xdr:spPr>
        <a:xfrm>
          <a:off x="8699500" y="65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114113</xdr:rowOff>
    </xdr:from>
    <xdr:ext cx="534377" cy="259045"/>
    <xdr:sp macro="" textlink="">
      <xdr:nvSpPr>
        <xdr:cNvPr id="321" name="テキスト ボックス 320"/>
        <xdr:cNvSpPr txBox="1"/>
      </xdr:nvSpPr>
      <xdr:spPr>
        <a:xfrm>
          <a:off x="8483111" y="62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11824</xdr:rowOff>
    </xdr:from>
    <xdr:to>
      <xdr:col>41</xdr:col>
      <xdr:colOff>101600</xdr:colOff>
      <xdr:row>38</xdr:row>
      <xdr:rowOff>113424</xdr:rowOff>
    </xdr:to>
    <xdr:sp macro="" textlink="">
      <xdr:nvSpPr>
        <xdr:cNvPr id="322" name="楕円 321"/>
        <xdr:cNvSpPr/>
      </xdr:nvSpPr>
      <xdr:spPr>
        <a:xfrm>
          <a:off x="7810500" y="65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129951</xdr:rowOff>
    </xdr:from>
    <xdr:ext cx="534377" cy="259045"/>
    <xdr:sp macro="" textlink="">
      <xdr:nvSpPr>
        <xdr:cNvPr id="323" name="テキスト ボックス 322"/>
        <xdr:cNvSpPr txBox="1"/>
      </xdr:nvSpPr>
      <xdr:spPr>
        <a:xfrm>
          <a:off x="7594111" y="63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14422</xdr:rowOff>
    </xdr:from>
    <xdr:to>
      <xdr:col>36</xdr:col>
      <xdr:colOff>165100</xdr:colOff>
      <xdr:row>38</xdr:row>
      <xdr:rowOff>116022</xdr:rowOff>
    </xdr:to>
    <xdr:sp macro="" textlink="">
      <xdr:nvSpPr>
        <xdr:cNvPr id="324" name="楕円 323"/>
        <xdr:cNvSpPr/>
      </xdr:nvSpPr>
      <xdr:spPr>
        <a:xfrm>
          <a:off x="6921500" y="652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132549</xdr:rowOff>
    </xdr:from>
    <xdr:ext cx="534377" cy="259045"/>
    <xdr:sp macro="" textlink="">
      <xdr:nvSpPr>
        <xdr:cNvPr id="325" name="テキスト ボックス 324"/>
        <xdr:cNvSpPr txBox="1"/>
      </xdr:nvSpPr>
      <xdr:spPr>
        <a:xfrm>
          <a:off x="6705111" y="63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147179</xdr:rowOff>
    </xdr:from>
    <xdr:to>
      <xdr:col>55</xdr:col>
      <xdr:colOff>0</xdr:colOff>
      <xdr:row>58</xdr:row>
      <xdr:rowOff>25236</xdr:rowOff>
    </xdr:to>
    <xdr:cxnSp macro="">
      <xdr:nvCxnSpPr>
        <xdr:cNvPr id="354" name="直線コネクタ 353"/>
        <xdr:cNvCxnSpPr/>
      </xdr:nvCxnSpPr>
      <xdr:spPr>
        <a:xfrm>
          <a:off x="9639300" y="9919829"/>
          <a:ext cx="838200" cy="4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147179</xdr:rowOff>
    </xdr:from>
    <xdr:to>
      <xdr:col>50</xdr:col>
      <xdr:colOff>114300</xdr:colOff>
      <xdr:row>58</xdr:row>
      <xdr:rowOff>14157</xdr:rowOff>
    </xdr:to>
    <xdr:cxnSp macro="">
      <xdr:nvCxnSpPr>
        <xdr:cNvPr id="357" name="直線コネクタ 356"/>
        <xdr:cNvCxnSpPr/>
      </xdr:nvCxnSpPr>
      <xdr:spPr>
        <a:xfrm flipV="1">
          <a:off x="8750300" y="9919829"/>
          <a:ext cx="8890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162633</xdr:rowOff>
    </xdr:from>
    <xdr:to>
      <xdr:col>45</xdr:col>
      <xdr:colOff>177800</xdr:colOff>
      <xdr:row>58</xdr:row>
      <xdr:rowOff>14157</xdr:rowOff>
    </xdr:to>
    <xdr:cxnSp macro="">
      <xdr:nvCxnSpPr>
        <xdr:cNvPr id="360" name="直線コネクタ 359"/>
        <xdr:cNvCxnSpPr/>
      </xdr:nvCxnSpPr>
      <xdr:spPr>
        <a:xfrm>
          <a:off x="7861300" y="9935283"/>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162633</xdr:rowOff>
    </xdr:from>
    <xdr:to>
      <xdr:col>41</xdr:col>
      <xdr:colOff>50800</xdr:colOff>
      <xdr:row>58</xdr:row>
      <xdr:rowOff>27194</xdr:rowOff>
    </xdr:to>
    <xdr:cxnSp macro="">
      <xdr:nvCxnSpPr>
        <xdr:cNvPr id="363" name="直線コネクタ 362"/>
        <xdr:cNvCxnSpPr/>
      </xdr:nvCxnSpPr>
      <xdr:spPr>
        <a:xfrm flipV="1">
          <a:off x="6972300" y="9935283"/>
          <a:ext cx="889000" cy="3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145886</xdr:rowOff>
    </xdr:from>
    <xdr:to>
      <xdr:col>55</xdr:col>
      <xdr:colOff>50800</xdr:colOff>
      <xdr:row>58</xdr:row>
      <xdr:rowOff>76036</xdr:rowOff>
    </xdr:to>
    <xdr:sp macro="" textlink="">
      <xdr:nvSpPr>
        <xdr:cNvPr id="373" name="楕円 372"/>
        <xdr:cNvSpPr/>
      </xdr:nvSpPr>
      <xdr:spPr>
        <a:xfrm>
          <a:off x="10426700" y="99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100032</xdr:rowOff>
    </xdr:from>
    <xdr:ext cx="534377" cy="259045"/>
    <xdr:sp macro="" textlink="">
      <xdr:nvSpPr>
        <xdr:cNvPr id="374" name="普通建設事業費該当値テキスト"/>
        <xdr:cNvSpPr txBox="1"/>
      </xdr:nvSpPr>
      <xdr:spPr>
        <a:xfrm>
          <a:off x="10528300" y="987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96379</xdr:rowOff>
    </xdr:from>
    <xdr:to>
      <xdr:col>50</xdr:col>
      <xdr:colOff>165100</xdr:colOff>
      <xdr:row>58</xdr:row>
      <xdr:rowOff>26529</xdr:rowOff>
    </xdr:to>
    <xdr:sp macro="" textlink="">
      <xdr:nvSpPr>
        <xdr:cNvPr id="375" name="楕円 374"/>
        <xdr:cNvSpPr/>
      </xdr:nvSpPr>
      <xdr:spPr>
        <a:xfrm>
          <a:off x="9588500" y="98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17656</xdr:rowOff>
    </xdr:from>
    <xdr:ext cx="534377" cy="259045"/>
    <xdr:sp macro="" textlink="">
      <xdr:nvSpPr>
        <xdr:cNvPr id="376" name="テキスト ボックス 375"/>
        <xdr:cNvSpPr txBox="1"/>
      </xdr:nvSpPr>
      <xdr:spPr>
        <a:xfrm>
          <a:off x="9372111" y="99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134807</xdr:rowOff>
    </xdr:from>
    <xdr:to>
      <xdr:col>46</xdr:col>
      <xdr:colOff>38100</xdr:colOff>
      <xdr:row>58</xdr:row>
      <xdr:rowOff>64957</xdr:rowOff>
    </xdr:to>
    <xdr:sp macro="" textlink="">
      <xdr:nvSpPr>
        <xdr:cNvPr id="377" name="楕円 376"/>
        <xdr:cNvSpPr/>
      </xdr:nvSpPr>
      <xdr:spPr>
        <a:xfrm>
          <a:off x="8699500" y="99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81484</xdr:rowOff>
    </xdr:from>
    <xdr:ext cx="534377" cy="259045"/>
    <xdr:sp macro="" textlink="">
      <xdr:nvSpPr>
        <xdr:cNvPr id="378" name="テキスト ボックス 377"/>
        <xdr:cNvSpPr txBox="1"/>
      </xdr:nvSpPr>
      <xdr:spPr>
        <a:xfrm>
          <a:off x="8483111" y="968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111833</xdr:rowOff>
    </xdr:from>
    <xdr:to>
      <xdr:col>41</xdr:col>
      <xdr:colOff>101600</xdr:colOff>
      <xdr:row>58</xdr:row>
      <xdr:rowOff>41983</xdr:rowOff>
    </xdr:to>
    <xdr:sp macro="" textlink="">
      <xdr:nvSpPr>
        <xdr:cNvPr id="379" name="楕円 378"/>
        <xdr:cNvSpPr/>
      </xdr:nvSpPr>
      <xdr:spPr>
        <a:xfrm>
          <a:off x="7810500" y="98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58510</xdr:rowOff>
    </xdr:from>
    <xdr:ext cx="534377" cy="259045"/>
    <xdr:sp macro="" textlink="">
      <xdr:nvSpPr>
        <xdr:cNvPr id="380" name="テキスト ボックス 379"/>
        <xdr:cNvSpPr txBox="1"/>
      </xdr:nvSpPr>
      <xdr:spPr>
        <a:xfrm>
          <a:off x="7594111" y="96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147844</xdr:rowOff>
    </xdr:from>
    <xdr:to>
      <xdr:col>36</xdr:col>
      <xdr:colOff>165100</xdr:colOff>
      <xdr:row>58</xdr:row>
      <xdr:rowOff>77994</xdr:rowOff>
    </xdr:to>
    <xdr:sp macro="" textlink="">
      <xdr:nvSpPr>
        <xdr:cNvPr id="381" name="楕円 380"/>
        <xdr:cNvSpPr/>
      </xdr:nvSpPr>
      <xdr:spPr>
        <a:xfrm>
          <a:off x="6921500" y="992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69121</xdr:rowOff>
    </xdr:from>
    <xdr:ext cx="534377" cy="259045"/>
    <xdr:sp macro="" textlink="">
      <xdr:nvSpPr>
        <xdr:cNvPr id="382" name="テキスト ボックス 381"/>
        <xdr:cNvSpPr txBox="1"/>
      </xdr:nvSpPr>
      <xdr:spPr>
        <a:xfrm>
          <a:off x="6705111" y="1001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40780</xdr:rowOff>
    </xdr:from>
    <xdr:to>
      <xdr:col>55</xdr:col>
      <xdr:colOff>0</xdr:colOff>
      <xdr:row>78</xdr:row>
      <xdr:rowOff>54794</xdr:rowOff>
    </xdr:to>
    <xdr:cxnSp macro="">
      <xdr:nvCxnSpPr>
        <xdr:cNvPr id="409" name="直線コネクタ 408"/>
        <xdr:cNvCxnSpPr/>
      </xdr:nvCxnSpPr>
      <xdr:spPr>
        <a:xfrm>
          <a:off x="9639300" y="13413880"/>
          <a:ext cx="838200" cy="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0" name="普通建設事業費 （ うち新規整備　）平均値テキスト"/>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40780</xdr:rowOff>
    </xdr:from>
    <xdr:to>
      <xdr:col>50</xdr:col>
      <xdr:colOff>114300</xdr:colOff>
      <xdr:row>78</xdr:row>
      <xdr:rowOff>70974</xdr:rowOff>
    </xdr:to>
    <xdr:cxnSp macro="">
      <xdr:nvCxnSpPr>
        <xdr:cNvPr id="412" name="直線コネクタ 411"/>
        <xdr:cNvCxnSpPr/>
      </xdr:nvCxnSpPr>
      <xdr:spPr>
        <a:xfrm flipV="1">
          <a:off x="8750300" y="13413880"/>
          <a:ext cx="8890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70557</xdr:rowOff>
    </xdr:from>
    <xdr:to>
      <xdr:col>45</xdr:col>
      <xdr:colOff>177800</xdr:colOff>
      <xdr:row>78</xdr:row>
      <xdr:rowOff>70974</xdr:rowOff>
    </xdr:to>
    <xdr:cxnSp macro="">
      <xdr:nvCxnSpPr>
        <xdr:cNvPr id="415" name="直線コネクタ 414"/>
        <xdr:cNvCxnSpPr/>
      </xdr:nvCxnSpPr>
      <xdr:spPr>
        <a:xfrm>
          <a:off x="7861300" y="13443657"/>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70557</xdr:rowOff>
    </xdr:from>
    <xdr:to>
      <xdr:col>41</xdr:col>
      <xdr:colOff>50800</xdr:colOff>
      <xdr:row>78</xdr:row>
      <xdr:rowOff>116703</xdr:rowOff>
    </xdr:to>
    <xdr:cxnSp macro="">
      <xdr:nvCxnSpPr>
        <xdr:cNvPr id="418" name="直線コネクタ 417"/>
        <xdr:cNvCxnSpPr/>
      </xdr:nvCxnSpPr>
      <xdr:spPr>
        <a:xfrm flipV="1">
          <a:off x="6972300" y="13443657"/>
          <a:ext cx="889000" cy="4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3994</xdr:rowOff>
    </xdr:from>
    <xdr:to>
      <xdr:col>55</xdr:col>
      <xdr:colOff>50800</xdr:colOff>
      <xdr:row>78</xdr:row>
      <xdr:rowOff>105594</xdr:rowOff>
    </xdr:to>
    <xdr:sp macro="" textlink="">
      <xdr:nvSpPr>
        <xdr:cNvPr id="428" name="楕円 427"/>
        <xdr:cNvSpPr/>
      </xdr:nvSpPr>
      <xdr:spPr>
        <a:xfrm>
          <a:off x="10426700" y="133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134821</xdr:rowOff>
    </xdr:from>
    <xdr:ext cx="534377" cy="259045"/>
    <xdr:sp macro="" textlink="">
      <xdr:nvSpPr>
        <xdr:cNvPr id="429" name="普通建設事業費 （ うち新規整備　）該当値テキスト"/>
        <xdr:cNvSpPr txBox="1"/>
      </xdr:nvSpPr>
      <xdr:spPr>
        <a:xfrm>
          <a:off x="10528300" y="131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161430</xdr:rowOff>
    </xdr:from>
    <xdr:to>
      <xdr:col>50</xdr:col>
      <xdr:colOff>165100</xdr:colOff>
      <xdr:row>78</xdr:row>
      <xdr:rowOff>91580</xdr:rowOff>
    </xdr:to>
    <xdr:sp macro="" textlink="">
      <xdr:nvSpPr>
        <xdr:cNvPr id="430" name="楕円 429"/>
        <xdr:cNvSpPr/>
      </xdr:nvSpPr>
      <xdr:spPr>
        <a:xfrm>
          <a:off x="9588500" y="133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82707</xdr:rowOff>
    </xdr:from>
    <xdr:ext cx="534377" cy="259045"/>
    <xdr:sp macro="" textlink="">
      <xdr:nvSpPr>
        <xdr:cNvPr id="431" name="テキスト ボックス 430"/>
        <xdr:cNvSpPr txBox="1"/>
      </xdr:nvSpPr>
      <xdr:spPr>
        <a:xfrm>
          <a:off x="9372111" y="1345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20174</xdr:rowOff>
    </xdr:from>
    <xdr:to>
      <xdr:col>46</xdr:col>
      <xdr:colOff>38100</xdr:colOff>
      <xdr:row>78</xdr:row>
      <xdr:rowOff>121774</xdr:rowOff>
    </xdr:to>
    <xdr:sp macro="" textlink="">
      <xdr:nvSpPr>
        <xdr:cNvPr id="432" name="楕円 431"/>
        <xdr:cNvSpPr/>
      </xdr:nvSpPr>
      <xdr:spPr>
        <a:xfrm>
          <a:off x="8699500" y="133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138301</xdr:rowOff>
    </xdr:from>
    <xdr:ext cx="534377" cy="259045"/>
    <xdr:sp macro="" textlink="">
      <xdr:nvSpPr>
        <xdr:cNvPr id="433" name="テキスト ボックス 432"/>
        <xdr:cNvSpPr txBox="1"/>
      </xdr:nvSpPr>
      <xdr:spPr>
        <a:xfrm>
          <a:off x="8483111" y="1316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19757</xdr:rowOff>
    </xdr:from>
    <xdr:to>
      <xdr:col>41</xdr:col>
      <xdr:colOff>101600</xdr:colOff>
      <xdr:row>78</xdr:row>
      <xdr:rowOff>121357</xdr:rowOff>
    </xdr:to>
    <xdr:sp macro="" textlink="">
      <xdr:nvSpPr>
        <xdr:cNvPr id="434" name="楕円 433"/>
        <xdr:cNvSpPr/>
      </xdr:nvSpPr>
      <xdr:spPr>
        <a:xfrm>
          <a:off x="7810500" y="1339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137884</xdr:rowOff>
    </xdr:from>
    <xdr:ext cx="534377" cy="259045"/>
    <xdr:sp macro="" textlink="">
      <xdr:nvSpPr>
        <xdr:cNvPr id="435" name="テキスト ボックス 434"/>
        <xdr:cNvSpPr txBox="1"/>
      </xdr:nvSpPr>
      <xdr:spPr>
        <a:xfrm>
          <a:off x="7594111" y="1316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65903</xdr:rowOff>
    </xdr:from>
    <xdr:to>
      <xdr:col>36</xdr:col>
      <xdr:colOff>165100</xdr:colOff>
      <xdr:row>78</xdr:row>
      <xdr:rowOff>167503</xdr:rowOff>
    </xdr:to>
    <xdr:sp macro="" textlink="">
      <xdr:nvSpPr>
        <xdr:cNvPr id="436" name="楕円 435"/>
        <xdr:cNvSpPr/>
      </xdr:nvSpPr>
      <xdr:spPr>
        <a:xfrm>
          <a:off x="6921500" y="13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158630</xdr:rowOff>
    </xdr:from>
    <xdr:ext cx="469744" cy="259045"/>
    <xdr:sp macro="" textlink="">
      <xdr:nvSpPr>
        <xdr:cNvPr id="437" name="テキスト ボックス 436"/>
        <xdr:cNvSpPr txBox="1"/>
      </xdr:nvSpPr>
      <xdr:spPr>
        <a:xfrm>
          <a:off x="6737428" y="135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146101</xdr:rowOff>
    </xdr:from>
    <xdr:to>
      <xdr:col>55</xdr:col>
      <xdr:colOff>0</xdr:colOff>
      <xdr:row>98</xdr:row>
      <xdr:rowOff>50953</xdr:rowOff>
    </xdr:to>
    <xdr:cxnSp macro="">
      <xdr:nvCxnSpPr>
        <xdr:cNvPr id="468" name="直線コネクタ 467"/>
        <xdr:cNvCxnSpPr/>
      </xdr:nvCxnSpPr>
      <xdr:spPr>
        <a:xfrm flipV="1">
          <a:off x="9639300" y="16776751"/>
          <a:ext cx="838200" cy="7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50953</xdr:rowOff>
    </xdr:from>
    <xdr:to>
      <xdr:col>50</xdr:col>
      <xdr:colOff>114300</xdr:colOff>
      <xdr:row>98</xdr:row>
      <xdr:rowOff>52946</xdr:rowOff>
    </xdr:to>
    <xdr:cxnSp macro="">
      <xdr:nvCxnSpPr>
        <xdr:cNvPr id="471" name="直線コネクタ 470"/>
        <xdr:cNvCxnSpPr/>
      </xdr:nvCxnSpPr>
      <xdr:spPr>
        <a:xfrm flipV="1">
          <a:off x="8750300" y="16853053"/>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147717</xdr:rowOff>
    </xdr:from>
    <xdr:to>
      <xdr:col>45</xdr:col>
      <xdr:colOff>177800</xdr:colOff>
      <xdr:row>98</xdr:row>
      <xdr:rowOff>52946</xdr:rowOff>
    </xdr:to>
    <xdr:cxnSp macro="">
      <xdr:nvCxnSpPr>
        <xdr:cNvPr id="474" name="直線コネクタ 473"/>
        <xdr:cNvCxnSpPr/>
      </xdr:nvCxnSpPr>
      <xdr:spPr>
        <a:xfrm>
          <a:off x="7861300" y="16778367"/>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139585</xdr:rowOff>
    </xdr:from>
    <xdr:to>
      <xdr:col>41</xdr:col>
      <xdr:colOff>50800</xdr:colOff>
      <xdr:row>97</xdr:row>
      <xdr:rowOff>147717</xdr:rowOff>
    </xdr:to>
    <xdr:cxnSp macro="">
      <xdr:nvCxnSpPr>
        <xdr:cNvPr id="477" name="直線コネクタ 476"/>
        <xdr:cNvCxnSpPr/>
      </xdr:nvCxnSpPr>
      <xdr:spPr>
        <a:xfrm>
          <a:off x="6972300" y="16770235"/>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95301</xdr:rowOff>
    </xdr:from>
    <xdr:to>
      <xdr:col>55</xdr:col>
      <xdr:colOff>50800</xdr:colOff>
      <xdr:row>98</xdr:row>
      <xdr:rowOff>25451</xdr:rowOff>
    </xdr:to>
    <xdr:sp macro="" textlink="">
      <xdr:nvSpPr>
        <xdr:cNvPr id="487" name="楕円 486"/>
        <xdr:cNvSpPr/>
      </xdr:nvSpPr>
      <xdr:spPr>
        <a:xfrm>
          <a:off x="10426700" y="167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73728</xdr:rowOff>
    </xdr:from>
    <xdr:ext cx="534377" cy="259045"/>
    <xdr:sp macro="" textlink="">
      <xdr:nvSpPr>
        <xdr:cNvPr id="488" name="普通建設事業費 （ うち更新整備　）該当値テキスト"/>
        <xdr:cNvSpPr txBox="1"/>
      </xdr:nvSpPr>
      <xdr:spPr>
        <a:xfrm>
          <a:off x="10528300" y="167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xdr:rowOff>
    </xdr:from>
    <xdr:to>
      <xdr:col>50</xdr:col>
      <xdr:colOff>165100</xdr:colOff>
      <xdr:row>98</xdr:row>
      <xdr:rowOff>101753</xdr:rowOff>
    </xdr:to>
    <xdr:sp macro="" textlink="">
      <xdr:nvSpPr>
        <xdr:cNvPr id="489" name="楕円 488"/>
        <xdr:cNvSpPr/>
      </xdr:nvSpPr>
      <xdr:spPr>
        <a:xfrm>
          <a:off x="9588500" y="168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92880</xdr:rowOff>
    </xdr:from>
    <xdr:ext cx="534377" cy="259045"/>
    <xdr:sp macro="" textlink="">
      <xdr:nvSpPr>
        <xdr:cNvPr id="490" name="テキスト ボックス 489"/>
        <xdr:cNvSpPr txBox="1"/>
      </xdr:nvSpPr>
      <xdr:spPr>
        <a:xfrm>
          <a:off x="9372111" y="168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2146</xdr:rowOff>
    </xdr:from>
    <xdr:to>
      <xdr:col>46</xdr:col>
      <xdr:colOff>38100</xdr:colOff>
      <xdr:row>98</xdr:row>
      <xdr:rowOff>103746</xdr:rowOff>
    </xdr:to>
    <xdr:sp macro="" textlink="">
      <xdr:nvSpPr>
        <xdr:cNvPr id="491" name="楕円 490"/>
        <xdr:cNvSpPr/>
      </xdr:nvSpPr>
      <xdr:spPr>
        <a:xfrm>
          <a:off x="8699500" y="168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94873</xdr:rowOff>
    </xdr:from>
    <xdr:ext cx="534377" cy="259045"/>
    <xdr:sp macro="" textlink="">
      <xdr:nvSpPr>
        <xdr:cNvPr id="492" name="テキスト ボックス 491"/>
        <xdr:cNvSpPr txBox="1"/>
      </xdr:nvSpPr>
      <xdr:spPr>
        <a:xfrm>
          <a:off x="8483111" y="1689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96917</xdr:rowOff>
    </xdr:from>
    <xdr:to>
      <xdr:col>41</xdr:col>
      <xdr:colOff>101600</xdr:colOff>
      <xdr:row>98</xdr:row>
      <xdr:rowOff>27067</xdr:rowOff>
    </xdr:to>
    <xdr:sp macro="" textlink="">
      <xdr:nvSpPr>
        <xdr:cNvPr id="493" name="楕円 492"/>
        <xdr:cNvSpPr/>
      </xdr:nvSpPr>
      <xdr:spPr>
        <a:xfrm>
          <a:off x="7810500" y="1672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18194</xdr:rowOff>
    </xdr:from>
    <xdr:ext cx="534377" cy="259045"/>
    <xdr:sp macro="" textlink="">
      <xdr:nvSpPr>
        <xdr:cNvPr id="494" name="テキスト ボックス 493"/>
        <xdr:cNvSpPr txBox="1"/>
      </xdr:nvSpPr>
      <xdr:spPr>
        <a:xfrm>
          <a:off x="7594111" y="168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88785</xdr:rowOff>
    </xdr:from>
    <xdr:to>
      <xdr:col>36</xdr:col>
      <xdr:colOff>165100</xdr:colOff>
      <xdr:row>98</xdr:row>
      <xdr:rowOff>18935</xdr:rowOff>
    </xdr:to>
    <xdr:sp macro="" textlink="">
      <xdr:nvSpPr>
        <xdr:cNvPr id="495" name="楕円 494"/>
        <xdr:cNvSpPr/>
      </xdr:nvSpPr>
      <xdr:spPr>
        <a:xfrm>
          <a:off x="6921500" y="16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10062</xdr:rowOff>
    </xdr:from>
    <xdr:ext cx="534377" cy="259045"/>
    <xdr:sp macro="" textlink="">
      <xdr:nvSpPr>
        <xdr:cNvPr id="496" name="テキスト ボックス 495"/>
        <xdr:cNvSpPr txBox="1"/>
      </xdr:nvSpPr>
      <xdr:spPr>
        <a:xfrm>
          <a:off x="6705111" y="1681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40030</xdr:rowOff>
    </xdr:from>
    <xdr:to>
      <xdr:col>85</xdr:col>
      <xdr:colOff>127000</xdr:colOff>
      <xdr:row>39</xdr:row>
      <xdr:rowOff>44450</xdr:rowOff>
    </xdr:to>
    <xdr:cxnSp macro="">
      <xdr:nvCxnSpPr>
        <xdr:cNvPr id="525" name="直線コネクタ 524"/>
        <xdr:cNvCxnSpPr/>
      </xdr:nvCxnSpPr>
      <xdr:spPr>
        <a:xfrm flipV="1">
          <a:off x="15481300" y="6726580"/>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39713</xdr:rowOff>
    </xdr:from>
    <xdr:to>
      <xdr:col>81</xdr:col>
      <xdr:colOff>50800</xdr:colOff>
      <xdr:row>39</xdr:row>
      <xdr:rowOff>44450</xdr:rowOff>
    </xdr:to>
    <xdr:cxnSp macro="">
      <xdr:nvCxnSpPr>
        <xdr:cNvPr id="528" name="直線コネクタ 527"/>
        <xdr:cNvCxnSpPr/>
      </xdr:nvCxnSpPr>
      <xdr:spPr>
        <a:xfrm>
          <a:off x="14592300" y="6726263"/>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39713</xdr:rowOff>
    </xdr:from>
    <xdr:to>
      <xdr:col>76</xdr:col>
      <xdr:colOff>114300</xdr:colOff>
      <xdr:row>39</xdr:row>
      <xdr:rowOff>40069</xdr:rowOff>
    </xdr:to>
    <xdr:cxnSp macro="">
      <xdr:nvCxnSpPr>
        <xdr:cNvPr id="531" name="直線コネクタ 530"/>
        <xdr:cNvCxnSpPr/>
      </xdr:nvCxnSpPr>
      <xdr:spPr>
        <a:xfrm flipV="1">
          <a:off x="13703300" y="6726263"/>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40069</xdr:rowOff>
    </xdr:from>
    <xdr:to>
      <xdr:col>71</xdr:col>
      <xdr:colOff>177800</xdr:colOff>
      <xdr:row>39</xdr:row>
      <xdr:rowOff>44450</xdr:rowOff>
    </xdr:to>
    <xdr:cxnSp macro="">
      <xdr:nvCxnSpPr>
        <xdr:cNvPr id="534" name="直線コネクタ 533"/>
        <xdr:cNvCxnSpPr/>
      </xdr:nvCxnSpPr>
      <xdr:spPr>
        <a:xfrm flipV="1">
          <a:off x="12814300" y="6726619"/>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160680</xdr:rowOff>
    </xdr:from>
    <xdr:to>
      <xdr:col>85</xdr:col>
      <xdr:colOff>177800</xdr:colOff>
      <xdr:row>39</xdr:row>
      <xdr:rowOff>90830</xdr:rowOff>
    </xdr:to>
    <xdr:sp macro="" textlink="">
      <xdr:nvSpPr>
        <xdr:cNvPr id="544" name="楕円 543"/>
        <xdr:cNvSpPr/>
      </xdr:nvSpPr>
      <xdr:spPr>
        <a:xfrm>
          <a:off x="162687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378565" cy="259045"/>
    <xdr:sp macro="" textlink="">
      <xdr:nvSpPr>
        <xdr:cNvPr id="545" name="災害復旧事業費該当値テキスト"/>
        <xdr:cNvSpPr txBox="1"/>
      </xdr:nvSpPr>
      <xdr:spPr>
        <a:xfrm>
          <a:off x="16370300" y="663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160363</xdr:rowOff>
    </xdr:from>
    <xdr:to>
      <xdr:col>76</xdr:col>
      <xdr:colOff>165100</xdr:colOff>
      <xdr:row>39</xdr:row>
      <xdr:rowOff>90513</xdr:rowOff>
    </xdr:to>
    <xdr:sp macro="" textlink="">
      <xdr:nvSpPr>
        <xdr:cNvPr id="548" name="楕円 547"/>
        <xdr:cNvSpPr/>
      </xdr:nvSpPr>
      <xdr:spPr>
        <a:xfrm>
          <a:off x="14541500" y="66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81640</xdr:rowOff>
    </xdr:from>
    <xdr:ext cx="378565" cy="259045"/>
    <xdr:sp macro="" textlink="">
      <xdr:nvSpPr>
        <xdr:cNvPr id="549" name="テキスト ボックス 548"/>
        <xdr:cNvSpPr txBox="1"/>
      </xdr:nvSpPr>
      <xdr:spPr>
        <a:xfrm>
          <a:off x="14403017" y="6768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160719</xdr:rowOff>
    </xdr:from>
    <xdr:to>
      <xdr:col>72</xdr:col>
      <xdr:colOff>38100</xdr:colOff>
      <xdr:row>39</xdr:row>
      <xdr:rowOff>90869</xdr:rowOff>
    </xdr:to>
    <xdr:sp macro="" textlink="">
      <xdr:nvSpPr>
        <xdr:cNvPr id="550" name="楕円 549"/>
        <xdr:cNvSpPr/>
      </xdr:nvSpPr>
      <xdr:spPr>
        <a:xfrm>
          <a:off x="13652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81996</xdr:rowOff>
    </xdr:from>
    <xdr:ext cx="378565" cy="259045"/>
    <xdr:sp macro="" textlink="">
      <xdr:nvSpPr>
        <xdr:cNvPr id="551" name="テキスト ボックス 550"/>
        <xdr:cNvSpPr txBox="1"/>
      </xdr:nvSpPr>
      <xdr:spPr>
        <a:xfrm>
          <a:off x="13514017" y="676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71783</xdr:rowOff>
    </xdr:from>
    <xdr:to>
      <xdr:col>85</xdr:col>
      <xdr:colOff>127000</xdr:colOff>
      <xdr:row>76</xdr:row>
      <xdr:rowOff>73611</xdr:rowOff>
    </xdr:to>
    <xdr:cxnSp macro="">
      <xdr:nvCxnSpPr>
        <xdr:cNvPr id="629" name="直線コネクタ 628"/>
        <xdr:cNvCxnSpPr/>
      </xdr:nvCxnSpPr>
      <xdr:spPr>
        <a:xfrm flipV="1">
          <a:off x="15481300" y="1310198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73611</xdr:rowOff>
    </xdr:from>
    <xdr:to>
      <xdr:col>81</xdr:col>
      <xdr:colOff>50800</xdr:colOff>
      <xdr:row>76</xdr:row>
      <xdr:rowOff>74115</xdr:rowOff>
    </xdr:to>
    <xdr:cxnSp macro="">
      <xdr:nvCxnSpPr>
        <xdr:cNvPr id="632" name="直線コネクタ 631"/>
        <xdr:cNvCxnSpPr/>
      </xdr:nvCxnSpPr>
      <xdr:spPr>
        <a:xfrm flipV="1">
          <a:off x="14592300" y="13103811"/>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74115</xdr:rowOff>
    </xdr:from>
    <xdr:to>
      <xdr:col>76</xdr:col>
      <xdr:colOff>114300</xdr:colOff>
      <xdr:row>76</xdr:row>
      <xdr:rowOff>99307</xdr:rowOff>
    </xdr:to>
    <xdr:cxnSp macro="">
      <xdr:nvCxnSpPr>
        <xdr:cNvPr id="635" name="直線コネクタ 634"/>
        <xdr:cNvCxnSpPr/>
      </xdr:nvCxnSpPr>
      <xdr:spPr>
        <a:xfrm flipV="1">
          <a:off x="13703300" y="13104315"/>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83465</xdr:rowOff>
    </xdr:from>
    <xdr:to>
      <xdr:col>71</xdr:col>
      <xdr:colOff>177800</xdr:colOff>
      <xdr:row>76</xdr:row>
      <xdr:rowOff>99307</xdr:rowOff>
    </xdr:to>
    <xdr:cxnSp macro="">
      <xdr:nvCxnSpPr>
        <xdr:cNvPr id="638" name="直線コネクタ 637"/>
        <xdr:cNvCxnSpPr/>
      </xdr:nvCxnSpPr>
      <xdr:spPr>
        <a:xfrm>
          <a:off x="12814300" y="13113665"/>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20983</xdr:rowOff>
    </xdr:from>
    <xdr:to>
      <xdr:col>85</xdr:col>
      <xdr:colOff>177800</xdr:colOff>
      <xdr:row>76</xdr:row>
      <xdr:rowOff>122583</xdr:rowOff>
    </xdr:to>
    <xdr:sp macro="" textlink="">
      <xdr:nvSpPr>
        <xdr:cNvPr id="648" name="楕円 647"/>
        <xdr:cNvSpPr/>
      </xdr:nvSpPr>
      <xdr:spPr>
        <a:xfrm>
          <a:off x="16268700" y="1305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170860</xdr:rowOff>
    </xdr:from>
    <xdr:ext cx="534377" cy="259045"/>
    <xdr:sp macro="" textlink="">
      <xdr:nvSpPr>
        <xdr:cNvPr id="649" name="公債費該当値テキスト"/>
        <xdr:cNvSpPr txBox="1"/>
      </xdr:nvSpPr>
      <xdr:spPr>
        <a:xfrm>
          <a:off x="16370300" y="130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22811</xdr:rowOff>
    </xdr:from>
    <xdr:to>
      <xdr:col>81</xdr:col>
      <xdr:colOff>101600</xdr:colOff>
      <xdr:row>76</xdr:row>
      <xdr:rowOff>124411</xdr:rowOff>
    </xdr:to>
    <xdr:sp macro="" textlink="">
      <xdr:nvSpPr>
        <xdr:cNvPr id="650" name="楕円 649"/>
        <xdr:cNvSpPr/>
      </xdr:nvSpPr>
      <xdr:spPr>
        <a:xfrm>
          <a:off x="15430500" y="130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115538</xdr:rowOff>
    </xdr:from>
    <xdr:ext cx="534377" cy="259045"/>
    <xdr:sp macro="" textlink="">
      <xdr:nvSpPr>
        <xdr:cNvPr id="651" name="テキスト ボックス 650"/>
        <xdr:cNvSpPr txBox="1"/>
      </xdr:nvSpPr>
      <xdr:spPr>
        <a:xfrm>
          <a:off x="15214111" y="131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23315</xdr:rowOff>
    </xdr:from>
    <xdr:to>
      <xdr:col>76</xdr:col>
      <xdr:colOff>165100</xdr:colOff>
      <xdr:row>76</xdr:row>
      <xdr:rowOff>124915</xdr:rowOff>
    </xdr:to>
    <xdr:sp macro="" textlink="">
      <xdr:nvSpPr>
        <xdr:cNvPr id="652" name="楕円 651"/>
        <xdr:cNvSpPr/>
      </xdr:nvSpPr>
      <xdr:spPr>
        <a:xfrm>
          <a:off x="14541500" y="130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116042</xdr:rowOff>
    </xdr:from>
    <xdr:ext cx="534377" cy="259045"/>
    <xdr:sp macro="" textlink="">
      <xdr:nvSpPr>
        <xdr:cNvPr id="653" name="テキスト ボックス 652"/>
        <xdr:cNvSpPr txBox="1"/>
      </xdr:nvSpPr>
      <xdr:spPr>
        <a:xfrm>
          <a:off x="14325111" y="1314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48507</xdr:rowOff>
    </xdr:from>
    <xdr:to>
      <xdr:col>72</xdr:col>
      <xdr:colOff>38100</xdr:colOff>
      <xdr:row>76</xdr:row>
      <xdr:rowOff>150107</xdr:rowOff>
    </xdr:to>
    <xdr:sp macro="" textlink="">
      <xdr:nvSpPr>
        <xdr:cNvPr id="654" name="楕円 653"/>
        <xdr:cNvSpPr/>
      </xdr:nvSpPr>
      <xdr:spPr>
        <a:xfrm>
          <a:off x="13652500" y="130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141234</xdr:rowOff>
    </xdr:from>
    <xdr:ext cx="534377" cy="259045"/>
    <xdr:sp macro="" textlink="">
      <xdr:nvSpPr>
        <xdr:cNvPr id="655" name="テキスト ボックス 654"/>
        <xdr:cNvSpPr txBox="1"/>
      </xdr:nvSpPr>
      <xdr:spPr>
        <a:xfrm>
          <a:off x="13436111" y="131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32665</xdr:rowOff>
    </xdr:from>
    <xdr:to>
      <xdr:col>67</xdr:col>
      <xdr:colOff>101600</xdr:colOff>
      <xdr:row>76</xdr:row>
      <xdr:rowOff>134265</xdr:rowOff>
    </xdr:to>
    <xdr:sp macro="" textlink="">
      <xdr:nvSpPr>
        <xdr:cNvPr id="656" name="楕円 655"/>
        <xdr:cNvSpPr/>
      </xdr:nvSpPr>
      <xdr:spPr>
        <a:xfrm>
          <a:off x="12763500" y="130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125392</xdr:rowOff>
    </xdr:from>
    <xdr:ext cx="534377" cy="259045"/>
    <xdr:sp macro="" textlink="">
      <xdr:nvSpPr>
        <xdr:cNvPr id="657" name="テキスト ボックス 656"/>
        <xdr:cNvSpPr txBox="1"/>
      </xdr:nvSpPr>
      <xdr:spPr>
        <a:xfrm>
          <a:off x="12547111" y="131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30818</xdr:rowOff>
    </xdr:from>
    <xdr:to>
      <xdr:col>85</xdr:col>
      <xdr:colOff>127000</xdr:colOff>
      <xdr:row>96</xdr:row>
      <xdr:rowOff>129436</xdr:rowOff>
    </xdr:to>
    <xdr:cxnSp macro="">
      <xdr:nvCxnSpPr>
        <xdr:cNvPr id="684" name="直線コネクタ 683"/>
        <xdr:cNvCxnSpPr/>
      </xdr:nvCxnSpPr>
      <xdr:spPr>
        <a:xfrm flipV="1">
          <a:off x="15481300" y="16147118"/>
          <a:ext cx="838200" cy="44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5" name="積立金平均値テキスト"/>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129436</xdr:rowOff>
    </xdr:from>
    <xdr:to>
      <xdr:col>81</xdr:col>
      <xdr:colOff>50800</xdr:colOff>
      <xdr:row>97</xdr:row>
      <xdr:rowOff>160365</xdr:rowOff>
    </xdr:to>
    <xdr:cxnSp macro="">
      <xdr:nvCxnSpPr>
        <xdr:cNvPr id="687" name="直線コネクタ 686"/>
        <xdr:cNvCxnSpPr/>
      </xdr:nvCxnSpPr>
      <xdr:spPr>
        <a:xfrm flipV="1">
          <a:off x="14592300" y="16588636"/>
          <a:ext cx="889000" cy="20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620</xdr:rowOff>
    </xdr:from>
    <xdr:to>
      <xdr:col>76</xdr:col>
      <xdr:colOff>114300</xdr:colOff>
      <xdr:row>97</xdr:row>
      <xdr:rowOff>160365</xdr:rowOff>
    </xdr:to>
    <xdr:cxnSp macro="">
      <xdr:nvCxnSpPr>
        <xdr:cNvPr id="690" name="直線コネクタ 689"/>
        <xdr:cNvCxnSpPr/>
      </xdr:nvCxnSpPr>
      <xdr:spPr>
        <a:xfrm>
          <a:off x="13703300" y="16459820"/>
          <a:ext cx="889000" cy="33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620</xdr:rowOff>
    </xdr:from>
    <xdr:to>
      <xdr:col>71</xdr:col>
      <xdr:colOff>177800</xdr:colOff>
      <xdr:row>97</xdr:row>
      <xdr:rowOff>68835</xdr:rowOff>
    </xdr:to>
    <xdr:cxnSp macro="">
      <xdr:nvCxnSpPr>
        <xdr:cNvPr id="693" name="直線コネクタ 692"/>
        <xdr:cNvCxnSpPr/>
      </xdr:nvCxnSpPr>
      <xdr:spPr>
        <a:xfrm flipV="1">
          <a:off x="12814300" y="16459820"/>
          <a:ext cx="889000" cy="23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151468</xdr:rowOff>
    </xdr:from>
    <xdr:to>
      <xdr:col>85</xdr:col>
      <xdr:colOff>177800</xdr:colOff>
      <xdr:row>94</xdr:row>
      <xdr:rowOff>81618</xdr:rowOff>
    </xdr:to>
    <xdr:sp macro="" textlink="">
      <xdr:nvSpPr>
        <xdr:cNvPr id="703" name="楕円 702"/>
        <xdr:cNvSpPr/>
      </xdr:nvSpPr>
      <xdr:spPr>
        <a:xfrm>
          <a:off x="16268700" y="160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2895</xdr:rowOff>
    </xdr:from>
    <xdr:ext cx="534377" cy="259045"/>
    <xdr:sp macro="" textlink="">
      <xdr:nvSpPr>
        <xdr:cNvPr id="704" name="積立金該当値テキスト"/>
        <xdr:cNvSpPr txBox="1"/>
      </xdr:nvSpPr>
      <xdr:spPr>
        <a:xfrm>
          <a:off x="16370300" y="1594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78636</xdr:rowOff>
    </xdr:from>
    <xdr:to>
      <xdr:col>81</xdr:col>
      <xdr:colOff>101600</xdr:colOff>
      <xdr:row>97</xdr:row>
      <xdr:rowOff>8786</xdr:rowOff>
    </xdr:to>
    <xdr:sp macro="" textlink="">
      <xdr:nvSpPr>
        <xdr:cNvPr id="705" name="楕円 704"/>
        <xdr:cNvSpPr/>
      </xdr:nvSpPr>
      <xdr:spPr>
        <a:xfrm>
          <a:off x="15430500" y="1653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171363</xdr:rowOff>
    </xdr:from>
    <xdr:ext cx="534377" cy="259045"/>
    <xdr:sp macro="" textlink="">
      <xdr:nvSpPr>
        <xdr:cNvPr id="706" name="テキスト ボックス 705"/>
        <xdr:cNvSpPr txBox="1"/>
      </xdr:nvSpPr>
      <xdr:spPr>
        <a:xfrm>
          <a:off x="15214111" y="1663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109565</xdr:rowOff>
    </xdr:from>
    <xdr:to>
      <xdr:col>76</xdr:col>
      <xdr:colOff>165100</xdr:colOff>
      <xdr:row>98</xdr:row>
      <xdr:rowOff>39715</xdr:rowOff>
    </xdr:to>
    <xdr:sp macro="" textlink="">
      <xdr:nvSpPr>
        <xdr:cNvPr id="707" name="楕円 706"/>
        <xdr:cNvSpPr/>
      </xdr:nvSpPr>
      <xdr:spPr>
        <a:xfrm>
          <a:off x="14541500" y="167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30842</xdr:rowOff>
    </xdr:from>
    <xdr:ext cx="469744" cy="259045"/>
    <xdr:sp macro="" textlink="">
      <xdr:nvSpPr>
        <xdr:cNvPr id="708" name="テキスト ボックス 707"/>
        <xdr:cNvSpPr txBox="1"/>
      </xdr:nvSpPr>
      <xdr:spPr>
        <a:xfrm>
          <a:off x="14357428" y="1683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121270</xdr:rowOff>
    </xdr:from>
    <xdr:to>
      <xdr:col>72</xdr:col>
      <xdr:colOff>38100</xdr:colOff>
      <xdr:row>96</xdr:row>
      <xdr:rowOff>51420</xdr:rowOff>
    </xdr:to>
    <xdr:sp macro="" textlink="">
      <xdr:nvSpPr>
        <xdr:cNvPr id="709" name="楕円 708"/>
        <xdr:cNvSpPr/>
      </xdr:nvSpPr>
      <xdr:spPr>
        <a:xfrm>
          <a:off x="13652500" y="164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67947</xdr:rowOff>
    </xdr:from>
    <xdr:ext cx="534377" cy="259045"/>
    <xdr:sp macro="" textlink="">
      <xdr:nvSpPr>
        <xdr:cNvPr id="710" name="テキスト ボックス 709"/>
        <xdr:cNvSpPr txBox="1"/>
      </xdr:nvSpPr>
      <xdr:spPr>
        <a:xfrm>
          <a:off x="13436111" y="161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18035</xdr:rowOff>
    </xdr:from>
    <xdr:to>
      <xdr:col>67</xdr:col>
      <xdr:colOff>101600</xdr:colOff>
      <xdr:row>97</xdr:row>
      <xdr:rowOff>119635</xdr:rowOff>
    </xdr:to>
    <xdr:sp macro="" textlink="">
      <xdr:nvSpPr>
        <xdr:cNvPr id="711" name="楕円 710"/>
        <xdr:cNvSpPr/>
      </xdr:nvSpPr>
      <xdr:spPr>
        <a:xfrm>
          <a:off x="12763500" y="166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110762</xdr:rowOff>
    </xdr:from>
    <xdr:ext cx="534377" cy="259045"/>
    <xdr:sp macro="" textlink="">
      <xdr:nvSpPr>
        <xdr:cNvPr id="712" name="テキスト ボックス 711"/>
        <xdr:cNvSpPr txBox="1"/>
      </xdr:nvSpPr>
      <xdr:spPr>
        <a:xfrm>
          <a:off x="12547111" y="167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101273</xdr:rowOff>
    </xdr:from>
    <xdr:to>
      <xdr:col>116</xdr:col>
      <xdr:colOff>63500</xdr:colOff>
      <xdr:row>39</xdr:row>
      <xdr:rowOff>98878</xdr:rowOff>
    </xdr:to>
    <xdr:cxnSp macro="">
      <xdr:nvCxnSpPr>
        <xdr:cNvPr id="743" name="直線コネクタ 742"/>
        <xdr:cNvCxnSpPr/>
      </xdr:nvCxnSpPr>
      <xdr:spPr>
        <a:xfrm flipV="1">
          <a:off x="21323300" y="6102023"/>
          <a:ext cx="838200" cy="68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44" name="投資及び出資金平均値テキスト"/>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50473</xdr:rowOff>
    </xdr:from>
    <xdr:to>
      <xdr:col>116</xdr:col>
      <xdr:colOff>114300</xdr:colOff>
      <xdr:row>35</xdr:row>
      <xdr:rowOff>152073</xdr:rowOff>
    </xdr:to>
    <xdr:sp macro="" textlink="">
      <xdr:nvSpPr>
        <xdr:cNvPr id="762" name="楕円 761"/>
        <xdr:cNvSpPr/>
      </xdr:nvSpPr>
      <xdr:spPr>
        <a:xfrm>
          <a:off x="22110700" y="605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73350</xdr:rowOff>
    </xdr:from>
    <xdr:ext cx="469744" cy="259045"/>
    <xdr:sp macro="" textlink="">
      <xdr:nvSpPr>
        <xdr:cNvPr id="763" name="投資及び出資金該当値テキスト"/>
        <xdr:cNvSpPr txBox="1"/>
      </xdr:nvSpPr>
      <xdr:spPr>
        <a:xfrm>
          <a:off x="22212300" y="590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137243</xdr:rowOff>
    </xdr:from>
    <xdr:to>
      <xdr:col>116</xdr:col>
      <xdr:colOff>63500</xdr:colOff>
      <xdr:row>57</xdr:row>
      <xdr:rowOff>146329</xdr:rowOff>
    </xdr:to>
    <xdr:cxnSp macro="">
      <xdr:nvCxnSpPr>
        <xdr:cNvPr id="796" name="直線コネクタ 795"/>
        <xdr:cNvCxnSpPr/>
      </xdr:nvCxnSpPr>
      <xdr:spPr>
        <a:xfrm flipV="1">
          <a:off x="21323300" y="9909893"/>
          <a:ext cx="8382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145644</xdr:rowOff>
    </xdr:from>
    <xdr:to>
      <xdr:col>111</xdr:col>
      <xdr:colOff>177800</xdr:colOff>
      <xdr:row>57</xdr:row>
      <xdr:rowOff>146329</xdr:rowOff>
    </xdr:to>
    <xdr:cxnSp macro="">
      <xdr:nvCxnSpPr>
        <xdr:cNvPr id="799" name="直線コネクタ 798"/>
        <xdr:cNvCxnSpPr/>
      </xdr:nvCxnSpPr>
      <xdr:spPr>
        <a:xfrm>
          <a:off x="20434300" y="991829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145644</xdr:rowOff>
    </xdr:from>
    <xdr:to>
      <xdr:col>107</xdr:col>
      <xdr:colOff>50800</xdr:colOff>
      <xdr:row>57</xdr:row>
      <xdr:rowOff>155816</xdr:rowOff>
    </xdr:to>
    <xdr:cxnSp macro="">
      <xdr:nvCxnSpPr>
        <xdr:cNvPr id="802" name="直線コネクタ 801"/>
        <xdr:cNvCxnSpPr/>
      </xdr:nvCxnSpPr>
      <xdr:spPr>
        <a:xfrm flipV="1">
          <a:off x="19545300" y="9918294"/>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125870</xdr:rowOff>
    </xdr:from>
    <xdr:to>
      <xdr:col>102</xdr:col>
      <xdr:colOff>114300</xdr:colOff>
      <xdr:row>57</xdr:row>
      <xdr:rowOff>155816</xdr:rowOff>
    </xdr:to>
    <xdr:cxnSp macro="">
      <xdr:nvCxnSpPr>
        <xdr:cNvPr id="805" name="直線コネクタ 804"/>
        <xdr:cNvCxnSpPr/>
      </xdr:nvCxnSpPr>
      <xdr:spPr>
        <a:xfrm>
          <a:off x="18656300" y="9555620"/>
          <a:ext cx="889000" cy="37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79500</xdr:rowOff>
    </xdr:from>
    <xdr:ext cx="469744" cy="259045"/>
    <xdr:sp macro="" textlink="">
      <xdr:nvSpPr>
        <xdr:cNvPr id="809" name="テキスト ボックス 808"/>
        <xdr:cNvSpPr txBox="1"/>
      </xdr:nvSpPr>
      <xdr:spPr>
        <a:xfrm>
          <a:off x="18421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86443</xdr:rowOff>
    </xdr:from>
    <xdr:to>
      <xdr:col>116</xdr:col>
      <xdr:colOff>114300</xdr:colOff>
      <xdr:row>58</xdr:row>
      <xdr:rowOff>16593</xdr:rowOff>
    </xdr:to>
    <xdr:sp macro="" textlink="">
      <xdr:nvSpPr>
        <xdr:cNvPr id="815" name="楕円 814"/>
        <xdr:cNvSpPr/>
      </xdr:nvSpPr>
      <xdr:spPr>
        <a:xfrm>
          <a:off x="22110700" y="9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1370</xdr:rowOff>
    </xdr:from>
    <xdr:ext cx="469744" cy="259045"/>
    <xdr:sp macro="" textlink="">
      <xdr:nvSpPr>
        <xdr:cNvPr id="816" name="貸付金該当値テキスト"/>
        <xdr:cNvSpPr txBox="1"/>
      </xdr:nvSpPr>
      <xdr:spPr>
        <a:xfrm>
          <a:off x="22212300" y="97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95529</xdr:rowOff>
    </xdr:from>
    <xdr:to>
      <xdr:col>112</xdr:col>
      <xdr:colOff>38100</xdr:colOff>
      <xdr:row>58</xdr:row>
      <xdr:rowOff>25679</xdr:rowOff>
    </xdr:to>
    <xdr:sp macro="" textlink="">
      <xdr:nvSpPr>
        <xdr:cNvPr id="817" name="楕円 816"/>
        <xdr:cNvSpPr/>
      </xdr:nvSpPr>
      <xdr:spPr>
        <a:xfrm>
          <a:off x="212725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16806</xdr:rowOff>
    </xdr:from>
    <xdr:ext cx="378565" cy="259045"/>
    <xdr:sp macro="" textlink="">
      <xdr:nvSpPr>
        <xdr:cNvPr id="818" name="テキスト ボックス 817"/>
        <xdr:cNvSpPr txBox="1"/>
      </xdr:nvSpPr>
      <xdr:spPr>
        <a:xfrm>
          <a:off x="21134017" y="996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94844</xdr:rowOff>
    </xdr:from>
    <xdr:to>
      <xdr:col>107</xdr:col>
      <xdr:colOff>101600</xdr:colOff>
      <xdr:row>58</xdr:row>
      <xdr:rowOff>24994</xdr:rowOff>
    </xdr:to>
    <xdr:sp macro="" textlink="">
      <xdr:nvSpPr>
        <xdr:cNvPr id="819" name="楕円 818"/>
        <xdr:cNvSpPr/>
      </xdr:nvSpPr>
      <xdr:spPr>
        <a:xfrm>
          <a:off x="20383500" y="98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16121</xdr:rowOff>
    </xdr:from>
    <xdr:ext cx="378565" cy="259045"/>
    <xdr:sp macro="" textlink="">
      <xdr:nvSpPr>
        <xdr:cNvPr id="820" name="テキスト ボックス 819"/>
        <xdr:cNvSpPr txBox="1"/>
      </xdr:nvSpPr>
      <xdr:spPr>
        <a:xfrm>
          <a:off x="20245017" y="996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105016</xdr:rowOff>
    </xdr:from>
    <xdr:to>
      <xdr:col>102</xdr:col>
      <xdr:colOff>165100</xdr:colOff>
      <xdr:row>58</xdr:row>
      <xdr:rowOff>35166</xdr:rowOff>
    </xdr:to>
    <xdr:sp macro="" textlink="">
      <xdr:nvSpPr>
        <xdr:cNvPr id="821" name="楕円 820"/>
        <xdr:cNvSpPr/>
      </xdr:nvSpPr>
      <xdr:spPr>
        <a:xfrm>
          <a:off x="19494500" y="98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26293</xdr:rowOff>
    </xdr:from>
    <xdr:ext cx="378565" cy="259045"/>
    <xdr:sp macro="" textlink="">
      <xdr:nvSpPr>
        <xdr:cNvPr id="822" name="テキスト ボックス 821"/>
        <xdr:cNvSpPr txBox="1"/>
      </xdr:nvSpPr>
      <xdr:spPr>
        <a:xfrm>
          <a:off x="19356017" y="997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75070</xdr:rowOff>
    </xdr:from>
    <xdr:to>
      <xdr:col>98</xdr:col>
      <xdr:colOff>38100</xdr:colOff>
      <xdr:row>56</xdr:row>
      <xdr:rowOff>5220</xdr:rowOff>
    </xdr:to>
    <xdr:sp macro="" textlink="">
      <xdr:nvSpPr>
        <xdr:cNvPr id="823" name="楕円 822"/>
        <xdr:cNvSpPr/>
      </xdr:nvSpPr>
      <xdr:spPr>
        <a:xfrm>
          <a:off x="18605500" y="95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21747</xdr:rowOff>
    </xdr:from>
    <xdr:ext cx="469744" cy="259045"/>
    <xdr:sp macro="" textlink="">
      <xdr:nvSpPr>
        <xdr:cNvPr id="824" name="テキスト ボックス 823"/>
        <xdr:cNvSpPr txBox="1"/>
      </xdr:nvSpPr>
      <xdr:spPr>
        <a:xfrm>
          <a:off x="18421428" y="928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129832</xdr:rowOff>
    </xdr:from>
    <xdr:to>
      <xdr:col>116</xdr:col>
      <xdr:colOff>63500</xdr:colOff>
      <xdr:row>77</xdr:row>
      <xdr:rowOff>113221</xdr:rowOff>
    </xdr:to>
    <xdr:cxnSp macro="">
      <xdr:nvCxnSpPr>
        <xdr:cNvPr id="854" name="直線コネクタ 853"/>
        <xdr:cNvCxnSpPr/>
      </xdr:nvCxnSpPr>
      <xdr:spPr>
        <a:xfrm>
          <a:off x="21323300" y="12645682"/>
          <a:ext cx="838200" cy="6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5" name="繰出金平均値テキスト"/>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53822</xdr:rowOff>
    </xdr:from>
    <xdr:to>
      <xdr:col>111</xdr:col>
      <xdr:colOff>177800</xdr:colOff>
      <xdr:row>73</xdr:row>
      <xdr:rowOff>129832</xdr:rowOff>
    </xdr:to>
    <xdr:cxnSp macro="">
      <xdr:nvCxnSpPr>
        <xdr:cNvPr id="857" name="直線コネクタ 856"/>
        <xdr:cNvCxnSpPr/>
      </xdr:nvCxnSpPr>
      <xdr:spPr>
        <a:xfrm>
          <a:off x="20434300" y="12569672"/>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53822</xdr:rowOff>
    </xdr:from>
    <xdr:to>
      <xdr:col>107</xdr:col>
      <xdr:colOff>50800</xdr:colOff>
      <xdr:row>73</xdr:row>
      <xdr:rowOff>114821</xdr:rowOff>
    </xdr:to>
    <xdr:cxnSp macro="">
      <xdr:nvCxnSpPr>
        <xdr:cNvPr id="860" name="直線コネクタ 859"/>
        <xdr:cNvCxnSpPr/>
      </xdr:nvCxnSpPr>
      <xdr:spPr>
        <a:xfrm flipV="1">
          <a:off x="19545300" y="12569672"/>
          <a:ext cx="889000" cy="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8484</xdr:rowOff>
    </xdr:from>
    <xdr:to>
      <xdr:col>102</xdr:col>
      <xdr:colOff>114300</xdr:colOff>
      <xdr:row>73</xdr:row>
      <xdr:rowOff>114821</xdr:rowOff>
    </xdr:to>
    <xdr:cxnSp macro="">
      <xdr:nvCxnSpPr>
        <xdr:cNvPr id="863" name="直線コネクタ 862"/>
        <xdr:cNvCxnSpPr/>
      </xdr:nvCxnSpPr>
      <xdr:spPr>
        <a:xfrm>
          <a:off x="18656300" y="12524334"/>
          <a:ext cx="889000" cy="10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62421</xdr:rowOff>
    </xdr:from>
    <xdr:to>
      <xdr:col>116</xdr:col>
      <xdr:colOff>114300</xdr:colOff>
      <xdr:row>77</xdr:row>
      <xdr:rowOff>164021</xdr:rowOff>
    </xdr:to>
    <xdr:sp macro="" textlink="">
      <xdr:nvSpPr>
        <xdr:cNvPr id="873" name="楕円 872"/>
        <xdr:cNvSpPr/>
      </xdr:nvSpPr>
      <xdr:spPr>
        <a:xfrm>
          <a:off x="22110700" y="132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148798</xdr:rowOff>
    </xdr:from>
    <xdr:ext cx="534377" cy="259045"/>
    <xdr:sp macro="" textlink="">
      <xdr:nvSpPr>
        <xdr:cNvPr id="874" name="繰出金該当値テキスト"/>
        <xdr:cNvSpPr txBox="1"/>
      </xdr:nvSpPr>
      <xdr:spPr>
        <a:xfrm>
          <a:off x="22212300" y="131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79032</xdr:rowOff>
    </xdr:from>
    <xdr:to>
      <xdr:col>112</xdr:col>
      <xdr:colOff>38100</xdr:colOff>
      <xdr:row>74</xdr:row>
      <xdr:rowOff>9182</xdr:rowOff>
    </xdr:to>
    <xdr:sp macro="" textlink="">
      <xdr:nvSpPr>
        <xdr:cNvPr id="875" name="楕円 874"/>
        <xdr:cNvSpPr/>
      </xdr:nvSpPr>
      <xdr:spPr>
        <a:xfrm>
          <a:off x="21272500" y="125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309</xdr:rowOff>
    </xdr:from>
    <xdr:ext cx="534377" cy="259045"/>
    <xdr:sp macro="" textlink="">
      <xdr:nvSpPr>
        <xdr:cNvPr id="876" name="テキスト ボックス 875"/>
        <xdr:cNvSpPr txBox="1"/>
      </xdr:nvSpPr>
      <xdr:spPr>
        <a:xfrm>
          <a:off x="21056111" y="126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3022</xdr:rowOff>
    </xdr:from>
    <xdr:to>
      <xdr:col>107</xdr:col>
      <xdr:colOff>101600</xdr:colOff>
      <xdr:row>73</xdr:row>
      <xdr:rowOff>104622</xdr:rowOff>
    </xdr:to>
    <xdr:sp macro="" textlink="">
      <xdr:nvSpPr>
        <xdr:cNvPr id="877" name="楕円 876"/>
        <xdr:cNvSpPr/>
      </xdr:nvSpPr>
      <xdr:spPr>
        <a:xfrm>
          <a:off x="20383500" y="125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95749</xdr:rowOff>
    </xdr:from>
    <xdr:ext cx="534377" cy="259045"/>
    <xdr:sp macro="" textlink="">
      <xdr:nvSpPr>
        <xdr:cNvPr id="878" name="テキスト ボックス 877"/>
        <xdr:cNvSpPr txBox="1"/>
      </xdr:nvSpPr>
      <xdr:spPr>
        <a:xfrm>
          <a:off x="20167111" y="126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64021</xdr:rowOff>
    </xdr:from>
    <xdr:to>
      <xdr:col>102</xdr:col>
      <xdr:colOff>165100</xdr:colOff>
      <xdr:row>73</xdr:row>
      <xdr:rowOff>165621</xdr:rowOff>
    </xdr:to>
    <xdr:sp macro="" textlink="">
      <xdr:nvSpPr>
        <xdr:cNvPr id="879" name="楕円 878"/>
        <xdr:cNvSpPr/>
      </xdr:nvSpPr>
      <xdr:spPr>
        <a:xfrm>
          <a:off x="19494500" y="125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156748</xdr:rowOff>
    </xdr:from>
    <xdr:ext cx="534377" cy="259045"/>
    <xdr:sp macro="" textlink="">
      <xdr:nvSpPr>
        <xdr:cNvPr id="880" name="テキスト ボックス 879"/>
        <xdr:cNvSpPr txBox="1"/>
      </xdr:nvSpPr>
      <xdr:spPr>
        <a:xfrm>
          <a:off x="19278111" y="126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129134</xdr:rowOff>
    </xdr:from>
    <xdr:to>
      <xdr:col>98</xdr:col>
      <xdr:colOff>38100</xdr:colOff>
      <xdr:row>73</xdr:row>
      <xdr:rowOff>59284</xdr:rowOff>
    </xdr:to>
    <xdr:sp macro="" textlink="">
      <xdr:nvSpPr>
        <xdr:cNvPr id="881" name="楕円 880"/>
        <xdr:cNvSpPr/>
      </xdr:nvSpPr>
      <xdr:spPr>
        <a:xfrm>
          <a:off x="18605500" y="124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50411</xdr:rowOff>
    </xdr:from>
    <xdr:ext cx="534377" cy="259045"/>
    <xdr:sp macro="" textlink="">
      <xdr:nvSpPr>
        <xdr:cNvPr id="882" name="テキスト ボックス 881"/>
        <xdr:cNvSpPr txBox="1"/>
      </xdr:nvSpPr>
      <xdr:spPr>
        <a:xfrm>
          <a:off x="18389111" y="1256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519,258</a:t>
          </a:r>
          <a:r>
            <a:rPr kumimoji="1" lang="ja-JP" altLang="en-US" sz="130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300">
              <a:latin typeface="ＭＳ Ｐゴシック" panose="020B0600070205080204" pitchFamily="50" charset="-128"/>
              <a:ea typeface="ＭＳ Ｐゴシック" panose="020B0600070205080204" pitchFamily="50" charset="-128"/>
            </a:rPr>
            <a:t>72,359</a:t>
          </a:r>
          <a:r>
            <a:rPr kumimoji="1" lang="ja-JP" altLang="en-US" sz="1300">
              <a:latin typeface="ＭＳ Ｐゴシック" panose="020B0600070205080204" pitchFamily="50" charset="-128"/>
              <a:ea typeface="ＭＳ Ｐゴシック" panose="020B0600070205080204" pitchFamily="50" charset="-128"/>
            </a:rPr>
            <a:t>円となっている。主な要因としては、会計年度任用職員の任用によるものである。補助費等は、特別定額給付金等により、住民一人当たり</a:t>
          </a:r>
          <a:r>
            <a:rPr kumimoji="1" lang="en-US" altLang="ja-JP" sz="1300">
              <a:latin typeface="ＭＳ Ｐゴシック" panose="020B0600070205080204" pitchFamily="50" charset="-128"/>
              <a:ea typeface="ＭＳ Ｐゴシック" panose="020B0600070205080204" pitchFamily="50" charset="-128"/>
            </a:rPr>
            <a:t>158,960</a:t>
          </a:r>
          <a:r>
            <a:rPr kumimoji="1" lang="ja-JP" altLang="en-US" sz="1300">
              <a:latin typeface="ＭＳ Ｐゴシック" panose="020B0600070205080204" pitchFamily="50" charset="-128"/>
              <a:ea typeface="ＭＳ Ｐゴシック" panose="020B0600070205080204" pitchFamily="50" charset="-128"/>
            </a:rPr>
            <a:t>円となっている。投資及び出資金は、住民一人当たり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円で推移してきたが、令和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6,278</a:t>
          </a:r>
          <a:r>
            <a:rPr kumimoji="1" lang="ja-JP" altLang="en-US" sz="1300">
              <a:latin typeface="ＭＳ Ｐゴシック" panose="020B0600070205080204" pitchFamily="50" charset="-128"/>
              <a:ea typeface="ＭＳ Ｐゴシック" panose="020B0600070205080204" pitchFamily="50" charset="-128"/>
            </a:rPr>
            <a:t>円となった。要因としては、下水道事業が令和２年度から法適用となったことに伴い、下水道事業会計出資金が増となったためである。また、積立金は、鉄道駅周辺整備基金の増により住民一人当たり</a:t>
          </a:r>
          <a:r>
            <a:rPr kumimoji="1" lang="en-US" altLang="ja-JP" sz="1300">
              <a:latin typeface="ＭＳ Ｐゴシック" panose="020B0600070205080204" pitchFamily="50" charset="-128"/>
              <a:ea typeface="ＭＳ Ｐゴシック" panose="020B0600070205080204" pitchFamily="50" charset="-128"/>
            </a:rPr>
            <a:t>34,763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維持補修費は、類似団体平均を大きく上回っており、公園の維持補修費及び小学校・中学校の維持補修費等により、高い水準で推移する傾向であると見込まれるが、事業の取捨選択を徹底していくことで、事業費の減少を図るとともに、経常経費削減の努力を予算編成から徹底させるなど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114,672
112,559
43.43
63,565,057
59,544,379
3,611,273
30,588,683
22,774,941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72208</xdr:rowOff>
    </xdr:from>
    <xdr:to>
      <xdr:col>24</xdr:col>
      <xdr:colOff>63500</xdr:colOff>
      <xdr:row>35</xdr:row>
      <xdr:rowOff>24856</xdr:rowOff>
    </xdr:to>
    <xdr:cxnSp macro="">
      <xdr:nvCxnSpPr>
        <xdr:cNvPr id="63" name="直線コネクタ 62"/>
        <xdr:cNvCxnSpPr/>
      </xdr:nvCxnSpPr>
      <xdr:spPr>
        <a:xfrm>
          <a:off x="3797300" y="5901508"/>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72208</xdr:rowOff>
    </xdr:from>
    <xdr:to>
      <xdr:col>19</xdr:col>
      <xdr:colOff>177800</xdr:colOff>
      <xdr:row>34</xdr:row>
      <xdr:rowOff>83094</xdr:rowOff>
    </xdr:to>
    <xdr:cxnSp macro="">
      <xdr:nvCxnSpPr>
        <xdr:cNvPr id="66" name="直線コネクタ 65"/>
        <xdr:cNvCxnSpPr/>
      </xdr:nvCxnSpPr>
      <xdr:spPr>
        <a:xfrm flipV="1">
          <a:off x="2908300" y="590150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77651</xdr:rowOff>
    </xdr:from>
    <xdr:to>
      <xdr:col>15</xdr:col>
      <xdr:colOff>50800</xdr:colOff>
      <xdr:row>34</xdr:row>
      <xdr:rowOff>83094</xdr:rowOff>
    </xdr:to>
    <xdr:cxnSp macro="">
      <xdr:nvCxnSpPr>
        <xdr:cNvPr id="69" name="直線コネクタ 68"/>
        <xdr:cNvCxnSpPr/>
      </xdr:nvCxnSpPr>
      <xdr:spPr>
        <a:xfrm>
          <a:off x="2019300" y="590695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46083</xdr:rowOff>
    </xdr:from>
    <xdr:to>
      <xdr:col>10</xdr:col>
      <xdr:colOff>114300</xdr:colOff>
      <xdr:row>34</xdr:row>
      <xdr:rowOff>77651</xdr:rowOff>
    </xdr:to>
    <xdr:cxnSp macro="">
      <xdr:nvCxnSpPr>
        <xdr:cNvPr id="72" name="直線コネクタ 71"/>
        <xdr:cNvCxnSpPr/>
      </xdr:nvCxnSpPr>
      <xdr:spPr>
        <a:xfrm>
          <a:off x="1130300" y="5875383"/>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145506</xdr:rowOff>
    </xdr:from>
    <xdr:to>
      <xdr:col>24</xdr:col>
      <xdr:colOff>114300</xdr:colOff>
      <xdr:row>35</xdr:row>
      <xdr:rowOff>75656</xdr:rowOff>
    </xdr:to>
    <xdr:sp macro="" textlink="">
      <xdr:nvSpPr>
        <xdr:cNvPr id="82" name="楕円 81"/>
        <xdr:cNvSpPr/>
      </xdr:nvSpPr>
      <xdr:spPr>
        <a:xfrm>
          <a:off x="4584700" y="59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168383</xdr:rowOff>
    </xdr:from>
    <xdr:ext cx="469744" cy="259045"/>
    <xdr:sp macro="" textlink="">
      <xdr:nvSpPr>
        <xdr:cNvPr id="83" name="議会費該当値テキスト"/>
        <xdr:cNvSpPr txBox="1"/>
      </xdr:nvSpPr>
      <xdr:spPr>
        <a:xfrm>
          <a:off x="4686300" y="582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21408</xdr:rowOff>
    </xdr:from>
    <xdr:to>
      <xdr:col>20</xdr:col>
      <xdr:colOff>38100</xdr:colOff>
      <xdr:row>34</xdr:row>
      <xdr:rowOff>123008</xdr:rowOff>
    </xdr:to>
    <xdr:sp macro="" textlink="">
      <xdr:nvSpPr>
        <xdr:cNvPr id="84" name="楕円 83"/>
        <xdr:cNvSpPr/>
      </xdr:nvSpPr>
      <xdr:spPr>
        <a:xfrm>
          <a:off x="3746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139535</xdr:rowOff>
    </xdr:from>
    <xdr:ext cx="469744" cy="259045"/>
    <xdr:sp macro="" textlink="">
      <xdr:nvSpPr>
        <xdr:cNvPr id="85" name="テキスト ボックス 84"/>
        <xdr:cNvSpPr txBox="1"/>
      </xdr:nvSpPr>
      <xdr:spPr>
        <a:xfrm>
          <a:off x="3562428" y="562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32294</xdr:rowOff>
    </xdr:from>
    <xdr:to>
      <xdr:col>15</xdr:col>
      <xdr:colOff>101600</xdr:colOff>
      <xdr:row>34</xdr:row>
      <xdr:rowOff>133894</xdr:rowOff>
    </xdr:to>
    <xdr:sp macro="" textlink="">
      <xdr:nvSpPr>
        <xdr:cNvPr id="86" name="楕円 85"/>
        <xdr:cNvSpPr/>
      </xdr:nvSpPr>
      <xdr:spPr>
        <a:xfrm>
          <a:off x="2857500" y="5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150421</xdr:rowOff>
    </xdr:from>
    <xdr:ext cx="469744" cy="259045"/>
    <xdr:sp macro="" textlink="">
      <xdr:nvSpPr>
        <xdr:cNvPr id="87" name="テキスト ボックス 86"/>
        <xdr:cNvSpPr txBox="1"/>
      </xdr:nvSpPr>
      <xdr:spPr>
        <a:xfrm>
          <a:off x="2673428" y="563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26851</xdr:rowOff>
    </xdr:from>
    <xdr:to>
      <xdr:col>10</xdr:col>
      <xdr:colOff>165100</xdr:colOff>
      <xdr:row>34</xdr:row>
      <xdr:rowOff>128451</xdr:rowOff>
    </xdr:to>
    <xdr:sp macro="" textlink="">
      <xdr:nvSpPr>
        <xdr:cNvPr id="88" name="楕円 87"/>
        <xdr:cNvSpPr/>
      </xdr:nvSpPr>
      <xdr:spPr>
        <a:xfrm>
          <a:off x="1968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144978</xdr:rowOff>
    </xdr:from>
    <xdr:ext cx="469744" cy="259045"/>
    <xdr:sp macro="" textlink="">
      <xdr:nvSpPr>
        <xdr:cNvPr id="89" name="テキスト ボックス 88"/>
        <xdr:cNvSpPr txBox="1"/>
      </xdr:nvSpPr>
      <xdr:spPr>
        <a:xfrm>
          <a:off x="1784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166733</xdr:rowOff>
    </xdr:from>
    <xdr:to>
      <xdr:col>6</xdr:col>
      <xdr:colOff>38100</xdr:colOff>
      <xdr:row>34</xdr:row>
      <xdr:rowOff>96883</xdr:rowOff>
    </xdr:to>
    <xdr:sp macro="" textlink="">
      <xdr:nvSpPr>
        <xdr:cNvPr id="90" name="楕円 89"/>
        <xdr:cNvSpPr/>
      </xdr:nvSpPr>
      <xdr:spPr>
        <a:xfrm>
          <a:off x="1079500" y="58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113410</xdr:rowOff>
    </xdr:from>
    <xdr:ext cx="469744" cy="259045"/>
    <xdr:sp macro="" textlink="">
      <xdr:nvSpPr>
        <xdr:cNvPr id="91" name="テキスト ボックス 90"/>
        <xdr:cNvSpPr txBox="1"/>
      </xdr:nvSpPr>
      <xdr:spPr>
        <a:xfrm>
          <a:off x="895428" y="559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30710</xdr:rowOff>
    </xdr:from>
    <xdr:to>
      <xdr:col>24</xdr:col>
      <xdr:colOff>63500</xdr:colOff>
      <xdr:row>58</xdr:row>
      <xdr:rowOff>24792</xdr:rowOff>
    </xdr:to>
    <xdr:cxnSp macro="">
      <xdr:nvCxnSpPr>
        <xdr:cNvPr id="122" name="直線コネクタ 121"/>
        <xdr:cNvCxnSpPr/>
      </xdr:nvCxnSpPr>
      <xdr:spPr>
        <a:xfrm flipV="1">
          <a:off x="3797300" y="9289010"/>
          <a:ext cx="838200" cy="67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24792</xdr:rowOff>
    </xdr:from>
    <xdr:to>
      <xdr:col>19</xdr:col>
      <xdr:colOff>177800</xdr:colOff>
      <xdr:row>58</xdr:row>
      <xdr:rowOff>35752</xdr:rowOff>
    </xdr:to>
    <xdr:cxnSp macro="">
      <xdr:nvCxnSpPr>
        <xdr:cNvPr id="125" name="直線コネクタ 124"/>
        <xdr:cNvCxnSpPr/>
      </xdr:nvCxnSpPr>
      <xdr:spPr>
        <a:xfrm flipV="1">
          <a:off x="2908300" y="9968892"/>
          <a:ext cx="889000" cy="1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35752</xdr:rowOff>
    </xdr:from>
    <xdr:to>
      <xdr:col>15</xdr:col>
      <xdr:colOff>50800</xdr:colOff>
      <xdr:row>58</xdr:row>
      <xdr:rowOff>42166</xdr:rowOff>
    </xdr:to>
    <xdr:cxnSp macro="">
      <xdr:nvCxnSpPr>
        <xdr:cNvPr id="128" name="直線コネクタ 127"/>
        <xdr:cNvCxnSpPr/>
      </xdr:nvCxnSpPr>
      <xdr:spPr>
        <a:xfrm flipV="1">
          <a:off x="2019300" y="9979852"/>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19626</xdr:rowOff>
    </xdr:from>
    <xdr:to>
      <xdr:col>10</xdr:col>
      <xdr:colOff>114300</xdr:colOff>
      <xdr:row>58</xdr:row>
      <xdr:rowOff>42166</xdr:rowOff>
    </xdr:to>
    <xdr:cxnSp macro="">
      <xdr:nvCxnSpPr>
        <xdr:cNvPr id="131" name="直線コネクタ 130"/>
        <xdr:cNvCxnSpPr/>
      </xdr:nvCxnSpPr>
      <xdr:spPr>
        <a:xfrm>
          <a:off x="1130300" y="9963726"/>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151360</xdr:rowOff>
    </xdr:from>
    <xdr:to>
      <xdr:col>24</xdr:col>
      <xdr:colOff>114300</xdr:colOff>
      <xdr:row>54</xdr:row>
      <xdr:rowOff>81510</xdr:rowOff>
    </xdr:to>
    <xdr:sp macro="" textlink="">
      <xdr:nvSpPr>
        <xdr:cNvPr id="141" name="楕円 140"/>
        <xdr:cNvSpPr/>
      </xdr:nvSpPr>
      <xdr:spPr>
        <a:xfrm>
          <a:off x="4584700" y="923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66287</xdr:rowOff>
    </xdr:from>
    <xdr:ext cx="599010" cy="259045"/>
    <xdr:sp macro="" textlink="">
      <xdr:nvSpPr>
        <xdr:cNvPr id="142" name="総務費該当値テキスト"/>
        <xdr:cNvSpPr txBox="1"/>
      </xdr:nvSpPr>
      <xdr:spPr>
        <a:xfrm>
          <a:off x="4686300" y="91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145442</xdr:rowOff>
    </xdr:from>
    <xdr:to>
      <xdr:col>20</xdr:col>
      <xdr:colOff>38100</xdr:colOff>
      <xdr:row>58</xdr:row>
      <xdr:rowOff>75592</xdr:rowOff>
    </xdr:to>
    <xdr:sp macro="" textlink="">
      <xdr:nvSpPr>
        <xdr:cNvPr id="143" name="楕円 142"/>
        <xdr:cNvSpPr/>
      </xdr:nvSpPr>
      <xdr:spPr>
        <a:xfrm>
          <a:off x="3746500" y="991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66719</xdr:rowOff>
    </xdr:from>
    <xdr:ext cx="534377" cy="259045"/>
    <xdr:sp macro="" textlink="">
      <xdr:nvSpPr>
        <xdr:cNvPr id="144" name="テキスト ボックス 143"/>
        <xdr:cNvSpPr txBox="1"/>
      </xdr:nvSpPr>
      <xdr:spPr>
        <a:xfrm>
          <a:off x="3530111" y="1001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156402</xdr:rowOff>
    </xdr:from>
    <xdr:to>
      <xdr:col>15</xdr:col>
      <xdr:colOff>101600</xdr:colOff>
      <xdr:row>58</xdr:row>
      <xdr:rowOff>86552</xdr:rowOff>
    </xdr:to>
    <xdr:sp macro="" textlink="">
      <xdr:nvSpPr>
        <xdr:cNvPr id="145" name="楕円 144"/>
        <xdr:cNvSpPr/>
      </xdr:nvSpPr>
      <xdr:spPr>
        <a:xfrm>
          <a:off x="2857500" y="99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77679</xdr:rowOff>
    </xdr:from>
    <xdr:ext cx="534377" cy="259045"/>
    <xdr:sp macro="" textlink="">
      <xdr:nvSpPr>
        <xdr:cNvPr id="146" name="テキスト ボックス 145"/>
        <xdr:cNvSpPr txBox="1"/>
      </xdr:nvSpPr>
      <xdr:spPr>
        <a:xfrm>
          <a:off x="2641111" y="1002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162816</xdr:rowOff>
    </xdr:from>
    <xdr:to>
      <xdr:col>10</xdr:col>
      <xdr:colOff>165100</xdr:colOff>
      <xdr:row>58</xdr:row>
      <xdr:rowOff>92966</xdr:rowOff>
    </xdr:to>
    <xdr:sp macro="" textlink="">
      <xdr:nvSpPr>
        <xdr:cNvPr id="147" name="楕円 146"/>
        <xdr:cNvSpPr/>
      </xdr:nvSpPr>
      <xdr:spPr>
        <a:xfrm>
          <a:off x="1968500" y="99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84093</xdr:rowOff>
    </xdr:from>
    <xdr:ext cx="534377" cy="259045"/>
    <xdr:sp macro="" textlink="">
      <xdr:nvSpPr>
        <xdr:cNvPr id="148" name="テキスト ボックス 147"/>
        <xdr:cNvSpPr txBox="1"/>
      </xdr:nvSpPr>
      <xdr:spPr>
        <a:xfrm>
          <a:off x="1752111" y="1002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140276</xdr:rowOff>
    </xdr:from>
    <xdr:to>
      <xdr:col>6</xdr:col>
      <xdr:colOff>38100</xdr:colOff>
      <xdr:row>58</xdr:row>
      <xdr:rowOff>70426</xdr:rowOff>
    </xdr:to>
    <xdr:sp macro="" textlink="">
      <xdr:nvSpPr>
        <xdr:cNvPr id="149" name="楕円 148"/>
        <xdr:cNvSpPr/>
      </xdr:nvSpPr>
      <xdr:spPr>
        <a:xfrm>
          <a:off x="1079500" y="99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61553</xdr:rowOff>
    </xdr:from>
    <xdr:ext cx="534377" cy="259045"/>
    <xdr:sp macro="" textlink="">
      <xdr:nvSpPr>
        <xdr:cNvPr id="150" name="テキスト ボックス 149"/>
        <xdr:cNvSpPr txBox="1"/>
      </xdr:nvSpPr>
      <xdr:spPr>
        <a:xfrm>
          <a:off x="863111" y="100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166012</xdr:rowOff>
    </xdr:from>
    <xdr:to>
      <xdr:col>24</xdr:col>
      <xdr:colOff>63500</xdr:colOff>
      <xdr:row>75</xdr:row>
      <xdr:rowOff>157279</xdr:rowOff>
    </xdr:to>
    <xdr:cxnSp macro="">
      <xdr:nvCxnSpPr>
        <xdr:cNvPr id="178" name="直線コネクタ 177"/>
        <xdr:cNvCxnSpPr/>
      </xdr:nvCxnSpPr>
      <xdr:spPr>
        <a:xfrm flipV="1">
          <a:off x="3797300" y="12853312"/>
          <a:ext cx="838200" cy="16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9"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157279</xdr:rowOff>
    </xdr:from>
    <xdr:to>
      <xdr:col>19</xdr:col>
      <xdr:colOff>177800</xdr:colOff>
      <xdr:row>76</xdr:row>
      <xdr:rowOff>94095</xdr:rowOff>
    </xdr:to>
    <xdr:cxnSp macro="">
      <xdr:nvCxnSpPr>
        <xdr:cNvPr id="181" name="直線コネクタ 180"/>
        <xdr:cNvCxnSpPr/>
      </xdr:nvCxnSpPr>
      <xdr:spPr>
        <a:xfrm flipV="1">
          <a:off x="2908300" y="13016029"/>
          <a:ext cx="889000" cy="10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3" name="テキスト ボックス 182"/>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129710</xdr:rowOff>
    </xdr:from>
    <xdr:to>
      <xdr:col>15</xdr:col>
      <xdr:colOff>50800</xdr:colOff>
      <xdr:row>76</xdr:row>
      <xdr:rowOff>94095</xdr:rowOff>
    </xdr:to>
    <xdr:cxnSp macro="">
      <xdr:nvCxnSpPr>
        <xdr:cNvPr id="184" name="直線コネクタ 183"/>
        <xdr:cNvCxnSpPr/>
      </xdr:nvCxnSpPr>
      <xdr:spPr>
        <a:xfrm>
          <a:off x="2019300" y="12988460"/>
          <a:ext cx="889000" cy="1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6" name="テキスト ボックス 185"/>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129710</xdr:rowOff>
    </xdr:from>
    <xdr:to>
      <xdr:col>10</xdr:col>
      <xdr:colOff>114300</xdr:colOff>
      <xdr:row>76</xdr:row>
      <xdr:rowOff>164069</xdr:rowOff>
    </xdr:to>
    <xdr:cxnSp macro="">
      <xdr:nvCxnSpPr>
        <xdr:cNvPr id="187" name="直線コネクタ 186"/>
        <xdr:cNvCxnSpPr/>
      </xdr:nvCxnSpPr>
      <xdr:spPr>
        <a:xfrm flipV="1">
          <a:off x="1130300" y="12988460"/>
          <a:ext cx="889000" cy="2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9" name="テキスト ボックス 188"/>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59648</xdr:rowOff>
    </xdr:from>
    <xdr:ext cx="599010" cy="259045"/>
    <xdr:sp macro="" textlink="">
      <xdr:nvSpPr>
        <xdr:cNvPr id="191" name="テキスト ボックス 190"/>
        <xdr:cNvSpPr txBox="1"/>
      </xdr:nvSpPr>
      <xdr:spPr>
        <a:xfrm>
          <a:off x="830795" y="1291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115212</xdr:rowOff>
    </xdr:from>
    <xdr:to>
      <xdr:col>24</xdr:col>
      <xdr:colOff>114300</xdr:colOff>
      <xdr:row>75</xdr:row>
      <xdr:rowOff>45362</xdr:rowOff>
    </xdr:to>
    <xdr:sp macro="" textlink="">
      <xdr:nvSpPr>
        <xdr:cNvPr id="197" name="楕円 196"/>
        <xdr:cNvSpPr/>
      </xdr:nvSpPr>
      <xdr:spPr>
        <a:xfrm>
          <a:off x="4584700" y="128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138089</xdr:rowOff>
    </xdr:from>
    <xdr:ext cx="599010" cy="259045"/>
    <xdr:sp macro="" textlink="">
      <xdr:nvSpPr>
        <xdr:cNvPr id="198" name="民生費該当値テキスト"/>
        <xdr:cNvSpPr txBox="1"/>
      </xdr:nvSpPr>
      <xdr:spPr>
        <a:xfrm>
          <a:off x="4686300" y="1265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106480</xdr:rowOff>
    </xdr:from>
    <xdr:to>
      <xdr:col>20</xdr:col>
      <xdr:colOff>38100</xdr:colOff>
      <xdr:row>76</xdr:row>
      <xdr:rowOff>36630</xdr:rowOff>
    </xdr:to>
    <xdr:sp macro="" textlink="">
      <xdr:nvSpPr>
        <xdr:cNvPr id="199" name="楕円 198"/>
        <xdr:cNvSpPr/>
      </xdr:nvSpPr>
      <xdr:spPr>
        <a:xfrm>
          <a:off x="3746500" y="1296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53157</xdr:rowOff>
    </xdr:from>
    <xdr:ext cx="599010" cy="259045"/>
    <xdr:sp macro="" textlink="">
      <xdr:nvSpPr>
        <xdr:cNvPr id="200" name="テキスト ボックス 199"/>
        <xdr:cNvSpPr txBox="1"/>
      </xdr:nvSpPr>
      <xdr:spPr>
        <a:xfrm>
          <a:off x="3497795" y="1274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43295</xdr:rowOff>
    </xdr:from>
    <xdr:to>
      <xdr:col>15</xdr:col>
      <xdr:colOff>101600</xdr:colOff>
      <xdr:row>76</xdr:row>
      <xdr:rowOff>144895</xdr:rowOff>
    </xdr:to>
    <xdr:sp macro="" textlink="">
      <xdr:nvSpPr>
        <xdr:cNvPr id="201" name="楕円 200"/>
        <xdr:cNvSpPr/>
      </xdr:nvSpPr>
      <xdr:spPr>
        <a:xfrm>
          <a:off x="2857500" y="130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161421</xdr:rowOff>
    </xdr:from>
    <xdr:ext cx="599010" cy="259045"/>
    <xdr:sp macro="" textlink="">
      <xdr:nvSpPr>
        <xdr:cNvPr id="202" name="テキスト ボックス 201"/>
        <xdr:cNvSpPr txBox="1"/>
      </xdr:nvSpPr>
      <xdr:spPr>
        <a:xfrm>
          <a:off x="2608795" y="1284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78910</xdr:rowOff>
    </xdr:from>
    <xdr:to>
      <xdr:col>10</xdr:col>
      <xdr:colOff>165100</xdr:colOff>
      <xdr:row>76</xdr:row>
      <xdr:rowOff>9060</xdr:rowOff>
    </xdr:to>
    <xdr:sp macro="" textlink="">
      <xdr:nvSpPr>
        <xdr:cNvPr id="203" name="楕円 202"/>
        <xdr:cNvSpPr/>
      </xdr:nvSpPr>
      <xdr:spPr>
        <a:xfrm>
          <a:off x="1968500" y="129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25587</xdr:rowOff>
    </xdr:from>
    <xdr:ext cx="599010" cy="259045"/>
    <xdr:sp macro="" textlink="">
      <xdr:nvSpPr>
        <xdr:cNvPr id="204" name="テキスト ボックス 203"/>
        <xdr:cNvSpPr txBox="1"/>
      </xdr:nvSpPr>
      <xdr:spPr>
        <a:xfrm>
          <a:off x="1719795" y="1271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113269</xdr:rowOff>
    </xdr:from>
    <xdr:to>
      <xdr:col>6</xdr:col>
      <xdr:colOff>38100</xdr:colOff>
      <xdr:row>77</xdr:row>
      <xdr:rowOff>43419</xdr:rowOff>
    </xdr:to>
    <xdr:sp macro="" textlink="">
      <xdr:nvSpPr>
        <xdr:cNvPr id="205" name="楕円 204"/>
        <xdr:cNvSpPr/>
      </xdr:nvSpPr>
      <xdr:spPr>
        <a:xfrm>
          <a:off x="1079500" y="131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34546</xdr:rowOff>
    </xdr:from>
    <xdr:ext cx="599010" cy="259045"/>
    <xdr:sp macro="" textlink="">
      <xdr:nvSpPr>
        <xdr:cNvPr id="206" name="テキスト ボックス 205"/>
        <xdr:cNvSpPr txBox="1"/>
      </xdr:nvSpPr>
      <xdr:spPr>
        <a:xfrm>
          <a:off x="830795" y="1323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17072</xdr:rowOff>
    </xdr:from>
    <xdr:to>
      <xdr:col>24</xdr:col>
      <xdr:colOff>63500</xdr:colOff>
      <xdr:row>95</xdr:row>
      <xdr:rowOff>79611</xdr:rowOff>
    </xdr:to>
    <xdr:cxnSp macro="">
      <xdr:nvCxnSpPr>
        <xdr:cNvPr id="238" name="直線コネクタ 237"/>
        <xdr:cNvCxnSpPr/>
      </xdr:nvCxnSpPr>
      <xdr:spPr>
        <a:xfrm flipV="1">
          <a:off x="3797300" y="16133372"/>
          <a:ext cx="838200" cy="23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9" name="衛生費平均値テキスト"/>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54302</xdr:rowOff>
    </xdr:from>
    <xdr:to>
      <xdr:col>19</xdr:col>
      <xdr:colOff>177800</xdr:colOff>
      <xdr:row>95</xdr:row>
      <xdr:rowOff>79611</xdr:rowOff>
    </xdr:to>
    <xdr:cxnSp macro="">
      <xdr:nvCxnSpPr>
        <xdr:cNvPr id="241" name="直線コネクタ 240"/>
        <xdr:cNvCxnSpPr/>
      </xdr:nvCxnSpPr>
      <xdr:spPr>
        <a:xfrm>
          <a:off x="2908300" y="16170602"/>
          <a:ext cx="889000" cy="19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3" name="テキスト ボックス 242"/>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54302</xdr:rowOff>
    </xdr:from>
    <xdr:to>
      <xdr:col>15</xdr:col>
      <xdr:colOff>50800</xdr:colOff>
      <xdr:row>94</xdr:row>
      <xdr:rowOff>139962</xdr:rowOff>
    </xdr:to>
    <xdr:cxnSp macro="">
      <xdr:nvCxnSpPr>
        <xdr:cNvPr id="244" name="直線コネクタ 243"/>
        <xdr:cNvCxnSpPr/>
      </xdr:nvCxnSpPr>
      <xdr:spPr>
        <a:xfrm flipV="1">
          <a:off x="2019300" y="16170602"/>
          <a:ext cx="8890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6" name="テキスト ボックス 245"/>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90812</xdr:rowOff>
    </xdr:from>
    <xdr:to>
      <xdr:col>10</xdr:col>
      <xdr:colOff>114300</xdr:colOff>
      <xdr:row>94</xdr:row>
      <xdr:rowOff>139962</xdr:rowOff>
    </xdr:to>
    <xdr:cxnSp macro="">
      <xdr:nvCxnSpPr>
        <xdr:cNvPr id="247" name="直線コネクタ 246"/>
        <xdr:cNvCxnSpPr/>
      </xdr:nvCxnSpPr>
      <xdr:spPr>
        <a:xfrm>
          <a:off x="1130300" y="16207112"/>
          <a:ext cx="889000" cy="4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157886</xdr:rowOff>
    </xdr:from>
    <xdr:ext cx="534377" cy="259045"/>
    <xdr:sp macro="" textlink="">
      <xdr:nvSpPr>
        <xdr:cNvPr id="249" name="テキスト ボックス 248"/>
        <xdr:cNvSpPr txBox="1"/>
      </xdr:nvSpPr>
      <xdr:spPr>
        <a:xfrm>
          <a:off x="1752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xdr:rowOff>
    </xdr:from>
    <xdr:ext cx="534377" cy="259045"/>
    <xdr:sp macro="" textlink="">
      <xdr:nvSpPr>
        <xdr:cNvPr id="251" name="テキスト ボックス 250"/>
        <xdr:cNvSpPr txBox="1"/>
      </xdr:nvSpPr>
      <xdr:spPr>
        <a:xfrm>
          <a:off x="863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137722</xdr:rowOff>
    </xdr:from>
    <xdr:to>
      <xdr:col>24</xdr:col>
      <xdr:colOff>114300</xdr:colOff>
      <xdr:row>94</xdr:row>
      <xdr:rowOff>67872</xdr:rowOff>
    </xdr:to>
    <xdr:sp macro="" textlink="">
      <xdr:nvSpPr>
        <xdr:cNvPr id="257" name="楕円 256"/>
        <xdr:cNvSpPr/>
      </xdr:nvSpPr>
      <xdr:spPr>
        <a:xfrm>
          <a:off x="4584700" y="160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160599</xdr:rowOff>
    </xdr:from>
    <xdr:ext cx="534377" cy="259045"/>
    <xdr:sp macro="" textlink="">
      <xdr:nvSpPr>
        <xdr:cNvPr id="258" name="衛生費該当値テキスト"/>
        <xdr:cNvSpPr txBox="1"/>
      </xdr:nvSpPr>
      <xdr:spPr>
        <a:xfrm>
          <a:off x="4686300" y="1593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28811</xdr:rowOff>
    </xdr:from>
    <xdr:to>
      <xdr:col>20</xdr:col>
      <xdr:colOff>38100</xdr:colOff>
      <xdr:row>95</xdr:row>
      <xdr:rowOff>130411</xdr:rowOff>
    </xdr:to>
    <xdr:sp macro="" textlink="">
      <xdr:nvSpPr>
        <xdr:cNvPr id="259" name="楕円 258"/>
        <xdr:cNvSpPr/>
      </xdr:nvSpPr>
      <xdr:spPr>
        <a:xfrm>
          <a:off x="3746500" y="1631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146938</xdr:rowOff>
    </xdr:from>
    <xdr:ext cx="534377" cy="259045"/>
    <xdr:sp macro="" textlink="">
      <xdr:nvSpPr>
        <xdr:cNvPr id="260" name="テキスト ボックス 259"/>
        <xdr:cNvSpPr txBox="1"/>
      </xdr:nvSpPr>
      <xdr:spPr>
        <a:xfrm>
          <a:off x="3530111" y="1609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3502</xdr:rowOff>
    </xdr:from>
    <xdr:to>
      <xdr:col>15</xdr:col>
      <xdr:colOff>101600</xdr:colOff>
      <xdr:row>94</xdr:row>
      <xdr:rowOff>105102</xdr:rowOff>
    </xdr:to>
    <xdr:sp macro="" textlink="">
      <xdr:nvSpPr>
        <xdr:cNvPr id="261" name="楕円 260"/>
        <xdr:cNvSpPr/>
      </xdr:nvSpPr>
      <xdr:spPr>
        <a:xfrm>
          <a:off x="2857500" y="161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121629</xdr:rowOff>
    </xdr:from>
    <xdr:ext cx="534377" cy="259045"/>
    <xdr:sp macro="" textlink="">
      <xdr:nvSpPr>
        <xdr:cNvPr id="262" name="テキスト ボックス 261"/>
        <xdr:cNvSpPr txBox="1"/>
      </xdr:nvSpPr>
      <xdr:spPr>
        <a:xfrm>
          <a:off x="2641111" y="1589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89162</xdr:rowOff>
    </xdr:from>
    <xdr:to>
      <xdr:col>10</xdr:col>
      <xdr:colOff>165100</xdr:colOff>
      <xdr:row>95</xdr:row>
      <xdr:rowOff>19312</xdr:rowOff>
    </xdr:to>
    <xdr:sp macro="" textlink="">
      <xdr:nvSpPr>
        <xdr:cNvPr id="263" name="楕円 262"/>
        <xdr:cNvSpPr/>
      </xdr:nvSpPr>
      <xdr:spPr>
        <a:xfrm>
          <a:off x="1968500" y="1620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35839</xdr:rowOff>
    </xdr:from>
    <xdr:ext cx="534377" cy="259045"/>
    <xdr:sp macro="" textlink="">
      <xdr:nvSpPr>
        <xdr:cNvPr id="264" name="テキスト ボックス 263"/>
        <xdr:cNvSpPr txBox="1"/>
      </xdr:nvSpPr>
      <xdr:spPr>
        <a:xfrm>
          <a:off x="1752111" y="1598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40012</xdr:rowOff>
    </xdr:from>
    <xdr:to>
      <xdr:col>6</xdr:col>
      <xdr:colOff>38100</xdr:colOff>
      <xdr:row>94</xdr:row>
      <xdr:rowOff>141612</xdr:rowOff>
    </xdr:to>
    <xdr:sp macro="" textlink="">
      <xdr:nvSpPr>
        <xdr:cNvPr id="265" name="楕円 264"/>
        <xdr:cNvSpPr/>
      </xdr:nvSpPr>
      <xdr:spPr>
        <a:xfrm>
          <a:off x="1079500" y="161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158139</xdr:rowOff>
    </xdr:from>
    <xdr:ext cx="534377" cy="259045"/>
    <xdr:sp macro="" textlink="">
      <xdr:nvSpPr>
        <xdr:cNvPr id="266" name="テキスト ボックス 265"/>
        <xdr:cNvSpPr txBox="1"/>
      </xdr:nvSpPr>
      <xdr:spPr>
        <a:xfrm>
          <a:off x="863111" y="1593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148478</xdr:rowOff>
    </xdr:from>
    <xdr:to>
      <xdr:col>55</xdr:col>
      <xdr:colOff>0</xdr:colOff>
      <xdr:row>38</xdr:row>
      <xdr:rowOff>25217</xdr:rowOff>
    </xdr:to>
    <xdr:cxnSp macro="">
      <xdr:nvCxnSpPr>
        <xdr:cNvPr id="293" name="直線コネクタ 292"/>
        <xdr:cNvCxnSpPr/>
      </xdr:nvCxnSpPr>
      <xdr:spPr>
        <a:xfrm>
          <a:off x="9639300" y="6492128"/>
          <a:ext cx="8382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4"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80538</xdr:rowOff>
    </xdr:from>
    <xdr:to>
      <xdr:col>50</xdr:col>
      <xdr:colOff>114300</xdr:colOff>
      <xdr:row>37</xdr:row>
      <xdr:rowOff>148478</xdr:rowOff>
    </xdr:to>
    <xdr:cxnSp macro="">
      <xdr:nvCxnSpPr>
        <xdr:cNvPr id="296" name="直線コネクタ 295"/>
        <xdr:cNvCxnSpPr/>
      </xdr:nvCxnSpPr>
      <xdr:spPr>
        <a:xfrm>
          <a:off x="8750300" y="6424188"/>
          <a:ext cx="8890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8" name="テキスト ボックス 297"/>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80538</xdr:rowOff>
    </xdr:from>
    <xdr:to>
      <xdr:col>45</xdr:col>
      <xdr:colOff>177800</xdr:colOff>
      <xdr:row>37</xdr:row>
      <xdr:rowOff>117572</xdr:rowOff>
    </xdr:to>
    <xdr:cxnSp macro="">
      <xdr:nvCxnSpPr>
        <xdr:cNvPr id="299" name="直線コネクタ 298"/>
        <xdr:cNvCxnSpPr/>
      </xdr:nvCxnSpPr>
      <xdr:spPr>
        <a:xfrm flipV="1">
          <a:off x="7861300" y="6424188"/>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136455</xdr:rowOff>
    </xdr:from>
    <xdr:ext cx="469744" cy="259045"/>
    <xdr:sp macro="" textlink="">
      <xdr:nvSpPr>
        <xdr:cNvPr id="301" name="テキスト ボックス 300"/>
        <xdr:cNvSpPr txBox="1"/>
      </xdr:nvSpPr>
      <xdr:spPr>
        <a:xfrm>
          <a:off x="8515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75966</xdr:rowOff>
    </xdr:from>
    <xdr:to>
      <xdr:col>41</xdr:col>
      <xdr:colOff>50800</xdr:colOff>
      <xdr:row>37</xdr:row>
      <xdr:rowOff>117572</xdr:rowOff>
    </xdr:to>
    <xdr:cxnSp macro="">
      <xdr:nvCxnSpPr>
        <xdr:cNvPr id="302" name="直線コネクタ 301"/>
        <xdr:cNvCxnSpPr/>
      </xdr:nvCxnSpPr>
      <xdr:spPr>
        <a:xfrm>
          <a:off x="6972300" y="6419616"/>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4" name="テキスト ボックス 303"/>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155750</xdr:rowOff>
    </xdr:from>
    <xdr:ext cx="469744" cy="259045"/>
    <xdr:sp macro="" textlink="">
      <xdr:nvSpPr>
        <xdr:cNvPr id="306" name="テキスト ボックス 305"/>
        <xdr:cNvSpPr txBox="1"/>
      </xdr:nvSpPr>
      <xdr:spPr>
        <a:xfrm>
          <a:off x="6737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145867</xdr:rowOff>
    </xdr:from>
    <xdr:to>
      <xdr:col>55</xdr:col>
      <xdr:colOff>50800</xdr:colOff>
      <xdr:row>38</xdr:row>
      <xdr:rowOff>76017</xdr:rowOff>
    </xdr:to>
    <xdr:sp macro="" textlink="">
      <xdr:nvSpPr>
        <xdr:cNvPr id="312" name="楕円 311"/>
        <xdr:cNvSpPr/>
      </xdr:nvSpPr>
      <xdr:spPr>
        <a:xfrm>
          <a:off x="10426700" y="64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60794</xdr:rowOff>
    </xdr:from>
    <xdr:ext cx="469744" cy="259045"/>
    <xdr:sp macro="" textlink="">
      <xdr:nvSpPr>
        <xdr:cNvPr id="313" name="労働費該当値テキスト"/>
        <xdr:cNvSpPr txBox="1"/>
      </xdr:nvSpPr>
      <xdr:spPr>
        <a:xfrm>
          <a:off x="10528300" y="640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97678</xdr:rowOff>
    </xdr:from>
    <xdr:to>
      <xdr:col>50</xdr:col>
      <xdr:colOff>165100</xdr:colOff>
      <xdr:row>38</xdr:row>
      <xdr:rowOff>27828</xdr:rowOff>
    </xdr:to>
    <xdr:sp macro="" textlink="">
      <xdr:nvSpPr>
        <xdr:cNvPr id="314" name="楕円 313"/>
        <xdr:cNvSpPr/>
      </xdr:nvSpPr>
      <xdr:spPr>
        <a:xfrm>
          <a:off x="9588500" y="64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18956</xdr:rowOff>
    </xdr:from>
    <xdr:ext cx="469744" cy="259045"/>
    <xdr:sp macro="" textlink="">
      <xdr:nvSpPr>
        <xdr:cNvPr id="315" name="テキスト ボックス 314"/>
        <xdr:cNvSpPr txBox="1"/>
      </xdr:nvSpPr>
      <xdr:spPr>
        <a:xfrm>
          <a:off x="9404428" y="653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29738</xdr:rowOff>
    </xdr:from>
    <xdr:to>
      <xdr:col>46</xdr:col>
      <xdr:colOff>38100</xdr:colOff>
      <xdr:row>37</xdr:row>
      <xdr:rowOff>131338</xdr:rowOff>
    </xdr:to>
    <xdr:sp macro="" textlink="">
      <xdr:nvSpPr>
        <xdr:cNvPr id="316" name="楕円 315"/>
        <xdr:cNvSpPr/>
      </xdr:nvSpPr>
      <xdr:spPr>
        <a:xfrm>
          <a:off x="8699500" y="63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147865</xdr:rowOff>
    </xdr:from>
    <xdr:ext cx="469744" cy="259045"/>
    <xdr:sp macro="" textlink="">
      <xdr:nvSpPr>
        <xdr:cNvPr id="317" name="テキスト ボックス 316"/>
        <xdr:cNvSpPr txBox="1"/>
      </xdr:nvSpPr>
      <xdr:spPr>
        <a:xfrm>
          <a:off x="8515428" y="614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66772</xdr:rowOff>
    </xdr:from>
    <xdr:to>
      <xdr:col>41</xdr:col>
      <xdr:colOff>101600</xdr:colOff>
      <xdr:row>37</xdr:row>
      <xdr:rowOff>168371</xdr:rowOff>
    </xdr:to>
    <xdr:sp macro="" textlink="">
      <xdr:nvSpPr>
        <xdr:cNvPr id="318" name="楕円 317"/>
        <xdr:cNvSpPr/>
      </xdr:nvSpPr>
      <xdr:spPr>
        <a:xfrm>
          <a:off x="7810500" y="64104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159499</xdr:rowOff>
    </xdr:from>
    <xdr:ext cx="469744" cy="259045"/>
    <xdr:sp macro="" textlink="">
      <xdr:nvSpPr>
        <xdr:cNvPr id="319" name="テキスト ボックス 318"/>
        <xdr:cNvSpPr txBox="1"/>
      </xdr:nvSpPr>
      <xdr:spPr>
        <a:xfrm>
          <a:off x="7626428" y="650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25166</xdr:rowOff>
    </xdr:from>
    <xdr:to>
      <xdr:col>36</xdr:col>
      <xdr:colOff>165100</xdr:colOff>
      <xdr:row>37</xdr:row>
      <xdr:rowOff>126766</xdr:rowOff>
    </xdr:to>
    <xdr:sp macro="" textlink="">
      <xdr:nvSpPr>
        <xdr:cNvPr id="320" name="楕円 319"/>
        <xdr:cNvSpPr/>
      </xdr:nvSpPr>
      <xdr:spPr>
        <a:xfrm>
          <a:off x="6921500" y="63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143293</xdr:rowOff>
    </xdr:from>
    <xdr:ext cx="469744" cy="259045"/>
    <xdr:sp macro="" textlink="">
      <xdr:nvSpPr>
        <xdr:cNvPr id="321" name="テキスト ボックス 320"/>
        <xdr:cNvSpPr txBox="1"/>
      </xdr:nvSpPr>
      <xdr:spPr>
        <a:xfrm>
          <a:off x="6737428" y="614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168504</xdr:rowOff>
    </xdr:from>
    <xdr:to>
      <xdr:col>55</xdr:col>
      <xdr:colOff>0</xdr:colOff>
      <xdr:row>58</xdr:row>
      <xdr:rowOff>24119</xdr:rowOff>
    </xdr:to>
    <xdr:cxnSp macro="">
      <xdr:nvCxnSpPr>
        <xdr:cNvPr id="348" name="直線コネクタ 347"/>
        <xdr:cNvCxnSpPr/>
      </xdr:nvCxnSpPr>
      <xdr:spPr>
        <a:xfrm flipV="1">
          <a:off x="9639300" y="9941154"/>
          <a:ext cx="838200" cy="2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9"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24119</xdr:rowOff>
    </xdr:from>
    <xdr:to>
      <xdr:col>50</xdr:col>
      <xdr:colOff>114300</xdr:colOff>
      <xdr:row>58</xdr:row>
      <xdr:rowOff>27709</xdr:rowOff>
    </xdr:to>
    <xdr:cxnSp macro="">
      <xdr:nvCxnSpPr>
        <xdr:cNvPr id="351" name="直線コネクタ 350"/>
        <xdr:cNvCxnSpPr/>
      </xdr:nvCxnSpPr>
      <xdr:spPr>
        <a:xfrm flipV="1">
          <a:off x="8750300" y="9968219"/>
          <a:ext cx="8890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3" name="テキスト ボックス 352"/>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27709</xdr:rowOff>
    </xdr:from>
    <xdr:to>
      <xdr:col>45</xdr:col>
      <xdr:colOff>177800</xdr:colOff>
      <xdr:row>58</xdr:row>
      <xdr:rowOff>28074</xdr:rowOff>
    </xdr:to>
    <xdr:cxnSp macro="">
      <xdr:nvCxnSpPr>
        <xdr:cNvPr id="354" name="直線コネクタ 353"/>
        <xdr:cNvCxnSpPr/>
      </xdr:nvCxnSpPr>
      <xdr:spPr>
        <a:xfrm flipV="1">
          <a:off x="7861300" y="997180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6" name="テキスト ボックス 355"/>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23480</xdr:rowOff>
    </xdr:from>
    <xdr:to>
      <xdr:col>41</xdr:col>
      <xdr:colOff>50800</xdr:colOff>
      <xdr:row>58</xdr:row>
      <xdr:rowOff>28074</xdr:rowOff>
    </xdr:to>
    <xdr:cxnSp macro="">
      <xdr:nvCxnSpPr>
        <xdr:cNvPr id="357" name="直線コネクタ 356"/>
        <xdr:cNvCxnSpPr/>
      </xdr:nvCxnSpPr>
      <xdr:spPr>
        <a:xfrm>
          <a:off x="6972300" y="9967580"/>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9" name="テキスト ボックス 358"/>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1" name="テキスト ボックス 360"/>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117704</xdr:rowOff>
    </xdr:from>
    <xdr:to>
      <xdr:col>55</xdr:col>
      <xdr:colOff>50800</xdr:colOff>
      <xdr:row>58</xdr:row>
      <xdr:rowOff>47854</xdr:rowOff>
    </xdr:to>
    <xdr:sp macro="" textlink="">
      <xdr:nvSpPr>
        <xdr:cNvPr id="367" name="楕円 366"/>
        <xdr:cNvSpPr/>
      </xdr:nvSpPr>
      <xdr:spPr>
        <a:xfrm>
          <a:off x="10426700" y="98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96131</xdr:rowOff>
    </xdr:from>
    <xdr:ext cx="469744" cy="259045"/>
    <xdr:sp macro="" textlink="">
      <xdr:nvSpPr>
        <xdr:cNvPr id="368" name="農林水産業費該当値テキスト"/>
        <xdr:cNvSpPr txBox="1"/>
      </xdr:nvSpPr>
      <xdr:spPr>
        <a:xfrm>
          <a:off x="10528300" y="986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144769</xdr:rowOff>
    </xdr:from>
    <xdr:to>
      <xdr:col>50</xdr:col>
      <xdr:colOff>165100</xdr:colOff>
      <xdr:row>58</xdr:row>
      <xdr:rowOff>74919</xdr:rowOff>
    </xdr:to>
    <xdr:sp macro="" textlink="">
      <xdr:nvSpPr>
        <xdr:cNvPr id="369" name="楕円 368"/>
        <xdr:cNvSpPr/>
      </xdr:nvSpPr>
      <xdr:spPr>
        <a:xfrm>
          <a:off x="9588500" y="99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66046</xdr:rowOff>
    </xdr:from>
    <xdr:ext cx="469744" cy="259045"/>
    <xdr:sp macro="" textlink="">
      <xdr:nvSpPr>
        <xdr:cNvPr id="370" name="テキスト ボックス 369"/>
        <xdr:cNvSpPr txBox="1"/>
      </xdr:nvSpPr>
      <xdr:spPr>
        <a:xfrm>
          <a:off x="9404428" y="1001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148359</xdr:rowOff>
    </xdr:from>
    <xdr:to>
      <xdr:col>46</xdr:col>
      <xdr:colOff>38100</xdr:colOff>
      <xdr:row>58</xdr:row>
      <xdr:rowOff>78509</xdr:rowOff>
    </xdr:to>
    <xdr:sp macro="" textlink="">
      <xdr:nvSpPr>
        <xdr:cNvPr id="371" name="楕円 370"/>
        <xdr:cNvSpPr/>
      </xdr:nvSpPr>
      <xdr:spPr>
        <a:xfrm>
          <a:off x="8699500" y="99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69636</xdr:rowOff>
    </xdr:from>
    <xdr:ext cx="469744" cy="259045"/>
    <xdr:sp macro="" textlink="">
      <xdr:nvSpPr>
        <xdr:cNvPr id="372" name="テキスト ボックス 371"/>
        <xdr:cNvSpPr txBox="1"/>
      </xdr:nvSpPr>
      <xdr:spPr>
        <a:xfrm>
          <a:off x="8515428" y="100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148724</xdr:rowOff>
    </xdr:from>
    <xdr:to>
      <xdr:col>41</xdr:col>
      <xdr:colOff>101600</xdr:colOff>
      <xdr:row>58</xdr:row>
      <xdr:rowOff>78874</xdr:rowOff>
    </xdr:to>
    <xdr:sp macro="" textlink="">
      <xdr:nvSpPr>
        <xdr:cNvPr id="373" name="楕円 372"/>
        <xdr:cNvSpPr/>
      </xdr:nvSpPr>
      <xdr:spPr>
        <a:xfrm>
          <a:off x="7810500" y="99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70001</xdr:rowOff>
    </xdr:from>
    <xdr:ext cx="469744" cy="259045"/>
    <xdr:sp macro="" textlink="">
      <xdr:nvSpPr>
        <xdr:cNvPr id="374" name="テキスト ボックス 373"/>
        <xdr:cNvSpPr txBox="1"/>
      </xdr:nvSpPr>
      <xdr:spPr>
        <a:xfrm>
          <a:off x="7626428" y="100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144130</xdr:rowOff>
    </xdr:from>
    <xdr:to>
      <xdr:col>36</xdr:col>
      <xdr:colOff>165100</xdr:colOff>
      <xdr:row>58</xdr:row>
      <xdr:rowOff>74280</xdr:rowOff>
    </xdr:to>
    <xdr:sp macro="" textlink="">
      <xdr:nvSpPr>
        <xdr:cNvPr id="375" name="楕円 374"/>
        <xdr:cNvSpPr/>
      </xdr:nvSpPr>
      <xdr:spPr>
        <a:xfrm>
          <a:off x="6921500" y="99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65407</xdr:rowOff>
    </xdr:from>
    <xdr:ext cx="469744" cy="259045"/>
    <xdr:sp macro="" textlink="">
      <xdr:nvSpPr>
        <xdr:cNvPr id="376" name="テキスト ボックス 375"/>
        <xdr:cNvSpPr txBox="1"/>
      </xdr:nvSpPr>
      <xdr:spPr>
        <a:xfrm>
          <a:off x="6737428" y="100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106645</xdr:rowOff>
    </xdr:from>
    <xdr:to>
      <xdr:col>55</xdr:col>
      <xdr:colOff>0</xdr:colOff>
      <xdr:row>77</xdr:row>
      <xdr:rowOff>5237</xdr:rowOff>
    </xdr:to>
    <xdr:cxnSp macro="">
      <xdr:nvCxnSpPr>
        <xdr:cNvPr id="403" name="直線コネクタ 402"/>
        <xdr:cNvCxnSpPr/>
      </xdr:nvCxnSpPr>
      <xdr:spPr>
        <a:xfrm flipV="1">
          <a:off x="9639300" y="13136845"/>
          <a:ext cx="838200" cy="7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4"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5237</xdr:rowOff>
    </xdr:from>
    <xdr:to>
      <xdr:col>50</xdr:col>
      <xdr:colOff>114300</xdr:colOff>
      <xdr:row>77</xdr:row>
      <xdr:rowOff>115057</xdr:rowOff>
    </xdr:to>
    <xdr:cxnSp macro="">
      <xdr:nvCxnSpPr>
        <xdr:cNvPr id="406" name="直線コネクタ 405"/>
        <xdr:cNvCxnSpPr/>
      </xdr:nvCxnSpPr>
      <xdr:spPr>
        <a:xfrm flipV="1">
          <a:off x="8750300" y="13206887"/>
          <a:ext cx="889000" cy="10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8" name="テキスト ボックス 407"/>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115057</xdr:rowOff>
    </xdr:from>
    <xdr:to>
      <xdr:col>45</xdr:col>
      <xdr:colOff>177800</xdr:colOff>
      <xdr:row>77</xdr:row>
      <xdr:rowOff>144957</xdr:rowOff>
    </xdr:to>
    <xdr:cxnSp macro="">
      <xdr:nvCxnSpPr>
        <xdr:cNvPr id="409" name="直線コネクタ 408"/>
        <xdr:cNvCxnSpPr/>
      </xdr:nvCxnSpPr>
      <xdr:spPr>
        <a:xfrm flipV="1">
          <a:off x="7861300" y="13316707"/>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1" name="テキスト ボックス 410"/>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139655</xdr:rowOff>
    </xdr:from>
    <xdr:to>
      <xdr:col>41</xdr:col>
      <xdr:colOff>50800</xdr:colOff>
      <xdr:row>77</xdr:row>
      <xdr:rowOff>144957</xdr:rowOff>
    </xdr:to>
    <xdr:cxnSp macro="">
      <xdr:nvCxnSpPr>
        <xdr:cNvPr id="412" name="直線コネクタ 411"/>
        <xdr:cNvCxnSpPr/>
      </xdr:nvCxnSpPr>
      <xdr:spPr>
        <a:xfrm>
          <a:off x="6972300" y="13341305"/>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4" name="テキスト ボックス 413"/>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6" name="テキスト ボックス 415"/>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55845</xdr:rowOff>
    </xdr:from>
    <xdr:to>
      <xdr:col>55</xdr:col>
      <xdr:colOff>50800</xdr:colOff>
      <xdr:row>76</xdr:row>
      <xdr:rowOff>157445</xdr:rowOff>
    </xdr:to>
    <xdr:sp macro="" textlink="">
      <xdr:nvSpPr>
        <xdr:cNvPr id="422" name="楕円 421"/>
        <xdr:cNvSpPr/>
      </xdr:nvSpPr>
      <xdr:spPr>
        <a:xfrm>
          <a:off x="10426700" y="130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34272</xdr:rowOff>
    </xdr:from>
    <xdr:ext cx="469744" cy="259045"/>
    <xdr:sp macro="" textlink="">
      <xdr:nvSpPr>
        <xdr:cNvPr id="423" name="商工費該当値テキスト"/>
        <xdr:cNvSpPr txBox="1"/>
      </xdr:nvSpPr>
      <xdr:spPr>
        <a:xfrm>
          <a:off x="10528300" y="13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125887</xdr:rowOff>
    </xdr:from>
    <xdr:to>
      <xdr:col>50</xdr:col>
      <xdr:colOff>165100</xdr:colOff>
      <xdr:row>77</xdr:row>
      <xdr:rowOff>56037</xdr:rowOff>
    </xdr:to>
    <xdr:sp macro="" textlink="">
      <xdr:nvSpPr>
        <xdr:cNvPr id="424" name="楕円 423"/>
        <xdr:cNvSpPr/>
      </xdr:nvSpPr>
      <xdr:spPr>
        <a:xfrm>
          <a:off x="9588500" y="13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47164</xdr:rowOff>
    </xdr:from>
    <xdr:ext cx="469744" cy="259045"/>
    <xdr:sp macro="" textlink="">
      <xdr:nvSpPr>
        <xdr:cNvPr id="425" name="テキスト ボックス 424"/>
        <xdr:cNvSpPr txBox="1"/>
      </xdr:nvSpPr>
      <xdr:spPr>
        <a:xfrm>
          <a:off x="9404428" y="1324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64257</xdr:rowOff>
    </xdr:from>
    <xdr:to>
      <xdr:col>46</xdr:col>
      <xdr:colOff>38100</xdr:colOff>
      <xdr:row>77</xdr:row>
      <xdr:rowOff>165857</xdr:rowOff>
    </xdr:to>
    <xdr:sp macro="" textlink="">
      <xdr:nvSpPr>
        <xdr:cNvPr id="426" name="楕円 425"/>
        <xdr:cNvSpPr/>
      </xdr:nvSpPr>
      <xdr:spPr>
        <a:xfrm>
          <a:off x="8699500" y="132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156984</xdr:rowOff>
    </xdr:from>
    <xdr:ext cx="469744" cy="259045"/>
    <xdr:sp macro="" textlink="">
      <xdr:nvSpPr>
        <xdr:cNvPr id="427" name="テキスト ボックス 426"/>
        <xdr:cNvSpPr txBox="1"/>
      </xdr:nvSpPr>
      <xdr:spPr>
        <a:xfrm>
          <a:off x="8515428" y="1335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94157</xdr:rowOff>
    </xdr:from>
    <xdr:to>
      <xdr:col>41</xdr:col>
      <xdr:colOff>101600</xdr:colOff>
      <xdr:row>78</xdr:row>
      <xdr:rowOff>24307</xdr:rowOff>
    </xdr:to>
    <xdr:sp macro="" textlink="">
      <xdr:nvSpPr>
        <xdr:cNvPr id="428" name="楕円 427"/>
        <xdr:cNvSpPr/>
      </xdr:nvSpPr>
      <xdr:spPr>
        <a:xfrm>
          <a:off x="7810500" y="132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15434</xdr:rowOff>
    </xdr:from>
    <xdr:ext cx="469744" cy="259045"/>
    <xdr:sp macro="" textlink="">
      <xdr:nvSpPr>
        <xdr:cNvPr id="429" name="テキスト ボックス 428"/>
        <xdr:cNvSpPr txBox="1"/>
      </xdr:nvSpPr>
      <xdr:spPr>
        <a:xfrm>
          <a:off x="7626428" y="1338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88855</xdr:rowOff>
    </xdr:from>
    <xdr:to>
      <xdr:col>36</xdr:col>
      <xdr:colOff>165100</xdr:colOff>
      <xdr:row>78</xdr:row>
      <xdr:rowOff>19005</xdr:rowOff>
    </xdr:to>
    <xdr:sp macro="" textlink="">
      <xdr:nvSpPr>
        <xdr:cNvPr id="430" name="楕円 429"/>
        <xdr:cNvSpPr/>
      </xdr:nvSpPr>
      <xdr:spPr>
        <a:xfrm>
          <a:off x="6921500" y="132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10132</xdr:rowOff>
    </xdr:from>
    <xdr:ext cx="469744" cy="259045"/>
    <xdr:sp macro="" textlink="">
      <xdr:nvSpPr>
        <xdr:cNvPr id="431" name="テキスト ボックス 430"/>
        <xdr:cNvSpPr txBox="1"/>
      </xdr:nvSpPr>
      <xdr:spPr>
        <a:xfrm>
          <a:off x="6737428" y="133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170500</xdr:rowOff>
    </xdr:from>
    <xdr:to>
      <xdr:col>55</xdr:col>
      <xdr:colOff>0</xdr:colOff>
      <xdr:row>98</xdr:row>
      <xdr:rowOff>23757</xdr:rowOff>
    </xdr:to>
    <xdr:cxnSp macro="">
      <xdr:nvCxnSpPr>
        <xdr:cNvPr id="462" name="直線コネクタ 461"/>
        <xdr:cNvCxnSpPr/>
      </xdr:nvCxnSpPr>
      <xdr:spPr>
        <a:xfrm flipV="1">
          <a:off x="9639300" y="16801150"/>
          <a:ext cx="838200" cy="2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3" name="土木費平均値テキスト"/>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23757</xdr:rowOff>
    </xdr:from>
    <xdr:to>
      <xdr:col>50</xdr:col>
      <xdr:colOff>114300</xdr:colOff>
      <xdr:row>98</xdr:row>
      <xdr:rowOff>37244</xdr:rowOff>
    </xdr:to>
    <xdr:cxnSp macro="">
      <xdr:nvCxnSpPr>
        <xdr:cNvPr id="465" name="直線コネクタ 464"/>
        <xdr:cNvCxnSpPr/>
      </xdr:nvCxnSpPr>
      <xdr:spPr>
        <a:xfrm flipV="1">
          <a:off x="8750300" y="16825857"/>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117234</xdr:rowOff>
    </xdr:from>
    <xdr:ext cx="534377" cy="259045"/>
    <xdr:sp macro="" textlink="">
      <xdr:nvSpPr>
        <xdr:cNvPr id="467" name="テキスト ボックス 466"/>
        <xdr:cNvSpPr txBox="1"/>
      </xdr:nvSpPr>
      <xdr:spPr>
        <a:xfrm>
          <a:off x="9372111" y="169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161720</xdr:rowOff>
    </xdr:from>
    <xdr:to>
      <xdr:col>45</xdr:col>
      <xdr:colOff>177800</xdr:colOff>
      <xdr:row>98</xdr:row>
      <xdr:rowOff>37244</xdr:rowOff>
    </xdr:to>
    <xdr:cxnSp macro="">
      <xdr:nvCxnSpPr>
        <xdr:cNvPr id="468" name="直線コネクタ 467"/>
        <xdr:cNvCxnSpPr/>
      </xdr:nvCxnSpPr>
      <xdr:spPr>
        <a:xfrm>
          <a:off x="7861300" y="16792370"/>
          <a:ext cx="889000" cy="4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70" name="テキスト ボックス 469"/>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161720</xdr:rowOff>
    </xdr:from>
    <xdr:to>
      <xdr:col>41</xdr:col>
      <xdr:colOff>50800</xdr:colOff>
      <xdr:row>98</xdr:row>
      <xdr:rowOff>25302</xdr:rowOff>
    </xdr:to>
    <xdr:cxnSp macro="">
      <xdr:nvCxnSpPr>
        <xdr:cNvPr id="471" name="直線コネクタ 470"/>
        <xdr:cNvCxnSpPr/>
      </xdr:nvCxnSpPr>
      <xdr:spPr>
        <a:xfrm flipV="1">
          <a:off x="6972300" y="16792370"/>
          <a:ext cx="8890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3" name="テキスト ボックス 472"/>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112622</xdr:rowOff>
    </xdr:from>
    <xdr:ext cx="534377" cy="259045"/>
    <xdr:sp macro="" textlink="">
      <xdr:nvSpPr>
        <xdr:cNvPr id="475" name="テキスト ボックス 474"/>
        <xdr:cNvSpPr txBox="1"/>
      </xdr:nvSpPr>
      <xdr:spPr>
        <a:xfrm>
          <a:off x="6705111" y="169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119700</xdr:rowOff>
    </xdr:from>
    <xdr:to>
      <xdr:col>55</xdr:col>
      <xdr:colOff>50800</xdr:colOff>
      <xdr:row>98</xdr:row>
      <xdr:rowOff>49850</xdr:rowOff>
    </xdr:to>
    <xdr:sp macro="" textlink="">
      <xdr:nvSpPr>
        <xdr:cNvPr id="481" name="楕円 480"/>
        <xdr:cNvSpPr/>
      </xdr:nvSpPr>
      <xdr:spPr>
        <a:xfrm>
          <a:off x="10426700" y="167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142577</xdr:rowOff>
    </xdr:from>
    <xdr:ext cx="534377" cy="259045"/>
    <xdr:sp macro="" textlink="">
      <xdr:nvSpPr>
        <xdr:cNvPr id="482" name="土木費該当値テキスト"/>
        <xdr:cNvSpPr txBox="1"/>
      </xdr:nvSpPr>
      <xdr:spPr>
        <a:xfrm>
          <a:off x="10528300" y="166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144407</xdr:rowOff>
    </xdr:from>
    <xdr:to>
      <xdr:col>50</xdr:col>
      <xdr:colOff>165100</xdr:colOff>
      <xdr:row>98</xdr:row>
      <xdr:rowOff>74557</xdr:rowOff>
    </xdr:to>
    <xdr:sp macro="" textlink="">
      <xdr:nvSpPr>
        <xdr:cNvPr id="483" name="楕円 482"/>
        <xdr:cNvSpPr/>
      </xdr:nvSpPr>
      <xdr:spPr>
        <a:xfrm>
          <a:off x="9588500" y="1677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91084</xdr:rowOff>
    </xdr:from>
    <xdr:ext cx="534377" cy="259045"/>
    <xdr:sp macro="" textlink="">
      <xdr:nvSpPr>
        <xdr:cNvPr id="484" name="テキスト ボックス 483"/>
        <xdr:cNvSpPr txBox="1"/>
      </xdr:nvSpPr>
      <xdr:spPr>
        <a:xfrm>
          <a:off x="9372111" y="165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157894</xdr:rowOff>
    </xdr:from>
    <xdr:to>
      <xdr:col>46</xdr:col>
      <xdr:colOff>38100</xdr:colOff>
      <xdr:row>98</xdr:row>
      <xdr:rowOff>88044</xdr:rowOff>
    </xdr:to>
    <xdr:sp macro="" textlink="">
      <xdr:nvSpPr>
        <xdr:cNvPr id="485" name="楕円 484"/>
        <xdr:cNvSpPr/>
      </xdr:nvSpPr>
      <xdr:spPr>
        <a:xfrm>
          <a:off x="8699500" y="167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104571</xdr:rowOff>
    </xdr:from>
    <xdr:ext cx="534377" cy="259045"/>
    <xdr:sp macro="" textlink="">
      <xdr:nvSpPr>
        <xdr:cNvPr id="486" name="テキスト ボックス 485"/>
        <xdr:cNvSpPr txBox="1"/>
      </xdr:nvSpPr>
      <xdr:spPr>
        <a:xfrm>
          <a:off x="8483111" y="165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110920</xdr:rowOff>
    </xdr:from>
    <xdr:to>
      <xdr:col>41</xdr:col>
      <xdr:colOff>101600</xdr:colOff>
      <xdr:row>98</xdr:row>
      <xdr:rowOff>41070</xdr:rowOff>
    </xdr:to>
    <xdr:sp macro="" textlink="">
      <xdr:nvSpPr>
        <xdr:cNvPr id="487" name="楕円 486"/>
        <xdr:cNvSpPr/>
      </xdr:nvSpPr>
      <xdr:spPr>
        <a:xfrm>
          <a:off x="7810500" y="167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57597</xdr:rowOff>
    </xdr:from>
    <xdr:ext cx="534377" cy="259045"/>
    <xdr:sp macro="" textlink="">
      <xdr:nvSpPr>
        <xdr:cNvPr id="488" name="テキスト ボックス 487"/>
        <xdr:cNvSpPr txBox="1"/>
      </xdr:nvSpPr>
      <xdr:spPr>
        <a:xfrm>
          <a:off x="7594111" y="1651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145952</xdr:rowOff>
    </xdr:from>
    <xdr:to>
      <xdr:col>36</xdr:col>
      <xdr:colOff>165100</xdr:colOff>
      <xdr:row>98</xdr:row>
      <xdr:rowOff>76102</xdr:rowOff>
    </xdr:to>
    <xdr:sp macro="" textlink="">
      <xdr:nvSpPr>
        <xdr:cNvPr id="489" name="楕円 488"/>
        <xdr:cNvSpPr/>
      </xdr:nvSpPr>
      <xdr:spPr>
        <a:xfrm>
          <a:off x="6921500" y="167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92629</xdr:rowOff>
    </xdr:from>
    <xdr:ext cx="534377" cy="259045"/>
    <xdr:sp macro="" textlink="">
      <xdr:nvSpPr>
        <xdr:cNvPr id="490" name="テキスト ボックス 489"/>
        <xdr:cNvSpPr txBox="1"/>
      </xdr:nvSpPr>
      <xdr:spPr>
        <a:xfrm>
          <a:off x="6705111" y="1655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5" name="直線コネクタ 514"/>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6"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7" name="直線コネクタ 516"/>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8"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9" name="直線コネクタ 518"/>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113030</xdr:rowOff>
    </xdr:from>
    <xdr:to>
      <xdr:col>85</xdr:col>
      <xdr:colOff>127000</xdr:colOff>
      <xdr:row>38</xdr:row>
      <xdr:rowOff>155778</xdr:rowOff>
    </xdr:to>
    <xdr:cxnSp macro="">
      <xdr:nvCxnSpPr>
        <xdr:cNvPr id="520" name="直線コネクタ 519"/>
        <xdr:cNvCxnSpPr/>
      </xdr:nvCxnSpPr>
      <xdr:spPr>
        <a:xfrm flipV="1">
          <a:off x="15481300" y="6628130"/>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1"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2" name="フローチャート: 判断 521"/>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155778</xdr:rowOff>
    </xdr:from>
    <xdr:to>
      <xdr:col>81</xdr:col>
      <xdr:colOff>50800</xdr:colOff>
      <xdr:row>38</xdr:row>
      <xdr:rowOff>168428</xdr:rowOff>
    </xdr:to>
    <xdr:cxnSp macro="">
      <xdr:nvCxnSpPr>
        <xdr:cNvPr id="523" name="直線コネクタ 522"/>
        <xdr:cNvCxnSpPr/>
      </xdr:nvCxnSpPr>
      <xdr:spPr>
        <a:xfrm flipV="1">
          <a:off x="14592300" y="6670878"/>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4" name="フローチャート: 判断 523"/>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5" name="テキスト ボックス 524"/>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168428</xdr:rowOff>
    </xdr:from>
    <xdr:to>
      <xdr:col>76</xdr:col>
      <xdr:colOff>114300</xdr:colOff>
      <xdr:row>39</xdr:row>
      <xdr:rowOff>13513</xdr:rowOff>
    </xdr:to>
    <xdr:cxnSp macro="">
      <xdr:nvCxnSpPr>
        <xdr:cNvPr id="526" name="直線コネクタ 525"/>
        <xdr:cNvCxnSpPr/>
      </xdr:nvCxnSpPr>
      <xdr:spPr>
        <a:xfrm flipV="1">
          <a:off x="13703300" y="6683528"/>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7" name="フローチャート: 判断 526"/>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8" name="テキスト ボックス 527"/>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47422</xdr:rowOff>
    </xdr:from>
    <xdr:to>
      <xdr:col>71</xdr:col>
      <xdr:colOff>177800</xdr:colOff>
      <xdr:row>39</xdr:row>
      <xdr:rowOff>13513</xdr:rowOff>
    </xdr:to>
    <xdr:cxnSp macro="">
      <xdr:nvCxnSpPr>
        <xdr:cNvPr id="529" name="直線コネクタ 528"/>
        <xdr:cNvCxnSpPr/>
      </xdr:nvCxnSpPr>
      <xdr:spPr>
        <a:xfrm>
          <a:off x="12814300" y="6562522"/>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0" name="フローチャート: 判断 529"/>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1" name="テキスト ボックス 530"/>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2" name="フローチャート: 判断 531"/>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3" name="テキスト ボックス 532"/>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62230</xdr:rowOff>
    </xdr:from>
    <xdr:to>
      <xdr:col>85</xdr:col>
      <xdr:colOff>177800</xdr:colOff>
      <xdr:row>38</xdr:row>
      <xdr:rowOff>163830</xdr:rowOff>
    </xdr:to>
    <xdr:sp macro="" textlink="">
      <xdr:nvSpPr>
        <xdr:cNvPr id="539" name="楕円 538"/>
        <xdr:cNvSpPr/>
      </xdr:nvSpPr>
      <xdr:spPr>
        <a:xfrm>
          <a:off x="162687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148607</xdr:rowOff>
    </xdr:from>
    <xdr:ext cx="534377" cy="259045"/>
    <xdr:sp macro="" textlink="">
      <xdr:nvSpPr>
        <xdr:cNvPr id="540" name="消防費該当値テキスト"/>
        <xdr:cNvSpPr txBox="1"/>
      </xdr:nvSpPr>
      <xdr:spPr>
        <a:xfrm>
          <a:off x="16370300" y="64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104978</xdr:rowOff>
    </xdr:from>
    <xdr:to>
      <xdr:col>81</xdr:col>
      <xdr:colOff>101600</xdr:colOff>
      <xdr:row>39</xdr:row>
      <xdr:rowOff>35128</xdr:rowOff>
    </xdr:to>
    <xdr:sp macro="" textlink="">
      <xdr:nvSpPr>
        <xdr:cNvPr id="541" name="楕円 540"/>
        <xdr:cNvSpPr/>
      </xdr:nvSpPr>
      <xdr:spPr>
        <a:xfrm>
          <a:off x="15430500" y="66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26255</xdr:rowOff>
    </xdr:from>
    <xdr:ext cx="534377" cy="259045"/>
    <xdr:sp macro="" textlink="">
      <xdr:nvSpPr>
        <xdr:cNvPr id="542" name="テキスト ボックス 541"/>
        <xdr:cNvSpPr txBox="1"/>
      </xdr:nvSpPr>
      <xdr:spPr>
        <a:xfrm>
          <a:off x="15214111" y="67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117628</xdr:rowOff>
    </xdr:from>
    <xdr:to>
      <xdr:col>76</xdr:col>
      <xdr:colOff>165100</xdr:colOff>
      <xdr:row>39</xdr:row>
      <xdr:rowOff>47778</xdr:rowOff>
    </xdr:to>
    <xdr:sp macro="" textlink="">
      <xdr:nvSpPr>
        <xdr:cNvPr id="543" name="楕円 542"/>
        <xdr:cNvSpPr/>
      </xdr:nvSpPr>
      <xdr:spPr>
        <a:xfrm>
          <a:off x="14541500" y="66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38905</xdr:rowOff>
    </xdr:from>
    <xdr:ext cx="534377" cy="259045"/>
    <xdr:sp macro="" textlink="">
      <xdr:nvSpPr>
        <xdr:cNvPr id="544" name="テキスト ボックス 543"/>
        <xdr:cNvSpPr txBox="1"/>
      </xdr:nvSpPr>
      <xdr:spPr>
        <a:xfrm>
          <a:off x="14325111" y="67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134163</xdr:rowOff>
    </xdr:from>
    <xdr:to>
      <xdr:col>72</xdr:col>
      <xdr:colOff>38100</xdr:colOff>
      <xdr:row>39</xdr:row>
      <xdr:rowOff>64313</xdr:rowOff>
    </xdr:to>
    <xdr:sp macro="" textlink="">
      <xdr:nvSpPr>
        <xdr:cNvPr id="545" name="楕円 544"/>
        <xdr:cNvSpPr/>
      </xdr:nvSpPr>
      <xdr:spPr>
        <a:xfrm>
          <a:off x="136525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55440</xdr:rowOff>
    </xdr:from>
    <xdr:ext cx="534377" cy="259045"/>
    <xdr:sp macro="" textlink="">
      <xdr:nvSpPr>
        <xdr:cNvPr id="546" name="テキスト ボックス 545"/>
        <xdr:cNvSpPr txBox="1"/>
      </xdr:nvSpPr>
      <xdr:spPr>
        <a:xfrm>
          <a:off x="13436111" y="674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168072</xdr:rowOff>
    </xdr:from>
    <xdr:to>
      <xdr:col>67</xdr:col>
      <xdr:colOff>101600</xdr:colOff>
      <xdr:row>38</xdr:row>
      <xdr:rowOff>98222</xdr:rowOff>
    </xdr:to>
    <xdr:sp macro="" textlink="">
      <xdr:nvSpPr>
        <xdr:cNvPr id="547" name="楕円 546"/>
        <xdr:cNvSpPr/>
      </xdr:nvSpPr>
      <xdr:spPr>
        <a:xfrm>
          <a:off x="12763500" y="65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89349</xdr:rowOff>
    </xdr:from>
    <xdr:ext cx="534377" cy="259045"/>
    <xdr:sp macro="" textlink="">
      <xdr:nvSpPr>
        <xdr:cNvPr id="548" name="テキスト ボックス 547"/>
        <xdr:cNvSpPr txBox="1"/>
      </xdr:nvSpPr>
      <xdr:spPr>
        <a:xfrm>
          <a:off x="12547111" y="66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1" name="直線コネクタ 570"/>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2" name="教育費最小値テキスト"/>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3" name="直線コネクタ 572"/>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4" name="教育費最大値テキスト"/>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5" name="直線コネクタ 574"/>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69977</xdr:rowOff>
    </xdr:from>
    <xdr:to>
      <xdr:col>85</xdr:col>
      <xdr:colOff>127000</xdr:colOff>
      <xdr:row>57</xdr:row>
      <xdr:rowOff>105021</xdr:rowOff>
    </xdr:to>
    <xdr:cxnSp macro="">
      <xdr:nvCxnSpPr>
        <xdr:cNvPr id="576" name="直線コネクタ 575"/>
        <xdr:cNvCxnSpPr/>
      </xdr:nvCxnSpPr>
      <xdr:spPr>
        <a:xfrm>
          <a:off x="15481300" y="9842627"/>
          <a:ext cx="8382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85648</xdr:rowOff>
    </xdr:from>
    <xdr:ext cx="534377" cy="259045"/>
    <xdr:sp macro="" textlink="">
      <xdr:nvSpPr>
        <xdr:cNvPr id="577" name="教育費平均値テキスト"/>
        <xdr:cNvSpPr txBox="1"/>
      </xdr:nvSpPr>
      <xdr:spPr>
        <a:xfrm>
          <a:off x="16370300" y="951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8" name="フローチャート: 判断 577"/>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69977</xdr:rowOff>
    </xdr:from>
    <xdr:to>
      <xdr:col>81</xdr:col>
      <xdr:colOff>50800</xdr:colOff>
      <xdr:row>58</xdr:row>
      <xdr:rowOff>8849</xdr:rowOff>
    </xdr:to>
    <xdr:cxnSp macro="">
      <xdr:nvCxnSpPr>
        <xdr:cNvPr id="579" name="直線コネクタ 578"/>
        <xdr:cNvCxnSpPr/>
      </xdr:nvCxnSpPr>
      <xdr:spPr>
        <a:xfrm flipV="1">
          <a:off x="14592300" y="9842627"/>
          <a:ext cx="889000" cy="1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80" name="フローチャート: 判断 579"/>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87927</xdr:rowOff>
    </xdr:from>
    <xdr:ext cx="534377" cy="259045"/>
    <xdr:sp macro="" textlink="">
      <xdr:nvSpPr>
        <xdr:cNvPr id="581" name="テキスト ボックス 580"/>
        <xdr:cNvSpPr txBox="1"/>
      </xdr:nvSpPr>
      <xdr:spPr>
        <a:xfrm>
          <a:off x="15214111" y="95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8849</xdr:rowOff>
    </xdr:from>
    <xdr:to>
      <xdr:col>76</xdr:col>
      <xdr:colOff>114300</xdr:colOff>
      <xdr:row>58</xdr:row>
      <xdr:rowOff>150787</xdr:rowOff>
    </xdr:to>
    <xdr:cxnSp macro="">
      <xdr:nvCxnSpPr>
        <xdr:cNvPr id="582" name="直線コネクタ 581"/>
        <xdr:cNvCxnSpPr/>
      </xdr:nvCxnSpPr>
      <xdr:spPr>
        <a:xfrm flipV="1">
          <a:off x="13703300" y="9952949"/>
          <a:ext cx="889000" cy="14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3" name="フローチャート: 判断 582"/>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4" name="テキスト ボックス 583"/>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150787</xdr:rowOff>
    </xdr:from>
    <xdr:to>
      <xdr:col>71</xdr:col>
      <xdr:colOff>177800</xdr:colOff>
      <xdr:row>59</xdr:row>
      <xdr:rowOff>3043</xdr:rowOff>
    </xdr:to>
    <xdr:cxnSp macro="">
      <xdr:nvCxnSpPr>
        <xdr:cNvPr id="585" name="直線コネクタ 584"/>
        <xdr:cNvCxnSpPr/>
      </xdr:nvCxnSpPr>
      <xdr:spPr>
        <a:xfrm flipV="1">
          <a:off x="12814300" y="10094887"/>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6" name="フローチャート: 判断 585"/>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91241</xdr:rowOff>
    </xdr:from>
    <xdr:ext cx="534377" cy="259045"/>
    <xdr:sp macro="" textlink="">
      <xdr:nvSpPr>
        <xdr:cNvPr id="587" name="テキスト ボックス 586"/>
        <xdr:cNvSpPr txBox="1"/>
      </xdr:nvSpPr>
      <xdr:spPr>
        <a:xfrm>
          <a:off x="13436111" y="96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8" name="フローチャート: 判断 587"/>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143202</xdr:rowOff>
    </xdr:from>
    <xdr:ext cx="534377" cy="259045"/>
    <xdr:sp macro="" textlink="">
      <xdr:nvSpPr>
        <xdr:cNvPr id="589" name="テキスト ボックス 588"/>
        <xdr:cNvSpPr txBox="1"/>
      </xdr:nvSpPr>
      <xdr:spPr>
        <a:xfrm>
          <a:off x="12547111" y="9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54221</xdr:rowOff>
    </xdr:from>
    <xdr:to>
      <xdr:col>85</xdr:col>
      <xdr:colOff>177800</xdr:colOff>
      <xdr:row>57</xdr:row>
      <xdr:rowOff>155821</xdr:rowOff>
    </xdr:to>
    <xdr:sp macro="" textlink="">
      <xdr:nvSpPr>
        <xdr:cNvPr id="595" name="楕円 594"/>
        <xdr:cNvSpPr/>
      </xdr:nvSpPr>
      <xdr:spPr>
        <a:xfrm>
          <a:off x="16268700" y="98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32648</xdr:rowOff>
    </xdr:from>
    <xdr:ext cx="534377" cy="259045"/>
    <xdr:sp macro="" textlink="">
      <xdr:nvSpPr>
        <xdr:cNvPr id="596" name="教育費該当値テキスト"/>
        <xdr:cNvSpPr txBox="1"/>
      </xdr:nvSpPr>
      <xdr:spPr>
        <a:xfrm>
          <a:off x="16370300" y="980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19177</xdr:rowOff>
    </xdr:from>
    <xdr:to>
      <xdr:col>81</xdr:col>
      <xdr:colOff>101600</xdr:colOff>
      <xdr:row>57</xdr:row>
      <xdr:rowOff>120777</xdr:rowOff>
    </xdr:to>
    <xdr:sp macro="" textlink="">
      <xdr:nvSpPr>
        <xdr:cNvPr id="597" name="楕円 596"/>
        <xdr:cNvSpPr/>
      </xdr:nvSpPr>
      <xdr:spPr>
        <a:xfrm>
          <a:off x="15430500" y="97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111904</xdr:rowOff>
    </xdr:from>
    <xdr:ext cx="534377" cy="259045"/>
    <xdr:sp macro="" textlink="">
      <xdr:nvSpPr>
        <xdr:cNvPr id="598" name="テキスト ボックス 597"/>
        <xdr:cNvSpPr txBox="1"/>
      </xdr:nvSpPr>
      <xdr:spPr>
        <a:xfrm>
          <a:off x="15214111" y="98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129499</xdr:rowOff>
    </xdr:from>
    <xdr:to>
      <xdr:col>76</xdr:col>
      <xdr:colOff>165100</xdr:colOff>
      <xdr:row>58</xdr:row>
      <xdr:rowOff>59649</xdr:rowOff>
    </xdr:to>
    <xdr:sp macro="" textlink="">
      <xdr:nvSpPr>
        <xdr:cNvPr id="599" name="楕円 598"/>
        <xdr:cNvSpPr/>
      </xdr:nvSpPr>
      <xdr:spPr>
        <a:xfrm>
          <a:off x="14541500" y="99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76176</xdr:rowOff>
    </xdr:from>
    <xdr:ext cx="534377" cy="259045"/>
    <xdr:sp macro="" textlink="">
      <xdr:nvSpPr>
        <xdr:cNvPr id="600" name="テキスト ボックス 599"/>
        <xdr:cNvSpPr txBox="1"/>
      </xdr:nvSpPr>
      <xdr:spPr>
        <a:xfrm>
          <a:off x="14325111" y="967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99987</xdr:rowOff>
    </xdr:from>
    <xdr:to>
      <xdr:col>72</xdr:col>
      <xdr:colOff>38100</xdr:colOff>
      <xdr:row>59</xdr:row>
      <xdr:rowOff>30137</xdr:rowOff>
    </xdr:to>
    <xdr:sp macro="" textlink="">
      <xdr:nvSpPr>
        <xdr:cNvPr id="601" name="楕円 600"/>
        <xdr:cNvSpPr/>
      </xdr:nvSpPr>
      <xdr:spPr>
        <a:xfrm>
          <a:off x="13652500" y="100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21264</xdr:rowOff>
    </xdr:from>
    <xdr:ext cx="534377" cy="259045"/>
    <xdr:sp macro="" textlink="">
      <xdr:nvSpPr>
        <xdr:cNvPr id="602" name="テキスト ボックス 601"/>
        <xdr:cNvSpPr txBox="1"/>
      </xdr:nvSpPr>
      <xdr:spPr>
        <a:xfrm>
          <a:off x="13436111" y="1013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123693</xdr:rowOff>
    </xdr:from>
    <xdr:to>
      <xdr:col>67</xdr:col>
      <xdr:colOff>101600</xdr:colOff>
      <xdr:row>59</xdr:row>
      <xdr:rowOff>53843</xdr:rowOff>
    </xdr:to>
    <xdr:sp macro="" textlink="">
      <xdr:nvSpPr>
        <xdr:cNvPr id="603" name="楕円 602"/>
        <xdr:cNvSpPr/>
      </xdr:nvSpPr>
      <xdr:spPr>
        <a:xfrm>
          <a:off x="12763500" y="100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44970</xdr:rowOff>
    </xdr:from>
    <xdr:ext cx="534377" cy="259045"/>
    <xdr:sp macro="" textlink="">
      <xdr:nvSpPr>
        <xdr:cNvPr id="604" name="テキスト ボックス 603"/>
        <xdr:cNvSpPr txBox="1"/>
      </xdr:nvSpPr>
      <xdr:spPr>
        <a:xfrm>
          <a:off x="12547111" y="101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8" name="直線コネクタ 627"/>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9"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1"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2" name="直線コネクタ 631"/>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40030</xdr:rowOff>
    </xdr:from>
    <xdr:to>
      <xdr:col>85</xdr:col>
      <xdr:colOff>127000</xdr:colOff>
      <xdr:row>79</xdr:row>
      <xdr:rowOff>44450</xdr:rowOff>
    </xdr:to>
    <xdr:cxnSp macro="">
      <xdr:nvCxnSpPr>
        <xdr:cNvPr id="633" name="直線コネクタ 632"/>
        <xdr:cNvCxnSpPr/>
      </xdr:nvCxnSpPr>
      <xdr:spPr>
        <a:xfrm flipV="1">
          <a:off x="15481300" y="13584580"/>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4"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5" name="フローチャート: 判断 634"/>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39712</xdr:rowOff>
    </xdr:from>
    <xdr:to>
      <xdr:col>81</xdr:col>
      <xdr:colOff>50800</xdr:colOff>
      <xdr:row>79</xdr:row>
      <xdr:rowOff>44450</xdr:rowOff>
    </xdr:to>
    <xdr:cxnSp macro="">
      <xdr:nvCxnSpPr>
        <xdr:cNvPr id="636" name="直線コネクタ 635"/>
        <xdr:cNvCxnSpPr/>
      </xdr:nvCxnSpPr>
      <xdr:spPr>
        <a:xfrm>
          <a:off x="14592300" y="13584262"/>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7" name="フローチャート: 判断 636"/>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8" name="テキスト ボックス 637"/>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39712</xdr:rowOff>
    </xdr:from>
    <xdr:to>
      <xdr:col>76</xdr:col>
      <xdr:colOff>114300</xdr:colOff>
      <xdr:row>79</xdr:row>
      <xdr:rowOff>40069</xdr:rowOff>
    </xdr:to>
    <xdr:cxnSp macro="">
      <xdr:nvCxnSpPr>
        <xdr:cNvPr id="639" name="直線コネクタ 638"/>
        <xdr:cNvCxnSpPr/>
      </xdr:nvCxnSpPr>
      <xdr:spPr>
        <a:xfrm flipV="1">
          <a:off x="13703300" y="13584262"/>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0" name="フローチャート: 判断 639"/>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1" name="テキスト ボックス 640"/>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40069</xdr:rowOff>
    </xdr:from>
    <xdr:to>
      <xdr:col>71</xdr:col>
      <xdr:colOff>177800</xdr:colOff>
      <xdr:row>79</xdr:row>
      <xdr:rowOff>44450</xdr:rowOff>
    </xdr:to>
    <xdr:cxnSp macro="">
      <xdr:nvCxnSpPr>
        <xdr:cNvPr id="642" name="直線コネクタ 641"/>
        <xdr:cNvCxnSpPr/>
      </xdr:nvCxnSpPr>
      <xdr:spPr>
        <a:xfrm flipV="1">
          <a:off x="12814300" y="13584619"/>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3" name="フローチャート: 判断 642"/>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4" name="テキスト ボックス 643"/>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5" name="フローチャート: 判断 644"/>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6" name="テキスト ボックス 645"/>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160680</xdr:rowOff>
    </xdr:from>
    <xdr:to>
      <xdr:col>85</xdr:col>
      <xdr:colOff>177800</xdr:colOff>
      <xdr:row>79</xdr:row>
      <xdr:rowOff>90830</xdr:rowOff>
    </xdr:to>
    <xdr:sp macro="" textlink="">
      <xdr:nvSpPr>
        <xdr:cNvPr id="652" name="楕円 651"/>
        <xdr:cNvSpPr/>
      </xdr:nvSpPr>
      <xdr:spPr>
        <a:xfrm>
          <a:off x="162687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121111</xdr:rowOff>
    </xdr:from>
    <xdr:ext cx="378565" cy="259045"/>
    <xdr:sp macro="" textlink="">
      <xdr:nvSpPr>
        <xdr:cNvPr id="653" name="災害復旧費該当値テキスト"/>
        <xdr:cNvSpPr txBox="1"/>
      </xdr:nvSpPr>
      <xdr:spPr>
        <a:xfrm>
          <a:off x="16370300" y="1349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160362</xdr:rowOff>
    </xdr:from>
    <xdr:to>
      <xdr:col>76</xdr:col>
      <xdr:colOff>165100</xdr:colOff>
      <xdr:row>79</xdr:row>
      <xdr:rowOff>90512</xdr:rowOff>
    </xdr:to>
    <xdr:sp macro="" textlink="">
      <xdr:nvSpPr>
        <xdr:cNvPr id="656" name="楕円 655"/>
        <xdr:cNvSpPr/>
      </xdr:nvSpPr>
      <xdr:spPr>
        <a:xfrm>
          <a:off x="14541500" y="1353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81639</xdr:rowOff>
    </xdr:from>
    <xdr:ext cx="378565" cy="259045"/>
    <xdr:sp macro="" textlink="">
      <xdr:nvSpPr>
        <xdr:cNvPr id="657" name="テキスト ボックス 656"/>
        <xdr:cNvSpPr txBox="1"/>
      </xdr:nvSpPr>
      <xdr:spPr>
        <a:xfrm>
          <a:off x="14403017" y="13626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160719</xdr:rowOff>
    </xdr:from>
    <xdr:to>
      <xdr:col>72</xdr:col>
      <xdr:colOff>38100</xdr:colOff>
      <xdr:row>79</xdr:row>
      <xdr:rowOff>90869</xdr:rowOff>
    </xdr:to>
    <xdr:sp macro="" textlink="">
      <xdr:nvSpPr>
        <xdr:cNvPr id="658" name="楕円 657"/>
        <xdr:cNvSpPr/>
      </xdr:nvSpPr>
      <xdr:spPr>
        <a:xfrm>
          <a:off x="13652500" y="13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81996</xdr:rowOff>
    </xdr:from>
    <xdr:ext cx="378565" cy="259045"/>
    <xdr:sp macro="" textlink="">
      <xdr:nvSpPr>
        <xdr:cNvPr id="659" name="テキスト ボックス 658"/>
        <xdr:cNvSpPr txBox="1"/>
      </xdr:nvSpPr>
      <xdr:spPr>
        <a:xfrm>
          <a:off x="13514017" y="13626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3" name="直線コネクタ 682"/>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4"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5" name="直線コネクタ 684"/>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6"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7" name="直線コネクタ 686"/>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71783</xdr:rowOff>
    </xdr:from>
    <xdr:to>
      <xdr:col>85</xdr:col>
      <xdr:colOff>127000</xdr:colOff>
      <xdr:row>96</xdr:row>
      <xdr:rowOff>73611</xdr:rowOff>
    </xdr:to>
    <xdr:cxnSp macro="">
      <xdr:nvCxnSpPr>
        <xdr:cNvPr id="688" name="直線コネクタ 687"/>
        <xdr:cNvCxnSpPr/>
      </xdr:nvCxnSpPr>
      <xdr:spPr>
        <a:xfrm flipV="1">
          <a:off x="15481300" y="1653098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89" name="公債費平均値テキスト"/>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0" name="フローチャート: 判断 689"/>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73611</xdr:rowOff>
    </xdr:from>
    <xdr:to>
      <xdr:col>81</xdr:col>
      <xdr:colOff>50800</xdr:colOff>
      <xdr:row>96</xdr:row>
      <xdr:rowOff>74115</xdr:rowOff>
    </xdr:to>
    <xdr:cxnSp macro="">
      <xdr:nvCxnSpPr>
        <xdr:cNvPr id="691" name="直線コネクタ 690"/>
        <xdr:cNvCxnSpPr/>
      </xdr:nvCxnSpPr>
      <xdr:spPr>
        <a:xfrm flipV="1">
          <a:off x="14592300" y="16532811"/>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2" name="フローチャート: 判断 691"/>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3" name="テキスト ボックス 692"/>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74115</xdr:rowOff>
    </xdr:from>
    <xdr:to>
      <xdr:col>76</xdr:col>
      <xdr:colOff>114300</xdr:colOff>
      <xdr:row>96</xdr:row>
      <xdr:rowOff>99307</xdr:rowOff>
    </xdr:to>
    <xdr:cxnSp macro="">
      <xdr:nvCxnSpPr>
        <xdr:cNvPr id="694" name="直線コネクタ 693"/>
        <xdr:cNvCxnSpPr/>
      </xdr:nvCxnSpPr>
      <xdr:spPr>
        <a:xfrm flipV="1">
          <a:off x="13703300" y="16533315"/>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5" name="フローチャート: 判断 694"/>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6" name="テキスト ボックス 695"/>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83465</xdr:rowOff>
    </xdr:from>
    <xdr:to>
      <xdr:col>71</xdr:col>
      <xdr:colOff>177800</xdr:colOff>
      <xdr:row>96</xdr:row>
      <xdr:rowOff>99307</xdr:rowOff>
    </xdr:to>
    <xdr:cxnSp macro="">
      <xdr:nvCxnSpPr>
        <xdr:cNvPr id="697" name="直線コネクタ 696"/>
        <xdr:cNvCxnSpPr/>
      </xdr:nvCxnSpPr>
      <xdr:spPr>
        <a:xfrm>
          <a:off x="12814300" y="16542665"/>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8" name="フローチャート: 判断 697"/>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699" name="テキスト ボックス 698"/>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0" name="フローチャート: 判断 699"/>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1" name="テキスト ボックス 700"/>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20983</xdr:rowOff>
    </xdr:from>
    <xdr:to>
      <xdr:col>85</xdr:col>
      <xdr:colOff>177800</xdr:colOff>
      <xdr:row>96</xdr:row>
      <xdr:rowOff>122583</xdr:rowOff>
    </xdr:to>
    <xdr:sp macro="" textlink="">
      <xdr:nvSpPr>
        <xdr:cNvPr id="707" name="楕円 706"/>
        <xdr:cNvSpPr/>
      </xdr:nvSpPr>
      <xdr:spPr>
        <a:xfrm>
          <a:off x="16268700" y="1648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170860</xdr:rowOff>
    </xdr:from>
    <xdr:ext cx="534377" cy="259045"/>
    <xdr:sp macro="" textlink="">
      <xdr:nvSpPr>
        <xdr:cNvPr id="708" name="公債費該当値テキスト"/>
        <xdr:cNvSpPr txBox="1"/>
      </xdr:nvSpPr>
      <xdr:spPr>
        <a:xfrm>
          <a:off x="16370300" y="1645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22811</xdr:rowOff>
    </xdr:from>
    <xdr:to>
      <xdr:col>81</xdr:col>
      <xdr:colOff>101600</xdr:colOff>
      <xdr:row>96</xdr:row>
      <xdr:rowOff>124411</xdr:rowOff>
    </xdr:to>
    <xdr:sp macro="" textlink="">
      <xdr:nvSpPr>
        <xdr:cNvPr id="709" name="楕円 708"/>
        <xdr:cNvSpPr/>
      </xdr:nvSpPr>
      <xdr:spPr>
        <a:xfrm>
          <a:off x="15430500" y="164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115538</xdr:rowOff>
    </xdr:from>
    <xdr:ext cx="534377" cy="259045"/>
    <xdr:sp macro="" textlink="">
      <xdr:nvSpPr>
        <xdr:cNvPr id="710" name="テキスト ボックス 709"/>
        <xdr:cNvSpPr txBox="1"/>
      </xdr:nvSpPr>
      <xdr:spPr>
        <a:xfrm>
          <a:off x="15214111" y="165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23315</xdr:rowOff>
    </xdr:from>
    <xdr:to>
      <xdr:col>76</xdr:col>
      <xdr:colOff>165100</xdr:colOff>
      <xdr:row>96</xdr:row>
      <xdr:rowOff>124915</xdr:rowOff>
    </xdr:to>
    <xdr:sp macro="" textlink="">
      <xdr:nvSpPr>
        <xdr:cNvPr id="711" name="楕円 710"/>
        <xdr:cNvSpPr/>
      </xdr:nvSpPr>
      <xdr:spPr>
        <a:xfrm>
          <a:off x="14541500" y="164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116042</xdr:rowOff>
    </xdr:from>
    <xdr:ext cx="534377" cy="259045"/>
    <xdr:sp macro="" textlink="">
      <xdr:nvSpPr>
        <xdr:cNvPr id="712" name="テキスト ボックス 711"/>
        <xdr:cNvSpPr txBox="1"/>
      </xdr:nvSpPr>
      <xdr:spPr>
        <a:xfrm>
          <a:off x="14325111" y="1657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48507</xdr:rowOff>
    </xdr:from>
    <xdr:to>
      <xdr:col>72</xdr:col>
      <xdr:colOff>38100</xdr:colOff>
      <xdr:row>96</xdr:row>
      <xdr:rowOff>150107</xdr:rowOff>
    </xdr:to>
    <xdr:sp macro="" textlink="">
      <xdr:nvSpPr>
        <xdr:cNvPr id="713" name="楕円 712"/>
        <xdr:cNvSpPr/>
      </xdr:nvSpPr>
      <xdr:spPr>
        <a:xfrm>
          <a:off x="13652500" y="165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141234</xdr:rowOff>
    </xdr:from>
    <xdr:ext cx="534377" cy="259045"/>
    <xdr:sp macro="" textlink="">
      <xdr:nvSpPr>
        <xdr:cNvPr id="714" name="テキスト ボックス 713"/>
        <xdr:cNvSpPr txBox="1"/>
      </xdr:nvSpPr>
      <xdr:spPr>
        <a:xfrm>
          <a:off x="13436111" y="1660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32665</xdr:rowOff>
    </xdr:from>
    <xdr:to>
      <xdr:col>67</xdr:col>
      <xdr:colOff>101600</xdr:colOff>
      <xdr:row>96</xdr:row>
      <xdr:rowOff>134265</xdr:rowOff>
    </xdr:to>
    <xdr:sp macro="" textlink="">
      <xdr:nvSpPr>
        <xdr:cNvPr id="715" name="楕円 714"/>
        <xdr:cNvSpPr/>
      </xdr:nvSpPr>
      <xdr:spPr>
        <a:xfrm>
          <a:off x="12763500" y="164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125392</xdr:rowOff>
    </xdr:from>
    <xdr:ext cx="534377" cy="259045"/>
    <xdr:sp macro="" textlink="">
      <xdr:nvSpPr>
        <xdr:cNvPr id="716" name="テキスト ボックス 715"/>
        <xdr:cNvSpPr txBox="1"/>
      </xdr:nvSpPr>
      <xdr:spPr>
        <a:xfrm>
          <a:off x="12547111" y="1658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44259</xdr:rowOff>
    </xdr:from>
    <xdr:to>
      <xdr:col>116</xdr:col>
      <xdr:colOff>62864</xdr:colOff>
      <xdr:row>39</xdr:row>
      <xdr:rowOff>44450</xdr:rowOff>
    </xdr:to>
    <xdr:cxnSp macro="">
      <xdr:nvCxnSpPr>
        <xdr:cNvPr id="740" name="直線コネクタ 739"/>
        <xdr:cNvCxnSpPr/>
      </xdr:nvCxnSpPr>
      <xdr:spPr>
        <a:xfrm flipV="1">
          <a:off x="22159595" y="6559359"/>
          <a:ext cx="1269" cy="171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87076</xdr:rowOff>
    </xdr:from>
    <xdr:ext cx="249299" cy="259045"/>
    <xdr:sp macro="" textlink="">
      <xdr:nvSpPr>
        <xdr:cNvPr id="741" name="諸支出金最小値テキスト"/>
        <xdr:cNvSpPr txBox="1"/>
      </xdr:nvSpPr>
      <xdr:spPr>
        <a:xfrm>
          <a:off x="22212300" y="677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162386</xdr:rowOff>
    </xdr:from>
    <xdr:ext cx="378565" cy="259045"/>
    <xdr:sp macro="" textlink="">
      <xdr:nvSpPr>
        <xdr:cNvPr id="743" name="諸支出金最大値テキスト"/>
        <xdr:cNvSpPr txBox="1"/>
      </xdr:nvSpPr>
      <xdr:spPr>
        <a:xfrm>
          <a:off x="22212300" y="633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44259</xdr:rowOff>
    </xdr:from>
    <xdr:to>
      <xdr:col>116</xdr:col>
      <xdr:colOff>152400</xdr:colOff>
      <xdr:row>38</xdr:row>
      <xdr:rowOff>44259</xdr:rowOff>
    </xdr:to>
    <xdr:cxnSp macro="">
      <xdr:nvCxnSpPr>
        <xdr:cNvPr id="744" name="直線コネクタ 743"/>
        <xdr:cNvCxnSpPr/>
      </xdr:nvCxnSpPr>
      <xdr:spPr>
        <a:xfrm>
          <a:off x="22072600" y="655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138747</xdr:rowOff>
    </xdr:from>
    <xdr:to>
      <xdr:col>116</xdr:col>
      <xdr:colOff>63500</xdr:colOff>
      <xdr:row>39</xdr:row>
      <xdr:rowOff>44450</xdr:rowOff>
    </xdr:to>
    <xdr:cxnSp macro="">
      <xdr:nvCxnSpPr>
        <xdr:cNvPr id="745" name="直線コネクタ 744"/>
        <xdr:cNvCxnSpPr/>
      </xdr:nvCxnSpPr>
      <xdr:spPr>
        <a:xfrm>
          <a:off x="21323300" y="5282247"/>
          <a:ext cx="838200" cy="144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4525</xdr:rowOff>
    </xdr:from>
    <xdr:ext cx="313932" cy="259045"/>
    <xdr:sp macro="" textlink="">
      <xdr:nvSpPr>
        <xdr:cNvPr id="746" name="諸支出金平均値テキスト"/>
        <xdr:cNvSpPr txBox="1"/>
      </xdr:nvSpPr>
      <xdr:spPr>
        <a:xfrm>
          <a:off x="22212300" y="65196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153098</xdr:rowOff>
    </xdr:from>
    <xdr:to>
      <xdr:col>116</xdr:col>
      <xdr:colOff>114300</xdr:colOff>
      <xdr:row>39</xdr:row>
      <xdr:rowOff>83248</xdr:rowOff>
    </xdr:to>
    <xdr:sp macro="" textlink="">
      <xdr:nvSpPr>
        <xdr:cNvPr id="747" name="フローチャート: 判断 746"/>
        <xdr:cNvSpPr/>
      </xdr:nvSpPr>
      <xdr:spPr>
        <a:xfrm>
          <a:off x="22110700" y="66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138747</xdr:rowOff>
    </xdr:from>
    <xdr:to>
      <xdr:col>111</xdr:col>
      <xdr:colOff>177800</xdr:colOff>
      <xdr:row>39</xdr:row>
      <xdr:rowOff>21019</xdr:rowOff>
    </xdr:to>
    <xdr:cxnSp macro="">
      <xdr:nvCxnSpPr>
        <xdr:cNvPr id="748" name="直線コネクタ 747"/>
        <xdr:cNvCxnSpPr/>
      </xdr:nvCxnSpPr>
      <xdr:spPr>
        <a:xfrm flipV="1">
          <a:off x="20434300" y="5282247"/>
          <a:ext cx="889000" cy="142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118428</xdr:rowOff>
    </xdr:from>
    <xdr:to>
      <xdr:col>112</xdr:col>
      <xdr:colOff>38100</xdr:colOff>
      <xdr:row>39</xdr:row>
      <xdr:rowOff>48578</xdr:rowOff>
    </xdr:to>
    <xdr:sp macro="" textlink="">
      <xdr:nvSpPr>
        <xdr:cNvPr id="749" name="フローチャート: 判断 748"/>
        <xdr:cNvSpPr/>
      </xdr:nvSpPr>
      <xdr:spPr>
        <a:xfrm>
          <a:off x="212725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39705</xdr:rowOff>
    </xdr:from>
    <xdr:ext cx="378565" cy="259045"/>
    <xdr:sp macro="" textlink="">
      <xdr:nvSpPr>
        <xdr:cNvPr id="750" name="テキスト ボックス 749"/>
        <xdr:cNvSpPr txBox="1"/>
      </xdr:nvSpPr>
      <xdr:spPr>
        <a:xfrm>
          <a:off x="21134017" y="6726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43116</xdr:rowOff>
    </xdr:from>
    <xdr:to>
      <xdr:col>107</xdr:col>
      <xdr:colOff>50800</xdr:colOff>
      <xdr:row>39</xdr:row>
      <xdr:rowOff>21019</xdr:rowOff>
    </xdr:to>
    <xdr:cxnSp macro="">
      <xdr:nvCxnSpPr>
        <xdr:cNvPr id="751" name="直線コネクタ 750"/>
        <xdr:cNvCxnSpPr/>
      </xdr:nvCxnSpPr>
      <xdr:spPr>
        <a:xfrm>
          <a:off x="19545300" y="6386766"/>
          <a:ext cx="889000" cy="3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147003</xdr:rowOff>
    </xdr:from>
    <xdr:to>
      <xdr:col>107</xdr:col>
      <xdr:colOff>101600</xdr:colOff>
      <xdr:row>39</xdr:row>
      <xdr:rowOff>77153</xdr:rowOff>
    </xdr:to>
    <xdr:sp macro="" textlink="">
      <xdr:nvSpPr>
        <xdr:cNvPr id="752" name="フローチャート: 判断 751"/>
        <xdr:cNvSpPr/>
      </xdr:nvSpPr>
      <xdr:spPr>
        <a:xfrm>
          <a:off x="20383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68280</xdr:rowOff>
    </xdr:from>
    <xdr:ext cx="313932" cy="259045"/>
    <xdr:sp macro="" textlink="">
      <xdr:nvSpPr>
        <xdr:cNvPr id="753" name="テキスト ボックス 752"/>
        <xdr:cNvSpPr txBox="1"/>
      </xdr:nvSpPr>
      <xdr:spPr>
        <a:xfrm>
          <a:off x="20277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43116</xdr:rowOff>
    </xdr:from>
    <xdr:to>
      <xdr:col>102</xdr:col>
      <xdr:colOff>114300</xdr:colOff>
      <xdr:row>39</xdr:row>
      <xdr:rowOff>44450</xdr:rowOff>
    </xdr:to>
    <xdr:cxnSp macro="">
      <xdr:nvCxnSpPr>
        <xdr:cNvPr id="754" name="直線コネクタ 753"/>
        <xdr:cNvCxnSpPr/>
      </xdr:nvCxnSpPr>
      <xdr:spPr>
        <a:xfrm flipV="1">
          <a:off x="18656300" y="6386766"/>
          <a:ext cx="889000" cy="3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149860</xdr:rowOff>
    </xdr:from>
    <xdr:to>
      <xdr:col>102</xdr:col>
      <xdr:colOff>165100</xdr:colOff>
      <xdr:row>39</xdr:row>
      <xdr:rowOff>80010</xdr:rowOff>
    </xdr:to>
    <xdr:sp macro="" textlink="">
      <xdr:nvSpPr>
        <xdr:cNvPr id="755" name="フローチャート: 判断 754"/>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71137</xdr:rowOff>
    </xdr:from>
    <xdr:ext cx="313932" cy="259045"/>
    <xdr:sp macro="" textlink="">
      <xdr:nvSpPr>
        <xdr:cNvPr id="756" name="テキスト ボックス 755"/>
        <xdr:cNvSpPr txBox="1"/>
      </xdr:nvSpPr>
      <xdr:spPr>
        <a:xfrm>
          <a:off x="19388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140526</xdr:rowOff>
    </xdr:from>
    <xdr:to>
      <xdr:col>98</xdr:col>
      <xdr:colOff>38100</xdr:colOff>
      <xdr:row>39</xdr:row>
      <xdr:rowOff>70676</xdr:rowOff>
    </xdr:to>
    <xdr:sp macro="" textlink="">
      <xdr:nvSpPr>
        <xdr:cNvPr id="757" name="フローチャート: 判断 756"/>
        <xdr:cNvSpPr/>
      </xdr:nvSpPr>
      <xdr:spPr>
        <a:xfrm>
          <a:off x="18605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87203</xdr:rowOff>
    </xdr:from>
    <xdr:ext cx="378565" cy="259045"/>
    <xdr:sp macro="" textlink="">
      <xdr:nvSpPr>
        <xdr:cNvPr id="758" name="テキスト ボックス 757"/>
        <xdr:cNvSpPr txBox="1"/>
      </xdr:nvSpPr>
      <xdr:spPr>
        <a:xfrm>
          <a:off x="18467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131525</xdr:rowOff>
    </xdr:from>
    <xdr:ext cx="249299" cy="259045"/>
    <xdr:sp macro="" textlink="">
      <xdr:nvSpPr>
        <xdr:cNvPr id="765" name="諸支出金該当値テキスト"/>
        <xdr:cNvSpPr txBox="1"/>
      </xdr:nvSpPr>
      <xdr:spPr>
        <a:xfrm>
          <a:off x="22212300" y="6646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87947</xdr:rowOff>
    </xdr:from>
    <xdr:to>
      <xdr:col>112</xdr:col>
      <xdr:colOff>38100</xdr:colOff>
      <xdr:row>31</xdr:row>
      <xdr:rowOff>18097</xdr:rowOff>
    </xdr:to>
    <xdr:sp macro="" textlink="">
      <xdr:nvSpPr>
        <xdr:cNvPr id="766" name="楕円 765"/>
        <xdr:cNvSpPr/>
      </xdr:nvSpPr>
      <xdr:spPr>
        <a:xfrm>
          <a:off x="21272500" y="52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34624</xdr:rowOff>
    </xdr:from>
    <xdr:ext cx="469744" cy="259045"/>
    <xdr:sp macro="" textlink="">
      <xdr:nvSpPr>
        <xdr:cNvPr id="767" name="テキスト ボックス 766"/>
        <xdr:cNvSpPr txBox="1"/>
      </xdr:nvSpPr>
      <xdr:spPr>
        <a:xfrm>
          <a:off x="21088428" y="500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141669</xdr:rowOff>
    </xdr:from>
    <xdr:to>
      <xdr:col>107</xdr:col>
      <xdr:colOff>101600</xdr:colOff>
      <xdr:row>39</xdr:row>
      <xdr:rowOff>71819</xdr:rowOff>
    </xdr:to>
    <xdr:sp macro="" textlink="">
      <xdr:nvSpPr>
        <xdr:cNvPr id="768" name="楕円 767"/>
        <xdr:cNvSpPr/>
      </xdr:nvSpPr>
      <xdr:spPr>
        <a:xfrm>
          <a:off x="20383500" y="66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88345</xdr:rowOff>
    </xdr:from>
    <xdr:ext cx="378565" cy="259045"/>
    <xdr:sp macro="" textlink="">
      <xdr:nvSpPr>
        <xdr:cNvPr id="769" name="テキスト ボックス 768"/>
        <xdr:cNvSpPr txBox="1"/>
      </xdr:nvSpPr>
      <xdr:spPr>
        <a:xfrm>
          <a:off x="20245017" y="643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163766</xdr:rowOff>
    </xdr:from>
    <xdr:to>
      <xdr:col>102</xdr:col>
      <xdr:colOff>165100</xdr:colOff>
      <xdr:row>37</xdr:row>
      <xdr:rowOff>93916</xdr:rowOff>
    </xdr:to>
    <xdr:sp macro="" textlink="">
      <xdr:nvSpPr>
        <xdr:cNvPr id="770" name="楕円 769"/>
        <xdr:cNvSpPr/>
      </xdr:nvSpPr>
      <xdr:spPr>
        <a:xfrm>
          <a:off x="19494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110443</xdr:rowOff>
    </xdr:from>
    <xdr:ext cx="469744" cy="259045"/>
    <xdr:sp macro="" textlink="">
      <xdr:nvSpPr>
        <xdr:cNvPr id="771" name="テキスト ボックス 770"/>
        <xdr:cNvSpPr txBox="1"/>
      </xdr:nvSpPr>
      <xdr:spPr>
        <a:xfrm>
          <a:off x="19310428" y="611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総務費が住民一人当たり</a:t>
          </a:r>
          <a:r>
            <a:rPr kumimoji="1" lang="en-US" altLang="ja-JP" sz="1050">
              <a:latin typeface="ＭＳ Ｐゴシック" panose="020B0600070205080204" pitchFamily="50" charset="-128"/>
              <a:ea typeface="ＭＳ Ｐゴシック" panose="020B0600070205080204" pitchFamily="50" charset="-128"/>
            </a:rPr>
            <a:t>141,687</a:t>
          </a:r>
          <a:r>
            <a:rPr kumimoji="1" lang="ja-JP" altLang="en-US" sz="1050">
              <a:latin typeface="ＭＳ Ｐゴシック" panose="020B0600070205080204" pitchFamily="50" charset="-128"/>
              <a:ea typeface="ＭＳ Ｐゴシック" panose="020B0600070205080204" pitchFamily="50" charset="-128"/>
            </a:rPr>
            <a:t>円となっており、前年度に比べ増となった。これは、特別定額給付金の増が主な要因である。</a:t>
          </a:r>
        </a:p>
        <a:p>
          <a:r>
            <a:rPr kumimoji="1" lang="ja-JP" altLang="en-US" sz="1050">
              <a:latin typeface="ＭＳ Ｐゴシック" panose="020B0600070205080204" pitchFamily="50" charset="-128"/>
              <a:ea typeface="ＭＳ Ｐゴシック" panose="020B0600070205080204" pitchFamily="50" charset="-128"/>
            </a:rPr>
            <a:t>民生費が住民一人当たり</a:t>
          </a:r>
          <a:r>
            <a:rPr kumimoji="1" lang="en-US" altLang="ja-JP" sz="1050">
              <a:latin typeface="ＭＳ Ｐゴシック" panose="020B0600070205080204" pitchFamily="50" charset="-128"/>
              <a:ea typeface="ＭＳ Ｐゴシック" panose="020B0600070205080204" pitchFamily="50" charset="-128"/>
            </a:rPr>
            <a:t>148,849</a:t>
          </a:r>
          <a:r>
            <a:rPr kumimoji="1" lang="ja-JP" altLang="en-US" sz="1050">
              <a:latin typeface="ＭＳ Ｐゴシック" panose="020B0600070205080204" pitchFamily="50" charset="-128"/>
              <a:ea typeface="ＭＳ Ｐゴシック" panose="020B0600070205080204" pitchFamily="50" charset="-128"/>
            </a:rPr>
            <a:t>円となっており、前年度に比べ増となった。これは、子育て世帯臨時特別給付金の増が主な要因である。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衛生費が住民一人当たり</a:t>
          </a:r>
          <a:r>
            <a:rPr kumimoji="1" lang="en-US" altLang="ja-JP" sz="1050">
              <a:latin typeface="ＭＳ Ｐゴシック" panose="020B0600070205080204" pitchFamily="50" charset="-128"/>
              <a:ea typeface="ＭＳ Ｐゴシック" panose="020B0600070205080204" pitchFamily="50" charset="-128"/>
            </a:rPr>
            <a:t>48,755</a:t>
          </a:r>
          <a:r>
            <a:rPr kumimoji="1" lang="ja-JP" altLang="en-US" sz="1050">
              <a:latin typeface="ＭＳ Ｐゴシック" panose="020B0600070205080204" pitchFamily="50" charset="-128"/>
              <a:ea typeface="ＭＳ Ｐゴシック" panose="020B0600070205080204" pitchFamily="50" charset="-128"/>
            </a:rPr>
            <a:t>円となっており、前年度に比べ増となった。これは、一般廃棄物処理施設整備基金積立金の増が主な要因である。</a:t>
          </a:r>
        </a:p>
        <a:p>
          <a:r>
            <a:rPr kumimoji="1" lang="ja-JP" altLang="en-US" sz="1050">
              <a:latin typeface="ＭＳ Ｐゴシック" panose="020B0600070205080204" pitchFamily="50" charset="-128"/>
              <a:ea typeface="ＭＳ Ｐゴシック" panose="020B0600070205080204" pitchFamily="50" charset="-128"/>
            </a:rPr>
            <a:t>土木費が住民一人当たり</a:t>
          </a:r>
          <a:r>
            <a:rPr kumimoji="1" lang="en-US" altLang="ja-JP" sz="1050">
              <a:latin typeface="ＭＳ Ｐゴシック" panose="020B0600070205080204" pitchFamily="50" charset="-128"/>
              <a:ea typeface="ＭＳ Ｐゴシック" panose="020B0600070205080204" pitchFamily="50" charset="-128"/>
            </a:rPr>
            <a:t>83,069</a:t>
          </a:r>
          <a:r>
            <a:rPr kumimoji="1" lang="ja-JP" altLang="en-US" sz="1050">
              <a:latin typeface="ＭＳ Ｐゴシック" panose="020B0600070205080204" pitchFamily="50" charset="-128"/>
              <a:ea typeface="ＭＳ Ｐゴシック" panose="020B0600070205080204" pitchFamily="50" charset="-128"/>
            </a:rPr>
            <a:t>円となっており、前年度に比べ増となった。これは、鉄道駅周辺整備基金積立金の増が主な要因である。</a:t>
          </a:r>
        </a:p>
        <a:p>
          <a:r>
            <a:rPr kumimoji="1" lang="ja-JP" altLang="en-US" sz="1050">
              <a:latin typeface="ＭＳ Ｐゴシック" panose="020B0600070205080204" pitchFamily="50" charset="-128"/>
              <a:ea typeface="ＭＳ Ｐゴシック" panose="020B0600070205080204" pitchFamily="50" charset="-128"/>
            </a:rPr>
            <a:t>教育費が住民一人当たり</a:t>
          </a:r>
          <a:r>
            <a:rPr kumimoji="1" lang="en-US" altLang="ja-JP" sz="1050">
              <a:latin typeface="ＭＳ Ｐゴシック" panose="020B0600070205080204" pitchFamily="50" charset="-128"/>
              <a:ea typeface="ＭＳ Ｐゴシック" panose="020B0600070205080204" pitchFamily="50" charset="-128"/>
            </a:rPr>
            <a:t>49,017</a:t>
          </a:r>
          <a:r>
            <a:rPr kumimoji="1" lang="ja-JP" altLang="en-US" sz="1050">
              <a:latin typeface="ＭＳ Ｐゴシック" panose="020B0600070205080204" pitchFamily="50" charset="-128"/>
              <a:ea typeface="ＭＳ Ｐゴシック" panose="020B0600070205080204" pitchFamily="50" charset="-128"/>
            </a:rPr>
            <a:t>円となっており、前年度と比べ減となった。これは、保育所等整備費補助金等の施設整備（</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号認定分）に係る経費及びサッカー場整備に係る経費の減が主な要因である。</a:t>
          </a:r>
        </a:p>
        <a:p>
          <a:r>
            <a:rPr kumimoji="1" lang="ja-JP" altLang="en-US" sz="1050">
              <a:latin typeface="ＭＳ Ｐゴシック" panose="020B0600070205080204" pitchFamily="50" charset="-128"/>
              <a:ea typeface="ＭＳ Ｐゴシック" panose="020B0600070205080204" pitchFamily="50" charset="-128"/>
            </a:rPr>
            <a:t>今後も各種業務の外部委託化が見込まれることから、物件費は伸びるものと見込まれるとともに、普通建設事業費は、新駅及び都市計画道路等の整備や公共施設等の大規模修繕により高い水準で推移する傾向であると見込まれるが、事業の取捨選択を徹底していくことで、事業費の減少を図るとともに、経常経費削減の努力を予算編成から徹底される等上昇傾向に歯止めをかける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年度については、大規模建設事業への取り崩し額が</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億円、他基金への積替えが</a:t>
          </a:r>
          <a:r>
            <a:rPr kumimoji="1" lang="en-US" altLang="ja-JP" sz="1400">
              <a:latin typeface="ＭＳ ゴシック" pitchFamily="49" charset="-128"/>
              <a:ea typeface="ＭＳ ゴシック" pitchFamily="49" charset="-128"/>
            </a:rPr>
            <a:t>28.6</a:t>
          </a:r>
          <a:r>
            <a:rPr kumimoji="1" lang="ja-JP" altLang="en-US" sz="1400">
              <a:latin typeface="ＭＳ ゴシック" pitchFamily="49" charset="-128"/>
              <a:ea typeface="ＭＳ ゴシック" pitchFamily="49" charset="-128"/>
            </a:rPr>
            <a:t>億円、新型コロナウイルス感染症対策分への取り崩し額が</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億円、災害復旧費分への取り崩し額が</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億円に対し、決算剰余金による積立が</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億円、決算剰余金以外の積立額が</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億円となり、実質単年度収支は赤字となっている。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連結実質赤字比率については、実質収支額が一般会計では、前年度比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億円の増、国民健康保険事業特別会計では、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億円の増、下水道事業会計では、令和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日から法適用の公営企業会計に移行したため、</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億円の増、水道事業会計では、前年度比</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億円の増となったことにより、連結実質赤字比率全体で</a:t>
          </a:r>
          <a:r>
            <a:rPr kumimoji="1" lang="en-US" altLang="ja-JP" sz="1400">
              <a:latin typeface="ＭＳ ゴシック" pitchFamily="49" charset="-128"/>
              <a:ea typeface="ＭＳ ゴシック" pitchFamily="49" charset="-128"/>
            </a:rPr>
            <a:t>3.64</a:t>
          </a:r>
          <a:r>
            <a:rPr kumimoji="1" lang="ja-JP" altLang="en-US" sz="1400">
              <a:latin typeface="ＭＳ ゴシック" pitchFamily="49" charset="-128"/>
              <a:ea typeface="ＭＳ ゴシック" pitchFamily="49" charset="-128"/>
            </a:rPr>
            <a:t>ポイントの減となった。今後も公営企業の経営健全化を進める。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220_&#26481;&#28023;&#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H28</v>
          </cell>
          <cell r="BX50" t="str">
            <v>H29</v>
          </cell>
          <cell r="CF50" t="str">
            <v>H30</v>
          </cell>
          <cell r="CN50" t="str">
            <v>R01</v>
          </cell>
          <cell r="CV50" t="str">
            <v>R02</v>
          </cell>
        </row>
        <row r="51">
          <cell r="AN51" t="str">
            <v>当該団体値</v>
          </cell>
          <cell r="BP51">
            <v>30.7</v>
          </cell>
          <cell r="BX51">
            <v>24.4</v>
          </cell>
          <cell r="CF51">
            <v>23.9</v>
          </cell>
          <cell r="CN51">
            <v>16.399999999999999</v>
          </cell>
          <cell r="CV51">
            <v>10.4</v>
          </cell>
        </row>
        <row r="53">
          <cell r="BP53">
            <v>55.6</v>
          </cell>
          <cell r="BX53">
            <v>57.1</v>
          </cell>
          <cell r="CF53">
            <v>58.4</v>
          </cell>
          <cell r="CN53">
            <v>59.2</v>
          </cell>
          <cell r="CV53">
            <v>60.1</v>
          </cell>
        </row>
        <row r="55">
          <cell r="AN55" t="str">
            <v>類似団体内平均値</v>
          </cell>
          <cell r="BP55">
            <v>6.5</v>
          </cell>
          <cell r="BX55">
            <v>5.8</v>
          </cell>
          <cell r="CF55">
            <v>2.7</v>
          </cell>
          <cell r="CN55">
            <v>0.5</v>
          </cell>
          <cell r="CV55">
            <v>5.9</v>
          </cell>
        </row>
        <row r="57">
          <cell r="BP57">
            <v>57.2</v>
          </cell>
          <cell r="BX57">
            <v>58.6</v>
          </cell>
          <cell r="CF57">
            <v>60.2</v>
          </cell>
          <cell r="CN57">
            <v>60.4</v>
          </cell>
          <cell r="CV57">
            <v>61.9</v>
          </cell>
        </row>
        <row r="72">
          <cell r="BP72" t="str">
            <v>H28</v>
          </cell>
          <cell r="BX72" t="str">
            <v>H29</v>
          </cell>
          <cell r="CF72" t="str">
            <v>H30</v>
          </cell>
          <cell r="CN72" t="str">
            <v>R01</v>
          </cell>
          <cell r="CV72" t="str">
            <v>R02</v>
          </cell>
        </row>
        <row r="73">
          <cell r="AN73" t="str">
            <v>当該団体値</v>
          </cell>
          <cell r="BP73">
            <v>30.7</v>
          </cell>
          <cell r="BX73">
            <v>24.4</v>
          </cell>
          <cell r="CF73">
            <v>23.9</v>
          </cell>
          <cell r="CN73">
            <v>16.399999999999999</v>
          </cell>
          <cell r="CV73">
            <v>10.4</v>
          </cell>
        </row>
        <row r="75">
          <cell r="BP75">
            <v>1</v>
          </cell>
          <cell r="BX75">
            <v>0.3</v>
          </cell>
          <cell r="CF75">
            <v>0</v>
          </cell>
          <cell r="CN75">
            <v>-0.2</v>
          </cell>
          <cell r="CV75">
            <v>-0.1</v>
          </cell>
        </row>
        <row r="77">
          <cell r="AN77" t="str">
            <v>類似団体内平均値</v>
          </cell>
          <cell r="BP77">
            <v>6.5</v>
          </cell>
          <cell r="BX77">
            <v>5.8</v>
          </cell>
          <cell r="CF77">
            <v>2.7</v>
          </cell>
          <cell r="CN77">
            <v>0.5</v>
          </cell>
          <cell r="CV77">
            <v>5.9</v>
          </cell>
        </row>
        <row r="79">
          <cell r="BP79">
            <v>5.9</v>
          </cell>
          <cell r="BX79">
            <v>5.3</v>
          </cell>
          <cell r="CF79">
            <v>5</v>
          </cell>
          <cell r="CN79">
            <v>5.0999999999999996</v>
          </cell>
          <cell r="CV79">
            <v>5.2</v>
          </cell>
        </row>
      </sheetData>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63565057</v>
      </c>
      <c r="BO4" s="395"/>
      <c r="BP4" s="395"/>
      <c r="BQ4" s="395"/>
      <c r="BR4" s="395"/>
      <c r="BS4" s="395"/>
      <c r="BT4" s="395"/>
      <c r="BU4" s="396"/>
      <c r="BV4" s="394">
        <v>48608842</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11.8</v>
      </c>
      <c r="CU4" s="401"/>
      <c r="CV4" s="401"/>
      <c r="CW4" s="401"/>
      <c r="CX4" s="401"/>
      <c r="CY4" s="401"/>
      <c r="CZ4" s="401"/>
      <c r="DA4" s="402"/>
      <c r="DB4" s="400">
        <v>7.4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59544379</v>
      </c>
      <c r="BO5" s="432"/>
      <c r="BP5" s="432"/>
      <c r="BQ5" s="432"/>
      <c r="BR5" s="432"/>
      <c r="BS5" s="432"/>
      <c r="BT5" s="432"/>
      <c r="BU5" s="433"/>
      <c r="BV5" s="431">
        <v>45952917</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82.7</v>
      </c>
      <c r="CU5" s="429"/>
      <c r="CV5" s="429"/>
      <c r="CW5" s="429"/>
      <c r="CX5" s="429"/>
      <c r="CY5" s="429"/>
      <c r="CZ5" s="429"/>
      <c r="DA5" s="430"/>
      <c r="DB5" s="428">
        <v>83.5</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4020678</v>
      </c>
      <c r="BO6" s="432"/>
      <c r="BP6" s="432"/>
      <c r="BQ6" s="432"/>
      <c r="BR6" s="432"/>
      <c r="BS6" s="432"/>
      <c r="BT6" s="432"/>
      <c r="BU6" s="433"/>
      <c r="BV6" s="431">
        <v>2655925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82.7</v>
      </c>
      <c r="CU6" s="469"/>
      <c r="CV6" s="469"/>
      <c r="CW6" s="469"/>
      <c r="CX6" s="469"/>
      <c r="CY6" s="469"/>
      <c r="CZ6" s="469"/>
      <c r="DA6" s="470"/>
      <c r="DB6" s="468">
        <v>83.5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409405</v>
      </c>
      <c r="BO7" s="432"/>
      <c r="BP7" s="432"/>
      <c r="BQ7" s="432"/>
      <c r="BR7" s="432"/>
      <c r="BS7" s="432"/>
      <c r="BT7" s="432"/>
      <c r="BU7" s="433"/>
      <c r="BV7" s="431">
        <v>434126</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30588683</v>
      </c>
      <c r="CU7" s="432"/>
      <c r="CV7" s="432"/>
      <c r="CW7" s="432"/>
      <c r="CX7" s="432"/>
      <c r="CY7" s="432"/>
      <c r="CZ7" s="432"/>
      <c r="DA7" s="433"/>
      <c r="DB7" s="431">
        <v>29930473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3611273</v>
      </c>
      <c r="BO8" s="432"/>
      <c r="BP8" s="432"/>
      <c r="BQ8" s="432"/>
      <c r="BR8" s="432"/>
      <c r="BS8" s="432"/>
      <c r="BT8" s="432"/>
      <c r="BU8" s="433"/>
      <c r="BV8" s="431">
        <v>2221799</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1.29</v>
      </c>
      <c r="CU8" s="472"/>
      <c r="CV8" s="472"/>
      <c r="CW8" s="472"/>
      <c r="CX8" s="472"/>
      <c r="CY8" s="472"/>
      <c r="CZ8" s="472"/>
      <c r="DA8" s="473"/>
      <c r="DB8" s="471">
        <v>1.28</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113787</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1389474</v>
      </c>
      <c r="BO9" s="432"/>
      <c r="BP9" s="432"/>
      <c r="BQ9" s="432"/>
      <c r="BR9" s="432"/>
      <c r="BS9" s="432"/>
      <c r="BT9" s="432"/>
      <c r="BU9" s="433"/>
      <c r="BV9" s="431">
        <v>409358</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5.3</v>
      </c>
      <c r="CU9" s="429"/>
      <c r="CV9" s="429"/>
      <c r="CW9" s="429"/>
      <c r="CX9" s="429"/>
      <c r="CY9" s="429"/>
      <c r="CZ9" s="429"/>
      <c r="DA9" s="430"/>
      <c r="DB9" s="428">
        <v>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111944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5731</v>
      </c>
      <c r="BO10" s="432"/>
      <c r="BP10" s="432"/>
      <c r="BQ10" s="432"/>
      <c r="BR10" s="432"/>
      <c r="BS10" s="432"/>
      <c r="BT10" s="432"/>
      <c r="BU10" s="433"/>
      <c r="BV10" s="431">
        <v>306897</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114672</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137</v>
      </c>
      <c r="AV12" s="464"/>
      <c r="AW12" s="464"/>
      <c r="AX12" s="464"/>
      <c r="AY12" s="465" t="s">
        <v>138</v>
      </c>
      <c r="AZ12" s="466"/>
      <c r="BA12" s="466"/>
      <c r="BB12" s="466"/>
      <c r="BC12" s="466"/>
      <c r="BD12" s="466"/>
      <c r="BE12" s="466"/>
      <c r="BF12" s="466"/>
      <c r="BG12" s="466"/>
      <c r="BH12" s="466"/>
      <c r="BI12" s="466"/>
      <c r="BJ12" s="466"/>
      <c r="BK12" s="466"/>
      <c r="BL12" s="466"/>
      <c r="BM12" s="467"/>
      <c r="BN12" s="431">
        <v>3427354</v>
      </c>
      <c r="BO12" s="432"/>
      <c r="BP12" s="432"/>
      <c r="BQ12" s="432"/>
      <c r="BR12" s="432"/>
      <c r="BS12" s="432"/>
      <c r="BT12" s="432"/>
      <c r="BU12" s="433"/>
      <c r="BV12" s="431">
        <v>520000</v>
      </c>
      <c r="BW12" s="432"/>
      <c r="BX12" s="432"/>
      <c r="BY12" s="432"/>
      <c r="BZ12" s="432"/>
      <c r="CA12" s="432"/>
      <c r="CB12" s="432"/>
      <c r="CC12" s="433"/>
      <c r="CD12" s="434" t="s">
        <v>139</v>
      </c>
      <c r="CE12" s="435"/>
      <c r="CF12" s="435"/>
      <c r="CG12" s="435"/>
      <c r="CH12" s="435"/>
      <c r="CI12" s="435"/>
      <c r="CJ12" s="435"/>
      <c r="CK12" s="435"/>
      <c r="CL12" s="435"/>
      <c r="CM12" s="435"/>
      <c r="CN12" s="435"/>
      <c r="CO12" s="435"/>
      <c r="CP12" s="435"/>
      <c r="CQ12" s="435"/>
      <c r="CR12" s="435"/>
      <c r="CS12" s="436"/>
      <c r="CT12" s="471" t="s">
        <v>140</v>
      </c>
      <c r="CU12" s="472"/>
      <c r="CV12" s="472"/>
      <c r="CW12" s="472"/>
      <c r="CX12" s="472"/>
      <c r="CY12" s="472"/>
      <c r="CZ12" s="472"/>
      <c r="DA12" s="473"/>
      <c r="DB12" s="471" t="s">
        <v>131</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141</v>
      </c>
      <c r="N13" s="523"/>
      <c r="O13" s="523"/>
      <c r="P13" s="523"/>
      <c r="Q13" s="524"/>
      <c r="R13" s="515">
        <v>112559</v>
      </c>
      <c r="S13" s="516"/>
      <c r="T13" s="516"/>
      <c r="U13" s="516"/>
      <c r="V13" s="517"/>
      <c r="W13" s="447" t="s">
        <v>142</v>
      </c>
      <c r="X13" s="448"/>
      <c r="Y13" s="448"/>
      <c r="Z13" s="448"/>
      <c r="AA13" s="448"/>
      <c r="AB13" s="438"/>
      <c r="AC13" s="482">
        <v>1262</v>
      </c>
      <c r="AD13" s="483"/>
      <c r="AE13" s="483"/>
      <c r="AF13" s="483"/>
      <c r="AG13" s="525"/>
      <c r="AH13" s="482">
        <v>1365</v>
      </c>
      <c r="AI13" s="483"/>
      <c r="AJ13" s="483"/>
      <c r="AK13" s="483"/>
      <c r="AL13" s="484"/>
      <c r="AM13" s="460" t="s">
        <v>143</v>
      </c>
      <c r="AN13" s="461"/>
      <c r="AO13" s="461"/>
      <c r="AP13" s="461"/>
      <c r="AQ13" s="461"/>
      <c r="AR13" s="461"/>
      <c r="AS13" s="461"/>
      <c r="AT13" s="462"/>
      <c r="AU13" s="463" t="s">
        <v>144</v>
      </c>
      <c r="AV13" s="464"/>
      <c r="AW13" s="464"/>
      <c r="AX13" s="464"/>
      <c r="AY13" s="465" t="s">
        <v>145</v>
      </c>
      <c r="AZ13" s="466"/>
      <c r="BA13" s="466"/>
      <c r="BB13" s="466"/>
      <c r="BC13" s="466"/>
      <c r="BD13" s="466"/>
      <c r="BE13" s="466"/>
      <c r="BF13" s="466"/>
      <c r="BG13" s="466"/>
      <c r="BH13" s="466"/>
      <c r="BI13" s="466"/>
      <c r="BJ13" s="466"/>
      <c r="BK13" s="466"/>
      <c r="BL13" s="466"/>
      <c r="BM13" s="467"/>
      <c r="BN13" s="431">
        <v>-2032149</v>
      </c>
      <c r="BO13" s="432"/>
      <c r="BP13" s="432"/>
      <c r="BQ13" s="432"/>
      <c r="BR13" s="432"/>
      <c r="BS13" s="432"/>
      <c r="BT13" s="432"/>
      <c r="BU13" s="433"/>
      <c r="BV13" s="431">
        <v>196255</v>
      </c>
      <c r="BW13" s="432"/>
      <c r="BX13" s="432"/>
      <c r="BY13" s="432"/>
      <c r="BZ13" s="432"/>
      <c r="CA13" s="432"/>
      <c r="CB13" s="432"/>
      <c r="CC13" s="433"/>
      <c r="CD13" s="434" t="s">
        <v>146</v>
      </c>
      <c r="CE13" s="435"/>
      <c r="CF13" s="435"/>
      <c r="CG13" s="435"/>
      <c r="CH13" s="435"/>
      <c r="CI13" s="435"/>
      <c r="CJ13" s="435"/>
      <c r="CK13" s="435"/>
      <c r="CL13" s="435"/>
      <c r="CM13" s="435"/>
      <c r="CN13" s="435"/>
      <c r="CO13" s="435"/>
      <c r="CP13" s="435"/>
      <c r="CQ13" s="435"/>
      <c r="CR13" s="435"/>
      <c r="CS13" s="436"/>
      <c r="CT13" s="428">
        <v>-0.1</v>
      </c>
      <c r="CU13" s="429"/>
      <c r="CV13" s="429"/>
      <c r="CW13" s="429"/>
      <c r="CX13" s="429"/>
      <c r="CY13" s="429"/>
      <c r="CZ13" s="429"/>
      <c r="DA13" s="430"/>
      <c r="DB13" s="428">
        <v>-0.2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147</v>
      </c>
      <c r="M14" s="513"/>
      <c r="N14" s="513"/>
      <c r="O14" s="513"/>
      <c r="P14" s="513"/>
      <c r="Q14" s="514"/>
      <c r="R14" s="515">
        <v>115058</v>
      </c>
      <c r="S14" s="516"/>
      <c r="T14" s="516"/>
      <c r="U14" s="516"/>
      <c r="V14" s="517"/>
      <c r="W14" s="421"/>
      <c r="X14" s="422"/>
      <c r="Y14" s="422"/>
      <c r="Z14" s="422"/>
      <c r="AA14" s="422"/>
      <c r="AB14" s="411"/>
      <c r="AC14" s="518">
        <v>2.2999999999999998</v>
      </c>
      <c r="AD14" s="519"/>
      <c r="AE14" s="519"/>
      <c r="AF14" s="519"/>
      <c r="AG14" s="520"/>
      <c r="AH14" s="518">
        <v>2.6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148</v>
      </c>
      <c r="CE14" s="527"/>
      <c r="CF14" s="527"/>
      <c r="CG14" s="527"/>
      <c r="CH14" s="527"/>
      <c r="CI14" s="527"/>
      <c r="CJ14" s="527"/>
      <c r="CK14" s="527"/>
      <c r="CL14" s="527"/>
      <c r="CM14" s="527"/>
      <c r="CN14" s="527"/>
      <c r="CO14" s="527"/>
      <c r="CP14" s="527"/>
      <c r="CQ14" s="527"/>
      <c r="CR14" s="527"/>
      <c r="CS14" s="528"/>
      <c r="CT14" s="529">
        <v>10.4</v>
      </c>
      <c r="CU14" s="530"/>
      <c r="CV14" s="530"/>
      <c r="CW14" s="530"/>
      <c r="CX14" s="530"/>
      <c r="CY14" s="530"/>
      <c r="CZ14" s="530"/>
      <c r="DA14" s="531"/>
      <c r="DB14" s="529">
        <v>16.399999999999999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149</v>
      </c>
      <c r="N15" s="523"/>
      <c r="O15" s="523"/>
      <c r="P15" s="523"/>
      <c r="Q15" s="524"/>
      <c r="R15" s="515">
        <v>112903</v>
      </c>
      <c r="S15" s="516"/>
      <c r="T15" s="516"/>
      <c r="U15" s="516"/>
      <c r="V15" s="517"/>
      <c r="W15" s="447" t="s">
        <v>150</v>
      </c>
      <c r="X15" s="448"/>
      <c r="Y15" s="448"/>
      <c r="Z15" s="448"/>
      <c r="AA15" s="448"/>
      <c r="AB15" s="438"/>
      <c r="AC15" s="482">
        <v>21531</v>
      </c>
      <c r="AD15" s="483"/>
      <c r="AE15" s="483"/>
      <c r="AF15" s="483"/>
      <c r="AG15" s="525"/>
      <c r="AH15" s="482">
        <v>20980</v>
      </c>
      <c r="AI15" s="483"/>
      <c r="AJ15" s="483"/>
      <c r="AK15" s="483"/>
      <c r="AL15" s="484"/>
      <c r="AM15" s="460"/>
      <c r="AN15" s="461"/>
      <c r="AO15" s="461"/>
      <c r="AP15" s="461"/>
      <c r="AQ15" s="461"/>
      <c r="AR15" s="461"/>
      <c r="AS15" s="461"/>
      <c r="AT15" s="462"/>
      <c r="AU15" s="463"/>
      <c r="AV15" s="464"/>
      <c r="AW15" s="464"/>
      <c r="AX15" s="464"/>
      <c r="AY15" s="391" t="s">
        <v>151</v>
      </c>
      <c r="AZ15" s="392"/>
      <c r="BA15" s="392"/>
      <c r="BB15" s="392"/>
      <c r="BC15" s="392"/>
      <c r="BD15" s="392"/>
      <c r="BE15" s="392"/>
      <c r="BF15" s="392"/>
      <c r="BG15" s="392"/>
      <c r="BH15" s="392"/>
      <c r="BI15" s="392"/>
      <c r="BJ15" s="392"/>
      <c r="BK15" s="392"/>
      <c r="BL15" s="392"/>
      <c r="BM15" s="393"/>
      <c r="BN15" s="394">
        <v>23692566</v>
      </c>
      <c r="BO15" s="395"/>
      <c r="BP15" s="395"/>
      <c r="BQ15" s="395"/>
      <c r="BR15" s="395"/>
      <c r="BS15" s="395"/>
      <c r="BT15" s="395"/>
      <c r="BU15" s="396"/>
      <c r="BV15" s="394">
        <v>23080625</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153</v>
      </c>
      <c r="M16" s="543"/>
      <c r="N16" s="543"/>
      <c r="O16" s="543"/>
      <c r="P16" s="543"/>
      <c r="Q16" s="544"/>
      <c r="R16" s="535" t="s">
        <v>154</v>
      </c>
      <c r="S16" s="536"/>
      <c r="T16" s="536"/>
      <c r="U16" s="536"/>
      <c r="V16" s="537"/>
      <c r="W16" s="421"/>
      <c r="X16" s="422"/>
      <c r="Y16" s="422"/>
      <c r="Z16" s="422"/>
      <c r="AA16" s="422"/>
      <c r="AB16" s="411"/>
      <c r="AC16" s="518">
        <v>38.799999999999997</v>
      </c>
      <c r="AD16" s="519"/>
      <c r="AE16" s="519"/>
      <c r="AF16" s="519"/>
      <c r="AG16" s="520"/>
      <c r="AH16" s="518">
        <v>39.4</v>
      </c>
      <c r="AI16" s="519"/>
      <c r="AJ16" s="519"/>
      <c r="AK16" s="519"/>
      <c r="AL16" s="521"/>
      <c r="AM16" s="460"/>
      <c r="AN16" s="461"/>
      <c r="AO16" s="461"/>
      <c r="AP16" s="461"/>
      <c r="AQ16" s="461"/>
      <c r="AR16" s="461"/>
      <c r="AS16" s="461"/>
      <c r="AT16" s="462"/>
      <c r="AU16" s="463"/>
      <c r="AV16" s="464"/>
      <c r="AW16" s="464"/>
      <c r="AX16" s="464"/>
      <c r="AY16" s="465" t="s">
        <v>155</v>
      </c>
      <c r="AZ16" s="466"/>
      <c r="BA16" s="466"/>
      <c r="BB16" s="466"/>
      <c r="BC16" s="466"/>
      <c r="BD16" s="466"/>
      <c r="BE16" s="466"/>
      <c r="BF16" s="466"/>
      <c r="BG16" s="466"/>
      <c r="BH16" s="466"/>
      <c r="BI16" s="466"/>
      <c r="BJ16" s="466"/>
      <c r="BK16" s="466"/>
      <c r="BL16" s="466"/>
      <c r="BM16" s="467"/>
      <c r="BN16" s="431">
        <v>18360957</v>
      </c>
      <c r="BO16" s="432"/>
      <c r="BP16" s="432"/>
      <c r="BQ16" s="432"/>
      <c r="BR16" s="432"/>
      <c r="BS16" s="432"/>
      <c r="BT16" s="432"/>
      <c r="BU16" s="433"/>
      <c r="BV16" s="431">
        <v>17471359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156</v>
      </c>
      <c r="N17" s="539"/>
      <c r="O17" s="539"/>
      <c r="P17" s="539"/>
      <c r="Q17" s="540"/>
      <c r="R17" s="535" t="s">
        <v>157</v>
      </c>
      <c r="S17" s="536"/>
      <c r="T17" s="536"/>
      <c r="U17" s="536"/>
      <c r="V17" s="537"/>
      <c r="W17" s="447" t="s">
        <v>158</v>
      </c>
      <c r="X17" s="448"/>
      <c r="Y17" s="448"/>
      <c r="Z17" s="448"/>
      <c r="AA17" s="448"/>
      <c r="AB17" s="438"/>
      <c r="AC17" s="482">
        <v>32673</v>
      </c>
      <c r="AD17" s="483"/>
      <c r="AE17" s="483"/>
      <c r="AF17" s="483"/>
      <c r="AG17" s="525"/>
      <c r="AH17" s="482">
        <v>30923</v>
      </c>
      <c r="AI17" s="483"/>
      <c r="AJ17" s="483"/>
      <c r="AK17" s="483"/>
      <c r="AL17" s="484"/>
      <c r="AM17" s="460"/>
      <c r="AN17" s="461"/>
      <c r="AO17" s="461"/>
      <c r="AP17" s="461"/>
      <c r="AQ17" s="461"/>
      <c r="AR17" s="461"/>
      <c r="AS17" s="461"/>
      <c r="AT17" s="462"/>
      <c r="AU17" s="463"/>
      <c r="AV17" s="464"/>
      <c r="AW17" s="464"/>
      <c r="AX17" s="464"/>
      <c r="AY17" s="465" t="s">
        <v>159</v>
      </c>
      <c r="AZ17" s="466"/>
      <c r="BA17" s="466"/>
      <c r="BB17" s="466"/>
      <c r="BC17" s="466"/>
      <c r="BD17" s="466"/>
      <c r="BE17" s="466"/>
      <c r="BF17" s="466"/>
      <c r="BG17" s="466"/>
      <c r="BH17" s="466"/>
      <c r="BI17" s="466"/>
      <c r="BJ17" s="466"/>
      <c r="BK17" s="466"/>
      <c r="BL17" s="466"/>
      <c r="BM17" s="467"/>
      <c r="BN17" s="431">
        <v>30588683</v>
      </c>
      <c r="BO17" s="432"/>
      <c r="BP17" s="432"/>
      <c r="BQ17" s="432"/>
      <c r="BR17" s="432"/>
      <c r="BS17" s="432"/>
      <c r="BT17" s="432"/>
      <c r="BU17" s="433"/>
      <c r="BV17" s="431">
        <v>29930473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160</v>
      </c>
      <c r="C18" s="474"/>
      <c r="D18" s="474"/>
      <c r="E18" s="546"/>
      <c r="F18" s="546"/>
      <c r="G18" s="546"/>
      <c r="H18" s="546"/>
      <c r="I18" s="546"/>
      <c r="J18" s="546"/>
      <c r="K18" s="546"/>
      <c r="L18" s="547">
        <v>43.43</v>
      </c>
      <c r="M18" s="547"/>
      <c r="N18" s="547"/>
      <c r="O18" s="547"/>
      <c r="P18" s="547"/>
      <c r="Q18" s="547"/>
      <c r="R18" s="548"/>
      <c r="S18" s="548"/>
      <c r="T18" s="548"/>
      <c r="U18" s="548"/>
      <c r="V18" s="549"/>
      <c r="W18" s="449"/>
      <c r="X18" s="450"/>
      <c r="Y18" s="450"/>
      <c r="Z18" s="450"/>
      <c r="AA18" s="450"/>
      <c r="AB18" s="441"/>
      <c r="AC18" s="550">
        <v>58.9</v>
      </c>
      <c r="AD18" s="551"/>
      <c r="AE18" s="551"/>
      <c r="AF18" s="551"/>
      <c r="AG18" s="552"/>
      <c r="AH18" s="550">
        <v>58.1</v>
      </c>
      <c r="AI18" s="551"/>
      <c r="AJ18" s="551"/>
      <c r="AK18" s="551"/>
      <c r="AL18" s="553"/>
      <c r="AM18" s="460"/>
      <c r="AN18" s="461"/>
      <c r="AO18" s="461"/>
      <c r="AP18" s="461"/>
      <c r="AQ18" s="461"/>
      <c r="AR18" s="461"/>
      <c r="AS18" s="461"/>
      <c r="AT18" s="462"/>
      <c r="AU18" s="463"/>
      <c r="AV18" s="464"/>
      <c r="AW18" s="464"/>
      <c r="AX18" s="464"/>
      <c r="AY18" s="465" t="s">
        <v>161</v>
      </c>
      <c r="AZ18" s="466"/>
      <c r="BA18" s="466"/>
      <c r="BB18" s="466"/>
      <c r="BC18" s="466"/>
      <c r="BD18" s="466"/>
      <c r="BE18" s="466"/>
      <c r="BF18" s="466"/>
      <c r="BG18" s="466"/>
      <c r="BH18" s="466"/>
      <c r="BI18" s="466"/>
      <c r="BJ18" s="466"/>
      <c r="BK18" s="466"/>
      <c r="BL18" s="466"/>
      <c r="BM18" s="467"/>
      <c r="BN18" s="431">
        <v>25456223</v>
      </c>
      <c r="BO18" s="432"/>
      <c r="BP18" s="432"/>
      <c r="BQ18" s="432"/>
      <c r="BR18" s="432"/>
      <c r="BS18" s="432"/>
      <c r="BT18" s="432"/>
      <c r="BU18" s="433"/>
      <c r="BV18" s="431">
        <v>25470741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162</v>
      </c>
      <c r="C19" s="474"/>
      <c r="D19" s="474"/>
      <c r="E19" s="546"/>
      <c r="F19" s="546"/>
      <c r="G19" s="546"/>
      <c r="H19" s="546"/>
      <c r="I19" s="546"/>
      <c r="J19" s="546"/>
      <c r="K19" s="546"/>
      <c r="L19" s="554">
        <v>2620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163</v>
      </c>
      <c r="AZ19" s="466"/>
      <c r="BA19" s="466"/>
      <c r="BB19" s="466"/>
      <c r="BC19" s="466"/>
      <c r="BD19" s="466"/>
      <c r="BE19" s="466"/>
      <c r="BF19" s="466"/>
      <c r="BG19" s="466"/>
      <c r="BH19" s="466"/>
      <c r="BI19" s="466"/>
      <c r="BJ19" s="466"/>
      <c r="BK19" s="466"/>
      <c r="BL19" s="466"/>
      <c r="BM19" s="467"/>
      <c r="BN19" s="431">
        <v>38684250</v>
      </c>
      <c r="BO19" s="432"/>
      <c r="BP19" s="432"/>
      <c r="BQ19" s="432"/>
      <c r="BR19" s="432"/>
      <c r="BS19" s="432"/>
      <c r="BT19" s="432"/>
      <c r="BU19" s="433"/>
      <c r="BV19" s="431">
        <v>34548444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164</v>
      </c>
      <c r="C20" s="474"/>
      <c r="D20" s="474"/>
      <c r="E20" s="546"/>
      <c r="F20" s="546"/>
      <c r="G20" s="546"/>
      <c r="H20" s="546"/>
      <c r="I20" s="546"/>
      <c r="J20" s="546"/>
      <c r="K20" s="546"/>
      <c r="L20" s="554">
        <v>49077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166</v>
      </c>
      <c r="C22" s="569"/>
      <c r="D22" s="570"/>
      <c r="E22" s="443" t="s">
        <v>1</v>
      </c>
      <c r="F22" s="448"/>
      <c r="G22" s="448"/>
      <c r="H22" s="448"/>
      <c r="I22" s="448"/>
      <c r="J22" s="448"/>
      <c r="K22" s="438"/>
      <c r="L22" s="443" t="s">
        <v>167</v>
      </c>
      <c r="M22" s="448"/>
      <c r="N22" s="448"/>
      <c r="O22" s="448"/>
      <c r="P22" s="438"/>
      <c r="Q22" s="577" t="s">
        <v>168</v>
      </c>
      <c r="R22" s="578"/>
      <c r="S22" s="578"/>
      <c r="T22" s="578"/>
      <c r="U22" s="578"/>
      <c r="V22" s="579"/>
      <c r="W22" s="583" t="s">
        <v>169</v>
      </c>
      <c r="X22" s="569"/>
      <c r="Y22" s="570"/>
      <c r="Z22" s="443" t="s">
        <v>1</v>
      </c>
      <c r="AA22" s="448"/>
      <c r="AB22" s="448"/>
      <c r="AC22" s="448"/>
      <c r="AD22" s="448"/>
      <c r="AE22" s="448"/>
      <c r="AF22" s="448"/>
      <c r="AG22" s="438"/>
      <c r="AH22" s="596" t="s">
        <v>170</v>
      </c>
      <c r="AI22" s="448"/>
      <c r="AJ22" s="448"/>
      <c r="AK22" s="448"/>
      <c r="AL22" s="438"/>
      <c r="AM22" s="596" t="s">
        <v>171</v>
      </c>
      <c r="AN22" s="597"/>
      <c r="AO22" s="597"/>
      <c r="AP22" s="597"/>
      <c r="AQ22" s="597"/>
      <c r="AR22" s="598"/>
      <c r="AS22" s="577" t="s">
        <v>168</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172</v>
      </c>
      <c r="AZ23" s="392"/>
      <c r="BA23" s="392"/>
      <c r="BB23" s="392"/>
      <c r="BC23" s="392"/>
      <c r="BD23" s="392"/>
      <c r="BE23" s="392"/>
      <c r="BF23" s="392"/>
      <c r="BG23" s="392"/>
      <c r="BH23" s="392"/>
      <c r="BI23" s="392"/>
      <c r="BJ23" s="392"/>
      <c r="BK23" s="392"/>
      <c r="BL23" s="392"/>
      <c r="BM23" s="393"/>
      <c r="BN23" s="431">
        <v>22774941</v>
      </c>
      <c r="BO23" s="432"/>
      <c r="BP23" s="432"/>
      <c r="BQ23" s="432"/>
      <c r="BR23" s="432"/>
      <c r="BS23" s="432"/>
      <c r="BT23" s="432"/>
      <c r="BU23" s="433"/>
      <c r="BV23" s="431">
        <v>23200359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173</v>
      </c>
      <c r="F24" s="461"/>
      <c r="G24" s="461"/>
      <c r="H24" s="461"/>
      <c r="I24" s="461"/>
      <c r="J24" s="461"/>
      <c r="K24" s="462"/>
      <c r="L24" s="482">
        <v>1</v>
      </c>
      <c r="M24" s="483"/>
      <c r="N24" s="483"/>
      <c r="O24" s="483"/>
      <c r="P24" s="525"/>
      <c r="Q24" s="482">
        <v>10730</v>
      </c>
      <c r="R24" s="483"/>
      <c r="S24" s="483"/>
      <c r="T24" s="483"/>
      <c r="U24" s="483"/>
      <c r="V24" s="525"/>
      <c r="W24" s="584"/>
      <c r="X24" s="572"/>
      <c r="Y24" s="573"/>
      <c r="Z24" s="481" t="s">
        <v>174</v>
      </c>
      <c r="AA24" s="461"/>
      <c r="AB24" s="461"/>
      <c r="AC24" s="461"/>
      <c r="AD24" s="461"/>
      <c r="AE24" s="461"/>
      <c r="AF24" s="461"/>
      <c r="AG24" s="462"/>
      <c r="AH24" s="482">
        <v>901</v>
      </c>
      <c r="AI24" s="483"/>
      <c r="AJ24" s="483"/>
      <c r="AK24" s="483"/>
      <c r="AL24" s="525"/>
      <c r="AM24" s="482">
        <v>2578662</v>
      </c>
      <c r="AN24" s="483"/>
      <c r="AO24" s="483"/>
      <c r="AP24" s="483"/>
      <c r="AQ24" s="483"/>
      <c r="AR24" s="525"/>
      <c r="AS24" s="482">
        <v>2862</v>
      </c>
      <c r="AT24" s="483"/>
      <c r="AU24" s="483"/>
      <c r="AV24" s="483"/>
      <c r="AW24" s="483"/>
      <c r="AX24" s="484"/>
      <c r="AY24" s="604" t="s">
        <v>175</v>
      </c>
      <c r="AZ24" s="605"/>
      <c r="BA24" s="605"/>
      <c r="BB24" s="605"/>
      <c r="BC24" s="605"/>
      <c r="BD24" s="605"/>
      <c r="BE24" s="605"/>
      <c r="BF24" s="605"/>
      <c r="BG24" s="605"/>
      <c r="BH24" s="605"/>
      <c r="BI24" s="605"/>
      <c r="BJ24" s="605"/>
      <c r="BK24" s="605"/>
      <c r="BL24" s="605"/>
      <c r="BM24" s="606"/>
      <c r="BN24" s="431">
        <v>16969949</v>
      </c>
      <c r="BO24" s="432"/>
      <c r="BP24" s="432"/>
      <c r="BQ24" s="432"/>
      <c r="BR24" s="432"/>
      <c r="BS24" s="432"/>
      <c r="BT24" s="432"/>
      <c r="BU24" s="433"/>
      <c r="BV24" s="431">
        <v>17123077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176</v>
      </c>
      <c r="F25" s="461"/>
      <c r="G25" s="461"/>
      <c r="H25" s="461"/>
      <c r="I25" s="461"/>
      <c r="J25" s="461"/>
      <c r="K25" s="462"/>
      <c r="L25" s="482">
        <v>2</v>
      </c>
      <c r="M25" s="483"/>
      <c r="N25" s="483"/>
      <c r="O25" s="483"/>
      <c r="P25" s="525"/>
      <c r="Q25" s="482">
        <v>8810</v>
      </c>
      <c r="R25" s="483"/>
      <c r="S25" s="483"/>
      <c r="T25" s="483"/>
      <c r="U25" s="483"/>
      <c r="V25" s="525"/>
      <c r="W25" s="584"/>
      <c r="X25" s="572"/>
      <c r="Y25" s="573"/>
      <c r="Z25" s="481" t="s">
        <v>177</v>
      </c>
      <c r="AA25" s="461"/>
      <c r="AB25" s="461"/>
      <c r="AC25" s="461"/>
      <c r="AD25" s="461"/>
      <c r="AE25" s="461"/>
      <c r="AF25" s="461"/>
      <c r="AG25" s="462"/>
      <c r="AH25" s="482">
        <v>119</v>
      </c>
      <c r="AI25" s="483"/>
      <c r="AJ25" s="483"/>
      <c r="AK25" s="483"/>
      <c r="AL25" s="525"/>
      <c r="AM25" s="482">
        <v>352359</v>
      </c>
      <c r="AN25" s="483"/>
      <c r="AO25" s="483"/>
      <c r="AP25" s="483"/>
      <c r="AQ25" s="483"/>
      <c r="AR25" s="525"/>
      <c r="AS25" s="482">
        <v>2961</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24148515</v>
      </c>
      <c r="BO25" s="395"/>
      <c r="BP25" s="395"/>
      <c r="BQ25" s="395"/>
      <c r="BR25" s="395"/>
      <c r="BS25" s="395"/>
      <c r="BT25" s="395"/>
      <c r="BU25" s="396"/>
      <c r="BV25" s="394">
        <v>24490036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8300</v>
      </c>
      <c r="R26" s="483"/>
      <c r="S26" s="483"/>
      <c r="T26" s="483"/>
      <c r="U26" s="483"/>
      <c r="V26" s="525"/>
      <c r="W26" s="584"/>
      <c r="X26" s="572"/>
      <c r="Y26" s="573"/>
      <c r="Z26" s="481" t="s">
        <v>180</v>
      </c>
      <c r="AA26" s="594"/>
      <c r="AB26" s="594"/>
      <c r="AC26" s="594"/>
      <c r="AD26" s="594"/>
      <c r="AE26" s="594"/>
      <c r="AF26" s="594"/>
      <c r="AG26" s="595"/>
      <c r="AH26" s="482">
        <v>13</v>
      </c>
      <c r="AI26" s="483"/>
      <c r="AJ26" s="483"/>
      <c r="AK26" s="483"/>
      <c r="AL26" s="525"/>
      <c r="AM26" s="482">
        <v>35620</v>
      </c>
      <c r="AN26" s="483"/>
      <c r="AO26" s="483"/>
      <c r="AP26" s="483"/>
      <c r="AQ26" s="483"/>
      <c r="AR26" s="525"/>
      <c r="AS26" s="482">
        <v>2740</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182</v>
      </c>
      <c r="BO26" s="432"/>
      <c r="BP26" s="432"/>
      <c r="BQ26" s="432"/>
      <c r="BR26" s="432"/>
      <c r="BS26" s="432"/>
      <c r="BT26" s="432"/>
      <c r="BU26" s="433"/>
      <c r="BV26" s="431" t="s">
        <v>140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61"/>
      <c r="G27" s="461"/>
      <c r="H27" s="461"/>
      <c r="I27" s="461"/>
      <c r="J27" s="461"/>
      <c r="K27" s="462"/>
      <c r="L27" s="482">
        <v>1</v>
      </c>
      <c r="M27" s="483"/>
      <c r="N27" s="483"/>
      <c r="O27" s="483"/>
      <c r="P27" s="525"/>
      <c r="Q27" s="482">
        <v>5490</v>
      </c>
      <c r="R27" s="483"/>
      <c r="S27" s="483"/>
      <c r="T27" s="483"/>
      <c r="U27" s="483"/>
      <c r="V27" s="525"/>
      <c r="W27" s="584"/>
      <c r="X27" s="572"/>
      <c r="Y27" s="573"/>
      <c r="Z27" s="481" t="s">
        <v>184</v>
      </c>
      <c r="AA27" s="461"/>
      <c r="AB27" s="461"/>
      <c r="AC27" s="461"/>
      <c r="AD27" s="461"/>
      <c r="AE27" s="461"/>
      <c r="AF27" s="461"/>
      <c r="AG27" s="462"/>
      <c r="AH27" s="482" t="s">
        <v>140</v>
      </c>
      <c r="AI27" s="483"/>
      <c r="AJ27" s="483"/>
      <c r="AK27" s="483"/>
      <c r="AL27" s="525"/>
      <c r="AM27" s="482" t="s">
        <v>140</v>
      </c>
      <c r="AN27" s="483"/>
      <c r="AO27" s="483"/>
      <c r="AP27" s="483"/>
      <c r="AQ27" s="483"/>
      <c r="AR27" s="525"/>
      <c r="AS27" s="482" t="s">
        <v>140</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v>1200000</v>
      </c>
      <c r="BO27" s="608"/>
      <c r="BP27" s="608"/>
      <c r="BQ27" s="608"/>
      <c r="BR27" s="608"/>
      <c r="BS27" s="608"/>
      <c r="BT27" s="608"/>
      <c r="BU27" s="609"/>
      <c r="BV27" s="607">
        <v>1200000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5000</v>
      </c>
      <c r="R28" s="483"/>
      <c r="S28" s="483"/>
      <c r="T28" s="483"/>
      <c r="U28" s="483"/>
      <c r="V28" s="525"/>
      <c r="W28" s="584"/>
      <c r="X28" s="572"/>
      <c r="Y28" s="573"/>
      <c r="Z28" s="481" t="s">
        <v>187</v>
      </c>
      <c r="AA28" s="461"/>
      <c r="AB28" s="461"/>
      <c r="AC28" s="461"/>
      <c r="AD28" s="461"/>
      <c r="AE28" s="461"/>
      <c r="AF28" s="461"/>
      <c r="AG28" s="462"/>
      <c r="AH28" s="482" t="s">
        <v>140</v>
      </c>
      <c r="AI28" s="483"/>
      <c r="AJ28" s="483"/>
      <c r="AK28" s="483"/>
      <c r="AL28" s="525"/>
      <c r="AM28" s="482" t="s">
        <v>188</v>
      </c>
      <c r="AN28" s="483"/>
      <c r="AO28" s="483"/>
      <c r="AP28" s="483"/>
      <c r="AQ28" s="483"/>
      <c r="AR28" s="525"/>
      <c r="AS28" s="482" t="s">
        <v>140</v>
      </c>
      <c r="AT28" s="483"/>
      <c r="AU28" s="483"/>
      <c r="AV28" s="483"/>
      <c r="AW28" s="483"/>
      <c r="AX28" s="484"/>
      <c r="AY28" s="610" t="s">
        <v>189</v>
      </c>
      <c r="AZ28" s="611"/>
      <c r="BA28" s="611"/>
      <c r="BB28" s="612"/>
      <c r="BC28" s="391" t="s">
        <v>48</v>
      </c>
      <c r="BD28" s="392"/>
      <c r="BE28" s="392"/>
      <c r="BF28" s="392"/>
      <c r="BG28" s="392"/>
      <c r="BH28" s="392"/>
      <c r="BI28" s="392"/>
      <c r="BJ28" s="392"/>
      <c r="BK28" s="392"/>
      <c r="BL28" s="392"/>
      <c r="BM28" s="393"/>
      <c r="BN28" s="394">
        <v>3769687</v>
      </c>
      <c r="BO28" s="395"/>
      <c r="BP28" s="395"/>
      <c r="BQ28" s="395"/>
      <c r="BR28" s="395"/>
      <c r="BS28" s="395"/>
      <c r="BT28" s="395"/>
      <c r="BU28" s="396"/>
      <c r="BV28" s="394">
        <v>6080410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190</v>
      </c>
      <c r="F29" s="461"/>
      <c r="G29" s="461"/>
      <c r="H29" s="461"/>
      <c r="I29" s="461"/>
      <c r="J29" s="461"/>
      <c r="K29" s="462"/>
      <c r="L29" s="482">
        <v>20</v>
      </c>
      <c r="M29" s="483"/>
      <c r="N29" s="483"/>
      <c r="O29" s="483"/>
      <c r="P29" s="525"/>
      <c r="Q29" s="482">
        <v>4670</v>
      </c>
      <c r="R29" s="483"/>
      <c r="S29" s="483"/>
      <c r="T29" s="483"/>
      <c r="U29" s="483"/>
      <c r="V29" s="525"/>
      <c r="W29" s="585"/>
      <c r="X29" s="586"/>
      <c r="Y29" s="587"/>
      <c r="Z29" s="481" t="s">
        <v>191</v>
      </c>
      <c r="AA29" s="461"/>
      <c r="AB29" s="461"/>
      <c r="AC29" s="461"/>
      <c r="AD29" s="461"/>
      <c r="AE29" s="461"/>
      <c r="AF29" s="461"/>
      <c r="AG29" s="462"/>
      <c r="AH29" s="482">
        <v>901</v>
      </c>
      <c r="AI29" s="483"/>
      <c r="AJ29" s="483"/>
      <c r="AK29" s="483"/>
      <c r="AL29" s="525"/>
      <c r="AM29" s="482">
        <v>2578662</v>
      </c>
      <c r="AN29" s="483"/>
      <c r="AO29" s="483"/>
      <c r="AP29" s="483"/>
      <c r="AQ29" s="483"/>
      <c r="AR29" s="525"/>
      <c r="AS29" s="482">
        <v>2862</v>
      </c>
      <c r="AT29" s="483"/>
      <c r="AU29" s="483"/>
      <c r="AV29" s="483"/>
      <c r="AW29" s="483"/>
      <c r="AX29" s="484"/>
      <c r="AY29" s="613"/>
      <c r="AZ29" s="614"/>
      <c r="BA29" s="614"/>
      <c r="BB29" s="615"/>
      <c r="BC29" s="465" t="s">
        <v>192</v>
      </c>
      <c r="BD29" s="466"/>
      <c r="BE29" s="466"/>
      <c r="BF29" s="466"/>
      <c r="BG29" s="466"/>
      <c r="BH29" s="466"/>
      <c r="BI29" s="466"/>
      <c r="BJ29" s="466"/>
      <c r="BK29" s="466"/>
      <c r="BL29" s="466"/>
      <c r="BM29" s="467"/>
      <c r="BN29" s="431" t="s">
        <v>131</v>
      </c>
      <c r="BO29" s="432"/>
      <c r="BP29" s="432"/>
      <c r="BQ29" s="432"/>
      <c r="BR29" s="432"/>
      <c r="BS29" s="432"/>
      <c r="BT29" s="432"/>
      <c r="BU29" s="433"/>
      <c r="BV29" s="431" t="s">
        <v>140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193</v>
      </c>
      <c r="X30" s="592"/>
      <c r="Y30" s="592"/>
      <c r="Z30" s="592"/>
      <c r="AA30" s="592"/>
      <c r="AB30" s="592"/>
      <c r="AC30" s="592"/>
      <c r="AD30" s="592"/>
      <c r="AE30" s="592"/>
      <c r="AF30" s="592"/>
      <c r="AG30" s="593"/>
      <c r="AH30" s="550">
        <v>101.6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9288765</v>
      </c>
      <c r="BO30" s="608"/>
      <c r="BP30" s="608"/>
      <c r="BQ30" s="608"/>
      <c r="BR30" s="608"/>
      <c r="BS30" s="608"/>
      <c r="BT30" s="608"/>
      <c r="BU30" s="609"/>
      <c r="BV30" s="607">
        <v>5757327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200</v>
      </c>
      <c r="D33" s="455"/>
      <c r="E33" s="420" t="s">
        <v>201</v>
      </c>
      <c r="F33" s="420"/>
      <c r="G33" s="420"/>
      <c r="H33" s="420"/>
      <c r="I33" s="420"/>
      <c r="J33" s="420"/>
      <c r="K33" s="420"/>
      <c r="L33" s="420"/>
      <c r="M33" s="420"/>
      <c r="N33" s="420"/>
      <c r="O33" s="420"/>
      <c r="P33" s="420"/>
      <c r="Q33" s="420"/>
      <c r="R33" s="420"/>
      <c r="S33" s="420"/>
      <c r="T33" s="216"/>
      <c r="U33" s="455" t="s">
        <v>202</v>
      </c>
      <c r="V33" s="455"/>
      <c r="W33" s="420" t="s">
        <v>201</v>
      </c>
      <c r="X33" s="420"/>
      <c r="Y33" s="420"/>
      <c r="Z33" s="420"/>
      <c r="AA33" s="420"/>
      <c r="AB33" s="420"/>
      <c r="AC33" s="420"/>
      <c r="AD33" s="420"/>
      <c r="AE33" s="420"/>
      <c r="AF33" s="420"/>
      <c r="AG33" s="420"/>
      <c r="AH33" s="420"/>
      <c r="AI33" s="420"/>
      <c r="AJ33" s="420"/>
      <c r="AK33" s="420"/>
      <c r="AL33" s="216"/>
      <c r="AM33" s="455" t="s">
        <v>203</v>
      </c>
      <c r="AN33" s="455"/>
      <c r="AO33" s="420" t="s">
        <v>201</v>
      </c>
      <c r="AP33" s="420"/>
      <c r="AQ33" s="420"/>
      <c r="AR33" s="420"/>
      <c r="AS33" s="420"/>
      <c r="AT33" s="420"/>
      <c r="AU33" s="420"/>
      <c r="AV33" s="420"/>
      <c r="AW33" s="420"/>
      <c r="AX33" s="420"/>
      <c r="AY33" s="420"/>
      <c r="AZ33" s="420"/>
      <c r="BA33" s="420"/>
      <c r="BB33" s="420"/>
      <c r="BC33" s="420"/>
      <c r="BD33" s="217"/>
      <c r="BE33" s="420" t="s">
        <v>204</v>
      </c>
      <c r="BF33" s="420"/>
      <c r="BG33" s="420" t="s">
        <v>205</v>
      </c>
      <c r="BH33" s="420"/>
      <c r="BI33" s="420"/>
      <c r="BJ33" s="420"/>
      <c r="BK33" s="420"/>
      <c r="BL33" s="420"/>
      <c r="BM33" s="420"/>
      <c r="BN33" s="420"/>
      <c r="BO33" s="420"/>
      <c r="BP33" s="420"/>
      <c r="BQ33" s="420"/>
      <c r="BR33" s="420"/>
      <c r="BS33" s="420"/>
      <c r="BT33" s="420"/>
      <c r="BU33" s="420"/>
      <c r="BV33" s="217"/>
      <c r="BW33" s="455" t="s">
        <v>204</v>
      </c>
      <c r="BX33" s="455"/>
      <c r="BY33" s="420" t="s">
        <v>206</v>
      </c>
      <c r="BZ33" s="420"/>
      <c r="CA33" s="420"/>
      <c r="CB33" s="420"/>
      <c r="CC33" s="420"/>
      <c r="CD33" s="420"/>
      <c r="CE33" s="420"/>
      <c r="CF33" s="420"/>
      <c r="CG33" s="420"/>
      <c r="CH33" s="420"/>
      <c r="CI33" s="420"/>
      <c r="CJ33" s="420"/>
      <c r="CK33" s="420"/>
      <c r="CL33" s="420"/>
      <c r="CM33" s="420"/>
      <c r="CN33" s="216"/>
      <c r="CO33" s="455" t="s">
        <v>202</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IF('各会計、関係団体の財政状況及び健全化判断比率'!B30="","",'各会計、関係団体の財政状況及び健全化判断比率'!B30)</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加木屋中部土地区画整理事業特別会計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西知多医療厚生組合(一般会計)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東海市土地開発公社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太田川駅周辺土地区画整理事業特別会計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後期高齢者医療事業特別会計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IF('各会計、関係団体の財政状況及び健全化判断比率'!B31="","",'各会計、関係団体の財政状況及び健全化判断比率'!B31)</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西知多医療厚生組合(し尿処理事業特別会計)</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まちづくり東海</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西知多医療厚生組合(病院事業会計)</v>
      </c>
      <c r="BZ36" s="621"/>
      <c r="CA36" s="621"/>
      <c r="CB36" s="621"/>
      <c r="CC36" s="621"/>
      <c r="CD36" s="621"/>
      <c r="CE36" s="621"/>
      <c r="CF36" s="621"/>
      <c r="CG36" s="621"/>
      <c r="CH36" s="621"/>
      <c r="CI36" s="621"/>
      <c r="CJ36" s="621"/>
      <c r="CK36" s="621"/>
      <c r="CL36" s="621"/>
      <c r="CM36" s="621"/>
      <c r="CN36" s="214"/>
      <c r="CO36" s="620">
        <f t="shared" si="3"/>
        <v>20</v>
      </c>
      <c r="CP36" s="620"/>
      <c r="CQ36" s="621" t="str">
        <f>IF('各会計、関係団体の財政状況及び健全化判断比率'!BS9="","",'各会計、関係団体の財政状況及び健全化判断比率'!BS9)</f>
        <v>知多地区勤労者福祉サービスセンター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西知多医療厚生組合(ごみ処理事業特別会計)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西知多医療厚生組合(看護専門学校事業特別会計)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西知多医療厚生組合(健康増進施設事業特別会計)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知多北部広域連合(一般会計)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知多北部広域連合(介護保険事業特別会計)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知北平和公園組合(一般会計)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知北平和公園組合(霊園事業特別会計)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Tu3kreGh+Q5CtNdP+qrINAdCRV/TsQInUSY9dLJtk1weG31+5ajg274jASSFdXmuUxU0wT+DbRUNgdGiJBF1JQ==" saltValue="3hXCeYUj5U1DE0OgTdSl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2" t="s">
        <v>582</v>
      </c>
      <c r="D34" s="1212"/>
      <c r="E34" s="1213"/>
      <c r="F34" s="32">
        <v>6.26</v>
      </c>
      <c r="G34" s="33">
        <v>7.52</v>
      </c>
      <c r="H34" s="33">
        <v>6.23</v>
      </c>
      <c r="I34" s="33">
        <v>7.42</v>
      </c>
      <c r="J34" s="34">
        <v>11.8</v>
      </c>
      <c r="K34" s="22"/>
      <c r="L34" s="22"/>
      <c r="M34" s="22"/>
      <c r="N34" s="22"/>
      <c r="O34" s="22"/>
      <c r="P34" s="22"/>
    </row>
    <row r="35" spans="1:16" ht="39" customHeight="1" x14ac:dyDescent="0.15">
      <c r="A35" s="22"/>
      <c r="B35" s="35"/>
      <c r="C35" s="1206" t="s">
        <v>583</v>
      </c>
      <c r="D35" s="1207"/>
      <c r="E35" s="1208"/>
      <c r="F35" s="36">
        <v>2.91</v>
      </c>
      <c r="G35" s="37">
        <v>2.11</v>
      </c>
      <c r="H35" s="37">
        <v>1.79</v>
      </c>
      <c r="I35" s="37">
        <v>2.72</v>
      </c>
      <c r="J35" s="38">
        <v>3.17</v>
      </c>
      <c r="K35" s="22"/>
      <c r="L35" s="22"/>
      <c r="M35" s="22"/>
      <c r="N35" s="22"/>
      <c r="O35" s="22"/>
      <c r="P35" s="22"/>
    </row>
    <row r="36" spans="1:16" ht="39" customHeight="1" x14ac:dyDescent="0.15">
      <c r="A36" s="22"/>
      <c r="B36" s="35"/>
      <c r="C36" s="1206" t="s">
        <v>584</v>
      </c>
      <c r="D36" s="1207"/>
      <c r="E36" s="1208"/>
      <c r="F36" s="36">
        <v>1.39</v>
      </c>
      <c r="G36" s="37">
        <v>1.28</v>
      </c>
      <c r="H36" s="37">
        <v>1.03</v>
      </c>
      <c r="I36" s="37">
        <v>1.17</v>
      </c>
      <c r="J36" s="38">
        <v>1.57</v>
      </c>
      <c r="K36" s="22"/>
      <c r="L36" s="22"/>
      <c r="M36" s="22"/>
      <c r="N36" s="22"/>
      <c r="O36" s="22"/>
      <c r="P36" s="22"/>
    </row>
    <row r="37" spans="1:16" ht="39" customHeight="1" x14ac:dyDescent="0.15">
      <c r="A37" s="22"/>
      <c r="B37" s="35"/>
      <c r="C37" s="1206" t="s">
        <v>585</v>
      </c>
      <c r="D37" s="1207"/>
      <c r="E37" s="1208"/>
      <c r="F37" s="36" t="s">
        <v>546</v>
      </c>
      <c r="G37" s="37" t="s">
        <v>546</v>
      </c>
      <c r="H37" s="37" t="s">
        <v>546</v>
      </c>
      <c r="I37" s="37" t="s">
        <v>546</v>
      </c>
      <c r="J37" s="38">
        <v>1</v>
      </c>
      <c r="K37" s="22"/>
      <c r="L37" s="22"/>
      <c r="M37" s="22"/>
      <c r="N37" s="22"/>
      <c r="O37" s="22"/>
      <c r="P37" s="22"/>
    </row>
    <row r="38" spans="1:16" ht="39" customHeight="1" x14ac:dyDescent="0.15">
      <c r="A38" s="22"/>
      <c r="B38" s="35"/>
      <c r="C38" s="1206" t="s">
        <v>586</v>
      </c>
      <c r="D38" s="1207"/>
      <c r="E38" s="1208"/>
      <c r="F38" s="36">
        <v>0.01</v>
      </c>
      <c r="G38" s="37">
        <v>0.01</v>
      </c>
      <c r="H38" s="37">
        <v>0</v>
      </c>
      <c r="I38" s="37">
        <v>0</v>
      </c>
      <c r="J38" s="38">
        <v>0</v>
      </c>
      <c r="K38" s="22"/>
      <c r="L38" s="22"/>
      <c r="M38" s="22"/>
      <c r="N38" s="22"/>
      <c r="O38" s="22"/>
      <c r="P38" s="22"/>
    </row>
    <row r="39" spans="1:16" ht="39" customHeight="1" x14ac:dyDescent="0.15">
      <c r="A39" s="22"/>
      <c r="B39" s="35"/>
      <c r="C39" s="1206" t="s">
        <v>587</v>
      </c>
      <c r="D39" s="1207"/>
      <c r="E39" s="1208"/>
      <c r="F39" s="36">
        <v>0</v>
      </c>
      <c r="G39" s="37">
        <v>0</v>
      </c>
      <c r="H39" s="37">
        <v>0.01</v>
      </c>
      <c r="I39" s="37">
        <v>0</v>
      </c>
      <c r="J39" s="38">
        <v>0</v>
      </c>
      <c r="K39" s="22"/>
      <c r="L39" s="22"/>
      <c r="M39" s="22"/>
      <c r="N39" s="22"/>
      <c r="O39" s="22"/>
      <c r="P39" s="22"/>
    </row>
    <row r="40" spans="1:16" ht="39" customHeight="1" x14ac:dyDescent="0.15">
      <c r="A40" s="22"/>
      <c r="B40" s="35"/>
      <c r="C40" s="1206" t="s">
        <v>588</v>
      </c>
      <c r="D40" s="1207"/>
      <c r="E40" s="1208"/>
      <c r="F40" s="36" t="s">
        <v>546</v>
      </c>
      <c r="G40" s="37" t="s">
        <v>546</v>
      </c>
      <c r="H40" s="37" t="s">
        <v>546</v>
      </c>
      <c r="I40" s="37" t="s">
        <v>546</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589</v>
      </c>
      <c r="D42" s="1207"/>
      <c r="E42" s="1208"/>
      <c r="F42" s="36" t="s">
        <v>546</v>
      </c>
      <c r="G42" s="37" t="s">
        <v>546</v>
      </c>
      <c r="H42" s="37" t="s">
        <v>546</v>
      </c>
      <c r="I42" s="37" t="s">
        <v>546</v>
      </c>
      <c r="J42" s="38" t="s">
        <v>546</v>
      </c>
      <c r="K42" s="22"/>
      <c r="L42" s="22"/>
      <c r="M42" s="22"/>
      <c r="N42" s="22"/>
      <c r="O42" s="22"/>
      <c r="P42" s="22"/>
    </row>
    <row r="43" spans="1:16" ht="39" customHeight="1" thickBot="1" x14ac:dyDescent="0.2">
      <c r="A43" s="22"/>
      <c r="B43" s="40"/>
      <c r="C43" s="1209" t="s">
        <v>590</v>
      </c>
      <c r="D43" s="1210"/>
      <c r="E43" s="1211"/>
      <c r="F43" s="41">
        <v>0</v>
      </c>
      <c r="G43" s="42">
        <v>0</v>
      </c>
      <c r="H43" s="42">
        <v>0</v>
      </c>
      <c r="I43" s="42">
        <v>2.6</v>
      </c>
      <c r="J43" s="43" t="s">
        <v>546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6uJuH5KEAm32ghnRxzvQ5Tv/lqVwrOukKrZM9/vkPEAQUneMk29Ag5VCtGm8IXQauVbpQxg54S5i8xUnDITAg==" saltValue="sU/tgtRpNy/s0O4z8ks3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1995</v>
      </c>
      <c r="L45" s="60">
        <v>1918</v>
      </c>
      <c r="M45" s="60">
        <v>2054</v>
      </c>
      <c r="N45" s="60">
        <v>2058</v>
      </c>
      <c r="O45" s="61">
        <v>2061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546</v>
      </c>
      <c r="L46" s="64" t="s">
        <v>546</v>
      </c>
      <c r="M46" s="64" t="s">
        <v>546</v>
      </c>
      <c r="N46" s="64" t="s">
        <v>546</v>
      </c>
      <c r="O46" s="65" t="s">
        <v>546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546</v>
      </c>
      <c r="L47" s="64" t="s">
        <v>546</v>
      </c>
      <c r="M47" s="64" t="s">
        <v>546</v>
      </c>
      <c r="N47" s="64" t="s">
        <v>546</v>
      </c>
      <c r="O47" s="65" t="s">
        <v>546</v>
      </c>
      <c r="P47" s="48"/>
      <c r="Q47" s="48"/>
      <c r="R47" s="48"/>
      <c r="S47" s="48"/>
      <c r="T47" s="48"/>
      <c r="U47" s="48"/>
    </row>
    <row r="48" spans="1:21" ht="30.75" customHeight="1" x14ac:dyDescent="0.15">
      <c r="A48" s="48"/>
      <c r="B48" s="1216"/>
      <c r="C48" s="1217"/>
      <c r="D48" s="62"/>
      <c r="E48" s="1222" t="s">
        <v>15</v>
      </c>
      <c r="F48" s="1222"/>
      <c r="G48" s="1222"/>
      <c r="H48" s="1222"/>
      <c r="I48" s="1222"/>
      <c r="J48" s="1223"/>
      <c r="K48" s="63">
        <v>1561</v>
      </c>
      <c r="L48" s="64">
        <v>1517</v>
      </c>
      <c r="M48" s="64">
        <v>1481</v>
      </c>
      <c r="N48" s="64">
        <v>1326</v>
      </c>
      <c r="O48" s="65">
        <v>1106</v>
      </c>
      <c r="P48" s="48"/>
      <c r="Q48" s="48"/>
      <c r="R48" s="48"/>
      <c r="S48" s="48"/>
      <c r="T48" s="48"/>
      <c r="U48" s="48"/>
    </row>
    <row r="49" spans="1:21" ht="30.75" customHeight="1" x14ac:dyDescent="0.15">
      <c r="A49" s="48"/>
      <c r="B49" s="1216"/>
      <c r="C49" s="1217"/>
      <c r="D49" s="62"/>
      <c r="E49" s="1222" t="s">
        <v>16</v>
      </c>
      <c r="F49" s="1222"/>
      <c r="G49" s="1222"/>
      <c r="H49" s="1222"/>
      <c r="I49" s="1222"/>
      <c r="J49" s="1223"/>
      <c r="K49" s="63">
        <v>405</v>
      </c>
      <c r="L49" s="64">
        <v>389</v>
      </c>
      <c r="M49" s="64">
        <v>399</v>
      </c>
      <c r="N49" s="64">
        <v>403</v>
      </c>
      <c r="O49" s="65">
        <v>245</v>
      </c>
      <c r="P49" s="48"/>
      <c r="Q49" s="48"/>
      <c r="R49" s="48"/>
      <c r="S49" s="48"/>
      <c r="T49" s="48"/>
      <c r="U49" s="48"/>
    </row>
    <row r="50" spans="1:21" ht="30.75" customHeight="1" x14ac:dyDescent="0.15">
      <c r="A50" s="48"/>
      <c r="B50" s="1216"/>
      <c r="C50" s="1217"/>
      <c r="D50" s="62"/>
      <c r="E50" s="1222" t="s">
        <v>17</v>
      </c>
      <c r="F50" s="1222"/>
      <c r="G50" s="1222"/>
      <c r="H50" s="1222"/>
      <c r="I50" s="1222"/>
      <c r="J50" s="1223"/>
      <c r="K50" s="63">
        <v>368</v>
      </c>
      <c r="L50" s="64">
        <v>38</v>
      </c>
      <c r="M50" s="64">
        <v>4</v>
      </c>
      <c r="N50" s="64">
        <v>4</v>
      </c>
      <c r="O50" s="65">
        <v>4</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546</v>
      </c>
      <c r="L51" s="64" t="s">
        <v>546</v>
      </c>
      <c r="M51" s="64" t="s">
        <v>546</v>
      </c>
      <c r="N51" s="64" t="s">
        <v>546</v>
      </c>
      <c r="O51" s="65" t="s">
        <v>546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4188</v>
      </c>
      <c r="L52" s="64">
        <v>3975</v>
      </c>
      <c r="M52" s="64">
        <v>3941</v>
      </c>
      <c r="N52" s="64">
        <v>3837</v>
      </c>
      <c r="O52" s="65">
        <v>3524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141</v>
      </c>
      <c r="L53" s="69">
        <v>-113</v>
      </c>
      <c r="M53" s="69">
        <v>-3</v>
      </c>
      <c r="N53" s="69">
        <v>-46</v>
      </c>
      <c r="O53" s="70">
        <v>-108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618</v>
      </c>
      <c r="L57" s="84" t="s">
        <v>618</v>
      </c>
      <c r="M57" s="84" t="s">
        <v>618</v>
      </c>
      <c r="N57" s="84" t="s">
        <v>618</v>
      </c>
      <c r="O57" s="85" t="s">
        <v>618</v>
      </c>
    </row>
    <row r="58" spans="1:21" ht="31.5" customHeight="1" thickBot="1" x14ac:dyDescent="0.2">
      <c r="B58" s="1232"/>
      <c r="C58" s="1233"/>
      <c r="D58" s="1237" t="s">
        <v>27</v>
      </c>
      <c r="E58" s="1238"/>
      <c r="F58" s="1238"/>
      <c r="G58" s="1238"/>
      <c r="H58" s="1238"/>
      <c r="I58" s="1238"/>
      <c r="J58" s="1239"/>
      <c r="K58" s="86" t="s">
        <v>618</v>
      </c>
      <c r="L58" s="87" t="s">
        <v>618</v>
      </c>
      <c r="M58" s="87" t="s">
        <v>618</v>
      </c>
      <c r="N58" s="87" t="s">
        <v>618</v>
      </c>
      <c r="O58" s="88" t="s">
        <v>618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AbTU9sMWwT2F2Zcsj/j+Mramy46dSQKkdpGei3uGdsH2yZGbbE6+K377U58/W26+ebkFDHNV4JlM2eGShm2gg==" saltValue="nK1+pxA4y29ZQfG2kg3Y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40" t="s">
        <v>30</v>
      </c>
      <c r="C41" s="1241"/>
      <c r="D41" s="102"/>
      <c r="E41" s="1246" t="s">
        <v>31</v>
      </c>
      <c r="F41" s="1246"/>
      <c r="G41" s="1246"/>
      <c r="H41" s="1247"/>
      <c r="I41" s="103">
        <v>23478</v>
      </c>
      <c r="J41" s="104">
        <v>23488</v>
      </c>
      <c r="K41" s="104">
        <v>23439</v>
      </c>
      <c r="L41" s="104">
        <v>23200</v>
      </c>
      <c r="M41" s="105">
        <v>22775</v>
      </c>
    </row>
    <row r="42" spans="2:13" ht="27.75" customHeight="1" x14ac:dyDescent="0.15">
      <c r="B42" s="1242"/>
      <c r="C42" s="1243"/>
      <c r="D42" s="106"/>
      <c r="E42" s="1248" t="s">
        <v>32</v>
      </c>
      <c r="F42" s="1248"/>
      <c r="G42" s="1248"/>
      <c r="H42" s="1249"/>
      <c r="I42" s="107">
        <v>1206</v>
      </c>
      <c r="J42" s="108">
        <v>958</v>
      </c>
      <c r="K42" s="108">
        <v>1103</v>
      </c>
      <c r="L42" s="108">
        <v>1059</v>
      </c>
      <c r="M42" s="109">
        <v>1165</v>
      </c>
    </row>
    <row r="43" spans="2:13" ht="27.75" customHeight="1" x14ac:dyDescent="0.15">
      <c r="B43" s="1242"/>
      <c r="C43" s="1243"/>
      <c r="D43" s="106"/>
      <c r="E43" s="1248" t="s">
        <v>33</v>
      </c>
      <c r="F43" s="1248"/>
      <c r="G43" s="1248"/>
      <c r="H43" s="1249"/>
      <c r="I43" s="107">
        <v>17160</v>
      </c>
      <c r="J43" s="108">
        <v>17241</v>
      </c>
      <c r="K43" s="108">
        <v>17588</v>
      </c>
      <c r="L43" s="108">
        <v>17455</v>
      </c>
      <c r="M43" s="109">
        <v>16730</v>
      </c>
    </row>
    <row r="44" spans="2:13" ht="27.75" customHeight="1" x14ac:dyDescent="0.15">
      <c r="B44" s="1242"/>
      <c r="C44" s="1243"/>
      <c r="D44" s="106"/>
      <c r="E44" s="1248" t="s">
        <v>34</v>
      </c>
      <c r="F44" s="1248"/>
      <c r="G44" s="1248"/>
      <c r="H44" s="1249"/>
      <c r="I44" s="107">
        <v>9200</v>
      </c>
      <c r="J44" s="108">
        <v>8762</v>
      </c>
      <c r="K44" s="108">
        <v>9233</v>
      </c>
      <c r="L44" s="108">
        <v>8665</v>
      </c>
      <c r="M44" s="109">
        <v>8290</v>
      </c>
    </row>
    <row r="45" spans="2:13" ht="27.75" customHeight="1" x14ac:dyDescent="0.15">
      <c r="B45" s="1242"/>
      <c r="C45" s="1243"/>
      <c r="D45" s="106"/>
      <c r="E45" s="1248" t="s">
        <v>35</v>
      </c>
      <c r="F45" s="1248"/>
      <c r="G45" s="1248"/>
      <c r="H45" s="1249"/>
      <c r="I45" s="107">
        <v>4120</v>
      </c>
      <c r="J45" s="108">
        <v>4123</v>
      </c>
      <c r="K45" s="108">
        <v>4081</v>
      </c>
      <c r="L45" s="108">
        <v>3948</v>
      </c>
      <c r="M45" s="109">
        <v>4059</v>
      </c>
    </row>
    <row r="46" spans="2:13" ht="27.75" customHeight="1" x14ac:dyDescent="0.15">
      <c r="B46" s="1242"/>
      <c r="C46" s="1243"/>
      <c r="D46" s="110"/>
      <c r="E46" s="1248" t="s">
        <v>36</v>
      </c>
      <c r="F46" s="1248"/>
      <c r="G46" s="1248"/>
      <c r="H46" s="1249"/>
      <c r="I46" s="107">
        <v>878</v>
      </c>
      <c r="J46" s="108">
        <v>1144</v>
      </c>
      <c r="K46" s="108">
        <v>501</v>
      </c>
      <c r="L46" s="108">
        <v>500</v>
      </c>
      <c r="M46" s="109">
        <v>497</v>
      </c>
    </row>
    <row r="47" spans="2:13" ht="27.75" customHeight="1" x14ac:dyDescent="0.15">
      <c r="B47" s="1242"/>
      <c r="C47" s="1243"/>
      <c r="D47" s="111"/>
      <c r="E47" s="1250" t="s">
        <v>37</v>
      </c>
      <c r="F47" s="1251"/>
      <c r="G47" s="1251"/>
      <c r="H47" s="1252"/>
      <c r="I47" s="107" t="s">
        <v>546</v>
      </c>
      <c r="J47" s="108" t="s">
        <v>546</v>
      </c>
      <c r="K47" s="108" t="s">
        <v>546</v>
      </c>
      <c r="L47" s="108" t="s">
        <v>546</v>
      </c>
      <c r="M47" s="109" t="s">
        <v>546</v>
      </c>
    </row>
    <row r="48" spans="2:13" ht="27.75" customHeight="1" x14ac:dyDescent="0.15">
      <c r="B48" s="1242"/>
      <c r="C48" s="1243"/>
      <c r="D48" s="106"/>
      <c r="E48" s="1248" t="s">
        <v>38</v>
      </c>
      <c r="F48" s="1248"/>
      <c r="G48" s="1248"/>
      <c r="H48" s="1249"/>
      <c r="I48" s="107" t="s">
        <v>546</v>
      </c>
      <c r="J48" s="108" t="s">
        <v>546</v>
      </c>
      <c r="K48" s="108" t="s">
        <v>546</v>
      </c>
      <c r="L48" s="108" t="s">
        <v>546</v>
      </c>
      <c r="M48" s="109" t="s">
        <v>546</v>
      </c>
    </row>
    <row r="49" spans="2:13" ht="27.75" customHeight="1" x14ac:dyDescent="0.15">
      <c r="B49" s="1244"/>
      <c r="C49" s="1245"/>
      <c r="D49" s="106"/>
      <c r="E49" s="1248" t="s">
        <v>39</v>
      </c>
      <c r="F49" s="1248"/>
      <c r="G49" s="1248"/>
      <c r="H49" s="1249"/>
      <c r="I49" s="107" t="s">
        <v>546</v>
      </c>
      <c r="J49" s="108" t="s">
        <v>546</v>
      </c>
      <c r="K49" s="108" t="s">
        <v>546</v>
      </c>
      <c r="L49" s="108" t="s">
        <v>546</v>
      </c>
      <c r="M49" s="109" t="s">
        <v>546</v>
      </c>
    </row>
    <row r="50" spans="2:13" ht="27.75" customHeight="1" x14ac:dyDescent="0.15">
      <c r="B50" s="1253" t="s">
        <v>40</v>
      </c>
      <c r="C50" s="1254"/>
      <c r="D50" s="112"/>
      <c r="E50" s="1248" t="s">
        <v>41</v>
      </c>
      <c r="F50" s="1248"/>
      <c r="G50" s="1248"/>
      <c r="H50" s="1249"/>
      <c r="I50" s="107">
        <v>8839</v>
      </c>
      <c r="J50" s="108">
        <v>10535</v>
      </c>
      <c r="K50" s="108">
        <v>10550</v>
      </c>
      <c r="L50" s="108">
        <v>12256</v>
      </c>
      <c r="M50" s="109">
        <v>13484</v>
      </c>
    </row>
    <row r="51" spans="2:13" ht="27.75" customHeight="1" x14ac:dyDescent="0.15">
      <c r="B51" s="1242"/>
      <c r="C51" s="1243"/>
      <c r="D51" s="106"/>
      <c r="E51" s="1248" t="s">
        <v>42</v>
      </c>
      <c r="F51" s="1248"/>
      <c r="G51" s="1248"/>
      <c r="H51" s="1249"/>
      <c r="I51" s="107">
        <v>14927</v>
      </c>
      <c r="J51" s="108">
        <v>15927</v>
      </c>
      <c r="K51" s="108">
        <v>17150</v>
      </c>
      <c r="L51" s="108">
        <v>17632</v>
      </c>
      <c r="M51" s="109">
        <v>17489</v>
      </c>
    </row>
    <row r="52" spans="2:13" ht="27.75" customHeight="1" x14ac:dyDescent="0.15">
      <c r="B52" s="1244"/>
      <c r="C52" s="1245"/>
      <c r="D52" s="106"/>
      <c r="E52" s="1248" t="s">
        <v>43</v>
      </c>
      <c r="F52" s="1248"/>
      <c r="G52" s="1248"/>
      <c r="H52" s="1249"/>
      <c r="I52" s="107">
        <v>24211</v>
      </c>
      <c r="J52" s="108">
        <v>22828</v>
      </c>
      <c r="K52" s="108">
        <v>21879</v>
      </c>
      <c r="L52" s="108">
        <v>20390</v>
      </c>
      <c r="M52" s="109">
        <v>19579</v>
      </c>
    </row>
    <row r="53" spans="2:13" ht="27.75" customHeight="1" thickBot="1" x14ac:dyDescent="0.2">
      <c r="B53" s="1255" t="s">
        <v>44</v>
      </c>
      <c r="C53" s="1256"/>
      <c r="D53" s="113"/>
      <c r="E53" s="1257" t="s">
        <v>45</v>
      </c>
      <c r="F53" s="1257"/>
      <c r="G53" s="1257"/>
      <c r="H53" s="1258"/>
      <c r="I53" s="114">
        <v>8066</v>
      </c>
      <c r="J53" s="115">
        <v>6426</v>
      </c>
      <c r="K53" s="115">
        <v>6366</v>
      </c>
      <c r="L53" s="115">
        <v>4548</v>
      </c>
      <c r="M53" s="116">
        <v>2965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6PfTkwcl3G7pxhddjSc/vy59n67i9bT8N67Yb+4FSDdU221vRQHeXgKzMvtHk5W4Dey9daJjKDOUldSiGQC4A==" saltValue="D9sqC64+Mp/brqXfiIBX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7" t="s">
        <v>48</v>
      </c>
      <c r="D55" s="1267"/>
      <c r="E55" s="1268"/>
      <c r="F55" s="128">
        <v>5389</v>
      </c>
      <c r="G55" s="128">
        <v>6080</v>
      </c>
      <c r="H55" s="129">
        <v>3770</v>
      </c>
    </row>
    <row r="56" spans="2:8" ht="52.5" customHeight="1" x14ac:dyDescent="0.15">
      <c r="B56" s="130"/>
      <c r="C56" s="1269" t="s">
        <v>49</v>
      </c>
      <c r="D56" s="1269"/>
      <c r="E56" s="1270"/>
      <c r="F56" s="131" t="s">
        <v>546</v>
      </c>
      <c r="G56" s="131" t="s">
        <v>546</v>
      </c>
      <c r="H56" s="132" t="s">
        <v>546</v>
      </c>
    </row>
    <row r="57" spans="2:8" ht="53.25" customHeight="1" x14ac:dyDescent="0.15">
      <c r="B57" s="130"/>
      <c r="C57" s="1271" t="s">
        <v>50</v>
      </c>
      <c r="D57" s="1271"/>
      <c r="E57" s="1272"/>
      <c r="F57" s="133">
        <v>4733</v>
      </c>
      <c r="G57" s="133">
        <v>5757</v>
      </c>
      <c r="H57" s="134">
        <v>9289</v>
      </c>
    </row>
    <row r="58" spans="2:8" ht="45.75" customHeight="1" x14ac:dyDescent="0.15">
      <c r="B58" s="135"/>
      <c r="C58" s="1259" t="s">
        <v>597</v>
      </c>
      <c r="D58" s="1260"/>
      <c r="E58" s="1261"/>
      <c r="F58" s="136">
        <v>1311</v>
      </c>
      <c r="G58" s="136">
        <v>2053</v>
      </c>
      <c r="H58" s="137">
        <v>3834</v>
      </c>
    </row>
    <row r="59" spans="2:8" ht="45.75" customHeight="1" x14ac:dyDescent="0.15">
      <c r="B59" s="135"/>
      <c r="C59" s="1259" t="s">
        <v>601</v>
      </c>
      <c r="D59" s="1260"/>
      <c r="E59" s="1261"/>
      <c r="F59" s="136">
        <v>1995</v>
      </c>
      <c r="G59" s="136">
        <v>2258</v>
      </c>
      <c r="H59" s="137">
        <v>3421</v>
      </c>
    </row>
    <row r="60" spans="2:8" ht="45.75" customHeight="1" x14ac:dyDescent="0.15">
      <c r="B60" s="135"/>
      <c r="C60" s="1259" t="s">
        <v>598</v>
      </c>
      <c r="D60" s="1260"/>
      <c r="E60" s="1261"/>
      <c r="F60" s="136">
        <v>1003</v>
      </c>
      <c r="G60" s="136">
        <v>1004</v>
      </c>
      <c r="H60" s="137">
        <v>1635</v>
      </c>
    </row>
    <row r="61" spans="2:8" ht="45.75" customHeight="1" x14ac:dyDescent="0.15">
      <c r="B61" s="135"/>
      <c r="C61" s="1259" t="s">
        <v>599</v>
      </c>
      <c r="D61" s="1260"/>
      <c r="E61" s="1261"/>
      <c r="F61" s="136">
        <v>263</v>
      </c>
      <c r="G61" s="136">
        <v>289</v>
      </c>
      <c r="H61" s="137">
        <v>252</v>
      </c>
    </row>
    <row r="62" spans="2:8" ht="45.75" customHeight="1" thickBot="1" x14ac:dyDescent="0.2">
      <c r="B62" s="138"/>
      <c r="C62" s="1262" t="s">
        <v>600</v>
      </c>
      <c r="D62" s="1263"/>
      <c r="E62" s="1264"/>
      <c r="F62" s="139">
        <v>80</v>
      </c>
      <c r="G62" s="139">
        <v>80</v>
      </c>
      <c r="H62" s="140">
        <v>80</v>
      </c>
    </row>
    <row r="63" spans="2:8" ht="52.5" customHeight="1" thickBot="1" x14ac:dyDescent="0.2">
      <c r="B63" s="141"/>
      <c r="C63" s="1265" t="s">
        <v>51</v>
      </c>
      <c r="D63" s="1265"/>
      <c r="E63" s="1266"/>
      <c r="F63" s="142">
        <v>10122</v>
      </c>
      <c r="G63" s="142">
        <v>11838</v>
      </c>
      <c r="H63" s="143">
        <v>13058</v>
      </c>
    </row>
    <row r="64" spans="2:8" ht="15" customHeight="1" x14ac:dyDescent="0.15"/>
  </sheetData>
  <sheetProtection algorithmName="SHA-512" hashValue="FkWrWA03WYZ9FsxWMBjhB0s3drzAzKP5YyOINCPdwqI2CKAvSqmzvf7xnjy0lFEmIYroxADMS+6eFCAtN3L3EA==" saltValue="u6dPD2w9jno36AQ6BHNr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620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621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623</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573</v>
      </c>
      <c r="BQ50" s="1307"/>
      <c r="BR50" s="1307"/>
      <c r="BS50" s="1307"/>
      <c r="BT50" s="1307"/>
      <c r="BU50" s="1307"/>
      <c r="BV50" s="1307"/>
      <c r="BW50" s="1307"/>
      <c r="BX50" s="1307" t="s">
        <v>574</v>
      </c>
      <c r="BY50" s="1307"/>
      <c r="BZ50" s="1307"/>
      <c r="CA50" s="1307"/>
      <c r="CB50" s="1307"/>
      <c r="CC50" s="1307"/>
      <c r="CD50" s="1307"/>
      <c r="CE50" s="1307"/>
      <c r="CF50" s="1307" t="s">
        <v>575</v>
      </c>
      <c r="CG50" s="1307"/>
      <c r="CH50" s="1307"/>
      <c r="CI50" s="1307"/>
      <c r="CJ50" s="1307"/>
      <c r="CK50" s="1307"/>
      <c r="CL50" s="1307"/>
      <c r="CM50" s="1307"/>
      <c r="CN50" s="1307" t="s">
        <v>576</v>
      </c>
      <c r="CO50" s="1307"/>
      <c r="CP50" s="1307"/>
      <c r="CQ50" s="1307"/>
      <c r="CR50" s="1307"/>
      <c r="CS50" s="1307"/>
      <c r="CT50" s="1307"/>
      <c r="CU50" s="1307"/>
      <c r="CV50" s="1307" t="s">
        <v>577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624</v>
      </c>
      <c r="AO51" s="1311"/>
      <c r="AP51" s="1311"/>
      <c r="AQ51" s="1311"/>
      <c r="AR51" s="1311"/>
      <c r="AS51" s="1311"/>
      <c r="AT51" s="1311"/>
      <c r="AU51" s="1311"/>
      <c r="AV51" s="1311"/>
      <c r="AW51" s="1311"/>
      <c r="AX51" s="1311"/>
      <c r="AY51" s="1311"/>
      <c r="AZ51" s="1311"/>
      <c r="BA51" s="1311"/>
      <c r="BB51" s="1311" t="s">
        <v>625</v>
      </c>
      <c r="BC51" s="1311"/>
      <c r="BD51" s="1311"/>
      <c r="BE51" s="1311"/>
      <c r="BF51" s="1311"/>
      <c r="BG51" s="1311"/>
      <c r="BH51" s="1311"/>
      <c r="BI51" s="1311"/>
      <c r="BJ51" s="1311"/>
      <c r="BK51" s="1311"/>
      <c r="BL51" s="1311"/>
      <c r="BM51" s="1311"/>
      <c r="BN51" s="1311"/>
      <c r="BO51" s="1311"/>
      <c r="BP51" s="1312">
        <v>30.7</v>
      </c>
      <c r="BQ51" s="1312"/>
      <c r="BR51" s="1312"/>
      <c r="BS51" s="1312"/>
      <c r="BT51" s="1312"/>
      <c r="BU51" s="1312"/>
      <c r="BV51" s="1312"/>
      <c r="BW51" s="1312"/>
      <c r="BX51" s="1312">
        <v>24.4</v>
      </c>
      <c r="BY51" s="1312"/>
      <c r="BZ51" s="1312"/>
      <c r="CA51" s="1312"/>
      <c r="CB51" s="1312"/>
      <c r="CC51" s="1312"/>
      <c r="CD51" s="1312"/>
      <c r="CE51" s="1312"/>
      <c r="CF51" s="1312">
        <v>23.9</v>
      </c>
      <c r="CG51" s="1312"/>
      <c r="CH51" s="1312"/>
      <c r="CI51" s="1312"/>
      <c r="CJ51" s="1312"/>
      <c r="CK51" s="1312"/>
      <c r="CL51" s="1312"/>
      <c r="CM51" s="1312"/>
      <c r="CN51" s="1312">
        <v>16.399999999999999</v>
      </c>
      <c r="CO51" s="1312"/>
      <c r="CP51" s="1312"/>
      <c r="CQ51" s="1312"/>
      <c r="CR51" s="1312"/>
      <c r="CS51" s="1312"/>
      <c r="CT51" s="1312"/>
      <c r="CU51" s="1312"/>
      <c r="CV51" s="1312">
        <v>10.4</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626</v>
      </c>
      <c r="BC53" s="1311"/>
      <c r="BD53" s="1311"/>
      <c r="BE53" s="1311"/>
      <c r="BF53" s="1311"/>
      <c r="BG53" s="1311"/>
      <c r="BH53" s="1311"/>
      <c r="BI53" s="1311"/>
      <c r="BJ53" s="1311"/>
      <c r="BK53" s="1311"/>
      <c r="BL53" s="1311"/>
      <c r="BM53" s="1311"/>
      <c r="BN53" s="1311"/>
      <c r="BO53" s="1311"/>
      <c r="BP53" s="1312">
        <v>55.6</v>
      </c>
      <c r="BQ53" s="1312"/>
      <c r="BR53" s="1312"/>
      <c r="BS53" s="1312"/>
      <c r="BT53" s="1312"/>
      <c r="BU53" s="1312"/>
      <c r="BV53" s="1312"/>
      <c r="BW53" s="1312"/>
      <c r="BX53" s="1312">
        <v>57.1</v>
      </c>
      <c r="BY53" s="1312"/>
      <c r="BZ53" s="1312"/>
      <c r="CA53" s="1312"/>
      <c r="CB53" s="1312"/>
      <c r="CC53" s="1312"/>
      <c r="CD53" s="1312"/>
      <c r="CE53" s="1312"/>
      <c r="CF53" s="1312">
        <v>58.4</v>
      </c>
      <c r="CG53" s="1312"/>
      <c r="CH53" s="1312"/>
      <c r="CI53" s="1312"/>
      <c r="CJ53" s="1312"/>
      <c r="CK53" s="1312"/>
      <c r="CL53" s="1312"/>
      <c r="CM53" s="1312"/>
      <c r="CN53" s="1312">
        <v>59.2</v>
      </c>
      <c r="CO53" s="1312"/>
      <c r="CP53" s="1312"/>
      <c r="CQ53" s="1312"/>
      <c r="CR53" s="1312"/>
      <c r="CS53" s="1312"/>
      <c r="CT53" s="1312"/>
      <c r="CU53" s="1312"/>
      <c r="CV53" s="1312">
        <v>60.1</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627</v>
      </c>
      <c r="AO55" s="1307"/>
      <c r="AP55" s="1307"/>
      <c r="AQ55" s="1307"/>
      <c r="AR55" s="1307"/>
      <c r="AS55" s="1307"/>
      <c r="AT55" s="1307"/>
      <c r="AU55" s="1307"/>
      <c r="AV55" s="1307"/>
      <c r="AW55" s="1307"/>
      <c r="AX55" s="1307"/>
      <c r="AY55" s="1307"/>
      <c r="AZ55" s="1307"/>
      <c r="BA55" s="1307"/>
      <c r="BB55" s="1311" t="s">
        <v>625</v>
      </c>
      <c r="BC55" s="1311"/>
      <c r="BD55" s="1311"/>
      <c r="BE55" s="1311"/>
      <c r="BF55" s="1311"/>
      <c r="BG55" s="1311"/>
      <c r="BH55" s="1311"/>
      <c r="BI55" s="1311"/>
      <c r="BJ55" s="1311"/>
      <c r="BK55" s="1311"/>
      <c r="BL55" s="1311"/>
      <c r="BM55" s="1311"/>
      <c r="BN55" s="1311"/>
      <c r="BO55" s="1311"/>
      <c r="BP55" s="1312">
        <v>6.5</v>
      </c>
      <c r="BQ55" s="1312"/>
      <c r="BR55" s="1312"/>
      <c r="BS55" s="1312"/>
      <c r="BT55" s="1312"/>
      <c r="BU55" s="1312"/>
      <c r="BV55" s="1312"/>
      <c r="BW55" s="1312"/>
      <c r="BX55" s="1312">
        <v>5.8</v>
      </c>
      <c r="BY55" s="1312"/>
      <c r="BZ55" s="1312"/>
      <c r="CA55" s="1312"/>
      <c r="CB55" s="1312"/>
      <c r="CC55" s="1312"/>
      <c r="CD55" s="1312"/>
      <c r="CE55" s="1312"/>
      <c r="CF55" s="1312">
        <v>2.7</v>
      </c>
      <c r="CG55" s="1312"/>
      <c r="CH55" s="1312"/>
      <c r="CI55" s="1312"/>
      <c r="CJ55" s="1312"/>
      <c r="CK55" s="1312"/>
      <c r="CL55" s="1312"/>
      <c r="CM55" s="1312"/>
      <c r="CN55" s="1312">
        <v>0.5</v>
      </c>
      <c r="CO55" s="1312"/>
      <c r="CP55" s="1312"/>
      <c r="CQ55" s="1312"/>
      <c r="CR55" s="1312"/>
      <c r="CS55" s="1312"/>
      <c r="CT55" s="1312"/>
      <c r="CU55" s="1312"/>
      <c r="CV55" s="1312">
        <v>5.9</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626</v>
      </c>
      <c r="BC57" s="1311"/>
      <c r="BD57" s="1311"/>
      <c r="BE57" s="1311"/>
      <c r="BF57" s="1311"/>
      <c r="BG57" s="1311"/>
      <c r="BH57" s="1311"/>
      <c r="BI57" s="1311"/>
      <c r="BJ57" s="1311"/>
      <c r="BK57" s="1311"/>
      <c r="BL57" s="1311"/>
      <c r="BM57" s="1311"/>
      <c r="BN57" s="1311"/>
      <c r="BO57" s="1311"/>
      <c r="BP57" s="1312">
        <v>57.2</v>
      </c>
      <c r="BQ57" s="1312"/>
      <c r="BR57" s="1312"/>
      <c r="BS57" s="1312"/>
      <c r="BT57" s="1312"/>
      <c r="BU57" s="1312"/>
      <c r="BV57" s="1312"/>
      <c r="BW57" s="1312"/>
      <c r="BX57" s="1312">
        <v>58.6</v>
      </c>
      <c r="BY57" s="1312"/>
      <c r="BZ57" s="1312"/>
      <c r="CA57" s="1312"/>
      <c r="CB57" s="1312"/>
      <c r="CC57" s="1312"/>
      <c r="CD57" s="1312"/>
      <c r="CE57" s="1312"/>
      <c r="CF57" s="1312">
        <v>60.2</v>
      </c>
      <c r="CG57" s="1312"/>
      <c r="CH57" s="1312"/>
      <c r="CI57" s="1312"/>
      <c r="CJ57" s="1312"/>
      <c r="CK57" s="1312"/>
      <c r="CL57" s="1312"/>
      <c r="CM57" s="1312"/>
      <c r="CN57" s="1312">
        <v>60.4</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628</v>
      </c>
    </row>
    <row r="64" spans="1:109" x14ac:dyDescent="0.15">
      <c r="B64" s="1282"/>
      <c r="G64" s="1289"/>
      <c r="I64" s="1322"/>
      <c r="J64" s="1322"/>
      <c r="K64" s="1322"/>
      <c r="L64" s="1322"/>
      <c r="M64" s="1322"/>
      <c r="N64" s="1323"/>
      <c r="AM64" s="1289"/>
      <c r="AN64" s="1289" t="s">
        <v>621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623</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573</v>
      </c>
      <c r="BQ72" s="1307"/>
      <c r="BR72" s="1307"/>
      <c r="BS72" s="1307"/>
      <c r="BT72" s="1307"/>
      <c r="BU72" s="1307"/>
      <c r="BV72" s="1307"/>
      <c r="BW72" s="1307"/>
      <c r="BX72" s="1307" t="s">
        <v>574</v>
      </c>
      <c r="BY72" s="1307"/>
      <c r="BZ72" s="1307"/>
      <c r="CA72" s="1307"/>
      <c r="CB72" s="1307"/>
      <c r="CC72" s="1307"/>
      <c r="CD72" s="1307"/>
      <c r="CE72" s="1307"/>
      <c r="CF72" s="1307" t="s">
        <v>575</v>
      </c>
      <c r="CG72" s="1307"/>
      <c r="CH72" s="1307"/>
      <c r="CI72" s="1307"/>
      <c r="CJ72" s="1307"/>
      <c r="CK72" s="1307"/>
      <c r="CL72" s="1307"/>
      <c r="CM72" s="1307"/>
      <c r="CN72" s="1307" t="s">
        <v>576</v>
      </c>
      <c r="CO72" s="1307"/>
      <c r="CP72" s="1307"/>
      <c r="CQ72" s="1307"/>
      <c r="CR72" s="1307"/>
      <c r="CS72" s="1307"/>
      <c r="CT72" s="1307"/>
      <c r="CU72" s="1307"/>
      <c r="CV72" s="1307" t="s">
        <v>577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624</v>
      </c>
      <c r="AO73" s="1311"/>
      <c r="AP73" s="1311"/>
      <c r="AQ73" s="1311"/>
      <c r="AR73" s="1311"/>
      <c r="AS73" s="1311"/>
      <c r="AT73" s="1311"/>
      <c r="AU73" s="1311"/>
      <c r="AV73" s="1311"/>
      <c r="AW73" s="1311"/>
      <c r="AX73" s="1311"/>
      <c r="AY73" s="1311"/>
      <c r="AZ73" s="1311"/>
      <c r="BA73" s="1311"/>
      <c r="BB73" s="1311" t="s">
        <v>625</v>
      </c>
      <c r="BC73" s="1311"/>
      <c r="BD73" s="1311"/>
      <c r="BE73" s="1311"/>
      <c r="BF73" s="1311"/>
      <c r="BG73" s="1311"/>
      <c r="BH73" s="1311"/>
      <c r="BI73" s="1311"/>
      <c r="BJ73" s="1311"/>
      <c r="BK73" s="1311"/>
      <c r="BL73" s="1311"/>
      <c r="BM73" s="1311"/>
      <c r="BN73" s="1311"/>
      <c r="BO73" s="1311"/>
      <c r="BP73" s="1312">
        <v>30.7</v>
      </c>
      <c r="BQ73" s="1312"/>
      <c r="BR73" s="1312"/>
      <c r="BS73" s="1312"/>
      <c r="BT73" s="1312"/>
      <c r="BU73" s="1312"/>
      <c r="BV73" s="1312"/>
      <c r="BW73" s="1312"/>
      <c r="BX73" s="1312">
        <v>24.4</v>
      </c>
      <c r="BY73" s="1312"/>
      <c r="BZ73" s="1312"/>
      <c r="CA73" s="1312"/>
      <c r="CB73" s="1312"/>
      <c r="CC73" s="1312"/>
      <c r="CD73" s="1312"/>
      <c r="CE73" s="1312"/>
      <c r="CF73" s="1312">
        <v>23.9</v>
      </c>
      <c r="CG73" s="1312"/>
      <c r="CH73" s="1312"/>
      <c r="CI73" s="1312"/>
      <c r="CJ73" s="1312"/>
      <c r="CK73" s="1312"/>
      <c r="CL73" s="1312"/>
      <c r="CM73" s="1312"/>
      <c r="CN73" s="1312">
        <v>16.399999999999999</v>
      </c>
      <c r="CO73" s="1312"/>
      <c r="CP73" s="1312"/>
      <c r="CQ73" s="1312"/>
      <c r="CR73" s="1312"/>
      <c r="CS73" s="1312"/>
      <c r="CT73" s="1312"/>
      <c r="CU73" s="1312"/>
      <c r="CV73" s="1312">
        <v>10.4</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630</v>
      </c>
      <c r="BC75" s="1311"/>
      <c r="BD75" s="1311"/>
      <c r="BE75" s="1311"/>
      <c r="BF75" s="1311"/>
      <c r="BG75" s="1311"/>
      <c r="BH75" s="1311"/>
      <c r="BI75" s="1311"/>
      <c r="BJ75" s="1311"/>
      <c r="BK75" s="1311"/>
      <c r="BL75" s="1311"/>
      <c r="BM75" s="1311"/>
      <c r="BN75" s="1311"/>
      <c r="BO75" s="1311"/>
      <c r="BP75" s="1312">
        <v>1</v>
      </c>
      <c r="BQ75" s="1312"/>
      <c r="BR75" s="1312"/>
      <c r="BS75" s="1312"/>
      <c r="BT75" s="1312"/>
      <c r="BU75" s="1312"/>
      <c r="BV75" s="1312"/>
      <c r="BW75" s="1312"/>
      <c r="BX75" s="1312">
        <v>0.3</v>
      </c>
      <c r="BY75" s="1312"/>
      <c r="BZ75" s="1312"/>
      <c r="CA75" s="1312"/>
      <c r="CB75" s="1312"/>
      <c r="CC75" s="1312"/>
      <c r="CD75" s="1312"/>
      <c r="CE75" s="1312"/>
      <c r="CF75" s="1312">
        <v>0</v>
      </c>
      <c r="CG75" s="1312"/>
      <c r="CH75" s="1312"/>
      <c r="CI75" s="1312"/>
      <c r="CJ75" s="1312"/>
      <c r="CK75" s="1312"/>
      <c r="CL75" s="1312"/>
      <c r="CM75" s="1312"/>
      <c r="CN75" s="1312">
        <v>-0.2</v>
      </c>
      <c r="CO75" s="1312"/>
      <c r="CP75" s="1312"/>
      <c r="CQ75" s="1312"/>
      <c r="CR75" s="1312"/>
      <c r="CS75" s="1312"/>
      <c r="CT75" s="1312"/>
      <c r="CU75" s="1312"/>
      <c r="CV75" s="1312">
        <v>-0.1</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627</v>
      </c>
      <c r="AO77" s="1307"/>
      <c r="AP77" s="1307"/>
      <c r="AQ77" s="1307"/>
      <c r="AR77" s="1307"/>
      <c r="AS77" s="1307"/>
      <c r="AT77" s="1307"/>
      <c r="AU77" s="1307"/>
      <c r="AV77" s="1307"/>
      <c r="AW77" s="1307"/>
      <c r="AX77" s="1307"/>
      <c r="AY77" s="1307"/>
      <c r="AZ77" s="1307"/>
      <c r="BA77" s="1307"/>
      <c r="BB77" s="1311" t="s">
        <v>625</v>
      </c>
      <c r="BC77" s="1311"/>
      <c r="BD77" s="1311"/>
      <c r="BE77" s="1311"/>
      <c r="BF77" s="1311"/>
      <c r="BG77" s="1311"/>
      <c r="BH77" s="1311"/>
      <c r="BI77" s="1311"/>
      <c r="BJ77" s="1311"/>
      <c r="BK77" s="1311"/>
      <c r="BL77" s="1311"/>
      <c r="BM77" s="1311"/>
      <c r="BN77" s="1311"/>
      <c r="BO77" s="1311"/>
      <c r="BP77" s="1312">
        <v>6.5</v>
      </c>
      <c r="BQ77" s="1312"/>
      <c r="BR77" s="1312"/>
      <c r="BS77" s="1312"/>
      <c r="BT77" s="1312"/>
      <c r="BU77" s="1312"/>
      <c r="BV77" s="1312"/>
      <c r="BW77" s="1312"/>
      <c r="BX77" s="1312">
        <v>5.8</v>
      </c>
      <c r="BY77" s="1312"/>
      <c r="BZ77" s="1312"/>
      <c r="CA77" s="1312"/>
      <c r="CB77" s="1312"/>
      <c r="CC77" s="1312"/>
      <c r="CD77" s="1312"/>
      <c r="CE77" s="1312"/>
      <c r="CF77" s="1312">
        <v>2.7</v>
      </c>
      <c r="CG77" s="1312"/>
      <c r="CH77" s="1312"/>
      <c r="CI77" s="1312"/>
      <c r="CJ77" s="1312"/>
      <c r="CK77" s="1312"/>
      <c r="CL77" s="1312"/>
      <c r="CM77" s="1312"/>
      <c r="CN77" s="1312">
        <v>0.5</v>
      </c>
      <c r="CO77" s="1312"/>
      <c r="CP77" s="1312"/>
      <c r="CQ77" s="1312"/>
      <c r="CR77" s="1312"/>
      <c r="CS77" s="1312"/>
      <c r="CT77" s="1312"/>
      <c r="CU77" s="1312"/>
      <c r="CV77" s="1312">
        <v>5.9</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630</v>
      </c>
      <c r="BC79" s="1311"/>
      <c r="BD79" s="1311"/>
      <c r="BE79" s="1311"/>
      <c r="BF79" s="1311"/>
      <c r="BG79" s="1311"/>
      <c r="BH79" s="1311"/>
      <c r="BI79" s="1311"/>
      <c r="BJ79" s="1311"/>
      <c r="BK79" s="1311"/>
      <c r="BL79" s="1311"/>
      <c r="BM79" s="1311"/>
      <c r="BN79" s="1311"/>
      <c r="BO79" s="1311"/>
      <c r="BP79" s="1312">
        <v>5.9</v>
      </c>
      <c r="BQ79" s="1312"/>
      <c r="BR79" s="1312"/>
      <c r="BS79" s="1312"/>
      <c r="BT79" s="1312"/>
      <c r="BU79" s="1312"/>
      <c r="BV79" s="1312"/>
      <c r="BW79" s="1312"/>
      <c r="BX79" s="1312">
        <v>5.3</v>
      </c>
      <c r="BY79" s="1312"/>
      <c r="BZ79" s="1312"/>
      <c r="CA79" s="1312"/>
      <c r="CB79" s="1312"/>
      <c r="CC79" s="1312"/>
      <c r="CD79" s="1312"/>
      <c r="CE79" s="1312"/>
      <c r="CF79" s="1312">
        <v>5</v>
      </c>
      <c r="CG79" s="1312"/>
      <c r="CH79" s="1312"/>
      <c r="CI79" s="1312"/>
      <c r="CJ79" s="1312"/>
      <c r="CK79" s="1312"/>
      <c r="CL79" s="1312"/>
      <c r="CM79" s="1312"/>
      <c r="CN79" s="1312">
        <v>5.0999999999999996</v>
      </c>
      <c r="CO79" s="1312"/>
      <c r="CP79" s="1312"/>
      <c r="CQ79" s="1312"/>
      <c r="CR79" s="1312"/>
      <c r="CS79" s="1312"/>
      <c r="CT79" s="1312"/>
      <c r="CU79" s="1312"/>
      <c r="CV79" s="1312">
        <v>5.2</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biGZ1Tis70rEA0bRbVJyO9kGX2nKfY7wORLuTn98mqrgaOb5YR54onfZUAswyh61IhZHibcbWzCg4nOulW6pA==" saltValue="z5z0Wk2FWNJ9P4zU9fXGL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AiLd57Rncc9ccz2OQEBaQIZP1myvHzjide7UQ3Un3ZFr4E/3hhm6bI7iLEzJa3Zy4Bl5WdXLCQwrj5pXeBYAFw==" saltValue="WXoxoo81oqZBh/9xM9dOj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myfYB8mbrJ4gRaMnO6rlDu1SuOdGTxPjxkJm9qXdS7OsDoEzlgxL9LquB/pVrlzhD0JVXjY14wexr8BOPKLbuA==" saltValue="RZz8mZ2Ra2op2+pxAgVI0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49529</v>
      </c>
      <c r="E3" s="162"/>
      <c r="F3" s="163">
        <v>63257</v>
      </c>
      <c r="G3" s="164"/>
      <c r="H3" s="165"/>
    </row>
    <row r="4" spans="1:8" x14ac:dyDescent="0.15">
      <c r="A4" s="166"/>
      <c r="B4" s="167"/>
      <c r="C4" s="168"/>
      <c r="D4" s="169">
        <v>28117</v>
      </c>
      <c r="E4" s="170"/>
      <c r="F4" s="171">
        <v>27259</v>
      </c>
      <c r="G4" s="172"/>
      <c r="H4" s="173"/>
    </row>
    <row r="5" spans="1:8" x14ac:dyDescent="0.15">
      <c r="A5" s="154" t="s">
        <v>565</v>
      </c>
      <c r="B5" s="159"/>
      <c r="C5" s="160"/>
      <c r="D5" s="161">
        <v>58981</v>
      </c>
      <c r="E5" s="162"/>
      <c r="F5" s="163">
        <v>52308</v>
      </c>
      <c r="G5" s="164"/>
      <c r="H5" s="165"/>
    </row>
    <row r="6" spans="1:8" x14ac:dyDescent="0.15">
      <c r="A6" s="166"/>
      <c r="B6" s="167"/>
      <c r="C6" s="168"/>
      <c r="D6" s="169">
        <v>28221</v>
      </c>
      <c r="E6" s="170"/>
      <c r="F6" s="171">
        <v>28695</v>
      </c>
      <c r="G6" s="172"/>
      <c r="H6" s="173"/>
    </row>
    <row r="7" spans="1:8" x14ac:dyDescent="0.15">
      <c r="A7" s="154" t="s">
        <v>566</v>
      </c>
      <c r="B7" s="159"/>
      <c r="C7" s="160"/>
      <c r="D7" s="161">
        <v>52951</v>
      </c>
      <c r="E7" s="162"/>
      <c r="F7" s="163">
        <v>46402</v>
      </c>
      <c r="G7" s="164"/>
      <c r="H7" s="165"/>
    </row>
    <row r="8" spans="1:8" x14ac:dyDescent="0.15">
      <c r="A8" s="166"/>
      <c r="B8" s="167"/>
      <c r="C8" s="168"/>
      <c r="D8" s="169">
        <v>26127</v>
      </c>
      <c r="E8" s="170"/>
      <c r="F8" s="171">
        <v>26897</v>
      </c>
      <c r="G8" s="172"/>
      <c r="H8" s="173"/>
    </row>
    <row r="9" spans="1:8" x14ac:dyDescent="0.15">
      <c r="A9" s="154" t="s">
        <v>567</v>
      </c>
      <c r="B9" s="159"/>
      <c r="C9" s="160"/>
      <c r="D9" s="161">
        <v>63037</v>
      </c>
      <c r="E9" s="162"/>
      <c r="F9" s="163">
        <v>66343</v>
      </c>
      <c r="G9" s="164"/>
      <c r="H9" s="165"/>
    </row>
    <row r="10" spans="1:8" x14ac:dyDescent="0.15">
      <c r="A10" s="166"/>
      <c r="B10" s="167"/>
      <c r="C10" s="168"/>
      <c r="D10" s="169">
        <v>33502</v>
      </c>
      <c r="E10" s="170"/>
      <c r="F10" s="171">
        <v>34529</v>
      </c>
      <c r="G10" s="172"/>
      <c r="H10" s="173"/>
    </row>
    <row r="11" spans="1:8" x14ac:dyDescent="0.15">
      <c r="A11" s="154" t="s">
        <v>568</v>
      </c>
      <c r="B11" s="159"/>
      <c r="C11" s="160"/>
      <c r="D11" s="161">
        <v>50043</v>
      </c>
      <c r="E11" s="162"/>
      <c r="F11" s="163">
        <v>56416</v>
      </c>
      <c r="G11" s="164"/>
      <c r="H11" s="165"/>
    </row>
    <row r="12" spans="1:8" x14ac:dyDescent="0.15">
      <c r="A12" s="166"/>
      <c r="B12" s="167"/>
      <c r="C12" s="174"/>
      <c r="D12" s="169">
        <v>24071</v>
      </c>
      <c r="E12" s="170"/>
      <c r="F12" s="171">
        <v>32623</v>
      </c>
      <c r="G12" s="172"/>
      <c r="H12" s="173"/>
    </row>
    <row r="13" spans="1:8" x14ac:dyDescent="0.15">
      <c r="A13" s="154"/>
      <c r="B13" s="159"/>
      <c r="C13" s="175"/>
      <c r="D13" s="176">
        <v>54908</v>
      </c>
      <c r="E13" s="177"/>
      <c r="F13" s="178">
        <v>56945</v>
      </c>
      <c r="G13" s="179"/>
      <c r="H13" s="165"/>
    </row>
    <row r="14" spans="1:8" x14ac:dyDescent="0.15">
      <c r="A14" s="166"/>
      <c r="B14" s="167"/>
      <c r="C14" s="168"/>
      <c r="D14" s="169">
        <v>28008</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6.26</v>
      </c>
      <c r="C19" s="180">
        <f>ROUND(VALUE(SUBSTITUTE(実質収支比率等に係る経年分析!G$48,"▲","-")),2)</f>
        <v>7.52</v>
      </c>
      <c r="D19" s="180">
        <f>ROUND(VALUE(SUBSTITUTE(実質収支比率等に係る経年分析!H$48,"▲","-")),2)</f>
        <v>6.25</v>
      </c>
      <c r="E19" s="180">
        <f>ROUND(VALUE(SUBSTITUTE(実質収支比率等に係る経年分析!I$48,"▲","-")),2)</f>
        <v>7.42</v>
      </c>
      <c r="F19" s="180">
        <f>ROUND(VALUE(SUBSTITUTE(実質収支比率等に係る経年分析!J$48,"▲","-")),2)</f>
        <v>11.81</v>
      </c>
    </row>
    <row r="20" spans="1:11" x14ac:dyDescent="0.15">
      <c r="A20" s="180" t="s">
        <v>55</v>
      </c>
      <c r="B20" s="180">
        <f>ROUND(VALUE(SUBSTITUTE(実質収支比率等に係る経年分析!F$47,"▲","-")),2)</f>
        <v>19.260000000000002</v>
      </c>
      <c r="C20" s="180">
        <f>ROUND(VALUE(SUBSTITUTE(実質収支比率等に係る経年分析!G$47,"▲","-")),2)</f>
        <v>18.2</v>
      </c>
      <c r="D20" s="180">
        <f>ROUND(VALUE(SUBSTITUTE(実質収支比率等に係る経年分析!H$47,"▲","-")),2)</f>
        <v>18.57</v>
      </c>
      <c r="E20" s="180">
        <f>ROUND(VALUE(SUBSTITUTE(実質収支比率等に係る経年分析!I$47,"▲","-")),2)</f>
        <v>20.32</v>
      </c>
      <c r="F20" s="180">
        <f>ROUND(VALUE(SUBSTITUTE(実質収支比率等に係る経年分析!J$47,"▲","-")),2)</f>
        <v>12.32</v>
      </c>
    </row>
    <row r="21" spans="1:11" x14ac:dyDescent="0.15">
      <c r="A21" s="180" t="s">
        <v>56</v>
      </c>
      <c r="B21" s="180">
        <f>IF(ISNUMBER(VALUE(SUBSTITUTE(実質収支比率等に係る経年分析!F$49,"▲","-"))),ROUND(VALUE(SUBSTITUTE(実質収支比率等に係る経年分析!F$49,"▲","-")),2),NA())</f>
        <v>-4.0199999999999996</v>
      </c>
      <c r="C21" s="180">
        <f>IF(ISNUMBER(VALUE(SUBSTITUTE(実質収支比率等に係る経年分析!G$49,"▲","-"))),ROUND(VALUE(SUBSTITUTE(実質収支比率等に係る経年分析!G$49,"▲","-")),2),NA())</f>
        <v>-2.93</v>
      </c>
      <c r="D21" s="180">
        <f>IF(ISNUMBER(VALUE(SUBSTITUTE(実質収支比率等に係る経年分析!H$49,"▲","-"))),ROUND(VALUE(SUBSTITUTE(実質収支比率等に係る経年分析!H$49,"▲","-")),2),NA())</f>
        <v>-4.3899999999999997</v>
      </c>
      <c r="E21" s="180">
        <f>IF(ISNUMBER(VALUE(SUBSTITUTE(実質収支比率等に係る経年分析!I$49,"▲","-"))),ROUND(VALUE(SUBSTITUTE(実質収支比率等に係る経年分析!I$49,"▲","-")),2),NA())</f>
        <v>0.66</v>
      </c>
      <c r="F21" s="180">
        <f>IF(ISNUMBER(VALUE(SUBSTITUTE(実質収支比率等に係る経年分析!J$49,"▲","-"))),ROUND(VALUE(SUBSTITUTE(実質収支比率等に係る経年分析!J$49,"▲","-")),2),NA())</f>
        <v>-6.64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加木屋中部土地区画整理事業特別会計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太田川駅周辺土地区画整理事業特別会計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4188</v>
      </c>
      <c r="E42" s="182"/>
      <c r="F42" s="182"/>
      <c r="G42" s="182">
        <f>'実質公債費比率（分子）の構造'!L$52</f>
        <v>3975</v>
      </c>
      <c r="H42" s="182"/>
      <c r="I42" s="182"/>
      <c r="J42" s="182">
        <f>'実質公債費比率（分子）の構造'!M$52</f>
        <v>3941</v>
      </c>
      <c r="K42" s="182"/>
      <c r="L42" s="182"/>
      <c r="M42" s="182">
        <f>'実質公債費比率（分子）の構造'!N$52</f>
        <v>3837</v>
      </c>
      <c r="N42" s="182"/>
      <c r="O42" s="182"/>
      <c r="P42" s="182">
        <f>'実質公債費比率（分子）の構造'!O$52</f>
        <v>3524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368</v>
      </c>
      <c r="C44" s="182"/>
      <c r="D44" s="182"/>
      <c r="E44" s="182">
        <f>'実質公債費比率（分子）の構造'!L$50</f>
        <v>38</v>
      </c>
      <c r="F44" s="182"/>
      <c r="G44" s="182"/>
      <c r="H44" s="182">
        <f>'実質公債費比率（分子）の構造'!M$50</f>
        <v>4</v>
      </c>
      <c r="I44" s="182"/>
      <c r="J44" s="182"/>
      <c r="K44" s="182">
        <f>'実質公債費比率（分子）の構造'!N$50</f>
        <v>4</v>
      </c>
      <c r="L44" s="182"/>
      <c r="M44" s="182"/>
      <c r="N44" s="182">
        <f>'実質公債費比率（分子）の構造'!O$50</f>
        <v>4</v>
      </c>
      <c r="O44" s="182"/>
      <c r="P44" s="182"/>
    </row>
    <row r="45" spans="1:16" x14ac:dyDescent="0.15">
      <c r="A45" s="182" t="s">
        <v>66</v>
      </c>
      <c r="B45" s="182">
        <f>'実質公債費比率（分子）の構造'!K$49</f>
        <v>405</v>
      </c>
      <c r="C45" s="182"/>
      <c r="D45" s="182"/>
      <c r="E45" s="182">
        <f>'実質公債費比率（分子）の構造'!L$49</f>
        <v>389</v>
      </c>
      <c r="F45" s="182"/>
      <c r="G45" s="182"/>
      <c r="H45" s="182">
        <f>'実質公債費比率（分子）の構造'!M$49</f>
        <v>399</v>
      </c>
      <c r="I45" s="182"/>
      <c r="J45" s="182"/>
      <c r="K45" s="182">
        <f>'実質公債費比率（分子）の構造'!N$49</f>
        <v>403</v>
      </c>
      <c r="L45" s="182"/>
      <c r="M45" s="182"/>
      <c r="N45" s="182">
        <f>'実質公債費比率（分子）の構造'!O$49</f>
        <v>245</v>
      </c>
      <c r="O45" s="182"/>
      <c r="P45" s="182"/>
    </row>
    <row r="46" spans="1:16" x14ac:dyDescent="0.15">
      <c r="A46" s="182" t="s">
        <v>67</v>
      </c>
      <c r="B46" s="182">
        <f>'実質公債費比率（分子）の構造'!K$48</f>
        <v>1561</v>
      </c>
      <c r="C46" s="182"/>
      <c r="D46" s="182"/>
      <c r="E46" s="182">
        <f>'実質公債費比率（分子）の構造'!L$48</f>
        <v>1517</v>
      </c>
      <c r="F46" s="182"/>
      <c r="G46" s="182"/>
      <c r="H46" s="182">
        <f>'実質公債費比率（分子）の構造'!M$48</f>
        <v>1481</v>
      </c>
      <c r="I46" s="182"/>
      <c r="J46" s="182"/>
      <c r="K46" s="182">
        <f>'実質公債費比率（分子）の構造'!N$48</f>
        <v>1326</v>
      </c>
      <c r="L46" s="182"/>
      <c r="M46" s="182"/>
      <c r="N46" s="182">
        <f>'実質公債費比率（分子）の構造'!O$48</f>
        <v>1106</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1995</v>
      </c>
      <c r="C49" s="182"/>
      <c r="D49" s="182"/>
      <c r="E49" s="182">
        <f>'実質公債費比率（分子）の構造'!L$45</f>
        <v>1918</v>
      </c>
      <c r="F49" s="182"/>
      <c r="G49" s="182"/>
      <c r="H49" s="182">
        <f>'実質公債費比率（分子）の構造'!M$45</f>
        <v>2054</v>
      </c>
      <c r="I49" s="182"/>
      <c r="J49" s="182"/>
      <c r="K49" s="182">
        <f>'実質公債費比率（分子）の構造'!N$45</f>
        <v>2058</v>
      </c>
      <c r="L49" s="182"/>
      <c r="M49" s="182"/>
      <c r="N49" s="182">
        <f>'実質公債費比率（分子）の構造'!O$45</f>
        <v>2061</v>
      </c>
      <c r="O49" s="182"/>
      <c r="P49" s="182"/>
    </row>
    <row r="50" spans="1:16" x14ac:dyDescent="0.15">
      <c r="A50" s="182" t="s">
        <v>70</v>
      </c>
      <c r="B50" s="182" t="e">
        <f>NA()</f>
        <v>#N/A</v>
      </c>
      <c r="C50" s="182">
        <f>IF(ISNUMBER('実質公債費比率（分子）の構造'!K$53),'実質公債費比率（分子）の構造'!K$53,NA())</f>
        <v>141</v>
      </c>
      <c r="D50" s="182" t="e">
        <f>NA()</f>
        <v>#N/A</v>
      </c>
      <c r="E50" s="182" t="e">
        <f>NA()</f>
        <v>#N/A</v>
      </c>
      <c r="F50" s="182">
        <f>IF(ISNUMBER('実質公債費比率（分子）の構造'!L$53),'実質公債費比率（分子）の構造'!L$53,NA())</f>
        <v>-113</v>
      </c>
      <c r="G50" s="182" t="e">
        <f>NA()</f>
        <v>#N/A</v>
      </c>
      <c r="H50" s="182" t="e">
        <f>NA()</f>
        <v>#N/A</v>
      </c>
      <c r="I50" s="182">
        <f>IF(ISNUMBER('実質公債費比率（分子）の構造'!M$53),'実質公債費比率（分子）の構造'!M$53,NA())</f>
        <v>-3</v>
      </c>
      <c r="J50" s="182" t="e">
        <f>NA()</f>
        <v>#N/A</v>
      </c>
      <c r="K50" s="182" t="e">
        <f>NA()</f>
        <v>#N/A</v>
      </c>
      <c r="L50" s="182">
        <f>IF(ISNUMBER('実質公債費比率（分子）の構造'!N$53),'実質公債費比率（分子）の構造'!N$53,NA())</f>
        <v>-46</v>
      </c>
      <c r="M50" s="182" t="e">
        <f>NA()</f>
        <v>#N/A</v>
      </c>
      <c r="N50" s="182" t="e">
        <f>NA()</f>
        <v>#N/A</v>
      </c>
      <c r="O50" s="182">
        <f>IF(ISNUMBER('実質公債費比率（分子）の構造'!O$53),'実質公債費比率（分子）の構造'!O$53,NA())</f>
        <v>-108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24211</v>
      </c>
      <c r="E56" s="181"/>
      <c r="F56" s="181"/>
      <c r="G56" s="181">
        <f>'将来負担比率（分子）の構造'!J$52</f>
        <v>22828</v>
      </c>
      <c r="H56" s="181"/>
      <c r="I56" s="181"/>
      <c r="J56" s="181">
        <f>'将来負担比率（分子）の構造'!K$52</f>
        <v>21879</v>
      </c>
      <c r="K56" s="181"/>
      <c r="L56" s="181"/>
      <c r="M56" s="181">
        <f>'将来負担比率（分子）の構造'!L$52</f>
        <v>20390</v>
      </c>
      <c r="N56" s="181"/>
      <c r="O56" s="181"/>
      <c r="P56" s="181">
        <f>'将来負担比率（分子）の構造'!M$52</f>
        <v>19579</v>
      </c>
    </row>
    <row r="57" spans="1:16" x14ac:dyDescent="0.15">
      <c r="A57" s="181" t="s">
        <v>42</v>
      </c>
      <c r="B57" s="181"/>
      <c r="C57" s="181"/>
      <c r="D57" s="181">
        <f>'将来負担比率（分子）の構造'!I$51</f>
        <v>14927</v>
      </c>
      <c r="E57" s="181"/>
      <c r="F57" s="181"/>
      <c r="G57" s="181">
        <f>'将来負担比率（分子）の構造'!J$51</f>
        <v>15927</v>
      </c>
      <c r="H57" s="181"/>
      <c r="I57" s="181"/>
      <c r="J57" s="181">
        <f>'将来負担比率（分子）の構造'!K$51</f>
        <v>17150</v>
      </c>
      <c r="K57" s="181"/>
      <c r="L57" s="181"/>
      <c r="M57" s="181">
        <f>'将来負担比率（分子）の構造'!L$51</f>
        <v>17632</v>
      </c>
      <c r="N57" s="181"/>
      <c r="O57" s="181"/>
      <c r="P57" s="181">
        <f>'将来負担比率（分子）の構造'!M$51</f>
        <v>17489</v>
      </c>
    </row>
    <row r="58" spans="1:16" x14ac:dyDescent="0.15">
      <c r="A58" s="181" t="s">
        <v>41</v>
      </c>
      <c r="B58" s="181"/>
      <c r="C58" s="181"/>
      <c r="D58" s="181">
        <f>'将来負担比率（分子）の構造'!I$50</f>
        <v>8839</v>
      </c>
      <c r="E58" s="181"/>
      <c r="F58" s="181"/>
      <c r="G58" s="181">
        <f>'将来負担比率（分子）の構造'!J$50</f>
        <v>10535</v>
      </c>
      <c r="H58" s="181"/>
      <c r="I58" s="181"/>
      <c r="J58" s="181">
        <f>'将来負担比率（分子）の構造'!K$50</f>
        <v>10550</v>
      </c>
      <c r="K58" s="181"/>
      <c r="L58" s="181"/>
      <c r="M58" s="181">
        <f>'将来負担比率（分子）の構造'!L$50</f>
        <v>12256</v>
      </c>
      <c r="N58" s="181"/>
      <c r="O58" s="181"/>
      <c r="P58" s="181">
        <f>'将来負担比率（分子）の構造'!M$50</f>
        <v>13484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878</v>
      </c>
      <c r="C61" s="181"/>
      <c r="D61" s="181"/>
      <c r="E61" s="181">
        <f>'将来負担比率（分子）の構造'!J$46</f>
        <v>1144</v>
      </c>
      <c r="F61" s="181"/>
      <c r="G61" s="181"/>
      <c r="H61" s="181">
        <f>'将来負担比率（分子）の構造'!K$46</f>
        <v>501</v>
      </c>
      <c r="I61" s="181"/>
      <c r="J61" s="181"/>
      <c r="K61" s="181">
        <f>'将来負担比率（分子）の構造'!L$46</f>
        <v>500</v>
      </c>
      <c r="L61" s="181"/>
      <c r="M61" s="181"/>
      <c r="N61" s="181">
        <f>'将来負担比率（分子）の構造'!M$46</f>
        <v>497</v>
      </c>
      <c r="O61" s="181"/>
      <c r="P61" s="181"/>
    </row>
    <row r="62" spans="1:16" x14ac:dyDescent="0.15">
      <c r="A62" s="181" t="s">
        <v>35</v>
      </c>
      <c r="B62" s="181">
        <f>'将来負担比率（分子）の構造'!I$45</f>
        <v>4120</v>
      </c>
      <c r="C62" s="181"/>
      <c r="D62" s="181"/>
      <c r="E62" s="181">
        <f>'将来負担比率（分子）の構造'!J$45</f>
        <v>4123</v>
      </c>
      <c r="F62" s="181"/>
      <c r="G62" s="181"/>
      <c r="H62" s="181">
        <f>'将来負担比率（分子）の構造'!K$45</f>
        <v>4081</v>
      </c>
      <c r="I62" s="181"/>
      <c r="J62" s="181"/>
      <c r="K62" s="181">
        <f>'将来負担比率（分子）の構造'!L$45</f>
        <v>3948</v>
      </c>
      <c r="L62" s="181"/>
      <c r="M62" s="181"/>
      <c r="N62" s="181">
        <f>'将来負担比率（分子）の構造'!M$45</f>
        <v>4059</v>
      </c>
      <c r="O62" s="181"/>
      <c r="P62" s="181"/>
    </row>
    <row r="63" spans="1:16" x14ac:dyDescent="0.15">
      <c r="A63" s="181" t="s">
        <v>34</v>
      </c>
      <c r="B63" s="181">
        <f>'将来負担比率（分子）の構造'!I$44</f>
        <v>9200</v>
      </c>
      <c r="C63" s="181"/>
      <c r="D63" s="181"/>
      <c r="E63" s="181">
        <f>'将来負担比率（分子）の構造'!J$44</f>
        <v>8762</v>
      </c>
      <c r="F63" s="181"/>
      <c r="G63" s="181"/>
      <c r="H63" s="181">
        <f>'将来負担比率（分子）の構造'!K$44</f>
        <v>9233</v>
      </c>
      <c r="I63" s="181"/>
      <c r="J63" s="181"/>
      <c r="K63" s="181">
        <f>'将来負担比率（分子）の構造'!L$44</f>
        <v>8665</v>
      </c>
      <c r="L63" s="181"/>
      <c r="M63" s="181"/>
      <c r="N63" s="181">
        <f>'将来負担比率（分子）の構造'!M$44</f>
        <v>8290</v>
      </c>
      <c r="O63" s="181"/>
      <c r="P63" s="181"/>
    </row>
    <row r="64" spans="1:16" x14ac:dyDescent="0.15">
      <c r="A64" s="181" t="s">
        <v>33</v>
      </c>
      <c r="B64" s="181">
        <f>'将来負担比率（分子）の構造'!I$43</f>
        <v>17160</v>
      </c>
      <c r="C64" s="181"/>
      <c r="D64" s="181"/>
      <c r="E64" s="181">
        <f>'将来負担比率（分子）の構造'!J$43</f>
        <v>17241</v>
      </c>
      <c r="F64" s="181"/>
      <c r="G64" s="181"/>
      <c r="H64" s="181">
        <f>'将来負担比率（分子）の構造'!K$43</f>
        <v>17588</v>
      </c>
      <c r="I64" s="181"/>
      <c r="J64" s="181"/>
      <c r="K64" s="181">
        <f>'将来負担比率（分子）の構造'!L$43</f>
        <v>17455</v>
      </c>
      <c r="L64" s="181"/>
      <c r="M64" s="181"/>
      <c r="N64" s="181">
        <f>'将来負担比率（分子）の構造'!M$43</f>
        <v>16730</v>
      </c>
      <c r="O64" s="181"/>
      <c r="P64" s="181"/>
    </row>
    <row r="65" spans="1:16" x14ac:dyDescent="0.15">
      <c r="A65" s="181" t="s">
        <v>32</v>
      </c>
      <c r="B65" s="181">
        <f>'将来負担比率（分子）の構造'!I$42</f>
        <v>1206</v>
      </c>
      <c r="C65" s="181"/>
      <c r="D65" s="181"/>
      <c r="E65" s="181">
        <f>'将来負担比率（分子）の構造'!J$42</f>
        <v>958</v>
      </c>
      <c r="F65" s="181"/>
      <c r="G65" s="181"/>
      <c r="H65" s="181">
        <f>'将来負担比率（分子）の構造'!K$42</f>
        <v>1103</v>
      </c>
      <c r="I65" s="181"/>
      <c r="J65" s="181"/>
      <c r="K65" s="181">
        <f>'将来負担比率（分子）の構造'!L$42</f>
        <v>1059</v>
      </c>
      <c r="L65" s="181"/>
      <c r="M65" s="181"/>
      <c r="N65" s="181">
        <f>'将来負担比率（分子）の構造'!M$42</f>
        <v>1165</v>
      </c>
      <c r="O65" s="181"/>
      <c r="P65" s="181"/>
    </row>
    <row r="66" spans="1:16" x14ac:dyDescent="0.15">
      <c r="A66" s="181" t="s">
        <v>31</v>
      </c>
      <c r="B66" s="181">
        <f>'将来負担比率（分子）の構造'!I$41</f>
        <v>23478</v>
      </c>
      <c r="C66" s="181"/>
      <c r="D66" s="181"/>
      <c r="E66" s="181">
        <f>'将来負担比率（分子）の構造'!J$41</f>
        <v>23488</v>
      </c>
      <c r="F66" s="181"/>
      <c r="G66" s="181"/>
      <c r="H66" s="181">
        <f>'将来負担比率（分子）の構造'!K$41</f>
        <v>23439</v>
      </c>
      <c r="I66" s="181"/>
      <c r="J66" s="181"/>
      <c r="K66" s="181">
        <f>'将来負担比率（分子）の構造'!L$41</f>
        <v>23200</v>
      </c>
      <c r="L66" s="181"/>
      <c r="M66" s="181"/>
      <c r="N66" s="181">
        <f>'将来負担比率（分子）の構造'!M$41</f>
        <v>22775</v>
      </c>
      <c r="O66" s="181"/>
      <c r="P66" s="181"/>
    </row>
    <row r="67" spans="1:16" x14ac:dyDescent="0.15">
      <c r="A67" s="181" t="s">
        <v>74</v>
      </c>
      <c r="B67" s="181" t="e">
        <f>NA()</f>
        <v>#N/A</v>
      </c>
      <c r="C67" s="181">
        <f>IF(ISNUMBER('将来負担比率（分子）の構造'!I$53), IF('将来負担比率（分子）の構造'!I$53 &lt; 0, 0, '将来負担比率（分子）の構造'!I$53), NA())</f>
        <v>8066</v>
      </c>
      <c r="D67" s="181" t="e">
        <f>NA()</f>
        <v>#N/A</v>
      </c>
      <c r="E67" s="181" t="e">
        <f>NA()</f>
        <v>#N/A</v>
      </c>
      <c r="F67" s="181">
        <f>IF(ISNUMBER('将来負担比率（分子）の構造'!J$53), IF('将来負担比率（分子）の構造'!J$53 &lt; 0, 0, '将来負担比率（分子）の構造'!J$53), NA())</f>
        <v>6426</v>
      </c>
      <c r="G67" s="181" t="e">
        <f>NA()</f>
        <v>#N/A</v>
      </c>
      <c r="H67" s="181" t="e">
        <f>NA()</f>
        <v>#N/A</v>
      </c>
      <c r="I67" s="181">
        <f>IF(ISNUMBER('将来負担比率（分子）の構造'!K$53), IF('将来負担比率（分子）の構造'!K$53 &lt; 0, 0, '将来負担比率（分子）の構造'!K$53), NA())</f>
        <v>6366</v>
      </c>
      <c r="J67" s="181" t="e">
        <f>NA()</f>
        <v>#N/A</v>
      </c>
      <c r="K67" s="181" t="e">
        <f>NA()</f>
        <v>#N/A</v>
      </c>
      <c r="L67" s="181">
        <f>IF(ISNUMBER('将来負担比率（分子）の構造'!L$53), IF('将来負担比率（分子）の構造'!L$53 &lt; 0, 0, '将来負担比率（分子）の構造'!L$53), NA())</f>
        <v>4548</v>
      </c>
      <c r="M67" s="181" t="e">
        <f>NA()</f>
        <v>#N/A</v>
      </c>
      <c r="N67" s="181" t="e">
        <f>NA()</f>
        <v>#N/A</v>
      </c>
      <c r="O67" s="181">
        <f>IF(ISNUMBER('将来負担比率（分子）の構造'!M$53), IF('将来負担比率（分子）の構造'!M$53 &lt; 0, 0, '将来負担比率（分子）の構造'!M$53), NA())</f>
        <v>2965</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5389</v>
      </c>
      <c r="C72" s="185">
        <f>基金残高に係る経年分析!G55</f>
        <v>6080</v>
      </c>
      <c r="D72" s="185">
        <f>基金残高に係る経年分析!H55</f>
        <v>3770</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4733</v>
      </c>
      <c r="C74" s="185">
        <f>基金残高に係る経年分析!G57</f>
        <v>5757</v>
      </c>
      <c r="D74" s="185">
        <f>基金残高に係る経年分析!H57</f>
        <v>9289</v>
      </c>
    </row>
  </sheetData>
  <sheetProtection algorithmName="SHA-512" hashValue="k5iSE/OYSxQY+Noz6tfzKr2HrqbLKXVk2Pq7rr94G84XJK/yFV9BgDM4NaGYNz1THjKI3Q2hmQYc+kE3yz9z+g==" saltValue="PSjQqozkVzscpsQXiN4v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230</v>
      </c>
      <c r="C5" s="634"/>
      <c r="D5" s="634"/>
      <c r="E5" s="634"/>
      <c r="F5" s="634"/>
      <c r="G5" s="634"/>
      <c r="H5" s="634"/>
      <c r="I5" s="634"/>
      <c r="J5" s="634"/>
      <c r="K5" s="634"/>
      <c r="L5" s="634"/>
      <c r="M5" s="634"/>
      <c r="N5" s="634"/>
      <c r="O5" s="634"/>
      <c r="P5" s="634"/>
      <c r="Q5" s="635"/>
      <c r="R5" s="636">
        <v>29263656</v>
      </c>
      <c r="S5" s="637"/>
      <c r="T5" s="637"/>
      <c r="U5" s="637"/>
      <c r="V5" s="637"/>
      <c r="W5" s="637"/>
      <c r="X5" s="637"/>
      <c r="Y5" s="638"/>
      <c r="Z5" s="639">
        <v>46</v>
      </c>
      <c r="AA5" s="639"/>
      <c r="AB5" s="639"/>
      <c r="AC5" s="639"/>
      <c r="AD5" s="640">
        <v>27063096</v>
      </c>
      <c r="AE5" s="640"/>
      <c r="AF5" s="640"/>
      <c r="AG5" s="640"/>
      <c r="AH5" s="640"/>
      <c r="AI5" s="640"/>
      <c r="AJ5" s="640"/>
      <c r="AK5" s="640"/>
      <c r="AL5" s="641">
        <v>87.9</v>
      </c>
      <c r="AM5" s="642"/>
      <c r="AN5" s="642"/>
      <c r="AO5" s="643"/>
      <c r="AP5" s="633" t="s">
        <v>231</v>
      </c>
      <c r="AQ5" s="634"/>
      <c r="AR5" s="634"/>
      <c r="AS5" s="634"/>
      <c r="AT5" s="634"/>
      <c r="AU5" s="634"/>
      <c r="AV5" s="634"/>
      <c r="AW5" s="634"/>
      <c r="AX5" s="634"/>
      <c r="AY5" s="634"/>
      <c r="AZ5" s="634"/>
      <c r="BA5" s="634"/>
      <c r="BB5" s="634"/>
      <c r="BC5" s="634"/>
      <c r="BD5" s="634"/>
      <c r="BE5" s="634"/>
      <c r="BF5" s="635"/>
      <c r="BG5" s="647">
        <v>27050092</v>
      </c>
      <c r="BH5" s="648"/>
      <c r="BI5" s="648"/>
      <c r="BJ5" s="648"/>
      <c r="BK5" s="648"/>
      <c r="BL5" s="648"/>
      <c r="BM5" s="648"/>
      <c r="BN5" s="649"/>
      <c r="BO5" s="650">
        <v>92.4</v>
      </c>
      <c r="BP5" s="650"/>
      <c r="BQ5" s="650"/>
      <c r="BR5" s="650"/>
      <c r="BS5" s="651" t="s">
        <v>182</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224</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15">
      <c r="B6" s="644" t="s">
        <v>235</v>
      </c>
      <c r="C6" s="645"/>
      <c r="D6" s="645"/>
      <c r="E6" s="645"/>
      <c r="F6" s="645"/>
      <c r="G6" s="645"/>
      <c r="H6" s="645"/>
      <c r="I6" s="645"/>
      <c r="J6" s="645"/>
      <c r="K6" s="645"/>
      <c r="L6" s="645"/>
      <c r="M6" s="645"/>
      <c r="N6" s="645"/>
      <c r="O6" s="645"/>
      <c r="P6" s="645"/>
      <c r="Q6" s="646"/>
      <c r="R6" s="647">
        <v>374075</v>
      </c>
      <c r="S6" s="648"/>
      <c r="T6" s="648"/>
      <c r="U6" s="648"/>
      <c r="V6" s="648"/>
      <c r="W6" s="648"/>
      <c r="X6" s="648"/>
      <c r="Y6" s="649"/>
      <c r="Z6" s="650">
        <v>0.6</v>
      </c>
      <c r="AA6" s="650"/>
      <c r="AB6" s="650"/>
      <c r="AC6" s="650"/>
      <c r="AD6" s="651">
        <v>374075</v>
      </c>
      <c r="AE6" s="651"/>
      <c r="AF6" s="651"/>
      <c r="AG6" s="651"/>
      <c r="AH6" s="651"/>
      <c r="AI6" s="651"/>
      <c r="AJ6" s="651"/>
      <c r="AK6" s="651"/>
      <c r="AL6" s="652">
        <v>1.2</v>
      </c>
      <c r="AM6" s="653"/>
      <c r="AN6" s="653"/>
      <c r="AO6" s="654"/>
      <c r="AP6" s="644" t="s">
        <v>236</v>
      </c>
      <c r="AQ6" s="645"/>
      <c r="AR6" s="645"/>
      <c r="AS6" s="645"/>
      <c r="AT6" s="645"/>
      <c r="AU6" s="645"/>
      <c r="AV6" s="645"/>
      <c r="AW6" s="645"/>
      <c r="AX6" s="645"/>
      <c r="AY6" s="645"/>
      <c r="AZ6" s="645"/>
      <c r="BA6" s="645"/>
      <c r="BB6" s="645"/>
      <c r="BC6" s="645"/>
      <c r="BD6" s="645"/>
      <c r="BE6" s="645"/>
      <c r="BF6" s="646"/>
      <c r="BG6" s="647">
        <v>27050092</v>
      </c>
      <c r="BH6" s="648"/>
      <c r="BI6" s="648"/>
      <c r="BJ6" s="648"/>
      <c r="BK6" s="648"/>
      <c r="BL6" s="648"/>
      <c r="BM6" s="648"/>
      <c r="BN6" s="649"/>
      <c r="BO6" s="650">
        <v>92.4</v>
      </c>
      <c r="BP6" s="650"/>
      <c r="BQ6" s="650"/>
      <c r="BR6" s="650"/>
      <c r="BS6" s="651" t="s">
        <v>182</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286424</v>
      </c>
      <c r="CS6" s="648"/>
      <c r="CT6" s="648"/>
      <c r="CU6" s="648"/>
      <c r="CV6" s="648"/>
      <c r="CW6" s="648"/>
      <c r="CX6" s="648"/>
      <c r="CY6" s="649"/>
      <c r="CZ6" s="641">
        <v>0.5</v>
      </c>
      <c r="DA6" s="642"/>
      <c r="DB6" s="642"/>
      <c r="DC6" s="661"/>
      <c r="DD6" s="656" t="s">
        <v>238</v>
      </c>
      <c r="DE6" s="648"/>
      <c r="DF6" s="648"/>
      <c r="DG6" s="648"/>
      <c r="DH6" s="648"/>
      <c r="DI6" s="648"/>
      <c r="DJ6" s="648"/>
      <c r="DK6" s="648"/>
      <c r="DL6" s="648"/>
      <c r="DM6" s="648"/>
      <c r="DN6" s="648"/>
      <c r="DO6" s="648"/>
      <c r="DP6" s="649"/>
      <c r="DQ6" s="656">
        <v>286421</v>
      </c>
      <c r="DR6" s="648"/>
      <c r="DS6" s="648"/>
      <c r="DT6" s="648"/>
      <c r="DU6" s="648"/>
      <c r="DV6" s="648"/>
      <c r="DW6" s="648"/>
      <c r="DX6" s="648"/>
      <c r="DY6" s="648"/>
      <c r="DZ6" s="648"/>
      <c r="EA6" s="648"/>
      <c r="EB6" s="648"/>
      <c r="EC6" s="657"/>
    </row>
    <row r="7" spans="2:143" ht="11.25" customHeight="1" x14ac:dyDescent="0.15">
      <c r="B7" s="644" t="s">
        <v>239</v>
      </c>
      <c r="C7" s="645"/>
      <c r="D7" s="645"/>
      <c r="E7" s="645"/>
      <c r="F7" s="645"/>
      <c r="G7" s="645"/>
      <c r="H7" s="645"/>
      <c r="I7" s="645"/>
      <c r="J7" s="645"/>
      <c r="K7" s="645"/>
      <c r="L7" s="645"/>
      <c r="M7" s="645"/>
      <c r="N7" s="645"/>
      <c r="O7" s="645"/>
      <c r="P7" s="645"/>
      <c r="Q7" s="646"/>
      <c r="R7" s="647">
        <v>19468</v>
      </c>
      <c r="S7" s="648"/>
      <c r="T7" s="648"/>
      <c r="U7" s="648"/>
      <c r="V7" s="648"/>
      <c r="W7" s="648"/>
      <c r="X7" s="648"/>
      <c r="Y7" s="649"/>
      <c r="Z7" s="650">
        <v>0</v>
      </c>
      <c r="AA7" s="650"/>
      <c r="AB7" s="650"/>
      <c r="AC7" s="650"/>
      <c r="AD7" s="651">
        <v>19468</v>
      </c>
      <c r="AE7" s="651"/>
      <c r="AF7" s="651"/>
      <c r="AG7" s="651"/>
      <c r="AH7" s="651"/>
      <c r="AI7" s="651"/>
      <c r="AJ7" s="651"/>
      <c r="AK7" s="651"/>
      <c r="AL7" s="652">
        <v>0.1</v>
      </c>
      <c r="AM7" s="653"/>
      <c r="AN7" s="653"/>
      <c r="AO7" s="654"/>
      <c r="AP7" s="644" t="s">
        <v>240</v>
      </c>
      <c r="AQ7" s="645"/>
      <c r="AR7" s="645"/>
      <c r="AS7" s="645"/>
      <c r="AT7" s="645"/>
      <c r="AU7" s="645"/>
      <c r="AV7" s="645"/>
      <c r="AW7" s="645"/>
      <c r="AX7" s="645"/>
      <c r="AY7" s="645"/>
      <c r="AZ7" s="645"/>
      <c r="BA7" s="645"/>
      <c r="BB7" s="645"/>
      <c r="BC7" s="645"/>
      <c r="BD7" s="645"/>
      <c r="BE7" s="645"/>
      <c r="BF7" s="646"/>
      <c r="BG7" s="647">
        <v>9690027</v>
      </c>
      <c r="BH7" s="648"/>
      <c r="BI7" s="648"/>
      <c r="BJ7" s="648"/>
      <c r="BK7" s="648"/>
      <c r="BL7" s="648"/>
      <c r="BM7" s="648"/>
      <c r="BN7" s="649"/>
      <c r="BO7" s="650">
        <v>33.1</v>
      </c>
      <c r="BP7" s="650"/>
      <c r="BQ7" s="650"/>
      <c r="BR7" s="650"/>
      <c r="BS7" s="651" t="s">
        <v>182</v>
      </c>
      <c r="BT7" s="651"/>
      <c r="BU7" s="651"/>
      <c r="BV7" s="651"/>
      <c r="BW7" s="651"/>
      <c r="BX7" s="651"/>
      <c r="BY7" s="651"/>
      <c r="BZ7" s="651"/>
      <c r="CA7" s="651"/>
      <c r="CB7" s="655"/>
      <c r="CD7" s="662" t="s">
        <v>241</v>
      </c>
      <c r="CE7" s="663"/>
      <c r="CF7" s="663"/>
      <c r="CG7" s="663"/>
      <c r="CH7" s="663"/>
      <c r="CI7" s="663"/>
      <c r="CJ7" s="663"/>
      <c r="CK7" s="663"/>
      <c r="CL7" s="663"/>
      <c r="CM7" s="663"/>
      <c r="CN7" s="663"/>
      <c r="CO7" s="663"/>
      <c r="CP7" s="663"/>
      <c r="CQ7" s="664"/>
      <c r="CR7" s="647">
        <v>16247580</v>
      </c>
      <c r="CS7" s="648"/>
      <c r="CT7" s="648"/>
      <c r="CU7" s="648"/>
      <c r="CV7" s="648"/>
      <c r="CW7" s="648"/>
      <c r="CX7" s="648"/>
      <c r="CY7" s="649"/>
      <c r="CZ7" s="650">
        <v>27.3</v>
      </c>
      <c r="DA7" s="650"/>
      <c r="DB7" s="650"/>
      <c r="DC7" s="650"/>
      <c r="DD7" s="656">
        <v>141217</v>
      </c>
      <c r="DE7" s="648"/>
      <c r="DF7" s="648"/>
      <c r="DG7" s="648"/>
      <c r="DH7" s="648"/>
      <c r="DI7" s="648"/>
      <c r="DJ7" s="648"/>
      <c r="DK7" s="648"/>
      <c r="DL7" s="648"/>
      <c r="DM7" s="648"/>
      <c r="DN7" s="648"/>
      <c r="DO7" s="648"/>
      <c r="DP7" s="649"/>
      <c r="DQ7" s="656">
        <v>4149349</v>
      </c>
      <c r="DR7" s="648"/>
      <c r="DS7" s="648"/>
      <c r="DT7" s="648"/>
      <c r="DU7" s="648"/>
      <c r="DV7" s="648"/>
      <c r="DW7" s="648"/>
      <c r="DX7" s="648"/>
      <c r="DY7" s="648"/>
      <c r="DZ7" s="648"/>
      <c r="EA7" s="648"/>
      <c r="EB7" s="648"/>
      <c r="EC7" s="657"/>
    </row>
    <row r="8" spans="2:143" ht="11.25" customHeight="1" x14ac:dyDescent="0.15">
      <c r="B8" s="644" t="s">
        <v>242</v>
      </c>
      <c r="C8" s="645"/>
      <c r="D8" s="645"/>
      <c r="E8" s="645"/>
      <c r="F8" s="645"/>
      <c r="G8" s="645"/>
      <c r="H8" s="645"/>
      <c r="I8" s="645"/>
      <c r="J8" s="645"/>
      <c r="K8" s="645"/>
      <c r="L8" s="645"/>
      <c r="M8" s="645"/>
      <c r="N8" s="645"/>
      <c r="O8" s="645"/>
      <c r="P8" s="645"/>
      <c r="Q8" s="646"/>
      <c r="R8" s="647">
        <v>114106</v>
      </c>
      <c r="S8" s="648"/>
      <c r="T8" s="648"/>
      <c r="U8" s="648"/>
      <c r="V8" s="648"/>
      <c r="W8" s="648"/>
      <c r="X8" s="648"/>
      <c r="Y8" s="649"/>
      <c r="Z8" s="650">
        <v>0.2</v>
      </c>
      <c r="AA8" s="650"/>
      <c r="AB8" s="650"/>
      <c r="AC8" s="650"/>
      <c r="AD8" s="651">
        <v>114106</v>
      </c>
      <c r="AE8" s="651"/>
      <c r="AF8" s="651"/>
      <c r="AG8" s="651"/>
      <c r="AH8" s="651"/>
      <c r="AI8" s="651"/>
      <c r="AJ8" s="651"/>
      <c r="AK8" s="651"/>
      <c r="AL8" s="652">
        <v>0.4</v>
      </c>
      <c r="AM8" s="653"/>
      <c r="AN8" s="653"/>
      <c r="AO8" s="654"/>
      <c r="AP8" s="644" t="s">
        <v>243</v>
      </c>
      <c r="AQ8" s="645"/>
      <c r="AR8" s="645"/>
      <c r="AS8" s="645"/>
      <c r="AT8" s="645"/>
      <c r="AU8" s="645"/>
      <c r="AV8" s="645"/>
      <c r="AW8" s="645"/>
      <c r="AX8" s="645"/>
      <c r="AY8" s="645"/>
      <c r="AZ8" s="645"/>
      <c r="BA8" s="645"/>
      <c r="BB8" s="645"/>
      <c r="BC8" s="645"/>
      <c r="BD8" s="645"/>
      <c r="BE8" s="645"/>
      <c r="BF8" s="646"/>
      <c r="BG8" s="647">
        <v>215870</v>
      </c>
      <c r="BH8" s="648"/>
      <c r="BI8" s="648"/>
      <c r="BJ8" s="648"/>
      <c r="BK8" s="648"/>
      <c r="BL8" s="648"/>
      <c r="BM8" s="648"/>
      <c r="BN8" s="649"/>
      <c r="BO8" s="650">
        <v>0.7</v>
      </c>
      <c r="BP8" s="650"/>
      <c r="BQ8" s="650"/>
      <c r="BR8" s="650"/>
      <c r="BS8" s="656" t="s">
        <v>182</v>
      </c>
      <c r="BT8" s="648"/>
      <c r="BU8" s="648"/>
      <c r="BV8" s="648"/>
      <c r="BW8" s="648"/>
      <c r="BX8" s="648"/>
      <c r="BY8" s="648"/>
      <c r="BZ8" s="648"/>
      <c r="CA8" s="648"/>
      <c r="CB8" s="657"/>
      <c r="CD8" s="662" t="s">
        <v>244</v>
      </c>
      <c r="CE8" s="663"/>
      <c r="CF8" s="663"/>
      <c r="CG8" s="663"/>
      <c r="CH8" s="663"/>
      <c r="CI8" s="663"/>
      <c r="CJ8" s="663"/>
      <c r="CK8" s="663"/>
      <c r="CL8" s="663"/>
      <c r="CM8" s="663"/>
      <c r="CN8" s="663"/>
      <c r="CO8" s="663"/>
      <c r="CP8" s="663"/>
      <c r="CQ8" s="664"/>
      <c r="CR8" s="647">
        <v>17068789</v>
      </c>
      <c r="CS8" s="648"/>
      <c r="CT8" s="648"/>
      <c r="CU8" s="648"/>
      <c r="CV8" s="648"/>
      <c r="CW8" s="648"/>
      <c r="CX8" s="648"/>
      <c r="CY8" s="649"/>
      <c r="CZ8" s="650">
        <v>28.7</v>
      </c>
      <c r="DA8" s="650"/>
      <c r="DB8" s="650"/>
      <c r="DC8" s="650"/>
      <c r="DD8" s="656">
        <v>263826</v>
      </c>
      <c r="DE8" s="648"/>
      <c r="DF8" s="648"/>
      <c r="DG8" s="648"/>
      <c r="DH8" s="648"/>
      <c r="DI8" s="648"/>
      <c r="DJ8" s="648"/>
      <c r="DK8" s="648"/>
      <c r="DL8" s="648"/>
      <c r="DM8" s="648"/>
      <c r="DN8" s="648"/>
      <c r="DO8" s="648"/>
      <c r="DP8" s="649"/>
      <c r="DQ8" s="656">
        <v>9980877</v>
      </c>
      <c r="DR8" s="648"/>
      <c r="DS8" s="648"/>
      <c r="DT8" s="648"/>
      <c r="DU8" s="648"/>
      <c r="DV8" s="648"/>
      <c r="DW8" s="648"/>
      <c r="DX8" s="648"/>
      <c r="DY8" s="648"/>
      <c r="DZ8" s="648"/>
      <c r="EA8" s="648"/>
      <c r="EB8" s="648"/>
      <c r="EC8" s="657"/>
    </row>
    <row r="9" spans="2:143" ht="11.25" customHeight="1" x14ac:dyDescent="0.15">
      <c r="B9" s="644" t="s">
        <v>245</v>
      </c>
      <c r="C9" s="645"/>
      <c r="D9" s="645"/>
      <c r="E9" s="645"/>
      <c r="F9" s="645"/>
      <c r="G9" s="645"/>
      <c r="H9" s="645"/>
      <c r="I9" s="645"/>
      <c r="J9" s="645"/>
      <c r="K9" s="645"/>
      <c r="L9" s="645"/>
      <c r="M9" s="645"/>
      <c r="N9" s="645"/>
      <c r="O9" s="645"/>
      <c r="P9" s="645"/>
      <c r="Q9" s="646"/>
      <c r="R9" s="647">
        <v>108121</v>
      </c>
      <c r="S9" s="648"/>
      <c r="T9" s="648"/>
      <c r="U9" s="648"/>
      <c r="V9" s="648"/>
      <c r="W9" s="648"/>
      <c r="X9" s="648"/>
      <c r="Y9" s="649"/>
      <c r="Z9" s="650">
        <v>0.2</v>
      </c>
      <c r="AA9" s="650"/>
      <c r="AB9" s="650"/>
      <c r="AC9" s="650"/>
      <c r="AD9" s="651">
        <v>108121</v>
      </c>
      <c r="AE9" s="651"/>
      <c r="AF9" s="651"/>
      <c r="AG9" s="651"/>
      <c r="AH9" s="651"/>
      <c r="AI9" s="651"/>
      <c r="AJ9" s="651"/>
      <c r="AK9" s="651"/>
      <c r="AL9" s="652">
        <v>0.4</v>
      </c>
      <c r="AM9" s="653"/>
      <c r="AN9" s="653"/>
      <c r="AO9" s="654"/>
      <c r="AP9" s="644" t="s">
        <v>246</v>
      </c>
      <c r="AQ9" s="645"/>
      <c r="AR9" s="645"/>
      <c r="AS9" s="645"/>
      <c r="AT9" s="645"/>
      <c r="AU9" s="645"/>
      <c r="AV9" s="645"/>
      <c r="AW9" s="645"/>
      <c r="AX9" s="645"/>
      <c r="AY9" s="645"/>
      <c r="AZ9" s="645"/>
      <c r="BA9" s="645"/>
      <c r="BB9" s="645"/>
      <c r="BC9" s="645"/>
      <c r="BD9" s="645"/>
      <c r="BE9" s="645"/>
      <c r="BF9" s="646"/>
      <c r="BG9" s="647">
        <v>7750850</v>
      </c>
      <c r="BH9" s="648"/>
      <c r="BI9" s="648"/>
      <c r="BJ9" s="648"/>
      <c r="BK9" s="648"/>
      <c r="BL9" s="648"/>
      <c r="BM9" s="648"/>
      <c r="BN9" s="649"/>
      <c r="BO9" s="650">
        <v>26.5</v>
      </c>
      <c r="BP9" s="650"/>
      <c r="BQ9" s="650"/>
      <c r="BR9" s="650"/>
      <c r="BS9" s="656" t="s">
        <v>182</v>
      </c>
      <c r="BT9" s="648"/>
      <c r="BU9" s="648"/>
      <c r="BV9" s="648"/>
      <c r="BW9" s="648"/>
      <c r="BX9" s="648"/>
      <c r="BY9" s="648"/>
      <c r="BZ9" s="648"/>
      <c r="CA9" s="648"/>
      <c r="CB9" s="657"/>
      <c r="CD9" s="662" t="s">
        <v>247</v>
      </c>
      <c r="CE9" s="663"/>
      <c r="CF9" s="663"/>
      <c r="CG9" s="663"/>
      <c r="CH9" s="663"/>
      <c r="CI9" s="663"/>
      <c r="CJ9" s="663"/>
      <c r="CK9" s="663"/>
      <c r="CL9" s="663"/>
      <c r="CM9" s="663"/>
      <c r="CN9" s="663"/>
      <c r="CO9" s="663"/>
      <c r="CP9" s="663"/>
      <c r="CQ9" s="664"/>
      <c r="CR9" s="647">
        <v>5590784</v>
      </c>
      <c r="CS9" s="648"/>
      <c r="CT9" s="648"/>
      <c r="CU9" s="648"/>
      <c r="CV9" s="648"/>
      <c r="CW9" s="648"/>
      <c r="CX9" s="648"/>
      <c r="CY9" s="649"/>
      <c r="CZ9" s="650">
        <v>9.4</v>
      </c>
      <c r="DA9" s="650"/>
      <c r="DB9" s="650"/>
      <c r="DC9" s="650"/>
      <c r="DD9" s="656">
        <v>56724</v>
      </c>
      <c r="DE9" s="648"/>
      <c r="DF9" s="648"/>
      <c r="DG9" s="648"/>
      <c r="DH9" s="648"/>
      <c r="DI9" s="648"/>
      <c r="DJ9" s="648"/>
      <c r="DK9" s="648"/>
      <c r="DL9" s="648"/>
      <c r="DM9" s="648"/>
      <c r="DN9" s="648"/>
      <c r="DO9" s="648"/>
      <c r="DP9" s="649"/>
      <c r="DQ9" s="656">
        <v>5123401</v>
      </c>
      <c r="DR9" s="648"/>
      <c r="DS9" s="648"/>
      <c r="DT9" s="648"/>
      <c r="DU9" s="648"/>
      <c r="DV9" s="648"/>
      <c r="DW9" s="648"/>
      <c r="DX9" s="648"/>
      <c r="DY9" s="648"/>
      <c r="DZ9" s="648"/>
      <c r="EA9" s="648"/>
      <c r="EB9" s="648"/>
      <c r="EC9" s="657"/>
    </row>
    <row r="10" spans="2:143" ht="11.25" customHeight="1" x14ac:dyDescent="0.15">
      <c r="B10" s="644" t="s">
        <v>248</v>
      </c>
      <c r="C10" s="645"/>
      <c r="D10" s="645"/>
      <c r="E10" s="645"/>
      <c r="F10" s="645"/>
      <c r="G10" s="645"/>
      <c r="H10" s="645"/>
      <c r="I10" s="645"/>
      <c r="J10" s="645"/>
      <c r="K10" s="645"/>
      <c r="L10" s="645"/>
      <c r="M10" s="645"/>
      <c r="N10" s="645"/>
      <c r="O10" s="645"/>
      <c r="P10" s="645"/>
      <c r="Q10" s="646"/>
      <c r="R10" s="647" t="s">
        <v>182</v>
      </c>
      <c r="S10" s="648"/>
      <c r="T10" s="648"/>
      <c r="U10" s="648"/>
      <c r="V10" s="648"/>
      <c r="W10" s="648"/>
      <c r="X10" s="648"/>
      <c r="Y10" s="649"/>
      <c r="Z10" s="650" t="s">
        <v>182</v>
      </c>
      <c r="AA10" s="650"/>
      <c r="AB10" s="650"/>
      <c r="AC10" s="650"/>
      <c r="AD10" s="651" t="s">
        <v>238</v>
      </c>
      <c r="AE10" s="651"/>
      <c r="AF10" s="651"/>
      <c r="AG10" s="651"/>
      <c r="AH10" s="651"/>
      <c r="AI10" s="651"/>
      <c r="AJ10" s="651"/>
      <c r="AK10" s="651"/>
      <c r="AL10" s="652" t="s">
        <v>182</v>
      </c>
      <c r="AM10" s="653"/>
      <c r="AN10" s="653"/>
      <c r="AO10" s="654"/>
      <c r="AP10" s="644" t="s">
        <v>249</v>
      </c>
      <c r="AQ10" s="645"/>
      <c r="AR10" s="645"/>
      <c r="AS10" s="645"/>
      <c r="AT10" s="645"/>
      <c r="AU10" s="645"/>
      <c r="AV10" s="645"/>
      <c r="AW10" s="645"/>
      <c r="AX10" s="645"/>
      <c r="AY10" s="645"/>
      <c r="AZ10" s="645"/>
      <c r="BA10" s="645"/>
      <c r="BB10" s="645"/>
      <c r="BC10" s="645"/>
      <c r="BD10" s="645"/>
      <c r="BE10" s="645"/>
      <c r="BF10" s="646"/>
      <c r="BG10" s="647">
        <v>350301</v>
      </c>
      <c r="BH10" s="648"/>
      <c r="BI10" s="648"/>
      <c r="BJ10" s="648"/>
      <c r="BK10" s="648"/>
      <c r="BL10" s="648"/>
      <c r="BM10" s="648"/>
      <c r="BN10" s="649"/>
      <c r="BO10" s="650">
        <v>1.2</v>
      </c>
      <c r="BP10" s="650"/>
      <c r="BQ10" s="650"/>
      <c r="BR10" s="650"/>
      <c r="BS10" s="656" t="s">
        <v>238</v>
      </c>
      <c r="BT10" s="648"/>
      <c r="BU10" s="648"/>
      <c r="BV10" s="648"/>
      <c r="BW10" s="648"/>
      <c r="BX10" s="648"/>
      <c r="BY10" s="648"/>
      <c r="BZ10" s="648"/>
      <c r="CA10" s="648"/>
      <c r="CB10" s="657"/>
      <c r="CD10" s="662" t="s">
        <v>250</v>
      </c>
      <c r="CE10" s="663"/>
      <c r="CF10" s="663"/>
      <c r="CG10" s="663"/>
      <c r="CH10" s="663"/>
      <c r="CI10" s="663"/>
      <c r="CJ10" s="663"/>
      <c r="CK10" s="663"/>
      <c r="CL10" s="663"/>
      <c r="CM10" s="663"/>
      <c r="CN10" s="663"/>
      <c r="CO10" s="663"/>
      <c r="CP10" s="663"/>
      <c r="CQ10" s="664"/>
      <c r="CR10" s="647">
        <v>143604</v>
      </c>
      <c r="CS10" s="648"/>
      <c r="CT10" s="648"/>
      <c r="CU10" s="648"/>
      <c r="CV10" s="648"/>
      <c r="CW10" s="648"/>
      <c r="CX10" s="648"/>
      <c r="CY10" s="649"/>
      <c r="CZ10" s="650">
        <v>0.2</v>
      </c>
      <c r="DA10" s="650"/>
      <c r="DB10" s="650"/>
      <c r="DC10" s="650"/>
      <c r="DD10" s="656">
        <v>558</v>
      </c>
      <c r="DE10" s="648"/>
      <c r="DF10" s="648"/>
      <c r="DG10" s="648"/>
      <c r="DH10" s="648"/>
      <c r="DI10" s="648"/>
      <c r="DJ10" s="648"/>
      <c r="DK10" s="648"/>
      <c r="DL10" s="648"/>
      <c r="DM10" s="648"/>
      <c r="DN10" s="648"/>
      <c r="DO10" s="648"/>
      <c r="DP10" s="649"/>
      <c r="DQ10" s="656">
        <v>96089</v>
      </c>
      <c r="DR10" s="648"/>
      <c r="DS10" s="648"/>
      <c r="DT10" s="648"/>
      <c r="DU10" s="648"/>
      <c r="DV10" s="648"/>
      <c r="DW10" s="648"/>
      <c r="DX10" s="648"/>
      <c r="DY10" s="648"/>
      <c r="DZ10" s="648"/>
      <c r="EA10" s="648"/>
      <c r="EB10" s="648"/>
      <c r="EC10" s="657"/>
    </row>
    <row r="11" spans="2:143" ht="11.25" customHeight="1" x14ac:dyDescent="0.15">
      <c r="B11" s="644" t="s">
        <v>251</v>
      </c>
      <c r="C11" s="645"/>
      <c r="D11" s="645"/>
      <c r="E11" s="645"/>
      <c r="F11" s="645"/>
      <c r="G11" s="645"/>
      <c r="H11" s="645"/>
      <c r="I11" s="645"/>
      <c r="J11" s="645"/>
      <c r="K11" s="645"/>
      <c r="L11" s="645"/>
      <c r="M11" s="645"/>
      <c r="N11" s="645"/>
      <c r="O11" s="645"/>
      <c r="P11" s="645"/>
      <c r="Q11" s="646"/>
      <c r="R11" s="647">
        <v>2507058</v>
      </c>
      <c r="S11" s="648"/>
      <c r="T11" s="648"/>
      <c r="U11" s="648"/>
      <c r="V11" s="648"/>
      <c r="W11" s="648"/>
      <c r="X11" s="648"/>
      <c r="Y11" s="649"/>
      <c r="Z11" s="652">
        <v>3.9</v>
      </c>
      <c r="AA11" s="653"/>
      <c r="AB11" s="653"/>
      <c r="AC11" s="665"/>
      <c r="AD11" s="656">
        <v>2507058</v>
      </c>
      <c r="AE11" s="648"/>
      <c r="AF11" s="648"/>
      <c r="AG11" s="648"/>
      <c r="AH11" s="648"/>
      <c r="AI11" s="648"/>
      <c r="AJ11" s="648"/>
      <c r="AK11" s="649"/>
      <c r="AL11" s="652">
        <v>8.1</v>
      </c>
      <c r="AM11" s="653"/>
      <c r="AN11" s="653"/>
      <c r="AO11" s="654"/>
      <c r="AP11" s="644" t="s">
        <v>252</v>
      </c>
      <c r="AQ11" s="645"/>
      <c r="AR11" s="645"/>
      <c r="AS11" s="645"/>
      <c r="AT11" s="645"/>
      <c r="AU11" s="645"/>
      <c r="AV11" s="645"/>
      <c r="AW11" s="645"/>
      <c r="AX11" s="645"/>
      <c r="AY11" s="645"/>
      <c r="AZ11" s="645"/>
      <c r="BA11" s="645"/>
      <c r="BB11" s="645"/>
      <c r="BC11" s="645"/>
      <c r="BD11" s="645"/>
      <c r="BE11" s="645"/>
      <c r="BF11" s="646"/>
      <c r="BG11" s="647">
        <v>1373006</v>
      </c>
      <c r="BH11" s="648"/>
      <c r="BI11" s="648"/>
      <c r="BJ11" s="648"/>
      <c r="BK11" s="648"/>
      <c r="BL11" s="648"/>
      <c r="BM11" s="648"/>
      <c r="BN11" s="649"/>
      <c r="BO11" s="650">
        <v>4.7</v>
      </c>
      <c r="BP11" s="650"/>
      <c r="BQ11" s="650"/>
      <c r="BR11" s="650"/>
      <c r="BS11" s="656" t="s">
        <v>238</v>
      </c>
      <c r="BT11" s="648"/>
      <c r="BU11" s="648"/>
      <c r="BV11" s="648"/>
      <c r="BW11" s="648"/>
      <c r="BX11" s="648"/>
      <c r="BY11" s="648"/>
      <c r="BZ11" s="648"/>
      <c r="CA11" s="648"/>
      <c r="CB11" s="657"/>
      <c r="CD11" s="662" t="s">
        <v>253</v>
      </c>
      <c r="CE11" s="663"/>
      <c r="CF11" s="663"/>
      <c r="CG11" s="663"/>
      <c r="CH11" s="663"/>
      <c r="CI11" s="663"/>
      <c r="CJ11" s="663"/>
      <c r="CK11" s="663"/>
      <c r="CL11" s="663"/>
      <c r="CM11" s="663"/>
      <c r="CN11" s="663"/>
      <c r="CO11" s="663"/>
      <c r="CP11" s="663"/>
      <c r="CQ11" s="664"/>
      <c r="CR11" s="647">
        <v>715588</v>
      </c>
      <c r="CS11" s="648"/>
      <c r="CT11" s="648"/>
      <c r="CU11" s="648"/>
      <c r="CV11" s="648"/>
      <c r="CW11" s="648"/>
      <c r="CX11" s="648"/>
      <c r="CY11" s="649"/>
      <c r="CZ11" s="650">
        <v>1.2</v>
      </c>
      <c r="DA11" s="650"/>
      <c r="DB11" s="650"/>
      <c r="DC11" s="650"/>
      <c r="DD11" s="656">
        <v>212903</v>
      </c>
      <c r="DE11" s="648"/>
      <c r="DF11" s="648"/>
      <c r="DG11" s="648"/>
      <c r="DH11" s="648"/>
      <c r="DI11" s="648"/>
      <c r="DJ11" s="648"/>
      <c r="DK11" s="648"/>
      <c r="DL11" s="648"/>
      <c r="DM11" s="648"/>
      <c r="DN11" s="648"/>
      <c r="DO11" s="648"/>
      <c r="DP11" s="649"/>
      <c r="DQ11" s="656">
        <v>579408</v>
      </c>
      <c r="DR11" s="648"/>
      <c r="DS11" s="648"/>
      <c r="DT11" s="648"/>
      <c r="DU11" s="648"/>
      <c r="DV11" s="648"/>
      <c r="DW11" s="648"/>
      <c r="DX11" s="648"/>
      <c r="DY11" s="648"/>
      <c r="DZ11" s="648"/>
      <c r="EA11" s="648"/>
      <c r="EB11" s="648"/>
      <c r="EC11" s="657"/>
    </row>
    <row r="12" spans="2:143" ht="11.25" customHeight="1" x14ac:dyDescent="0.15">
      <c r="B12" s="644" t="s">
        <v>254</v>
      </c>
      <c r="C12" s="645"/>
      <c r="D12" s="645"/>
      <c r="E12" s="645"/>
      <c r="F12" s="645"/>
      <c r="G12" s="645"/>
      <c r="H12" s="645"/>
      <c r="I12" s="645"/>
      <c r="J12" s="645"/>
      <c r="K12" s="645"/>
      <c r="L12" s="645"/>
      <c r="M12" s="645"/>
      <c r="N12" s="645"/>
      <c r="O12" s="645"/>
      <c r="P12" s="645"/>
      <c r="Q12" s="646"/>
      <c r="R12" s="647" t="s">
        <v>182</v>
      </c>
      <c r="S12" s="648"/>
      <c r="T12" s="648"/>
      <c r="U12" s="648"/>
      <c r="V12" s="648"/>
      <c r="W12" s="648"/>
      <c r="X12" s="648"/>
      <c r="Y12" s="649"/>
      <c r="Z12" s="650" t="s">
        <v>238</v>
      </c>
      <c r="AA12" s="650"/>
      <c r="AB12" s="650"/>
      <c r="AC12" s="650"/>
      <c r="AD12" s="651" t="s">
        <v>182</v>
      </c>
      <c r="AE12" s="651"/>
      <c r="AF12" s="651"/>
      <c r="AG12" s="651"/>
      <c r="AH12" s="651"/>
      <c r="AI12" s="651"/>
      <c r="AJ12" s="651"/>
      <c r="AK12" s="651"/>
      <c r="AL12" s="652" t="s">
        <v>238</v>
      </c>
      <c r="AM12" s="653"/>
      <c r="AN12" s="653"/>
      <c r="AO12" s="654"/>
      <c r="AP12" s="644" t="s">
        <v>255</v>
      </c>
      <c r="AQ12" s="645"/>
      <c r="AR12" s="645"/>
      <c r="AS12" s="645"/>
      <c r="AT12" s="645"/>
      <c r="AU12" s="645"/>
      <c r="AV12" s="645"/>
      <c r="AW12" s="645"/>
      <c r="AX12" s="645"/>
      <c r="AY12" s="645"/>
      <c r="AZ12" s="645"/>
      <c r="BA12" s="645"/>
      <c r="BB12" s="645"/>
      <c r="BC12" s="645"/>
      <c r="BD12" s="645"/>
      <c r="BE12" s="645"/>
      <c r="BF12" s="646"/>
      <c r="BG12" s="647">
        <v>16264767</v>
      </c>
      <c r="BH12" s="648"/>
      <c r="BI12" s="648"/>
      <c r="BJ12" s="648"/>
      <c r="BK12" s="648"/>
      <c r="BL12" s="648"/>
      <c r="BM12" s="648"/>
      <c r="BN12" s="649"/>
      <c r="BO12" s="650">
        <v>55.6</v>
      </c>
      <c r="BP12" s="650"/>
      <c r="BQ12" s="650"/>
      <c r="BR12" s="650"/>
      <c r="BS12" s="656" t="s">
        <v>238</v>
      </c>
      <c r="BT12" s="648"/>
      <c r="BU12" s="648"/>
      <c r="BV12" s="648"/>
      <c r="BW12" s="648"/>
      <c r="BX12" s="648"/>
      <c r="BY12" s="648"/>
      <c r="BZ12" s="648"/>
      <c r="CA12" s="648"/>
      <c r="CB12" s="657"/>
      <c r="CD12" s="662" t="s">
        <v>256</v>
      </c>
      <c r="CE12" s="663"/>
      <c r="CF12" s="663"/>
      <c r="CG12" s="663"/>
      <c r="CH12" s="663"/>
      <c r="CI12" s="663"/>
      <c r="CJ12" s="663"/>
      <c r="CK12" s="663"/>
      <c r="CL12" s="663"/>
      <c r="CM12" s="663"/>
      <c r="CN12" s="663"/>
      <c r="CO12" s="663"/>
      <c r="CP12" s="663"/>
      <c r="CQ12" s="664"/>
      <c r="CR12" s="647">
        <v>942894</v>
      </c>
      <c r="CS12" s="648"/>
      <c r="CT12" s="648"/>
      <c r="CU12" s="648"/>
      <c r="CV12" s="648"/>
      <c r="CW12" s="648"/>
      <c r="CX12" s="648"/>
      <c r="CY12" s="649"/>
      <c r="CZ12" s="650">
        <v>1.6</v>
      </c>
      <c r="DA12" s="650"/>
      <c r="DB12" s="650"/>
      <c r="DC12" s="650"/>
      <c r="DD12" s="656">
        <v>25119</v>
      </c>
      <c r="DE12" s="648"/>
      <c r="DF12" s="648"/>
      <c r="DG12" s="648"/>
      <c r="DH12" s="648"/>
      <c r="DI12" s="648"/>
      <c r="DJ12" s="648"/>
      <c r="DK12" s="648"/>
      <c r="DL12" s="648"/>
      <c r="DM12" s="648"/>
      <c r="DN12" s="648"/>
      <c r="DO12" s="648"/>
      <c r="DP12" s="649"/>
      <c r="DQ12" s="656">
        <v>664212</v>
      </c>
      <c r="DR12" s="648"/>
      <c r="DS12" s="648"/>
      <c r="DT12" s="648"/>
      <c r="DU12" s="648"/>
      <c r="DV12" s="648"/>
      <c r="DW12" s="648"/>
      <c r="DX12" s="648"/>
      <c r="DY12" s="648"/>
      <c r="DZ12" s="648"/>
      <c r="EA12" s="648"/>
      <c r="EB12" s="648"/>
      <c r="EC12" s="657"/>
    </row>
    <row r="13" spans="2:143" ht="11.25" customHeight="1" x14ac:dyDescent="0.15">
      <c r="B13" s="644" t="s">
        <v>257</v>
      </c>
      <c r="C13" s="645"/>
      <c r="D13" s="645"/>
      <c r="E13" s="645"/>
      <c r="F13" s="645"/>
      <c r="G13" s="645"/>
      <c r="H13" s="645"/>
      <c r="I13" s="645"/>
      <c r="J13" s="645"/>
      <c r="K13" s="645"/>
      <c r="L13" s="645"/>
      <c r="M13" s="645"/>
      <c r="N13" s="645"/>
      <c r="O13" s="645"/>
      <c r="P13" s="645"/>
      <c r="Q13" s="646"/>
      <c r="R13" s="647" t="s">
        <v>182</v>
      </c>
      <c r="S13" s="648"/>
      <c r="T13" s="648"/>
      <c r="U13" s="648"/>
      <c r="V13" s="648"/>
      <c r="W13" s="648"/>
      <c r="X13" s="648"/>
      <c r="Y13" s="649"/>
      <c r="Z13" s="650" t="s">
        <v>182</v>
      </c>
      <c r="AA13" s="650"/>
      <c r="AB13" s="650"/>
      <c r="AC13" s="650"/>
      <c r="AD13" s="651" t="s">
        <v>182</v>
      </c>
      <c r="AE13" s="651"/>
      <c r="AF13" s="651"/>
      <c r="AG13" s="651"/>
      <c r="AH13" s="651"/>
      <c r="AI13" s="651"/>
      <c r="AJ13" s="651"/>
      <c r="AK13" s="651"/>
      <c r="AL13" s="652" t="s">
        <v>182</v>
      </c>
      <c r="AM13" s="653"/>
      <c r="AN13" s="653"/>
      <c r="AO13" s="654"/>
      <c r="AP13" s="644" t="s">
        <v>258</v>
      </c>
      <c r="AQ13" s="645"/>
      <c r="AR13" s="645"/>
      <c r="AS13" s="645"/>
      <c r="AT13" s="645"/>
      <c r="AU13" s="645"/>
      <c r="AV13" s="645"/>
      <c r="AW13" s="645"/>
      <c r="AX13" s="645"/>
      <c r="AY13" s="645"/>
      <c r="AZ13" s="645"/>
      <c r="BA13" s="645"/>
      <c r="BB13" s="645"/>
      <c r="BC13" s="645"/>
      <c r="BD13" s="645"/>
      <c r="BE13" s="645"/>
      <c r="BF13" s="646"/>
      <c r="BG13" s="647">
        <v>16214230</v>
      </c>
      <c r="BH13" s="648"/>
      <c r="BI13" s="648"/>
      <c r="BJ13" s="648"/>
      <c r="BK13" s="648"/>
      <c r="BL13" s="648"/>
      <c r="BM13" s="648"/>
      <c r="BN13" s="649"/>
      <c r="BO13" s="650">
        <v>55.4</v>
      </c>
      <c r="BP13" s="650"/>
      <c r="BQ13" s="650"/>
      <c r="BR13" s="650"/>
      <c r="BS13" s="656" t="s">
        <v>238</v>
      </c>
      <c r="BT13" s="648"/>
      <c r="BU13" s="648"/>
      <c r="BV13" s="648"/>
      <c r="BW13" s="648"/>
      <c r="BX13" s="648"/>
      <c r="BY13" s="648"/>
      <c r="BZ13" s="648"/>
      <c r="CA13" s="648"/>
      <c r="CB13" s="657"/>
      <c r="CD13" s="662" t="s">
        <v>259</v>
      </c>
      <c r="CE13" s="663"/>
      <c r="CF13" s="663"/>
      <c r="CG13" s="663"/>
      <c r="CH13" s="663"/>
      <c r="CI13" s="663"/>
      <c r="CJ13" s="663"/>
      <c r="CK13" s="663"/>
      <c r="CL13" s="663"/>
      <c r="CM13" s="663"/>
      <c r="CN13" s="663"/>
      <c r="CO13" s="663"/>
      <c r="CP13" s="663"/>
      <c r="CQ13" s="664"/>
      <c r="CR13" s="647">
        <v>9525732</v>
      </c>
      <c r="CS13" s="648"/>
      <c r="CT13" s="648"/>
      <c r="CU13" s="648"/>
      <c r="CV13" s="648"/>
      <c r="CW13" s="648"/>
      <c r="CX13" s="648"/>
      <c r="CY13" s="649"/>
      <c r="CZ13" s="650">
        <v>16</v>
      </c>
      <c r="DA13" s="650"/>
      <c r="DB13" s="650"/>
      <c r="DC13" s="650"/>
      <c r="DD13" s="656">
        <v>3645178</v>
      </c>
      <c r="DE13" s="648"/>
      <c r="DF13" s="648"/>
      <c r="DG13" s="648"/>
      <c r="DH13" s="648"/>
      <c r="DI13" s="648"/>
      <c r="DJ13" s="648"/>
      <c r="DK13" s="648"/>
      <c r="DL13" s="648"/>
      <c r="DM13" s="648"/>
      <c r="DN13" s="648"/>
      <c r="DO13" s="648"/>
      <c r="DP13" s="649"/>
      <c r="DQ13" s="656">
        <v>6754914</v>
      </c>
      <c r="DR13" s="648"/>
      <c r="DS13" s="648"/>
      <c r="DT13" s="648"/>
      <c r="DU13" s="648"/>
      <c r="DV13" s="648"/>
      <c r="DW13" s="648"/>
      <c r="DX13" s="648"/>
      <c r="DY13" s="648"/>
      <c r="DZ13" s="648"/>
      <c r="EA13" s="648"/>
      <c r="EB13" s="648"/>
      <c r="EC13" s="657"/>
    </row>
    <row r="14" spans="2:143" ht="11.25" customHeight="1" x14ac:dyDescent="0.15">
      <c r="B14" s="644" t="s">
        <v>260</v>
      </c>
      <c r="C14" s="645"/>
      <c r="D14" s="645"/>
      <c r="E14" s="645"/>
      <c r="F14" s="645"/>
      <c r="G14" s="645"/>
      <c r="H14" s="645"/>
      <c r="I14" s="645"/>
      <c r="J14" s="645"/>
      <c r="K14" s="645"/>
      <c r="L14" s="645"/>
      <c r="M14" s="645"/>
      <c r="N14" s="645"/>
      <c r="O14" s="645"/>
      <c r="P14" s="645"/>
      <c r="Q14" s="646"/>
      <c r="R14" s="647" t="s">
        <v>238</v>
      </c>
      <c r="S14" s="648"/>
      <c r="T14" s="648"/>
      <c r="U14" s="648"/>
      <c r="V14" s="648"/>
      <c r="W14" s="648"/>
      <c r="X14" s="648"/>
      <c r="Y14" s="649"/>
      <c r="Z14" s="650" t="s">
        <v>182</v>
      </c>
      <c r="AA14" s="650"/>
      <c r="AB14" s="650"/>
      <c r="AC14" s="650"/>
      <c r="AD14" s="651" t="s">
        <v>182</v>
      </c>
      <c r="AE14" s="651"/>
      <c r="AF14" s="651"/>
      <c r="AG14" s="651"/>
      <c r="AH14" s="651"/>
      <c r="AI14" s="651"/>
      <c r="AJ14" s="651"/>
      <c r="AK14" s="651"/>
      <c r="AL14" s="652" t="s">
        <v>182</v>
      </c>
      <c r="AM14" s="653"/>
      <c r="AN14" s="653"/>
      <c r="AO14" s="654"/>
      <c r="AP14" s="644" t="s">
        <v>261</v>
      </c>
      <c r="AQ14" s="645"/>
      <c r="AR14" s="645"/>
      <c r="AS14" s="645"/>
      <c r="AT14" s="645"/>
      <c r="AU14" s="645"/>
      <c r="AV14" s="645"/>
      <c r="AW14" s="645"/>
      <c r="AX14" s="645"/>
      <c r="AY14" s="645"/>
      <c r="AZ14" s="645"/>
      <c r="BA14" s="645"/>
      <c r="BB14" s="645"/>
      <c r="BC14" s="645"/>
      <c r="BD14" s="645"/>
      <c r="BE14" s="645"/>
      <c r="BF14" s="646"/>
      <c r="BG14" s="647">
        <v>280536</v>
      </c>
      <c r="BH14" s="648"/>
      <c r="BI14" s="648"/>
      <c r="BJ14" s="648"/>
      <c r="BK14" s="648"/>
      <c r="BL14" s="648"/>
      <c r="BM14" s="648"/>
      <c r="BN14" s="649"/>
      <c r="BO14" s="650">
        <v>1</v>
      </c>
      <c r="BP14" s="650"/>
      <c r="BQ14" s="650"/>
      <c r="BR14" s="650"/>
      <c r="BS14" s="656" t="s">
        <v>182</v>
      </c>
      <c r="BT14" s="648"/>
      <c r="BU14" s="648"/>
      <c r="BV14" s="648"/>
      <c r="BW14" s="648"/>
      <c r="BX14" s="648"/>
      <c r="BY14" s="648"/>
      <c r="BZ14" s="648"/>
      <c r="CA14" s="648"/>
      <c r="CB14" s="657"/>
      <c r="CD14" s="662" t="s">
        <v>262</v>
      </c>
      <c r="CE14" s="663"/>
      <c r="CF14" s="663"/>
      <c r="CG14" s="663"/>
      <c r="CH14" s="663"/>
      <c r="CI14" s="663"/>
      <c r="CJ14" s="663"/>
      <c r="CK14" s="663"/>
      <c r="CL14" s="663"/>
      <c r="CM14" s="663"/>
      <c r="CN14" s="663"/>
      <c r="CO14" s="663"/>
      <c r="CP14" s="663"/>
      <c r="CQ14" s="664"/>
      <c r="CR14" s="647">
        <v>1301514</v>
      </c>
      <c r="CS14" s="648"/>
      <c r="CT14" s="648"/>
      <c r="CU14" s="648"/>
      <c r="CV14" s="648"/>
      <c r="CW14" s="648"/>
      <c r="CX14" s="648"/>
      <c r="CY14" s="649"/>
      <c r="CZ14" s="650">
        <v>2.2000000000000002</v>
      </c>
      <c r="DA14" s="650"/>
      <c r="DB14" s="650"/>
      <c r="DC14" s="650"/>
      <c r="DD14" s="656">
        <v>128473</v>
      </c>
      <c r="DE14" s="648"/>
      <c r="DF14" s="648"/>
      <c r="DG14" s="648"/>
      <c r="DH14" s="648"/>
      <c r="DI14" s="648"/>
      <c r="DJ14" s="648"/>
      <c r="DK14" s="648"/>
      <c r="DL14" s="648"/>
      <c r="DM14" s="648"/>
      <c r="DN14" s="648"/>
      <c r="DO14" s="648"/>
      <c r="DP14" s="649"/>
      <c r="DQ14" s="656">
        <v>1228269</v>
      </c>
      <c r="DR14" s="648"/>
      <c r="DS14" s="648"/>
      <c r="DT14" s="648"/>
      <c r="DU14" s="648"/>
      <c r="DV14" s="648"/>
      <c r="DW14" s="648"/>
      <c r="DX14" s="648"/>
      <c r="DY14" s="648"/>
      <c r="DZ14" s="648"/>
      <c r="EA14" s="648"/>
      <c r="EB14" s="648"/>
      <c r="EC14" s="657"/>
    </row>
    <row r="15" spans="2:143" ht="11.25" customHeight="1" x14ac:dyDescent="0.15">
      <c r="B15" s="644" t="s">
        <v>263</v>
      </c>
      <c r="C15" s="645"/>
      <c r="D15" s="645"/>
      <c r="E15" s="645"/>
      <c r="F15" s="645"/>
      <c r="G15" s="645"/>
      <c r="H15" s="645"/>
      <c r="I15" s="645"/>
      <c r="J15" s="645"/>
      <c r="K15" s="645"/>
      <c r="L15" s="645"/>
      <c r="M15" s="645"/>
      <c r="N15" s="645"/>
      <c r="O15" s="645"/>
      <c r="P15" s="645"/>
      <c r="Q15" s="646"/>
      <c r="R15" s="647" t="s">
        <v>182</v>
      </c>
      <c r="S15" s="648"/>
      <c r="T15" s="648"/>
      <c r="U15" s="648"/>
      <c r="V15" s="648"/>
      <c r="W15" s="648"/>
      <c r="X15" s="648"/>
      <c r="Y15" s="649"/>
      <c r="Z15" s="650" t="s">
        <v>238</v>
      </c>
      <c r="AA15" s="650"/>
      <c r="AB15" s="650"/>
      <c r="AC15" s="650"/>
      <c r="AD15" s="651" t="s">
        <v>182</v>
      </c>
      <c r="AE15" s="651"/>
      <c r="AF15" s="651"/>
      <c r="AG15" s="651"/>
      <c r="AH15" s="651"/>
      <c r="AI15" s="651"/>
      <c r="AJ15" s="651"/>
      <c r="AK15" s="651"/>
      <c r="AL15" s="652" t="s">
        <v>182</v>
      </c>
      <c r="AM15" s="653"/>
      <c r="AN15" s="653"/>
      <c r="AO15" s="654"/>
      <c r="AP15" s="644" t="s">
        <v>264</v>
      </c>
      <c r="AQ15" s="645"/>
      <c r="AR15" s="645"/>
      <c r="AS15" s="645"/>
      <c r="AT15" s="645"/>
      <c r="AU15" s="645"/>
      <c r="AV15" s="645"/>
      <c r="AW15" s="645"/>
      <c r="AX15" s="645"/>
      <c r="AY15" s="645"/>
      <c r="AZ15" s="645"/>
      <c r="BA15" s="645"/>
      <c r="BB15" s="645"/>
      <c r="BC15" s="645"/>
      <c r="BD15" s="645"/>
      <c r="BE15" s="645"/>
      <c r="BF15" s="646"/>
      <c r="BG15" s="647">
        <v>814762</v>
      </c>
      <c r="BH15" s="648"/>
      <c r="BI15" s="648"/>
      <c r="BJ15" s="648"/>
      <c r="BK15" s="648"/>
      <c r="BL15" s="648"/>
      <c r="BM15" s="648"/>
      <c r="BN15" s="649"/>
      <c r="BO15" s="650">
        <v>2.8</v>
      </c>
      <c r="BP15" s="650"/>
      <c r="BQ15" s="650"/>
      <c r="BR15" s="650"/>
      <c r="BS15" s="656" t="s">
        <v>182</v>
      </c>
      <c r="BT15" s="648"/>
      <c r="BU15" s="648"/>
      <c r="BV15" s="648"/>
      <c r="BW15" s="648"/>
      <c r="BX15" s="648"/>
      <c r="BY15" s="648"/>
      <c r="BZ15" s="648"/>
      <c r="CA15" s="648"/>
      <c r="CB15" s="657"/>
      <c r="CD15" s="662" t="s">
        <v>265</v>
      </c>
      <c r="CE15" s="663"/>
      <c r="CF15" s="663"/>
      <c r="CG15" s="663"/>
      <c r="CH15" s="663"/>
      <c r="CI15" s="663"/>
      <c r="CJ15" s="663"/>
      <c r="CK15" s="663"/>
      <c r="CL15" s="663"/>
      <c r="CM15" s="663"/>
      <c r="CN15" s="663"/>
      <c r="CO15" s="663"/>
      <c r="CP15" s="663"/>
      <c r="CQ15" s="664"/>
      <c r="CR15" s="647">
        <v>5620864</v>
      </c>
      <c r="CS15" s="648"/>
      <c r="CT15" s="648"/>
      <c r="CU15" s="648"/>
      <c r="CV15" s="648"/>
      <c r="CW15" s="648"/>
      <c r="CX15" s="648"/>
      <c r="CY15" s="649"/>
      <c r="CZ15" s="650">
        <v>9.4</v>
      </c>
      <c r="DA15" s="650"/>
      <c r="DB15" s="650"/>
      <c r="DC15" s="650"/>
      <c r="DD15" s="656">
        <v>1264565</v>
      </c>
      <c r="DE15" s="648"/>
      <c r="DF15" s="648"/>
      <c r="DG15" s="648"/>
      <c r="DH15" s="648"/>
      <c r="DI15" s="648"/>
      <c r="DJ15" s="648"/>
      <c r="DK15" s="648"/>
      <c r="DL15" s="648"/>
      <c r="DM15" s="648"/>
      <c r="DN15" s="648"/>
      <c r="DO15" s="648"/>
      <c r="DP15" s="649"/>
      <c r="DQ15" s="656">
        <v>3806522</v>
      </c>
      <c r="DR15" s="648"/>
      <c r="DS15" s="648"/>
      <c r="DT15" s="648"/>
      <c r="DU15" s="648"/>
      <c r="DV15" s="648"/>
      <c r="DW15" s="648"/>
      <c r="DX15" s="648"/>
      <c r="DY15" s="648"/>
      <c r="DZ15" s="648"/>
      <c r="EA15" s="648"/>
      <c r="EB15" s="648"/>
      <c r="EC15" s="657"/>
    </row>
    <row r="16" spans="2:143" ht="11.25" customHeight="1" x14ac:dyDescent="0.15">
      <c r="B16" s="644" t="s">
        <v>266</v>
      </c>
      <c r="C16" s="645"/>
      <c r="D16" s="645"/>
      <c r="E16" s="645"/>
      <c r="F16" s="645"/>
      <c r="G16" s="645"/>
      <c r="H16" s="645"/>
      <c r="I16" s="645"/>
      <c r="J16" s="645"/>
      <c r="K16" s="645"/>
      <c r="L16" s="645"/>
      <c r="M16" s="645"/>
      <c r="N16" s="645"/>
      <c r="O16" s="645"/>
      <c r="P16" s="645"/>
      <c r="Q16" s="646"/>
      <c r="R16" s="647">
        <v>51092</v>
      </c>
      <c r="S16" s="648"/>
      <c r="T16" s="648"/>
      <c r="U16" s="648"/>
      <c r="V16" s="648"/>
      <c r="W16" s="648"/>
      <c r="X16" s="648"/>
      <c r="Y16" s="649"/>
      <c r="Z16" s="650">
        <v>0.1</v>
      </c>
      <c r="AA16" s="650"/>
      <c r="AB16" s="650"/>
      <c r="AC16" s="650"/>
      <c r="AD16" s="651">
        <v>51092</v>
      </c>
      <c r="AE16" s="651"/>
      <c r="AF16" s="651"/>
      <c r="AG16" s="651"/>
      <c r="AH16" s="651"/>
      <c r="AI16" s="651"/>
      <c r="AJ16" s="651"/>
      <c r="AK16" s="651"/>
      <c r="AL16" s="652">
        <v>0.2</v>
      </c>
      <c r="AM16" s="653"/>
      <c r="AN16" s="653"/>
      <c r="AO16" s="654"/>
      <c r="AP16" s="644" t="s">
        <v>267</v>
      </c>
      <c r="AQ16" s="645"/>
      <c r="AR16" s="645"/>
      <c r="AS16" s="645"/>
      <c r="AT16" s="645"/>
      <c r="AU16" s="645"/>
      <c r="AV16" s="645"/>
      <c r="AW16" s="645"/>
      <c r="AX16" s="645"/>
      <c r="AY16" s="645"/>
      <c r="AZ16" s="645"/>
      <c r="BA16" s="645"/>
      <c r="BB16" s="645"/>
      <c r="BC16" s="645"/>
      <c r="BD16" s="645"/>
      <c r="BE16" s="645"/>
      <c r="BF16" s="646"/>
      <c r="BG16" s="647" t="s">
        <v>182</v>
      </c>
      <c r="BH16" s="648"/>
      <c r="BI16" s="648"/>
      <c r="BJ16" s="648"/>
      <c r="BK16" s="648"/>
      <c r="BL16" s="648"/>
      <c r="BM16" s="648"/>
      <c r="BN16" s="649"/>
      <c r="BO16" s="650" t="s">
        <v>182</v>
      </c>
      <c r="BP16" s="650"/>
      <c r="BQ16" s="650"/>
      <c r="BR16" s="650"/>
      <c r="BS16" s="656" t="s">
        <v>182</v>
      </c>
      <c r="BT16" s="648"/>
      <c r="BU16" s="648"/>
      <c r="BV16" s="648"/>
      <c r="BW16" s="648"/>
      <c r="BX16" s="648"/>
      <c r="BY16" s="648"/>
      <c r="BZ16" s="648"/>
      <c r="CA16" s="648"/>
      <c r="CB16" s="657"/>
      <c r="CD16" s="662" t="s">
        <v>268</v>
      </c>
      <c r="CE16" s="663"/>
      <c r="CF16" s="663"/>
      <c r="CG16" s="663"/>
      <c r="CH16" s="663"/>
      <c r="CI16" s="663"/>
      <c r="CJ16" s="663"/>
      <c r="CK16" s="663"/>
      <c r="CL16" s="663"/>
      <c r="CM16" s="663"/>
      <c r="CN16" s="663"/>
      <c r="CO16" s="663"/>
      <c r="CP16" s="663"/>
      <c r="CQ16" s="664"/>
      <c r="CR16" s="647">
        <v>39865</v>
      </c>
      <c r="CS16" s="648"/>
      <c r="CT16" s="648"/>
      <c r="CU16" s="648"/>
      <c r="CV16" s="648"/>
      <c r="CW16" s="648"/>
      <c r="CX16" s="648"/>
      <c r="CY16" s="649"/>
      <c r="CZ16" s="650">
        <v>0.1</v>
      </c>
      <c r="DA16" s="650"/>
      <c r="DB16" s="650"/>
      <c r="DC16" s="650"/>
      <c r="DD16" s="656" t="s">
        <v>182</v>
      </c>
      <c r="DE16" s="648"/>
      <c r="DF16" s="648"/>
      <c r="DG16" s="648"/>
      <c r="DH16" s="648"/>
      <c r="DI16" s="648"/>
      <c r="DJ16" s="648"/>
      <c r="DK16" s="648"/>
      <c r="DL16" s="648"/>
      <c r="DM16" s="648"/>
      <c r="DN16" s="648"/>
      <c r="DO16" s="648"/>
      <c r="DP16" s="649"/>
      <c r="DQ16" s="656">
        <v>32265</v>
      </c>
      <c r="DR16" s="648"/>
      <c r="DS16" s="648"/>
      <c r="DT16" s="648"/>
      <c r="DU16" s="648"/>
      <c r="DV16" s="648"/>
      <c r="DW16" s="648"/>
      <c r="DX16" s="648"/>
      <c r="DY16" s="648"/>
      <c r="DZ16" s="648"/>
      <c r="EA16" s="648"/>
      <c r="EB16" s="648"/>
      <c r="EC16" s="657"/>
    </row>
    <row r="17" spans="2:133" ht="11.25" customHeight="1" x14ac:dyDescent="0.15">
      <c r="B17" s="644" t="s">
        <v>269</v>
      </c>
      <c r="C17" s="645"/>
      <c r="D17" s="645"/>
      <c r="E17" s="645"/>
      <c r="F17" s="645"/>
      <c r="G17" s="645"/>
      <c r="H17" s="645"/>
      <c r="I17" s="645"/>
      <c r="J17" s="645"/>
      <c r="K17" s="645"/>
      <c r="L17" s="645"/>
      <c r="M17" s="645"/>
      <c r="N17" s="645"/>
      <c r="O17" s="645"/>
      <c r="P17" s="645"/>
      <c r="Q17" s="646"/>
      <c r="R17" s="647">
        <v>190656</v>
      </c>
      <c r="S17" s="648"/>
      <c r="T17" s="648"/>
      <c r="U17" s="648"/>
      <c r="V17" s="648"/>
      <c r="W17" s="648"/>
      <c r="X17" s="648"/>
      <c r="Y17" s="649"/>
      <c r="Z17" s="650">
        <v>0.3</v>
      </c>
      <c r="AA17" s="650"/>
      <c r="AB17" s="650"/>
      <c r="AC17" s="650"/>
      <c r="AD17" s="651">
        <v>190656</v>
      </c>
      <c r="AE17" s="651"/>
      <c r="AF17" s="651"/>
      <c r="AG17" s="651"/>
      <c r="AH17" s="651"/>
      <c r="AI17" s="651"/>
      <c r="AJ17" s="651"/>
      <c r="AK17" s="651"/>
      <c r="AL17" s="652">
        <v>0.6</v>
      </c>
      <c r="AM17" s="653"/>
      <c r="AN17" s="653"/>
      <c r="AO17" s="654"/>
      <c r="AP17" s="644" t="s">
        <v>270</v>
      </c>
      <c r="AQ17" s="645"/>
      <c r="AR17" s="645"/>
      <c r="AS17" s="645"/>
      <c r="AT17" s="645"/>
      <c r="AU17" s="645"/>
      <c r="AV17" s="645"/>
      <c r="AW17" s="645"/>
      <c r="AX17" s="645"/>
      <c r="AY17" s="645"/>
      <c r="AZ17" s="645"/>
      <c r="BA17" s="645"/>
      <c r="BB17" s="645"/>
      <c r="BC17" s="645"/>
      <c r="BD17" s="645"/>
      <c r="BE17" s="645"/>
      <c r="BF17" s="646"/>
      <c r="BG17" s="647" t="s">
        <v>182</v>
      </c>
      <c r="BH17" s="648"/>
      <c r="BI17" s="648"/>
      <c r="BJ17" s="648"/>
      <c r="BK17" s="648"/>
      <c r="BL17" s="648"/>
      <c r="BM17" s="648"/>
      <c r="BN17" s="649"/>
      <c r="BO17" s="650" t="s">
        <v>238</v>
      </c>
      <c r="BP17" s="650"/>
      <c r="BQ17" s="650"/>
      <c r="BR17" s="650"/>
      <c r="BS17" s="656" t="s">
        <v>182</v>
      </c>
      <c r="BT17" s="648"/>
      <c r="BU17" s="648"/>
      <c r="BV17" s="648"/>
      <c r="BW17" s="648"/>
      <c r="BX17" s="648"/>
      <c r="BY17" s="648"/>
      <c r="BZ17" s="648"/>
      <c r="CA17" s="648"/>
      <c r="CB17" s="657"/>
      <c r="CD17" s="662" t="s">
        <v>271</v>
      </c>
      <c r="CE17" s="663"/>
      <c r="CF17" s="663"/>
      <c r="CG17" s="663"/>
      <c r="CH17" s="663"/>
      <c r="CI17" s="663"/>
      <c r="CJ17" s="663"/>
      <c r="CK17" s="663"/>
      <c r="CL17" s="663"/>
      <c r="CM17" s="663"/>
      <c r="CN17" s="663"/>
      <c r="CO17" s="663"/>
      <c r="CP17" s="663"/>
      <c r="CQ17" s="664"/>
      <c r="CR17" s="647">
        <v>2060741</v>
      </c>
      <c r="CS17" s="648"/>
      <c r="CT17" s="648"/>
      <c r="CU17" s="648"/>
      <c r="CV17" s="648"/>
      <c r="CW17" s="648"/>
      <c r="CX17" s="648"/>
      <c r="CY17" s="649"/>
      <c r="CZ17" s="650">
        <v>3.5</v>
      </c>
      <c r="DA17" s="650"/>
      <c r="DB17" s="650"/>
      <c r="DC17" s="650"/>
      <c r="DD17" s="656" t="s">
        <v>238</v>
      </c>
      <c r="DE17" s="648"/>
      <c r="DF17" s="648"/>
      <c r="DG17" s="648"/>
      <c r="DH17" s="648"/>
      <c r="DI17" s="648"/>
      <c r="DJ17" s="648"/>
      <c r="DK17" s="648"/>
      <c r="DL17" s="648"/>
      <c r="DM17" s="648"/>
      <c r="DN17" s="648"/>
      <c r="DO17" s="648"/>
      <c r="DP17" s="649"/>
      <c r="DQ17" s="656">
        <v>2060741</v>
      </c>
      <c r="DR17" s="648"/>
      <c r="DS17" s="648"/>
      <c r="DT17" s="648"/>
      <c r="DU17" s="648"/>
      <c r="DV17" s="648"/>
      <c r="DW17" s="648"/>
      <c r="DX17" s="648"/>
      <c r="DY17" s="648"/>
      <c r="DZ17" s="648"/>
      <c r="EA17" s="648"/>
      <c r="EB17" s="648"/>
      <c r="EC17" s="657"/>
    </row>
    <row r="18" spans="2:133" ht="11.25" customHeight="1" x14ac:dyDescent="0.15">
      <c r="B18" s="644" t="s">
        <v>272</v>
      </c>
      <c r="C18" s="645"/>
      <c r="D18" s="645"/>
      <c r="E18" s="645"/>
      <c r="F18" s="645"/>
      <c r="G18" s="645"/>
      <c r="H18" s="645"/>
      <c r="I18" s="645"/>
      <c r="J18" s="645"/>
      <c r="K18" s="645"/>
      <c r="L18" s="645"/>
      <c r="M18" s="645"/>
      <c r="N18" s="645"/>
      <c r="O18" s="645"/>
      <c r="P18" s="645"/>
      <c r="Q18" s="646"/>
      <c r="R18" s="647">
        <v>172892</v>
      </c>
      <c r="S18" s="648"/>
      <c r="T18" s="648"/>
      <c r="U18" s="648"/>
      <c r="V18" s="648"/>
      <c r="W18" s="648"/>
      <c r="X18" s="648"/>
      <c r="Y18" s="649"/>
      <c r="Z18" s="650">
        <v>0.3</v>
      </c>
      <c r="AA18" s="650"/>
      <c r="AB18" s="650"/>
      <c r="AC18" s="650"/>
      <c r="AD18" s="651">
        <v>172892</v>
      </c>
      <c r="AE18" s="651"/>
      <c r="AF18" s="651"/>
      <c r="AG18" s="651"/>
      <c r="AH18" s="651"/>
      <c r="AI18" s="651"/>
      <c r="AJ18" s="651"/>
      <c r="AK18" s="651"/>
      <c r="AL18" s="652">
        <v>0.6</v>
      </c>
      <c r="AM18" s="653"/>
      <c r="AN18" s="653"/>
      <c r="AO18" s="654"/>
      <c r="AP18" s="644" t="s">
        <v>273</v>
      </c>
      <c r="AQ18" s="645"/>
      <c r="AR18" s="645"/>
      <c r="AS18" s="645"/>
      <c r="AT18" s="645"/>
      <c r="AU18" s="645"/>
      <c r="AV18" s="645"/>
      <c r="AW18" s="645"/>
      <c r="AX18" s="645"/>
      <c r="AY18" s="645"/>
      <c r="AZ18" s="645"/>
      <c r="BA18" s="645"/>
      <c r="BB18" s="645"/>
      <c r="BC18" s="645"/>
      <c r="BD18" s="645"/>
      <c r="BE18" s="645"/>
      <c r="BF18" s="646"/>
      <c r="BG18" s="647" t="s">
        <v>238</v>
      </c>
      <c r="BH18" s="648"/>
      <c r="BI18" s="648"/>
      <c r="BJ18" s="648"/>
      <c r="BK18" s="648"/>
      <c r="BL18" s="648"/>
      <c r="BM18" s="648"/>
      <c r="BN18" s="649"/>
      <c r="BO18" s="650" t="s">
        <v>182</v>
      </c>
      <c r="BP18" s="650"/>
      <c r="BQ18" s="650"/>
      <c r="BR18" s="650"/>
      <c r="BS18" s="656" t="s">
        <v>238</v>
      </c>
      <c r="BT18" s="648"/>
      <c r="BU18" s="648"/>
      <c r="BV18" s="648"/>
      <c r="BW18" s="648"/>
      <c r="BX18" s="648"/>
      <c r="BY18" s="648"/>
      <c r="BZ18" s="648"/>
      <c r="CA18" s="648"/>
      <c r="CB18" s="657"/>
      <c r="CD18" s="662" t="s">
        <v>274</v>
      </c>
      <c r="CE18" s="663"/>
      <c r="CF18" s="663"/>
      <c r="CG18" s="663"/>
      <c r="CH18" s="663"/>
      <c r="CI18" s="663"/>
      <c r="CJ18" s="663"/>
      <c r="CK18" s="663"/>
      <c r="CL18" s="663"/>
      <c r="CM18" s="663"/>
      <c r="CN18" s="663"/>
      <c r="CO18" s="663"/>
      <c r="CP18" s="663"/>
      <c r="CQ18" s="664"/>
      <c r="CR18" s="647" t="s">
        <v>182</v>
      </c>
      <c r="CS18" s="648"/>
      <c r="CT18" s="648"/>
      <c r="CU18" s="648"/>
      <c r="CV18" s="648"/>
      <c r="CW18" s="648"/>
      <c r="CX18" s="648"/>
      <c r="CY18" s="649"/>
      <c r="CZ18" s="650" t="s">
        <v>182</v>
      </c>
      <c r="DA18" s="650"/>
      <c r="DB18" s="650"/>
      <c r="DC18" s="650"/>
      <c r="DD18" s="656" t="s">
        <v>182</v>
      </c>
      <c r="DE18" s="648"/>
      <c r="DF18" s="648"/>
      <c r="DG18" s="648"/>
      <c r="DH18" s="648"/>
      <c r="DI18" s="648"/>
      <c r="DJ18" s="648"/>
      <c r="DK18" s="648"/>
      <c r="DL18" s="648"/>
      <c r="DM18" s="648"/>
      <c r="DN18" s="648"/>
      <c r="DO18" s="648"/>
      <c r="DP18" s="649"/>
      <c r="DQ18" s="656" t="s">
        <v>182</v>
      </c>
      <c r="DR18" s="648"/>
      <c r="DS18" s="648"/>
      <c r="DT18" s="648"/>
      <c r="DU18" s="648"/>
      <c r="DV18" s="648"/>
      <c r="DW18" s="648"/>
      <c r="DX18" s="648"/>
      <c r="DY18" s="648"/>
      <c r="DZ18" s="648"/>
      <c r="EA18" s="648"/>
      <c r="EB18" s="648"/>
      <c r="EC18" s="657"/>
    </row>
    <row r="19" spans="2:133" ht="11.25" customHeight="1" x14ac:dyDescent="0.15">
      <c r="B19" s="644" t="s">
        <v>275</v>
      </c>
      <c r="C19" s="645"/>
      <c r="D19" s="645"/>
      <c r="E19" s="645"/>
      <c r="F19" s="645"/>
      <c r="G19" s="645"/>
      <c r="H19" s="645"/>
      <c r="I19" s="645"/>
      <c r="J19" s="645"/>
      <c r="K19" s="645"/>
      <c r="L19" s="645"/>
      <c r="M19" s="645"/>
      <c r="N19" s="645"/>
      <c r="O19" s="645"/>
      <c r="P19" s="645"/>
      <c r="Q19" s="646"/>
      <c r="R19" s="647">
        <v>140857</v>
      </c>
      <c r="S19" s="648"/>
      <c r="T19" s="648"/>
      <c r="U19" s="648"/>
      <c r="V19" s="648"/>
      <c r="W19" s="648"/>
      <c r="X19" s="648"/>
      <c r="Y19" s="649"/>
      <c r="Z19" s="650">
        <v>0.2</v>
      </c>
      <c r="AA19" s="650"/>
      <c r="AB19" s="650"/>
      <c r="AC19" s="650"/>
      <c r="AD19" s="651">
        <v>140857</v>
      </c>
      <c r="AE19" s="651"/>
      <c r="AF19" s="651"/>
      <c r="AG19" s="651"/>
      <c r="AH19" s="651"/>
      <c r="AI19" s="651"/>
      <c r="AJ19" s="651"/>
      <c r="AK19" s="651"/>
      <c r="AL19" s="652">
        <v>0.5</v>
      </c>
      <c r="AM19" s="653"/>
      <c r="AN19" s="653"/>
      <c r="AO19" s="654"/>
      <c r="AP19" s="644" t="s">
        <v>276</v>
      </c>
      <c r="AQ19" s="645"/>
      <c r="AR19" s="645"/>
      <c r="AS19" s="645"/>
      <c r="AT19" s="645"/>
      <c r="AU19" s="645"/>
      <c r="AV19" s="645"/>
      <c r="AW19" s="645"/>
      <c r="AX19" s="645"/>
      <c r="AY19" s="645"/>
      <c r="AZ19" s="645"/>
      <c r="BA19" s="645"/>
      <c r="BB19" s="645"/>
      <c r="BC19" s="645"/>
      <c r="BD19" s="645"/>
      <c r="BE19" s="645"/>
      <c r="BF19" s="646"/>
      <c r="BG19" s="647">
        <v>2213564</v>
      </c>
      <c r="BH19" s="648"/>
      <c r="BI19" s="648"/>
      <c r="BJ19" s="648"/>
      <c r="BK19" s="648"/>
      <c r="BL19" s="648"/>
      <c r="BM19" s="648"/>
      <c r="BN19" s="649"/>
      <c r="BO19" s="650">
        <v>7.6</v>
      </c>
      <c r="BP19" s="650"/>
      <c r="BQ19" s="650"/>
      <c r="BR19" s="650"/>
      <c r="BS19" s="656" t="s">
        <v>182</v>
      </c>
      <c r="BT19" s="648"/>
      <c r="BU19" s="648"/>
      <c r="BV19" s="648"/>
      <c r="BW19" s="648"/>
      <c r="BX19" s="648"/>
      <c r="BY19" s="648"/>
      <c r="BZ19" s="648"/>
      <c r="CA19" s="648"/>
      <c r="CB19" s="657"/>
      <c r="CD19" s="662" t="s">
        <v>277</v>
      </c>
      <c r="CE19" s="663"/>
      <c r="CF19" s="663"/>
      <c r="CG19" s="663"/>
      <c r="CH19" s="663"/>
      <c r="CI19" s="663"/>
      <c r="CJ19" s="663"/>
      <c r="CK19" s="663"/>
      <c r="CL19" s="663"/>
      <c r="CM19" s="663"/>
      <c r="CN19" s="663"/>
      <c r="CO19" s="663"/>
      <c r="CP19" s="663"/>
      <c r="CQ19" s="664"/>
      <c r="CR19" s="647" t="s">
        <v>182</v>
      </c>
      <c r="CS19" s="648"/>
      <c r="CT19" s="648"/>
      <c r="CU19" s="648"/>
      <c r="CV19" s="648"/>
      <c r="CW19" s="648"/>
      <c r="CX19" s="648"/>
      <c r="CY19" s="649"/>
      <c r="CZ19" s="650" t="s">
        <v>182</v>
      </c>
      <c r="DA19" s="650"/>
      <c r="DB19" s="650"/>
      <c r="DC19" s="650"/>
      <c r="DD19" s="656" t="s">
        <v>182</v>
      </c>
      <c r="DE19" s="648"/>
      <c r="DF19" s="648"/>
      <c r="DG19" s="648"/>
      <c r="DH19" s="648"/>
      <c r="DI19" s="648"/>
      <c r="DJ19" s="648"/>
      <c r="DK19" s="648"/>
      <c r="DL19" s="648"/>
      <c r="DM19" s="648"/>
      <c r="DN19" s="648"/>
      <c r="DO19" s="648"/>
      <c r="DP19" s="649"/>
      <c r="DQ19" s="656" t="s">
        <v>182</v>
      </c>
      <c r="DR19" s="648"/>
      <c r="DS19" s="648"/>
      <c r="DT19" s="648"/>
      <c r="DU19" s="648"/>
      <c r="DV19" s="648"/>
      <c r="DW19" s="648"/>
      <c r="DX19" s="648"/>
      <c r="DY19" s="648"/>
      <c r="DZ19" s="648"/>
      <c r="EA19" s="648"/>
      <c r="EB19" s="648"/>
      <c r="EC19" s="657"/>
    </row>
    <row r="20" spans="2:133" ht="11.25" customHeight="1" x14ac:dyDescent="0.15">
      <c r="B20" s="644" t="s">
        <v>278</v>
      </c>
      <c r="C20" s="645"/>
      <c r="D20" s="645"/>
      <c r="E20" s="645"/>
      <c r="F20" s="645"/>
      <c r="G20" s="645"/>
      <c r="H20" s="645"/>
      <c r="I20" s="645"/>
      <c r="J20" s="645"/>
      <c r="K20" s="645"/>
      <c r="L20" s="645"/>
      <c r="M20" s="645"/>
      <c r="N20" s="645"/>
      <c r="O20" s="645"/>
      <c r="P20" s="645"/>
      <c r="Q20" s="646"/>
      <c r="R20" s="647">
        <v>24198</v>
      </c>
      <c r="S20" s="648"/>
      <c r="T20" s="648"/>
      <c r="U20" s="648"/>
      <c r="V20" s="648"/>
      <c r="W20" s="648"/>
      <c r="X20" s="648"/>
      <c r="Y20" s="649"/>
      <c r="Z20" s="650">
        <v>0</v>
      </c>
      <c r="AA20" s="650"/>
      <c r="AB20" s="650"/>
      <c r="AC20" s="650"/>
      <c r="AD20" s="651">
        <v>24198</v>
      </c>
      <c r="AE20" s="651"/>
      <c r="AF20" s="651"/>
      <c r="AG20" s="651"/>
      <c r="AH20" s="651"/>
      <c r="AI20" s="651"/>
      <c r="AJ20" s="651"/>
      <c r="AK20" s="651"/>
      <c r="AL20" s="652">
        <v>0.1</v>
      </c>
      <c r="AM20" s="653"/>
      <c r="AN20" s="653"/>
      <c r="AO20" s="654"/>
      <c r="AP20" s="644" t="s">
        <v>279</v>
      </c>
      <c r="AQ20" s="645"/>
      <c r="AR20" s="645"/>
      <c r="AS20" s="645"/>
      <c r="AT20" s="645"/>
      <c r="AU20" s="645"/>
      <c r="AV20" s="645"/>
      <c r="AW20" s="645"/>
      <c r="AX20" s="645"/>
      <c r="AY20" s="645"/>
      <c r="AZ20" s="645"/>
      <c r="BA20" s="645"/>
      <c r="BB20" s="645"/>
      <c r="BC20" s="645"/>
      <c r="BD20" s="645"/>
      <c r="BE20" s="645"/>
      <c r="BF20" s="646"/>
      <c r="BG20" s="647">
        <v>2213564</v>
      </c>
      <c r="BH20" s="648"/>
      <c r="BI20" s="648"/>
      <c r="BJ20" s="648"/>
      <c r="BK20" s="648"/>
      <c r="BL20" s="648"/>
      <c r="BM20" s="648"/>
      <c r="BN20" s="649"/>
      <c r="BO20" s="650">
        <v>7.6</v>
      </c>
      <c r="BP20" s="650"/>
      <c r="BQ20" s="650"/>
      <c r="BR20" s="650"/>
      <c r="BS20" s="656" t="s">
        <v>238</v>
      </c>
      <c r="BT20" s="648"/>
      <c r="BU20" s="648"/>
      <c r="BV20" s="648"/>
      <c r="BW20" s="648"/>
      <c r="BX20" s="648"/>
      <c r="BY20" s="648"/>
      <c r="BZ20" s="648"/>
      <c r="CA20" s="648"/>
      <c r="CB20" s="657"/>
      <c r="CD20" s="662" t="s">
        <v>280</v>
      </c>
      <c r="CE20" s="663"/>
      <c r="CF20" s="663"/>
      <c r="CG20" s="663"/>
      <c r="CH20" s="663"/>
      <c r="CI20" s="663"/>
      <c r="CJ20" s="663"/>
      <c r="CK20" s="663"/>
      <c r="CL20" s="663"/>
      <c r="CM20" s="663"/>
      <c r="CN20" s="663"/>
      <c r="CO20" s="663"/>
      <c r="CP20" s="663"/>
      <c r="CQ20" s="664"/>
      <c r="CR20" s="647">
        <v>59544379</v>
      </c>
      <c r="CS20" s="648"/>
      <c r="CT20" s="648"/>
      <c r="CU20" s="648"/>
      <c r="CV20" s="648"/>
      <c r="CW20" s="648"/>
      <c r="CX20" s="648"/>
      <c r="CY20" s="649"/>
      <c r="CZ20" s="650">
        <v>100</v>
      </c>
      <c r="DA20" s="650"/>
      <c r="DB20" s="650"/>
      <c r="DC20" s="650"/>
      <c r="DD20" s="656">
        <v>5738563</v>
      </c>
      <c r="DE20" s="648"/>
      <c r="DF20" s="648"/>
      <c r="DG20" s="648"/>
      <c r="DH20" s="648"/>
      <c r="DI20" s="648"/>
      <c r="DJ20" s="648"/>
      <c r="DK20" s="648"/>
      <c r="DL20" s="648"/>
      <c r="DM20" s="648"/>
      <c r="DN20" s="648"/>
      <c r="DO20" s="648"/>
      <c r="DP20" s="649"/>
      <c r="DQ20" s="656">
        <v>34762468</v>
      </c>
      <c r="DR20" s="648"/>
      <c r="DS20" s="648"/>
      <c r="DT20" s="648"/>
      <c r="DU20" s="648"/>
      <c r="DV20" s="648"/>
      <c r="DW20" s="648"/>
      <c r="DX20" s="648"/>
      <c r="DY20" s="648"/>
      <c r="DZ20" s="648"/>
      <c r="EA20" s="648"/>
      <c r="EB20" s="648"/>
      <c r="EC20" s="657"/>
    </row>
    <row r="21" spans="2:133" ht="11.25" customHeight="1" x14ac:dyDescent="0.15">
      <c r="B21" s="644" t="s">
        <v>281</v>
      </c>
      <c r="C21" s="645"/>
      <c r="D21" s="645"/>
      <c r="E21" s="645"/>
      <c r="F21" s="645"/>
      <c r="G21" s="645"/>
      <c r="H21" s="645"/>
      <c r="I21" s="645"/>
      <c r="J21" s="645"/>
      <c r="K21" s="645"/>
      <c r="L21" s="645"/>
      <c r="M21" s="645"/>
      <c r="N21" s="645"/>
      <c r="O21" s="645"/>
      <c r="P21" s="645"/>
      <c r="Q21" s="646"/>
      <c r="R21" s="647">
        <v>7837</v>
      </c>
      <c r="S21" s="648"/>
      <c r="T21" s="648"/>
      <c r="U21" s="648"/>
      <c r="V21" s="648"/>
      <c r="W21" s="648"/>
      <c r="X21" s="648"/>
      <c r="Y21" s="649"/>
      <c r="Z21" s="650">
        <v>0</v>
      </c>
      <c r="AA21" s="650"/>
      <c r="AB21" s="650"/>
      <c r="AC21" s="650"/>
      <c r="AD21" s="651">
        <v>7837</v>
      </c>
      <c r="AE21" s="651"/>
      <c r="AF21" s="651"/>
      <c r="AG21" s="651"/>
      <c r="AH21" s="651"/>
      <c r="AI21" s="651"/>
      <c r="AJ21" s="651"/>
      <c r="AK21" s="651"/>
      <c r="AL21" s="652">
        <v>0</v>
      </c>
      <c r="AM21" s="653"/>
      <c r="AN21" s="653"/>
      <c r="AO21" s="654"/>
      <c r="AP21" s="666" t="s">
        <v>282</v>
      </c>
      <c r="AQ21" s="667"/>
      <c r="AR21" s="667"/>
      <c r="AS21" s="667"/>
      <c r="AT21" s="667"/>
      <c r="AU21" s="667"/>
      <c r="AV21" s="667"/>
      <c r="AW21" s="667"/>
      <c r="AX21" s="667"/>
      <c r="AY21" s="667"/>
      <c r="AZ21" s="667"/>
      <c r="BA21" s="667"/>
      <c r="BB21" s="667"/>
      <c r="BC21" s="667"/>
      <c r="BD21" s="667"/>
      <c r="BE21" s="667"/>
      <c r="BF21" s="668"/>
      <c r="BG21" s="647">
        <v>13004</v>
      </c>
      <c r="BH21" s="648"/>
      <c r="BI21" s="648"/>
      <c r="BJ21" s="648"/>
      <c r="BK21" s="648"/>
      <c r="BL21" s="648"/>
      <c r="BM21" s="648"/>
      <c r="BN21" s="649"/>
      <c r="BO21" s="650">
        <v>0</v>
      </c>
      <c r="BP21" s="650"/>
      <c r="BQ21" s="650"/>
      <c r="BR21" s="650"/>
      <c r="BS21" s="656" t="s">
        <v>238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283</v>
      </c>
      <c r="C22" s="645"/>
      <c r="D22" s="645"/>
      <c r="E22" s="645"/>
      <c r="F22" s="645"/>
      <c r="G22" s="645"/>
      <c r="H22" s="645"/>
      <c r="I22" s="645"/>
      <c r="J22" s="645"/>
      <c r="K22" s="645"/>
      <c r="L22" s="645"/>
      <c r="M22" s="645"/>
      <c r="N22" s="645"/>
      <c r="O22" s="645"/>
      <c r="P22" s="645"/>
      <c r="Q22" s="646"/>
      <c r="R22" s="647">
        <v>26599</v>
      </c>
      <c r="S22" s="648"/>
      <c r="T22" s="648"/>
      <c r="U22" s="648"/>
      <c r="V22" s="648"/>
      <c r="W22" s="648"/>
      <c r="X22" s="648"/>
      <c r="Y22" s="649"/>
      <c r="Z22" s="650">
        <v>0</v>
      </c>
      <c r="AA22" s="650"/>
      <c r="AB22" s="650"/>
      <c r="AC22" s="650"/>
      <c r="AD22" s="651" t="s">
        <v>182</v>
      </c>
      <c r="AE22" s="651"/>
      <c r="AF22" s="651"/>
      <c r="AG22" s="651"/>
      <c r="AH22" s="651"/>
      <c r="AI22" s="651"/>
      <c r="AJ22" s="651"/>
      <c r="AK22" s="651"/>
      <c r="AL22" s="652" t="s">
        <v>182</v>
      </c>
      <c r="AM22" s="653"/>
      <c r="AN22" s="653"/>
      <c r="AO22" s="654"/>
      <c r="AP22" s="666" t="s">
        <v>284</v>
      </c>
      <c r="AQ22" s="667"/>
      <c r="AR22" s="667"/>
      <c r="AS22" s="667"/>
      <c r="AT22" s="667"/>
      <c r="AU22" s="667"/>
      <c r="AV22" s="667"/>
      <c r="AW22" s="667"/>
      <c r="AX22" s="667"/>
      <c r="AY22" s="667"/>
      <c r="AZ22" s="667"/>
      <c r="BA22" s="667"/>
      <c r="BB22" s="667"/>
      <c r="BC22" s="667"/>
      <c r="BD22" s="667"/>
      <c r="BE22" s="667"/>
      <c r="BF22" s="668"/>
      <c r="BG22" s="647" t="s">
        <v>238</v>
      </c>
      <c r="BH22" s="648"/>
      <c r="BI22" s="648"/>
      <c r="BJ22" s="648"/>
      <c r="BK22" s="648"/>
      <c r="BL22" s="648"/>
      <c r="BM22" s="648"/>
      <c r="BN22" s="649"/>
      <c r="BO22" s="650" t="s">
        <v>182</v>
      </c>
      <c r="BP22" s="650"/>
      <c r="BQ22" s="650"/>
      <c r="BR22" s="650"/>
      <c r="BS22" s="656" t="s">
        <v>182</v>
      </c>
      <c r="BT22" s="648"/>
      <c r="BU22" s="648"/>
      <c r="BV22" s="648"/>
      <c r="BW22" s="648"/>
      <c r="BX22" s="648"/>
      <c r="BY22" s="648"/>
      <c r="BZ22" s="648"/>
      <c r="CA22" s="648"/>
      <c r="CB22" s="657"/>
      <c r="CD22" s="629" t="s">
        <v>285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286</v>
      </c>
      <c r="C23" s="645"/>
      <c r="D23" s="645"/>
      <c r="E23" s="645"/>
      <c r="F23" s="645"/>
      <c r="G23" s="645"/>
      <c r="H23" s="645"/>
      <c r="I23" s="645"/>
      <c r="J23" s="645"/>
      <c r="K23" s="645"/>
      <c r="L23" s="645"/>
      <c r="M23" s="645"/>
      <c r="N23" s="645"/>
      <c r="O23" s="645"/>
      <c r="P23" s="645"/>
      <c r="Q23" s="646"/>
      <c r="R23" s="647" t="s">
        <v>182</v>
      </c>
      <c r="S23" s="648"/>
      <c r="T23" s="648"/>
      <c r="U23" s="648"/>
      <c r="V23" s="648"/>
      <c r="W23" s="648"/>
      <c r="X23" s="648"/>
      <c r="Y23" s="649"/>
      <c r="Z23" s="650" t="s">
        <v>238</v>
      </c>
      <c r="AA23" s="650"/>
      <c r="AB23" s="650"/>
      <c r="AC23" s="650"/>
      <c r="AD23" s="651" t="s">
        <v>182</v>
      </c>
      <c r="AE23" s="651"/>
      <c r="AF23" s="651"/>
      <c r="AG23" s="651"/>
      <c r="AH23" s="651"/>
      <c r="AI23" s="651"/>
      <c r="AJ23" s="651"/>
      <c r="AK23" s="651"/>
      <c r="AL23" s="652" t="s">
        <v>182</v>
      </c>
      <c r="AM23" s="653"/>
      <c r="AN23" s="653"/>
      <c r="AO23" s="654"/>
      <c r="AP23" s="666" t="s">
        <v>287</v>
      </c>
      <c r="AQ23" s="667"/>
      <c r="AR23" s="667"/>
      <c r="AS23" s="667"/>
      <c r="AT23" s="667"/>
      <c r="AU23" s="667"/>
      <c r="AV23" s="667"/>
      <c r="AW23" s="667"/>
      <c r="AX23" s="667"/>
      <c r="AY23" s="667"/>
      <c r="AZ23" s="667"/>
      <c r="BA23" s="667"/>
      <c r="BB23" s="667"/>
      <c r="BC23" s="667"/>
      <c r="BD23" s="667"/>
      <c r="BE23" s="667"/>
      <c r="BF23" s="668"/>
      <c r="BG23" s="647">
        <v>2200560</v>
      </c>
      <c r="BH23" s="648"/>
      <c r="BI23" s="648"/>
      <c r="BJ23" s="648"/>
      <c r="BK23" s="648"/>
      <c r="BL23" s="648"/>
      <c r="BM23" s="648"/>
      <c r="BN23" s="649"/>
      <c r="BO23" s="650">
        <v>7.5</v>
      </c>
      <c r="BP23" s="650"/>
      <c r="BQ23" s="650"/>
      <c r="BR23" s="650"/>
      <c r="BS23" s="656" t="s">
        <v>238</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288</v>
      </c>
      <c r="CS23" s="630"/>
      <c r="CT23" s="630"/>
      <c r="CU23" s="630"/>
      <c r="CV23" s="630"/>
      <c r="CW23" s="630"/>
      <c r="CX23" s="630"/>
      <c r="CY23" s="631"/>
      <c r="CZ23" s="629" t="s">
        <v>289</v>
      </c>
      <c r="DA23" s="630"/>
      <c r="DB23" s="630"/>
      <c r="DC23" s="631"/>
      <c r="DD23" s="629" t="s">
        <v>290</v>
      </c>
      <c r="DE23" s="630"/>
      <c r="DF23" s="630"/>
      <c r="DG23" s="630"/>
      <c r="DH23" s="630"/>
      <c r="DI23" s="630"/>
      <c r="DJ23" s="630"/>
      <c r="DK23" s="631"/>
      <c r="DL23" s="678" t="s">
        <v>291</v>
      </c>
      <c r="DM23" s="679"/>
      <c r="DN23" s="679"/>
      <c r="DO23" s="679"/>
      <c r="DP23" s="679"/>
      <c r="DQ23" s="679"/>
      <c r="DR23" s="679"/>
      <c r="DS23" s="679"/>
      <c r="DT23" s="679"/>
      <c r="DU23" s="679"/>
      <c r="DV23" s="680"/>
      <c r="DW23" s="629" t="s">
        <v>292</v>
      </c>
      <c r="DX23" s="630"/>
      <c r="DY23" s="630"/>
      <c r="DZ23" s="630"/>
      <c r="EA23" s="630"/>
      <c r="EB23" s="630"/>
      <c r="EC23" s="631"/>
    </row>
    <row r="24" spans="2:133" ht="11.25" customHeight="1" x14ac:dyDescent="0.15">
      <c r="B24" s="644" t="s">
        <v>293</v>
      </c>
      <c r="C24" s="645"/>
      <c r="D24" s="645"/>
      <c r="E24" s="645"/>
      <c r="F24" s="645"/>
      <c r="G24" s="645"/>
      <c r="H24" s="645"/>
      <c r="I24" s="645"/>
      <c r="J24" s="645"/>
      <c r="K24" s="645"/>
      <c r="L24" s="645"/>
      <c r="M24" s="645"/>
      <c r="N24" s="645"/>
      <c r="O24" s="645"/>
      <c r="P24" s="645"/>
      <c r="Q24" s="646"/>
      <c r="R24" s="647">
        <v>26599</v>
      </c>
      <c r="S24" s="648"/>
      <c r="T24" s="648"/>
      <c r="U24" s="648"/>
      <c r="V24" s="648"/>
      <c r="W24" s="648"/>
      <c r="X24" s="648"/>
      <c r="Y24" s="649"/>
      <c r="Z24" s="650">
        <v>0</v>
      </c>
      <c r="AA24" s="650"/>
      <c r="AB24" s="650"/>
      <c r="AC24" s="650"/>
      <c r="AD24" s="651" t="s">
        <v>238</v>
      </c>
      <c r="AE24" s="651"/>
      <c r="AF24" s="651"/>
      <c r="AG24" s="651"/>
      <c r="AH24" s="651"/>
      <c r="AI24" s="651"/>
      <c r="AJ24" s="651"/>
      <c r="AK24" s="651"/>
      <c r="AL24" s="652" t="s">
        <v>182</v>
      </c>
      <c r="AM24" s="653"/>
      <c r="AN24" s="653"/>
      <c r="AO24" s="654"/>
      <c r="AP24" s="666" t="s">
        <v>294</v>
      </c>
      <c r="AQ24" s="667"/>
      <c r="AR24" s="667"/>
      <c r="AS24" s="667"/>
      <c r="AT24" s="667"/>
      <c r="AU24" s="667"/>
      <c r="AV24" s="667"/>
      <c r="AW24" s="667"/>
      <c r="AX24" s="667"/>
      <c r="AY24" s="667"/>
      <c r="AZ24" s="667"/>
      <c r="BA24" s="667"/>
      <c r="BB24" s="667"/>
      <c r="BC24" s="667"/>
      <c r="BD24" s="667"/>
      <c r="BE24" s="667"/>
      <c r="BF24" s="668"/>
      <c r="BG24" s="647" t="s">
        <v>238</v>
      </c>
      <c r="BH24" s="648"/>
      <c r="BI24" s="648"/>
      <c r="BJ24" s="648"/>
      <c r="BK24" s="648"/>
      <c r="BL24" s="648"/>
      <c r="BM24" s="648"/>
      <c r="BN24" s="649"/>
      <c r="BO24" s="650" t="s">
        <v>182</v>
      </c>
      <c r="BP24" s="650"/>
      <c r="BQ24" s="650"/>
      <c r="BR24" s="650"/>
      <c r="BS24" s="656" t="s">
        <v>182</v>
      </c>
      <c r="BT24" s="648"/>
      <c r="BU24" s="648"/>
      <c r="BV24" s="648"/>
      <c r="BW24" s="648"/>
      <c r="BX24" s="648"/>
      <c r="BY24" s="648"/>
      <c r="BZ24" s="648"/>
      <c r="CA24" s="648"/>
      <c r="CB24" s="657"/>
      <c r="CD24" s="658" t="s">
        <v>295</v>
      </c>
      <c r="CE24" s="659"/>
      <c r="CF24" s="659"/>
      <c r="CG24" s="659"/>
      <c r="CH24" s="659"/>
      <c r="CI24" s="659"/>
      <c r="CJ24" s="659"/>
      <c r="CK24" s="659"/>
      <c r="CL24" s="659"/>
      <c r="CM24" s="659"/>
      <c r="CN24" s="659"/>
      <c r="CO24" s="659"/>
      <c r="CP24" s="659"/>
      <c r="CQ24" s="660"/>
      <c r="CR24" s="636">
        <v>19853540</v>
      </c>
      <c r="CS24" s="637"/>
      <c r="CT24" s="637"/>
      <c r="CU24" s="637"/>
      <c r="CV24" s="637"/>
      <c r="CW24" s="637"/>
      <c r="CX24" s="637"/>
      <c r="CY24" s="638"/>
      <c r="CZ24" s="641">
        <v>33.299999999999997</v>
      </c>
      <c r="DA24" s="642"/>
      <c r="DB24" s="642"/>
      <c r="DC24" s="661"/>
      <c r="DD24" s="681">
        <v>12926295</v>
      </c>
      <c r="DE24" s="637"/>
      <c r="DF24" s="637"/>
      <c r="DG24" s="637"/>
      <c r="DH24" s="637"/>
      <c r="DI24" s="637"/>
      <c r="DJ24" s="637"/>
      <c r="DK24" s="638"/>
      <c r="DL24" s="681">
        <v>12739578</v>
      </c>
      <c r="DM24" s="637"/>
      <c r="DN24" s="637"/>
      <c r="DO24" s="637"/>
      <c r="DP24" s="637"/>
      <c r="DQ24" s="637"/>
      <c r="DR24" s="637"/>
      <c r="DS24" s="637"/>
      <c r="DT24" s="637"/>
      <c r="DU24" s="637"/>
      <c r="DV24" s="638"/>
      <c r="DW24" s="641">
        <v>41.4</v>
      </c>
      <c r="DX24" s="642"/>
      <c r="DY24" s="642"/>
      <c r="DZ24" s="642"/>
      <c r="EA24" s="642"/>
      <c r="EB24" s="642"/>
      <c r="EC24" s="643"/>
    </row>
    <row r="25" spans="2:133" ht="11.25" customHeight="1" x14ac:dyDescent="0.15">
      <c r="B25" s="644" t="s">
        <v>296</v>
      </c>
      <c r="C25" s="645"/>
      <c r="D25" s="645"/>
      <c r="E25" s="645"/>
      <c r="F25" s="645"/>
      <c r="G25" s="645"/>
      <c r="H25" s="645"/>
      <c r="I25" s="645"/>
      <c r="J25" s="645"/>
      <c r="K25" s="645"/>
      <c r="L25" s="645"/>
      <c r="M25" s="645"/>
      <c r="N25" s="645"/>
      <c r="O25" s="645"/>
      <c r="P25" s="645"/>
      <c r="Q25" s="646"/>
      <c r="R25" s="647" t="s">
        <v>182</v>
      </c>
      <c r="S25" s="648"/>
      <c r="T25" s="648"/>
      <c r="U25" s="648"/>
      <c r="V25" s="648"/>
      <c r="W25" s="648"/>
      <c r="X25" s="648"/>
      <c r="Y25" s="649"/>
      <c r="Z25" s="650" t="s">
        <v>182</v>
      </c>
      <c r="AA25" s="650"/>
      <c r="AB25" s="650"/>
      <c r="AC25" s="650"/>
      <c r="AD25" s="651" t="s">
        <v>238</v>
      </c>
      <c r="AE25" s="651"/>
      <c r="AF25" s="651"/>
      <c r="AG25" s="651"/>
      <c r="AH25" s="651"/>
      <c r="AI25" s="651"/>
      <c r="AJ25" s="651"/>
      <c r="AK25" s="651"/>
      <c r="AL25" s="652" t="s">
        <v>238</v>
      </c>
      <c r="AM25" s="653"/>
      <c r="AN25" s="653"/>
      <c r="AO25" s="654"/>
      <c r="AP25" s="666" t="s">
        <v>297</v>
      </c>
      <c r="AQ25" s="667"/>
      <c r="AR25" s="667"/>
      <c r="AS25" s="667"/>
      <c r="AT25" s="667"/>
      <c r="AU25" s="667"/>
      <c r="AV25" s="667"/>
      <c r="AW25" s="667"/>
      <c r="AX25" s="667"/>
      <c r="AY25" s="667"/>
      <c r="AZ25" s="667"/>
      <c r="BA25" s="667"/>
      <c r="BB25" s="667"/>
      <c r="BC25" s="667"/>
      <c r="BD25" s="667"/>
      <c r="BE25" s="667"/>
      <c r="BF25" s="668"/>
      <c r="BG25" s="647" t="s">
        <v>238</v>
      </c>
      <c r="BH25" s="648"/>
      <c r="BI25" s="648"/>
      <c r="BJ25" s="648"/>
      <c r="BK25" s="648"/>
      <c r="BL25" s="648"/>
      <c r="BM25" s="648"/>
      <c r="BN25" s="649"/>
      <c r="BO25" s="650" t="s">
        <v>182</v>
      </c>
      <c r="BP25" s="650"/>
      <c r="BQ25" s="650"/>
      <c r="BR25" s="650"/>
      <c r="BS25" s="656" t="s">
        <v>182</v>
      </c>
      <c r="BT25" s="648"/>
      <c r="BU25" s="648"/>
      <c r="BV25" s="648"/>
      <c r="BW25" s="648"/>
      <c r="BX25" s="648"/>
      <c r="BY25" s="648"/>
      <c r="BZ25" s="648"/>
      <c r="CA25" s="648"/>
      <c r="CB25" s="657"/>
      <c r="CD25" s="662" t="s">
        <v>298</v>
      </c>
      <c r="CE25" s="663"/>
      <c r="CF25" s="663"/>
      <c r="CG25" s="663"/>
      <c r="CH25" s="663"/>
      <c r="CI25" s="663"/>
      <c r="CJ25" s="663"/>
      <c r="CK25" s="663"/>
      <c r="CL25" s="663"/>
      <c r="CM25" s="663"/>
      <c r="CN25" s="663"/>
      <c r="CO25" s="663"/>
      <c r="CP25" s="663"/>
      <c r="CQ25" s="664"/>
      <c r="CR25" s="647">
        <v>8297523</v>
      </c>
      <c r="CS25" s="684"/>
      <c r="CT25" s="684"/>
      <c r="CU25" s="684"/>
      <c r="CV25" s="684"/>
      <c r="CW25" s="684"/>
      <c r="CX25" s="684"/>
      <c r="CY25" s="685"/>
      <c r="CZ25" s="652">
        <v>13.9</v>
      </c>
      <c r="DA25" s="682"/>
      <c r="DB25" s="682"/>
      <c r="DC25" s="686"/>
      <c r="DD25" s="656">
        <v>7538781</v>
      </c>
      <c r="DE25" s="684"/>
      <c r="DF25" s="684"/>
      <c r="DG25" s="684"/>
      <c r="DH25" s="684"/>
      <c r="DI25" s="684"/>
      <c r="DJ25" s="684"/>
      <c r="DK25" s="685"/>
      <c r="DL25" s="656">
        <v>7353980</v>
      </c>
      <c r="DM25" s="684"/>
      <c r="DN25" s="684"/>
      <c r="DO25" s="684"/>
      <c r="DP25" s="684"/>
      <c r="DQ25" s="684"/>
      <c r="DR25" s="684"/>
      <c r="DS25" s="684"/>
      <c r="DT25" s="684"/>
      <c r="DU25" s="684"/>
      <c r="DV25" s="685"/>
      <c r="DW25" s="652">
        <v>23.9</v>
      </c>
      <c r="DX25" s="682"/>
      <c r="DY25" s="682"/>
      <c r="DZ25" s="682"/>
      <c r="EA25" s="682"/>
      <c r="EB25" s="682"/>
      <c r="EC25" s="683"/>
    </row>
    <row r="26" spans="2:133" ht="11.25" customHeight="1" x14ac:dyDescent="0.15">
      <c r="B26" s="644" t="s">
        <v>299</v>
      </c>
      <c r="C26" s="645"/>
      <c r="D26" s="645"/>
      <c r="E26" s="645"/>
      <c r="F26" s="645"/>
      <c r="G26" s="645"/>
      <c r="H26" s="645"/>
      <c r="I26" s="645"/>
      <c r="J26" s="645"/>
      <c r="K26" s="645"/>
      <c r="L26" s="645"/>
      <c r="M26" s="645"/>
      <c r="N26" s="645"/>
      <c r="O26" s="645"/>
      <c r="P26" s="645"/>
      <c r="Q26" s="646"/>
      <c r="R26" s="647">
        <v>32827723</v>
      </c>
      <c r="S26" s="648"/>
      <c r="T26" s="648"/>
      <c r="U26" s="648"/>
      <c r="V26" s="648"/>
      <c r="W26" s="648"/>
      <c r="X26" s="648"/>
      <c r="Y26" s="649"/>
      <c r="Z26" s="650">
        <v>51.6</v>
      </c>
      <c r="AA26" s="650"/>
      <c r="AB26" s="650"/>
      <c r="AC26" s="650"/>
      <c r="AD26" s="651">
        <v>30600564</v>
      </c>
      <c r="AE26" s="651"/>
      <c r="AF26" s="651"/>
      <c r="AG26" s="651"/>
      <c r="AH26" s="651"/>
      <c r="AI26" s="651"/>
      <c r="AJ26" s="651"/>
      <c r="AK26" s="651"/>
      <c r="AL26" s="652">
        <v>99.4</v>
      </c>
      <c r="AM26" s="653"/>
      <c r="AN26" s="653"/>
      <c r="AO26" s="654"/>
      <c r="AP26" s="666" t="s">
        <v>300</v>
      </c>
      <c r="AQ26" s="693"/>
      <c r="AR26" s="693"/>
      <c r="AS26" s="693"/>
      <c r="AT26" s="693"/>
      <c r="AU26" s="693"/>
      <c r="AV26" s="693"/>
      <c r="AW26" s="693"/>
      <c r="AX26" s="693"/>
      <c r="AY26" s="693"/>
      <c r="AZ26" s="693"/>
      <c r="BA26" s="693"/>
      <c r="BB26" s="693"/>
      <c r="BC26" s="693"/>
      <c r="BD26" s="693"/>
      <c r="BE26" s="693"/>
      <c r="BF26" s="668"/>
      <c r="BG26" s="647" t="s">
        <v>238</v>
      </c>
      <c r="BH26" s="648"/>
      <c r="BI26" s="648"/>
      <c r="BJ26" s="648"/>
      <c r="BK26" s="648"/>
      <c r="BL26" s="648"/>
      <c r="BM26" s="648"/>
      <c r="BN26" s="649"/>
      <c r="BO26" s="650" t="s">
        <v>182</v>
      </c>
      <c r="BP26" s="650"/>
      <c r="BQ26" s="650"/>
      <c r="BR26" s="650"/>
      <c r="BS26" s="656" t="s">
        <v>238</v>
      </c>
      <c r="BT26" s="648"/>
      <c r="BU26" s="648"/>
      <c r="BV26" s="648"/>
      <c r="BW26" s="648"/>
      <c r="BX26" s="648"/>
      <c r="BY26" s="648"/>
      <c r="BZ26" s="648"/>
      <c r="CA26" s="648"/>
      <c r="CB26" s="657"/>
      <c r="CD26" s="662" t="s">
        <v>301</v>
      </c>
      <c r="CE26" s="663"/>
      <c r="CF26" s="663"/>
      <c r="CG26" s="663"/>
      <c r="CH26" s="663"/>
      <c r="CI26" s="663"/>
      <c r="CJ26" s="663"/>
      <c r="CK26" s="663"/>
      <c r="CL26" s="663"/>
      <c r="CM26" s="663"/>
      <c r="CN26" s="663"/>
      <c r="CO26" s="663"/>
      <c r="CP26" s="663"/>
      <c r="CQ26" s="664"/>
      <c r="CR26" s="647">
        <v>4945250</v>
      </c>
      <c r="CS26" s="648"/>
      <c r="CT26" s="648"/>
      <c r="CU26" s="648"/>
      <c r="CV26" s="648"/>
      <c r="CW26" s="648"/>
      <c r="CX26" s="648"/>
      <c r="CY26" s="649"/>
      <c r="CZ26" s="652">
        <v>8.3000000000000007</v>
      </c>
      <c r="DA26" s="682"/>
      <c r="DB26" s="682"/>
      <c r="DC26" s="686"/>
      <c r="DD26" s="656">
        <v>4544785</v>
      </c>
      <c r="DE26" s="648"/>
      <c r="DF26" s="648"/>
      <c r="DG26" s="648"/>
      <c r="DH26" s="648"/>
      <c r="DI26" s="648"/>
      <c r="DJ26" s="648"/>
      <c r="DK26" s="649"/>
      <c r="DL26" s="656" t="s">
        <v>182</v>
      </c>
      <c r="DM26" s="648"/>
      <c r="DN26" s="648"/>
      <c r="DO26" s="648"/>
      <c r="DP26" s="648"/>
      <c r="DQ26" s="648"/>
      <c r="DR26" s="648"/>
      <c r="DS26" s="648"/>
      <c r="DT26" s="648"/>
      <c r="DU26" s="648"/>
      <c r="DV26" s="649"/>
      <c r="DW26" s="652" t="s">
        <v>182</v>
      </c>
      <c r="DX26" s="682"/>
      <c r="DY26" s="682"/>
      <c r="DZ26" s="682"/>
      <c r="EA26" s="682"/>
      <c r="EB26" s="682"/>
      <c r="EC26" s="683"/>
    </row>
    <row r="27" spans="2:133" ht="11.25" customHeight="1" x14ac:dyDescent="0.15">
      <c r="B27" s="644" t="s">
        <v>302</v>
      </c>
      <c r="C27" s="645"/>
      <c r="D27" s="645"/>
      <c r="E27" s="645"/>
      <c r="F27" s="645"/>
      <c r="G27" s="645"/>
      <c r="H27" s="645"/>
      <c r="I27" s="645"/>
      <c r="J27" s="645"/>
      <c r="K27" s="645"/>
      <c r="L27" s="645"/>
      <c r="M27" s="645"/>
      <c r="N27" s="645"/>
      <c r="O27" s="645"/>
      <c r="P27" s="645"/>
      <c r="Q27" s="646"/>
      <c r="R27" s="647">
        <v>18260</v>
      </c>
      <c r="S27" s="648"/>
      <c r="T27" s="648"/>
      <c r="U27" s="648"/>
      <c r="V27" s="648"/>
      <c r="W27" s="648"/>
      <c r="X27" s="648"/>
      <c r="Y27" s="649"/>
      <c r="Z27" s="650">
        <v>0</v>
      </c>
      <c r="AA27" s="650"/>
      <c r="AB27" s="650"/>
      <c r="AC27" s="650"/>
      <c r="AD27" s="651">
        <v>18260</v>
      </c>
      <c r="AE27" s="651"/>
      <c r="AF27" s="651"/>
      <c r="AG27" s="651"/>
      <c r="AH27" s="651"/>
      <c r="AI27" s="651"/>
      <c r="AJ27" s="651"/>
      <c r="AK27" s="651"/>
      <c r="AL27" s="652">
        <v>0.1</v>
      </c>
      <c r="AM27" s="653"/>
      <c r="AN27" s="653"/>
      <c r="AO27" s="654"/>
      <c r="AP27" s="644" t="s">
        <v>303</v>
      </c>
      <c r="AQ27" s="645"/>
      <c r="AR27" s="645"/>
      <c r="AS27" s="645"/>
      <c r="AT27" s="645"/>
      <c r="AU27" s="645"/>
      <c r="AV27" s="645"/>
      <c r="AW27" s="645"/>
      <c r="AX27" s="645"/>
      <c r="AY27" s="645"/>
      <c r="AZ27" s="645"/>
      <c r="BA27" s="645"/>
      <c r="BB27" s="645"/>
      <c r="BC27" s="645"/>
      <c r="BD27" s="645"/>
      <c r="BE27" s="645"/>
      <c r="BF27" s="646"/>
      <c r="BG27" s="647">
        <v>29263656</v>
      </c>
      <c r="BH27" s="648"/>
      <c r="BI27" s="648"/>
      <c r="BJ27" s="648"/>
      <c r="BK27" s="648"/>
      <c r="BL27" s="648"/>
      <c r="BM27" s="648"/>
      <c r="BN27" s="649"/>
      <c r="BO27" s="650">
        <v>100</v>
      </c>
      <c r="BP27" s="650"/>
      <c r="BQ27" s="650"/>
      <c r="BR27" s="650"/>
      <c r="BS27" s="656" t="s">
        <v>182</v>
      </c>
      <c r="BT27" s="648"/>
      <c r="BU27" s="648"/>
      <c r="BV27" s="648"/>
      <c r="BW27" s="648"/>
      <c r="BX27" s="648"/>
      <c r="BY27" s="648"/>
      <c r="BZ27" s="648"/>
      <c r="CA27" s="648"/>
      <c r="CB27" s="657"/>
      <c r="CD27" s="662" t="s">
        <v>304</v>
      </c>
      <c r="CE27" s="663"/>
      <c r="CF27" s="663"/>
      <c r="CG27" s="663"/>
      <c r="CH27" s="663"/>
      <c r="CI27" s="663"/>
      <c r="CJ27" s="663"/>
      <c r="CK27" s="663"/>
      <c r="CL27" s="663"/>
      <c r="CM27" s="663"/>
      <c r="CN27" s="663"/>
      <c r="CO27" s="663"/>
      <c r="CP27" s="663"/>
      <c r="CQ27" s="664"/>
      <c r="CR27" s="647">
        <v>9495276</v>
      </c>
      <c r="CS27" s="684"/>
      <c r="CT27" s="684"/>
      <c r="CU27" s="684"/>
      <c r="CV27" s="684"/>
      <c r="CW27" s="684"/>
      <c r="CX27" s="684"/>
      <c r="CY27" s="685"/>
      <c r="CZ27" s="652">
        <v>15.9</v>
      </c>
      <c r="DA27" s="682"/>
      <c r="DB27" s="682"/>
      <c r="DC27" s="686"/>
      <c r="DD27" s="656">
        <v>3326773</v>
      </c>
      <c r="DE27" s="684"/>
      <c r="DF27" s="684"/>
      <c r="DG27" s="684"/>
      <c r="DH27" s="684"/>
      <c r="DI27" s="684"/>
      <c r="DJ27" s="684"/>
      <c r="DK27" s="685"/>
      <c r="DL27" s="656">
        <v>3324857</v>
      </c>
      <c r="DM27" s="684"/>
      <c r="DN27" s="684"/>
      <c r="DO27" s="684"/>
      <c r="DP27" s="684"/>
      <c r="DQ27" s="684"/>
      <c r="DR27" s="684"/>
      <c r="DS27" s="684"/>
      <c r="DT27" s="684"/>
      <c r="DU27" s="684"/>
      <c r="DV27" s="685"/>
      <c r="DW27" s="652">
        <v>10.8</v>
      </c>
      <c r="DX27" s="682"/>
      <c r="DY27" s="682"/>
      <c r="DZ27" s="682"/>
      <c r="EA27" s="682"/>
      <c r="EB27" s="682"/>
      <c r="EC27" s="683"/>
    </row>
    <row r="28" spans="2:133" ht="11.25" customHeight="1" x14ac:dyDescent="0.15">
      <c r="B28" s="644" t="s">
        <v>305</v>
      </c>
      <c r="C28" s="645"/>
      <c r="D28" s="645"/>
      <c r="E28" s="645"/>
      <c r="F28" s="645"/>
      <c r="G28" s="645"/>
      <c r="H28" s="645"/>
      <c r="I28" s="645"/>
      <c r="J28" s="645"/>
      <c r="K28" s="645"/>
      <c r="L28" s="645"/>
      <c r="M28" s="645"/>
      <c r="N28" s="645"/>
      <c r="O28" s="645"/>
      <c r="P28" s="645"/>
      <c r="Q28" s="646"/>
      <c r="R28" s="647">
        <v>272784</v>
      </c>
      <c r="S28" s="648"/>
      <c r="T28" s="648"/>
      <c r="U28" s="648"/>
      <c r="V28" s="648"/>
      <c r="W28" s="648"/>
      <c r="X28" s="648"/>
      <c r="Y28" s="649"/>
      <c r="Z28" s="650">
        <v>0.4</v>
      </c>
      <c r="AA28" s="650"/>
      <c r="AB28" s="650"/>
      <c r="AC28" s="650"/>
      <c r="AD28" s="651" t="s">
        <v>182</v>
      </c>
      <c r="AE28" s="651"/>
      <c r="AF28" s="651"/>
      <c r="AG28" s="651"/>
      <c r="AH28" s="651"/>
      <c r="AI28" s="651"/>
      <c r="AJ28" s="651"/>
      <c r="AK28" s="651"/>
      <c r="AL28" s="652" t="s">
        <v>182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306</v>
      </c>
      <c r="CE28" s="663"/>
      <c r="CF28" s="663"/>
      <c r="CG28" s="663"/>
      <c r="CH28" s="663"/>
      <c r="CI28" s="663"/>
      <c r="CJ28" s="663"/>
      <c r="CK28" s="663"/>
      <c r="CL28" s="663"/>
      <c r="CM28" s="663"/>
      <c r="CN28" s="663"/>
      <c r="CO28" s="663"/>
      <c r="CP28" s="663"/>
      <c r="CQ28" s="664"/>
      <c r="CR28" s="647">
        <v>2060741</v>
      </c>
      <c r="CS28" s="648"/>
      <c r="CT28" s="648"/>
      <c r="CU28" s="648"/>
      <c r="CV28" s="648"/>
      <c r="CW28" s="648"/>
      <c r="CX28" s="648"/>
      <c r="CY28" s="649"/>
      <c r="CZ28" s="652">
        <v>3.5</v>
      </c>
      <c r="DA28" s="682"/>
      <c r="DB28" s="682"/>
      <c r="DC28" s="686"/>
      <c r="DD28" s="656">
        <v>2060741</v>
      </c>
      <c r="DE28" s="648"/>
      <c r="DF28" s="648"/>
      <c r="DG28" s="648"/>
      <c r="DH28" s="648"/>
      <c r="DI28" s="648"/>
      <c r="DJ28" s="648"/>
      <c r="DK28" s="649"/>
      <c r="DL28" s="656">
        <v>2060741</v>
      </c>
      <c r="DM28" s="648"/>
      <c r="DN28" s="648"/>
      <c r="DO28" s="648"/>
      <c r="DP28" s="648"/>
      <c r="DQ28" s="648"/>
      <c r="DR28" s="648"/>
      <c r="DS28" s="648"/>
      <c r="DT28" s="648"/>
      <c r="DU28" s="648"/>
      <c r="DV28" s="649"/>
      <c r="DW28" s="652">
        <v>6.7</v>
      </c>
      <c r="DX28" s="682"/>
      <c r="DY28" s="682"/>
      <c r="DZ28" s="682"/>
      <c r="EA28" s="682"/>
      <c r="EB28" s="682"/>
      <c r="EC28" s="683"/>
    </row>
    <row r="29" spans="2:133" ht="11.25" customHeight="1" x14ac:dyDescent="0.15">
      <c r="B29" s="644" t="s">
        <v>307</v>
      </c>
      <c r="C29" s="645"/>
      <c r="D29" s="645"/>
      <c r="E29" s="645"/>
      <c r="F29" s="645"/>
      <c r="G29" s="645"/>
      <c r="H29" s="645"/>
      <c r="I29" s="645"/>
      <c r="J29" s="645"/>
      <c r="K29" s="645"/>
      <c r="L29" s="645"/>
      <c r="M29" s="645"/>
      <c r="N29" s="645"/>
      <c r="O29" s="645"/>
      <c r="P29" s="645"/>
      <c r="Q29" s="646"/>
      <c r="R29" s="647">
        <v>410470</v>
      </c>
      <c r="S29" s="648"/>
      <c r="T29" s="648"/>
      <c r="U29" s="648"/>
      <c r="V29" s="648"/>
      <c r="W29" s="648"/>
      <c r="X29" s="648"/>
      <c r="Y29" s="649"/>
      <c r="Z29" s="650">
        <v>0.6</v>
      </c>
      <c r="AA29" s="650"/>
      <c r="AB29" s="650"/>
      <c r="AC29" s="650"/>
      <c r="AD29" s="651">
        <v>83783</v>
      </c>
      <c r="AE29" s="651"/>
      <c r="AF29" s="651"/>
      <c r="AG29" s="651"/>
      <c r="AH29" s="651"/>
      <c r="AI29" s="651"/>
      <c r="AJ29" s="651"/>
      <c r="AK29" s="651"/>
      <c r="AL29" s="652">
        <v>0.3</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308</v>
      </c>
      <c r="CE29" s="688"/>
      <c r="CF29" s="662" t="s">
        <v>69</v>
      </c>
      <c r="CG29" s="663"/>
      <c r="CH29" s="663"/>
      <c r="CI29" s="663"/>
      <c r="CJ29" s="663"/>
      <c r="CK29" s="663"/>
      <c r="CL29" s="663"/>
      <c r="CM29" s="663"/>
      <c r="CN29" s="663"/>
      <c r="CO29" s="663"/>
      <c r="CP29" s="663"/>
      <c r="CQ29" s="664"/>
      <c r="CR29" s="647">
        <v>2060741</v>
      </c>
      <c r="CS29" s="684"/>
      <c r="CT29" s="684"/>
      <c r="CU29" s="684"/>
      <c r="CV29" s="684"/>
      <c r="CW29" s="684"/>
      <c r="CX29" s="684"/>
      <c r="CY29" s="685"/>
      <c r="CZ29" s="652">
        <v>3.5</v>
      </c>
      <c r="DA29" s="682"/>
      <c r="DB29" s="682"/>
      <c r="DC29" s="686"/>
      <c r="DD29" s="656">
        <v>2060741</v>
      </c>
      <c r="DE29" s="684"/>
      <c r="DF29" s="684"/>
      <c r="DG29" s="684"/>
      <c r="DH29" s="684"/>
      <c r="DI29" s="684"/>
      <c r="DJ29" s="684"/>
      <c r="DK29" s="685"/>
      <c r="DL29" s="656">
        <v>2060741</v>
      </c>
      <c r="DM29" s="684"/>
      <c r="DN29" s="684"/>
      <c r="DO29" s="684"/>
      <c r="DP29" s="684"/>
      <c r="DQ29" s="684"/>
      <c r="DR29" s="684"/>
      <c r="DS29" s="684"/>
      <c r="DT29" s="684"/>
      <c r="DU29" s="684"/>
      <c r="DV29" s="685"/>
      <c r="DW29" s="652">
        <v>6.7</v>
      </c>
      <c r="DX29" s="682"/>
      <c r="DY29" s="682"/>
      <c r="DZ29" s="682"/>
      <c r="EA29" s="682"/>
      <c r="EB29" s="682"/>
      <c r="EC29" s="683"/>
    </row>
    <row r="30" spans="2:133" ht="11.25" customHeight="1" x14ac:dyDescent="0.15">
      <c r="B30" s="644" t="s">
        <v>309</v>
      </c>
      <c r="C30" s="645"/>
      <c r="D30" s="645"/>
      <c r="E30" s="645"/>
      <c r="F30" s="645"/>
      <c r="G30" s="645"/>
      <c r="H30" s="645"/>
      <c r="I30" s="645"/>
      <c r="J30" s="645"/>
      <c r="K30" s="645"/>
      <c r="L30" s="645"/>
      <c r="M30" s="645"/>
      <c r="N30" s="645"/>
      <c r="O30" s="645"/>
      <c r="P30" s="645"/>
      <c r="Q30" s="646"/>
      <c r="R30" s="647">
        <v>285760</v>
      </c>
      <c r="S30" s="648"/>
      <c r="T30" s="648"/>
      <c r="U30" s="648"/>
      <c r="V30" s="648"/>
      <c r="W30" s="648"/>
      <c r="X30" s="648"/>
      <c r="Y30" s="649"/>
      <c r="Z30" s="650">
        <v>0.4</v>
      </c>
      <c r="AA30" s="650"/>
      <c r="AB30" s="650"/>
      <c r="AC30" s="650"/>
      <c r="AD30" s="651" t="s">
        <v>182</v>
      </c>
      <c r="AE30" s="651"/>
      <c r="AF30" s="651"/>
      <c r="AG30" s="651"/>
      <c r="AH30" s="651"/>
      <c r="AI30" s="651"/>
      <c r="AJ30" s="651"/>
      <c r="AK30" s="651"/>
      <c r="AL30" s="652" t="s">
        <v>238</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310</v>
      </c>
      <c r="BH30" s="694"/>
      <c r="BI30" s="694"/>
      <c r="BJ30" s="694"/>
      <c r="BK30" s="694"/>
      <c r="BL30" s="694"/>
      <c r="BM30" s="694"/>
      <c r="BN30" s="694"/>
      <c r="BO30" s="694"/>
      <c r="BP30" s="694"/>
      <c r="BQ30" s="695"/>
      <c r="BR30" s="626" t="s">
        <v>311</v>
      </c>
      <c r="BS30" s="694"/>
      <c r="BT30" s="694"/>
      <c r="BU30" s="694"/>
      <c r="BV30" s="694"/>
      <c r="BW30" s="694"/>
      <c r="BX30" s="694"/>
      <c r="BY30" s="694"/>
      <c r="BZ30" s="694"/>
      <c r="CA30" s="694"/>
      <c r="CB30" s="695"/>
      <c r="CD30" s="689"/>
      <c r="CE30" s="690"/>
      <c r="CF30" s="662" t="s">
        <v>312</v>
      </c>
      <c r="CG30" s="663"/>
      <c r="CH30" s="663"/>
      <c r="CI30" s="663"/>
      <c r="CJ30" s="663"/>
      <c r="CK30" s="663"/>
      <c r="CL30" s="663"/>
      <c r="CM30" s="663"/>
      <c r="CN30" s="663"/>
      <c r="CO30" s="663"/>
      <c r="CP30" s="663"/>
      <c r="CQ30" s="664"/>
      <c r="CR30" s="647">
        <v>1897518</v>
      </c>
      <c r="CS30" s="648"/>
      <c r="CT30" s="648"/>
      <c r="CU30" s="648"/>
      <c r="CV30" s="648"/>
      <c r="CW30" s="648"/>
      <c r="CX30" s="648"/>
      <c r="CY30" s="649"/>
      <c r="CZ30" s="652">
        <v>3.2</v>
      </c>
      <c r="DA30" s="682"/>
      <c r="DB30" s="682"/>
      <c r="DC30" s="686"/>
      <c r="DD30" s="656">
        <v>1897518</v>
      </c>
      <c r="DE30" s="648"/>
      <c r="DF30" s="648"/>
      <c r="DG30" s="648"/>
      <c r="DH30" s="648"/>
      <c r="DI30" s="648"/>
      <c r="DJ30" s="648"/>
      <c r="DK30" s="649"/>
      <c r="DL30" s="656">
        <v>1897518</v>
      </c>
      <c r="DM30" s="648"/>
      <c r="DN30" s="648"/>
      <c r="DO30" s="648"/>
      <c r="DP30" s="648"/>
      <c r="DQ30" s="648"/>
      <c r="DR30" s="648"/>
      <c r="DS30" s="648"/>
      <c r="DT30" s="648"/>
      <c r="DU30" s="648"/>
      <c r="DV30" s="649"/>
      <c r="DW30" s="652">
        <v>6.2</v>
      </c>
      <c r="DX30" s="682"/>
      <c r="DY30" s="682"/>
      <c r="DZ30" s="682"/>
      <c r="EA30" s="682"/>
      <c r="EB30" s="682"/>
      <c r="EC30" s="683"/>
    </row>
    <row r="31" spans="2:133" ht="11.25" customHeight="1" x14ac:dyDescent="0.15">
      <c r="B31" s="644" t="s">
        <v>313</v>
      </c>
      <c r="C31" s="645"/>
      <c r="D31" s="645"/>
      <c r="E31" s="645"/>
      <c r="F31" s="645"/>
      <c r="G31" s="645"/>
      <c r="H31" s="645"/>
      <c r="I31" s="645"/>
      <c r="J31" s="645"/>
      <c r="K31" s="645"/>
      <c r="L31" s="645"/>
      <c r="M31" s="645"/>
      <c r="N31" s="645"/>
      <c r="O31" s="645"/>
      <c r="P31" s="645"/>
      <c r="Q31" s="646"/>
      <c r="R31" s="647">
        <v>18831389</v>
      </c>
      <c r="S31" s="648"/>
      <c r="T31" s="648"/>
      <c r="U31" s="648"/>
      <c r="V31" s="648"/>
      <c r="W31" s="648"/>
      <c r="X31" s="648"/>
      <c r="Y31" s="649"/>
      <c r="Z31" s="650">
        <v>29.6</v>
      </c>
      <c r="AA31" s="650"/>
      <c r="AB31" s="650"/>
      <c r="AC31" s="650"/>
      <c r="AD31" s="651" t="s">
        <v>238</v>
      </c>
      <c r="AE31" s="651"/>
      <c r="AF31" s="651"/>
      <c r="AG31" s="651"/>
      <c r="AH31" s="651"/>
      <c r="AI31" s="651"/>
      <c r="AJ31" s="651"/>
      <c r="AK31" s="651"/>
      <c r="AL31" s="652" t="s">
        <v>182</v>
      </c>
      <c r="AM31" s="653"/>
      <c r="AN31" s="653"/>
      <c r="AO31" s="654"/>
      <c r="AP31" s="701" t="s">
        <v>314</v>
      </c>
      <c r="AQ31" s="702"/>
      <c r="AR31" s="702"/>
      <c r="AS31" s="702"/>
      <c r="AT31" s="707" t="s">
        <v>315</v>
      </c>
      <c r="AU31" s="231"/>
      <c r="AV31" s="231"/>
      <c r="AW31" s="231"/>
      <c r="AX31" s="633" t="s">
        <v>191</v>
      </c>
      <c r="AY31" s="634"/>
      <c r="AZ31" s="634"/>
      <c r="BA31" s="634"/>
      <c r="BB31" s="634"/>
      <c r="BC31" s="634"/>
      <c r="BD31" s="634"/>
      <c r="BE31" s="634"/>
      <c r="BF31" s="635"/>
      <c r="BG31" s="715">
        <v>99.4</v>
      </c>
      <c r="BH31" s="699"/>
      <c r="BI31" s="699"/>
      <c r="BJ31" s="699"/>
      <c r="BK31" s="699"/>
      <c r="BL31" s="699"/>
      <c r="BM31" s="642">
        <v>98</v>
      </c>
      <c r="BN31" s="699"/>
      <c r="BO31" s="699"/>
      <c r="BP31" s="699"/>
      <c r="BQ31" s="700"/>
      <c r="BR31" s="715">
        <v>99.4</v>
      </c>
      <c r="BS31" s="699"/>
      <c r="BT31" s="699"/>
      <c r="BU31" s="699"/>
      <c r="BV31" s="699"/>
      <c r="BW31" s="699"/>
      <c r="BX31" s="642">
        <v>97.9</v>
      </c>
      <c r="BY31" s="699"/>
      <c r="BZ31" s="699"/>
      <c r="CA31" s="699"/>
      <c r="CB31" s="700"/>
      <c r="CD31" s="689"/>
      <c r="CE31" s="690"/>
      <c r="CF31" s="662" t="s">
        <v>316</v>
      </c>
      <c r="CG31" s="663"/>
      <c r="CH31" s="663"/>
      <c r="CI31" s="663"/>
      <c r="CJ31" s="663"/>
      <c r="CK31" s="663"/>
      <c r="CL31" s="663"/>
      <c r="CM31" s="663"/>
      <c r="CN31" s="663"/>
      <c r="CO31" s="663"/>
      <c r="CP31" s="663"/>
      <c r="CQ31" s="664"/>
      <c r="CR31" s="647">
        <v>163223</v>
      </c>
      <c r="CS31" s="684"/>
      <c r="CT31" s="684"/>
      <c r="CU31" s="684"/>
      <c r="CV31" s="684"/>
      <c r="CW31" s="684"/>
      <c r="CX31" s="684"/>
      <c r="CY31" s="685"/>
      <c r="CZ31" s="652">
        <v>0.3</v>
      </c>
      <c r="DA31" s="682"/>
      <c r="DB31" s="682"/>
      <c r="DC31" s="686"/>
      <c r="DD31" s="656">
        <v>163223</v>
      </c>
      <c r="DE31" s="684"/>
      <c r="DF31" s="684"/>
      <c r="DG31" s="684"/>
      <c r="DH31" s="684"/>
      <c r="DI31" s="684"/>
      <c r="DJ31" s="684"/>
      <c r="DK31" s="685"/>
      <c r="DL31" s="656">
        <v>163223</v>
      </c>
      <c r="DM31" s="684"/>
      <c r="DN31" s="684"/>
      <c r="DO31" s="684"/>
      <c r="DP31" s="684"/>
      <c r="DQ31" s="684"/>
      <c r="DR31" s="684"/>
      <c r="DS31" s="684"/>
      <c r="DT31" s="684"/>
      <c r="DU31" s="684"/>
      <c r="DV31" s="685"/>
      <c r="DW31" s="652">
        <v>0.5</v>
      </c>
      <c r="DX31" s="682"/>
      <c r="DY31" s="682"/>
      <c r="DZ31" s="682"/>
      <c r="EA31" s="682"/>
      <c r="EB31" s="682"/>
      <c r="EC31" s="683"/>
    </row>
    <row r="32" spans="2:133" ht="11.25" customHeight="1" x14ac:dyDescent="0.15">
      <c r="B32" s="710" t="s">
        <v>317</v>
      </c>
      <c r="C32" s="711"/>
      <c r="D32" s="711"/>
      <c r="E32" s="711"/>
      <c r="F32" s="711"/>
      <c r="G32" s="711"/>
      <c r="H32" s="711"/>
      <c r="I32" s="711"/>
      <c r="J32" s="711"/>
      <c r="K32" s="711"/>
      <c r="L32" s="711"/>
      <c r="M32" s="711"/>
      <c r="N32" s="711"/>
      <c r="O32" s="711"/>
      <c r="P32" s="711"/>
      <c r="Q32" s="712"/>
      <c r="R32" s="647" t="s">
        <v>182</v>
      </c>
      <c r="S32" s="648"/>
      <c r="T32" s="648"/>
      <c r="U32" s="648"/>
      <c r="V32" s="648"/>
      <c r="W32" s="648"/>
      <c r="X32" s="648"/>
      <c r="Y32" s="649"/>
      <c r="Z32" s="650" t="s">
        <v>238</v>
      </c>
      <c r="AA32" s="650"/>
      <c r="AB32" s="650"/>
      <c r="AC32" s="650"/>
      <c r="AD32" s="651" t="s">
        <v>182</v>
      </c>
      <c r="AE32" s="651"/>
      <c r="AF32" s="651"/>
      <c r="AG32" s="651"/>
      <c r="AH32" s="651"/>
      <c r="AI32" s="651"/>
      <c r="AJ32" s="651"/>
      <c r="AK32" s="651"/>
      <c r="AL32" s="652" t="s">
        <v>238</v>
      </c>
      <c r="AM32" s="653"/>
      <c r="AN32" s="653"/>
      <c r="AO32" s="654"/>
      <c r="AP32" s="703"/>
      <c r="AQ32" s="704"/>
      <c r="AR32" s="704"/>
      <c r="AS32" s="704"/>
      <c r="AT32" s="708"/>
      <c r="AU32" s="230" t="s">
        <v>318</v>
      </c>
      <c r="AV32" s="230"/>
      <c r="AW32" s="230"/>
      <c r="AX32" s="644" t="s">
        <v>319</v>
      </c>
      <c r="AY32" s="645"/>
      <c r="AZ32" s="645"/>
      <c r="BA32" s="645"/>
      <c r="BB32" s="645"/>
      <c r="BC32" s="645"/>
      <c r="BD32" s="645"/>
      <c r="BE32" s="645"/>
      <c r="BF32" s="646"/>
      <c r="BG32" s="716">
        <v>98.8</v>
      </c>
      <c r="BH32" s="684"/>
      <c r="BI32" s="684"/>
      <c r="BJ32" s="684"/>
      <c r="BK32" s="684"/>
      <c r="BL32" s="684"/>
      <c r="BM32" s="653">
        <v>95.6</v>
      </c>
      <c r="BN32" s="713"/>
      <c r="BO32" s="713"/>
      <c r="BP32" s="713"/>
      <c r="BQ32" s="714"/>
      <c r="BR32" s="716">
        <v>98.9</v>
      </c>
      <c r="BS32" s="684"/>
      <c r="BT32" s="684"/>
      <c r="BU32" s="684"/>
      <c r="BV32" s="684"/>
      <c r="BW32" s="684"/>
      <c r="BX32" s="653">
        <v>95.6</v>
      </c>
      <c r="BY32" s="713"/>
      <c r="BZ32" s="713"/>
      <c r="CA32" s="713"/>
      <c r="CB32" s="714"/>
      <c r="CD32" s="691"/>
      <c r="CE32" s="692"/>
      <c r="CF32" s="662" t="s">
        <v>320</v>
      </c>
      <c r="CG32" s="663"/>
      <c r="CH32" s="663"/>
      <c r="CI32" s="663"/>
      <c r="CJ32" s="663"/>
      <c r="CK32" s="663"/>
      <c r="CL32" s="663"/>
      <c r="CM32" s="663"/>
      <c r="CN32" s="663"/>
      <c r="CO32" s="663"/>
      <c r="CP32" s="663"/>
      <c r="CQ32" s="664"/>
      <c r="CR32" s="647" t="s">
        <v>182</v>
      </c>
      <c r="CS32" s="648"/>
      <c r="CT32" s="648"/>
      <c r="CU32" s="648"/>
      <c r="CV32" s="648"/>
      <c r="CW32" s="648"/>
      <c r="CX32" s="648"/>
      <c r="CY32" s="649"/>
      <c r="CZ32" s="652" t="s">
        <v>238</v>
      </c>
      <c r="DA32" s="682"/>
      <c r="DB32" s="682"/>
      <c r="DC32" s="686"/>
      <c r="DD32" s="656" t="s">
        <v>182</v>
      </c>
      <c r="DE32" s="648"/>
      <c r="DF32" s="648"/>
      <c r="DG32" s="648"/>
      <c r="DH32" s="648"/>
      <c r="DI32" s="648"/>
      <c r="DJ32" s="648"/>
      <c r="DK32" s="649"/>
      <c r="DL32" s="656" t="s">
        <v>182</v>
      </c>
      <c r="DM32" s="648"/>
      <c r="DN32" s="648"/>
      <c r="DO32" s="648"/>
      <c r="DP32" s="648"/>
      <c r="DQ32" s="648"/>
      <c r="DR32" s="648"/>
      <c r="DS32" s="648"/>
      <c r="DT32" s="648"/>
      <c r="DU32" s="648"/>
      <c r="DV32" s="649"/>
      <c r="DW32" s="652" t="s">
        <v>182</v>
      </c>
      <c r="DX32" s="682"/>
      <c r="DY32" s="682"/>
      <c r="DZ32" s="682"/>
      <c r="EA32" s="682"/>
      <c r="EB32" s="682"/>
      <c r="EC32" s="683"/>
    </row>
    <row r="33" spans="2:133" ht="11.25" customHeight="1" x14ac:dyDescent="0.15">
      <c r="B33" s="644" t="s">
        <v>321</v>
      </c>
      <c r="C33" s="645"/>
      <c r="D33" s="645"/>
      <c r="E33" s="645"/>
      <c r="F33" s="645"/>
      <c r="G33" s="645"/>
      <c r="H33" s="645"/>
      <c r="I33" s="645"/>
      <c r="J33" s="645"/>
      <c r="K33" s="645"/>
      <c r="L33" s="645"/>
      <c r="M33" s="645"/>
      <c r="N33" s="645"/>
      <c r="O33" s="645"/>
      <c r="P33" s="645"/>
      <c r="Q33" s="646"/>
      <c r="R33" s="647">
        <v>2540748</v>
      </c>
      <c r="S33" s="648"/>
      <c r="T33" s="648"/>
      <c r="U33" s="648"/>
      <c r="V33" s="648"/>
      <c r="W33" s="648"/>
      <c r="X33" s="648"/>
      <c r="Y33" s="649"/>
      <c r="Z33" s="650">
        <v>4</v>
      </c>
      <c r="AA33" s="650"/>
      <c r="AB33" s="650"/>
      <c r="AC33" s="650"/>
      <c r="AD33" s="651" t="s">
        <v>182</v>
      </c>
      <c r="AE33" s="651"/>
      <c r="AF33" s="651"/>
      <c r="AG33" s="651"/>
      <c r="AH33" s="651"/>
      <c r="AI33" s="651"/>
      <c r="AJ33" s="651"/>
      <c r="AK33" s="651"/>
      <c r="AL33" s="652" t="s">
        <v>182</v>
      </c>
      <c r="AM33" s="653"/>
      <c r="AN33" s="653"/>
      <c r="AO33" s="654"/>
      <c r="AP33" s="705"/>
      <c r="AQ33" s="706"/>
      <c r="AR33" s="706"/>
      <c r="AS33" s="706"/>
      <c r="AT33" s="709"/>
      <c r="AU33" s="232"/>
      <c r="AV33" s="232"/>
      <c r="AW33" s="232"/>
      <c r="AX33" s="696" t="s">
        <v>322</v>
      </c>
      <c r="AY33" s="697"/>
      <c r="AZ33" s="697"/>
      <c r="BA33" s="697"/>
      <c r="BB33" s="697"/>
      <c r="BC33" s="697"/>
      <c r="BD33" s="697"/>
      <c r="BE33" s="697"/>
      <c r="BF33" s="698"/>
      <c r="BG33" s="717">
        <v>99.8</v>
      </c>
      <c r="BH33" s="718"/>
      <c r="BI33" s="718"/>
      <c r="BJ33" s="718"/>
      <c r="BK33" s="718"/>
      <c r="BL33" s="718"/>
      <c r="BM33" s="719">
        <v>99.3</v>
      </c>
      <c r="BN33" s="718"/>
      <c r="BO33" s="718"/>
      <c r="BP33" s="718"/>
      <c r="BQ33" s="720"/>
      <c r="BR33" s="717">
        <v>99.7</v>
      </c>
      <c r="BS33" s="718"/>
      <c r="BT33" s="718"/>
      <c r="BU33" s="718"/>
      <c r="BV33" s="718"/>
      <c r="BW33" s="718"/>
      <c r="BX33" s="719">
        <v>99.2</v>
      </c>
      <c r="BY33" s="718"/>
      <c r="BZ33" s="718"/>
      <c r="CA33" s="718"/>
      <c r="CB33" s="720"/>
      <c r="CD33" s="662" t="s">
        <v>323</v>
      </c>
      <c r="CE33" s="663"/>
      <c r="CF33" s="663"/>
      <c r="CG33" s="663"/>
      <c r="CH33" s="663"/>
      <c r="CI33" s="663"/>
      <c r="CJ33" s="663"/>
      <c r="CK33" s="663"/>
      <c r="CL33" s="663"/>
      <c r="CM33" s="663"/>
      <c r="CN33" s="663"/>
      <c r="CO33" s="663"/>
      <c r="CP33" s="663"/>
      <c r="CQ33" s="664"/>
      <c r="CR33" s="647">
        <v>33912411</v>
      </c>
      <c r="CS33" s="684"/>
      <c r="CT33" s="684"/>
      <c r="CU33" s="684"/>
      <c r="CV33" s="684"/>
      <c r="CW33" s="684"/>
      <c r="CX33" s="684"/>
      <c r="CY33" s="685"/>
      <c r="CZ33" s="652">
        <v>57</v>
      </c>
      <c r="DA33" s="682"/>
      <c r="DB33" s="682"/>
      <c r="DC33" s="686"/>
      <c r="DD33" s="656">
        <v>19848015</v>
      </c>
      <c r="DE33" s="684"/>
      <c r="DF33" s="684"/>
      <c r="DG33" s="684"/>
      <c r="DH33" s="684"/>
      <c r="DI33" s="684"/>
      <c r="DJ33" s="684"/>
      <c r="DK33" s="685"/>
      <c r="DL33" s="656">
        <v>12716645</v>
      </c>
      <c r="DM33" s="684"/>
      <c r="DN33" s="684"/>
      <c r="DO33" s="684"/>
      <c r="DP33" s="684"/>
      <c r="DQ33" s="684"/>
      <c r="DR33" s="684"/>
      <c r="DS33" s="684"/>
      <c r="DT33" s="684"/>
      <c r="DU33" s="684"/>
      <c r="DV33" s="685"/>
      <c r="DW33" s="652">
        <v>41.3</v>
      </c>
      <c r="DX33" s="682"/>
      <c r="DY33" s="682"/>
      <c r="DZ33" s="682"/>
      <c r="EA33" s="682"/>
      <c r="EB33" s="682"/>
      <c r="EC33" s="683"/>
    </row>
    <row r="34" spans="2:133" ht="11.25" customHeight="1" x14ac:dyDescent="0.15">
      <c r="B34" s="644" t="s">
        <v>324</v>
      </c>
      <c r="C34" s="645"/>
      <c r="D34" s="645"/>
      <c r="E34" s="645"/>
      <c r="F34" s="645"/>
      <c r="G34" s="645"/>
      <c r="H34" s="645"/>
      <c r="I34" s="645"/>
      <c r="J34" s="645"/>
      <c r="K34" s="645"/>
      <c r="L34" s="645"/>
      <c r="M34" s="645"/>
      <c r="N34" s="645"/>
      <c r="O34" s="645"/>
      <c r="P34" s="645"/>
      <c r="Q34" s="646"/>
      <c r="R34" s="647">
        <v>278445</v>
      </c>
      <c r="S34" s="648"/>
      <c r="T34" s="648"/>
      <c r="U34" s="648"/>
      <c r="V34" s="648"/>
      <c r="W34" s="648"/>
      <c r="X34" s="648"/>
      <c r="Y34" s="649"/>
      <c r="Z34" s="650">
        <v>0.4</v>
      </c>
      <c r="AA34" s="650"/>
      <c r="AB34" s="650"/>
      <c r="AC34" s="650"/>
      <c r="AD34" s="651">
        <v>77869</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7906653</v>
      </c>
      <c r="CS34" s="648"/>
      <c r="CT34" s="648"/>
      <c r="CU34" s="648"/>
      <c r="CV34" s="648"/>
      <c r="CW34" s="648"/>
      <c r="CX34" s="648"/>
      <c r="CY34" s="649"/>
      <c r="CZ34" s="652">
        <v>13.3</v>
      </c>
      <c r="DA34" s="682"/>
      <c r="DB34" s="682"/>
      <c r="DC34" s="686"/>
      <c r="DD34" s="656">
        <v>6269836</v>
      </c>
      <c r="DE34" s="648"/>
      <c r="DF34" s="648"/>
      <c r="DG34" s="648"/>
      <c r="DH34" s="648"/>
      <c r="DI34" s="648"/>
      <c r="DJ34" s="648"/>
      <c r="DK34" s="649"/>
      <c r="DL34" s="656">
        <v>5743317</v>
      </c>
      <c r="DM34" s="648"/>
      <c r="DN34" s="648"/>
      <c r="DO34" s="648"/>
      <c r="DP34" s="648"/>
      <c r="DQ34" s="648"/>
      <c r="DR34" s="648"/>
      <c r="DS34" s="648"/>
      <c r="DT34" s="648"/>
      <c r="DU34" s="648"/>
      <c r="DV34" s="649"/>
      <c r="DW34" s="652">
        <v>18.7</v>
      </c>
      <c r="DX34" s="682"/>
      <c r="DY34" s="682"/>
      <c r="DZ34" s="682"/>
      <c r="EA34" s="682"/>
      <c r="EB34" s="682"/>
      <c r="EC34" s="683"/>
    </row>
    <row r="35" spans="2:133" ht="11.25" customHeight="1" x14ac:dyDescent="0.15">
      <c r="B35" s="644" t="s">
        <v>326</v>
      </c>
      <c r="C35" s="645"/>
      <c r="D35" s="645"/>
      <c r="E35" s="645"/>
      <c r="F35" s="645"/>
      <c r="G35" s="645"/>
      <c r="H35" s="645"/>
      <c r="I35" s="645"/>
      <c r="J35" s="645"/>
      <c r="K35" s="645"/>
      <c r="L35" s="645"/>
      <c r="M35" s="645"/>
      <c r="N35" s="645"/>
      <c r="O35" s="645"/>
      <c r="P35" s="645"/>
      <c r="Q35" s="646"/>
      <c r="R35" s="647">
        <v>17712</v>
      </c>
      <c r="S35" s="648"/>
      <c r="T35" s="648"/>
      <c r="U35" s="648"/>
      <c r="V35" s="648"/>
      <c r="W35" s="648"/>
      <c r="X35" s="648"/>
      <c r="Y35" s="649"/>
      <c r="Z35" s="650">
        <v>0</v>
      </c>
      <c r="AA35" s="650"/>
      <c r="AB35" s="650"/>
      <c r="AC35" s="650"/>
      <c r="AD35" s="651" t="s">
        <v>182</v>
      </c>
      <c r="AE35" s="651"/>
      <c r="AF35" s="651"/>
      <c r="AG35" s="651"/>
      <c r="AH35" s="651"/>
      <c r="AI35" s="651"/>
      <c r="AJ35" s="651"/>
      <c r="AK35" s="651"/>
      <c r="AL35" s="652" t="s">
        <v>182</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979776</v>
      </c>
      <c r="CS35" s="684"/>
      <c r="CT35" s="684"/>
      <c r="CU35" s="684"/>
      <c r="CV35" s="684"/>
      <c r="CW35" s="684"/>
      <c r="CX35" s="684"/>
      <c r="CY35" s="685"/>
      <c r="CZ35" s="652">
        <v>1.6</v>
      </c>
      <c r="DA35" s="682"/>
      <c r="DB35" s="682"/>
      <c r="DC35" s="686"/>
      <c r="DD35" s="656">
        <v>966418</v>
      </c>
      <c r="DE35" s="684"/>
      <c r="DF35" s="684"/>
      <c r="DG35" s="684"/>
      <c r="DH35" s="684"/>
      <c r="DI35" s="684"/>
      <c r="DJ35" s="684"/>
      <c r="DK35" s="685"/>
      <c r="DL35" s="656">
        <v>966418</v>
      </c>
      <c r="DM35" s="684"/>
      <c r="DN35" s="684"/>
      <c r="DO35" s="684"/>
      <c r="DP35" s="684"/>
      <c r="DQ35" s="684"/>
      <c r="DR35" s="684"/>
      <c r="DS35" s="684"/>
      <c r="DT35" s="684"/>
      <c r="DU35" s="684"/>
      <c r="DV35" s="685"/>
      <c r="DW35" s="652">
        <v>3.1</v>
      </c>
      <c r="DX35" s="682"/>
      <c r="DY35" s="682"/>
      <c r="DZ35" s="682"/>
      <c r="EA35" s="682"/>
      <c r="EB35" s="682"/>
      <c r="EC35" s="683"/>
    </row>
    <row r="36" spans="2:133" ht="11.25" customHeight="1" x14ac:dyDescent="0.15">
      <c r="B36" s="644" t="s">
        <v>330</v>
      </c>
      <c r="C36" s="645"/>
      <c r="D36" s="645"/>
      <c r="E36" s="645"/>
      <c r="F36" s="645"/>
      <c r="G36" s="645"/>
      <c r="H36" s="645"/>
      <c r="I36" s="645"/>
      <c r="J36" s="645"/>
      <c r="K36" s="645"/>
      <c r="L36" s="645"/>
      <c r="M36" s="645"/>
      <c r="N36" s="645"/>
      <c r="O36" s="645"/>
      <c r="P36" s="645"/>
      <c r="Q36" s="646"/>
      <c r="R36" s="647">
        <v>3876474</v>
      </c>
      <c r="S36" s="648"/>
      <c r="T36" s="648"/>
      <c r="U36" s="648"/>
      <c r="V36" s="648"/>
      <c r="W36" s="648"/>
      <c r="X36" s="648"/>
      <c r="Y36" s="649"/>
      <c r="Z36" s="650">
        <v>6.1</v>
      </c>
      <c r="AA36" s="650"/>
      <c r="AB36" s="650"/>
      <c r="AC36" s="650"/>
      <c r="AD36" s="651" t="s">
        <v>182</v>
      </c>
      <c r="AE36" s="651"/>
      <c r="AF36" s="651"/>
      <c r="AG36" s="651"/>
      <c r="AH36" s="651"/>
      <c r="AI36" s="651"/>
      <c r="AJ36" s="651"/>
      <c r="AK36" s="651"/>
      <c r="AL36" s="652" t="s">
        <v>182</v>
      </c>
      <c r="AM36" s="653"/>
      <c r="AN36" s="653"/>
      <c r="AO36" s="654"/>
      <c r="AP36" s="235"/>
      <c r="AQ36" s="721" t="s">
        <v>331</v>
      </c>
      <c r="AR36" s="722"/>
      <c r="AS36" s="722"/>
      <c r="AT36" s="722"/>
      <c r="AU36" s="722"/>
      <c r="AV36" s="722"/>
      <c r="AW36" s="722"/>
      <c r="AX36" s="722"/>
      <c r="AY36" s="723"/>
      <c r="AZ36" s="636">
        <v>4161338</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482008</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18228309</v>
      </c>
      <c r="CS36" s="648"/>
      <c r="CT36" s="648"/>
      <c r="CU36" s="648"/>
      <c r="CV36" s="648"/>
      <c r="CW36" s="648"/>
      <c r="CX36" s="648"/>
      <c r="CY36" s="649"/>
      <c r="CZ36" s="652">
        <v>30.6</v>
      </c>
      <c r="DA36" s="682"/>
      <c r="DB36" s="682"/>
      <c r="DC36" s="686"/>
      <c r="DD36" s="656">
        <v>6379897</v>
      </c>
      <c r="DE36" s="648"/>
      <c r="DF36" s="648"/>
      <c r="DG36" s="648"/>
      <c r="DH36" s="648"/>
      <c r="DI36" s="648"/>
      <c r="DJ36" s="648"/>
      <c r="DK36" s="649"/>
      <c r="DL36" s="656">
        <v>4796561</v>
      </c>
      <c r="DM36" s="648"/>
      <c r="DN36" s="648"/>
      <c r="DO36" s="648"/>
      <c r="DP36" s="648"/>
      <c r="DQ36" s="648"/>
      <c r="DR36" s="648"/>
      <c r="DS36" s="648"/>
      <c r="DT36" s="648"/>
      <c r="DU36" s="648"/>
      <c r="DV36" s="649"/>
      <c r="DW36" s="652">
        <v>15.6</v>
      </c>
      <c r="DX36" s="682"/>
      <c r="DY36" s="682"/>
      <c r="DZ36" s="682"/>
      <c r="EA36" s="682"/>
      <c r="EB36" s="682"/>
      <c r="EC36" s="683"/>
    </row>
    <row r="37" spans="2:133" ht="11.25" customHeight="1" x14ac:dyDescent="0.15">
      <c r="B37" s="644" t="s">
        <v>334</v>
      </c>
      <c r="C37" s="645"/>
      <c r="D37" s="645"/>
      <c r="E37" s="645"/>
      <c r="F37" s="645"/>
      <c r="G37" s="645"/>
      <c r="H37" s="645"/>
      <c r="I37" s="645"/>
      <c r="J37" s="645"/>
      <c r="K37" s="645"/>
      <c r="L37" s="645"/>
      <c r="M37" s="645"/>
      <c r="N37" s="645"/>
      <c r="O37" s="645"/>
      <c r="P37" s="645"/>
      <c r="Q37" s="646"/>
      <c r="R37" s="647">
        <v>1545025</v>
      </c>
      <c r="S37" s="648"/>
      <c r="T37" s="648"/>
      <c r="U37" s="648"/>
      <c r="V37" s="648"/>
      <c r="W37" s="648"/>
      <c r="X37" s="648"/>
      <c r="Y37" s="649"/>
      <c r="Z37" s="650">
        <v>2.4</v>
      </c>
      <c r="AA37" s="650"/>
      <c r="AB37" s="650"/>
      <c r="AC37" s="650"/>
      <c r="AD37" s="651" t="s">
        <v>182</v>
      </c>
      <c r="AE37" s="651"/>
      <c r="AF37" s="651"/>
      <c r="AG37" s="651"/>
      <c r="AH37" s="651"/>
      <c r="AI37" s="651"/>
      <c r="AJ37" s="651"/>
      <c r="AK37" s="651"/>
      <c r="AL37" s="652" t="s">
        <v>182</v>
      </c>
      <c r="AM37" s="653"/>
      <c r="AN37" s="653"/>
      <c r="AO37" s="654"/>
      <c r="AQ37" s="725" t="s">
        <v>335</v>
      </c>
      <c r="AR37" s="726"/>
      <c r="AS37" s="726"/>
      <c r="AT37" s="726"/>
      <c r="AU37" s="726"/>
      <c r="AV37" s="726"/>
      <c r="AW37" s="726"/>
      <c r="AX37" s="726"/>
      <c r="AY37" s="727"/>
      <c r="AZ37" s="647">
        <v>2106982</v>
      </c>
      <c r="BA37" s="648"/>
      <c r="BB37" s="648"/>
      <c r="BC37" s="648"/>
      <c r="BD37" s="684"/>
      <c r="BE37" s="684"/>
      <c r="BF37" s="714"/>
      <c r="BG37" s="662" t="s">
        <v>336</v>
      </c>
      <c r="BH37" s="663"/>
      <c r="BI37" s="663"/>
      <c r="BJ37" s="663"/>
      <c r="BK37" s="663"/>
      <c r="BL37" s="663"/>
      <c r="BM37" s="663"/>
      <c r="BN37" s="663"/>
      <c r="BO37" s="663"/>
      <c r="BP37" s="663"/>
      <c r="BQ37" s="663"/>
      <c r="BR37" s="663"/>
      <c r="BS37" s="663"/>
      <c r="BT37" s="663"/>
      <c r="BU37" s="664"/>
      <c r="BV37" s="647">
        <v>180284</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2959867</v>
      </c>
      <c r="CS37" s="684"/>
      <c r="CT37" s="684"/>
      <c r="CU37" s="684"/>
      <c r="CV37" s="684"/>
      <c r="CW37" s="684"/>
      <c r="CX37" s="684"/>
      <c r="CY37" s="685"/>
      <c r="CZ37" s="652">
        <v>5</v>
      </c>
      <c r="DA37" s="682"/>
      <c r="DB37" s="682"/>
      <c r="DC37" s="686"/>
      <c r="DD37" s="656">
        <v>2958415</v>
      </c>
      <c r="DE37" s="684"/>
      <c r="DF37" s="684"/>
      <c r="DG37" s="684"/>
      <c r="DH37" s="684"/>
      <c r="DI37" s="684"/>
      <c r="DJ37" s="684"/>
      <c r="DK37" s="685"/>
      <c r="DL37" s="656">
        <v>2406013</v>
      </c>
      <c r="DM37" s="684"/>
      <c r="DN37" s="684"/>
      <c r="DO37" s="684"/>
      <c r="DP37" s="684"/>
      <c r="DQ37" s="684"/>
      <c r="DR37" s="684"/>
      <c r="DS37" s="684"/>
      <c r="DT37" s="684"/>
      <c r="DU37" s="684"/>
      <c r="DV37" s="685"/>
      <c r="DW37" s="652">
        <v>7.8</v>
      </c>
      <c r="DX37" s="682"/>
      <c r="DY37" s="682"/>
      <c r="DZ37" s="682"/>
      <c r="EA37" s="682"/>
      <c r="EB37" s="682"/>
      <c r="EC37" s="683"/>
    </row>
    <row r="38" spans="2:133" ht="11.25" customHeight="1" x14ac:dyDescent="0.15">
      <c r="B38" s="644" t="s">
        <v>338</v>
      </c>
      <c r="C38" s="645"/>
      <c r="D38" s="645"/>
      <c r="E38" s="645"/>
      <c r="F38" s="645"/>
      <c r="G38" s="645"/>
      <c r="H38" s="645"/>
      <c r="I38" s="645"/>
      <c r="J38" s="645"/>
      <c r="K38" s="645"/>
      <c r="L38" s="645"/>
      <c r="M38" s="645"/>
      <c r="N38" s="645"/>
      <c r="O38" s="645"/>
      <c r="P38" s="645"/>
      <c r="Q38" s="646"/>
      <c r="R38" s="647">
        <v>1188167</v>
      </c>
      <c r="S38" s="648"/>
      <c r="T38" s="648"/>
      <c r="U38" s="648"/>
      <c r="V38" s="648"/>
      <c r="W38" s="648"/>
      <c r="X38" s="648"/>
      <c r="Y38" s="649"/>
      <c r="Z38" s="650">
        <v>1.9</v>
      </c>
      <c r="AA38" s="650"/>
      <c r="AB38" s="650"/>
      <c r="AC38" s="650"/>
      <c r="AD38" s="651">
        <v>251</v>
      </c>
      <c r="AE38" s="651"/>
      <c r="AF38" s="651"/>
      <c r="AG38" s="651"/>
      <c r="AH38" s="651"/>
      <c r="AI38" s="651"/>
      <c r="AJ38" s="651"/>
      <c r="AK38" s="651"/>
      <c r="AL38" s="652">
        <v>0</v>
      </c>
      <c r="AM38" s="653"/>
      <c r="AN38" s="653"/>
      <c r="AO38" s="654"/>
      <c r="AQ38" s="725" t="s">
        <v>339</v>
      </c>
      <c r="AR38" s="726"/>
      <c r="AS38" s="726"/>
      <c r="AT38" s="726"/>
      <c r="AU38" s="726"/>
      <c r="AV38" s="726"/>
      <c r="AW38" s="726"/>
      <c r="AX38" s="726"/>
      <c r="AY38" s="727"/>
      <c r="AZ38" s="647">
        <v>82550</v>
      </c>
      <c r="BA38" s="648"/>
      <c r="BB38" s="648"/>
      <c r="BC38" s="648"/>
      <c r="BD38" s="684"/>
      <c r="BE38" s="684"/>
      <c r="BF38" s="714"/>
      <c r="BG38" s="662" t="s">
        <v>340</v>
      </c>
      <c r="BH38" s="663"/>
      <c r="BI38" s="663"/>
      <c r="BJ38" s="663"/>
      <c r="BK38" s="663"/>
      <c r="BL38" s="663"/>
      <c r="BM38" s="663"/>
      <c r="BN38" s="663"/>
      <c r="BO38" s="663"/>
      <c r="BP38" s="663"/>
      <c r="BQ38" s="663"/>
      <c r="BR38" s="663"/>
      <c r="BS38" s="663"/>
      <c r="BT38" s="663"/>
      <c r="BU38" s="664"/>
      <c r="BV38" s="647">
        <v>12268</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1971806</v>
      </c>
      <c r="CS38" s="648"/>
      <c r="CT38" s="648"/>
      <c r="CU38" s="648"/>
      <c r="CV38" s="648"/>
      <c r="CW38" s="648"/>
      <c r="CX38" s="648"/>
      <c r="CY38" s="649"/>
      <c r="CZ38" s="652">
        <v>3.3</v>
      </c>
      <c r="DA38" s="682"/>
      <c r="DB38" s="682"/>
      <c r="DC38" s="686"/>
      <c r="DD38" s="656">
        <v>1541947</v>
      </c>
      <c r="DE38" s="648"/>
      <c r="DF38" s="648"/>
      <c r="DG38" s="648"/>
      <c r="DH38" s="648"/>
      <c r="DI38" s="648"/>
      <c r="DJ38" s="648"/>
      <c r="DK38" s="649"/>
      <c r="DL38" s="656">
        <v>1210349</v>
      </c>
      <c r="DM38" s="648"/>
      <c r="DN38" s="648"/>
      <c r="DO38" s="648"/>
      <c r="DP38" s="648"/>
      <c r="DQ38" s="648"/>
      <c r="DR38" s="648"/>
      <c r="DS38" s="648"/>
      <c r="DT38" s="648"/>
      <c r="DU38" s="648"/>
      <c r="DV38" s="649"/>
      <c r="DW38" s="652">
        <v>3.9</v>
      </c>
      <c r="DX38" s="682"/>
      <c r="DY38" s="682"/>
      <c r="DZ38" s="682"/>
      <c r="EA38" s="682"/>
      <c r="EB38" s="682"/>
      <c r="EC38" s="683"/>
    </row>
    <row r="39" spans="2:133" ht="11.25" customHeight="1" x14ac:dyDescent="0.15">
      <c r="B39" s="644" t="s">
        <v>342</v>
      </c>
      <c r="C39" s="645"/>
      <c r="D39" s="645"/>
      <c r="E39" s="645"/>
      <c r="F39" s="645"/>
      <c r="G39" s="645"/>
      <c r="H39" s="645"/>
      <c r="I39" s="645"/>
      <c r="J39" s="645"/>
      <c r="K39" s="645"/>
      <c r="L39" s="645"/>
      <c r="M39" s="645"/>
      <c r="N39" s="645"/>
      <c r="O39" s="645"/>
      <c r="P39" s="645"/>
      <c r="Q39" s="646"/>
      <c r="R39" s="647">
        <v>1472100</v>
      </c>
      <c r="S39" s="648"/>
      <c r="T39" s="648"/>
      <c r="U39" s="648"/>
      <c r="V39" s="648"/>
      <c r="W39" s="648"/>
      <c r="X39" s="648"/>
      <c r="Y39" s="649"/>
      <c r="Z39" s="650">
        <v>2.2999999999999998</v>
      </c>
      <c r="AA39" s="650"/>
      <c r="AB39" s="650"/>
      <c r="AC39" s="650"/>
      <c r="AD39" s="651" t="s">
        <v>238</v>
      </c>
      <c r="AE39" s="651"/>
      <c r="AF39" s="651"/>
      <c r="AG39" s="651"/>
      <c r="AH39" s="651"/>
      <c r="AI39" s="651"/>
      <c r="AJ39" s="651"/>
      <c r="AK39" s="651"/>
      <c r="AL39" s="652" t="s">
        <v>182</v>
      </c>
      <c r="AM39" s="653"/>
      <c r="AN39" s="653"/>
      <c r="AO39" s="654"/>
      <c r="AQ39" s="725" t="s">
        <v>343</v>
      </c>
      <c r="AR39" s="726"/>
      <c r="AS39" s="726"/>
      <c r="AT39" s="726"/>
      <c r="AU39" s="726"/>
      <c r="AV39" s="726"/>
      <c r="AW39" s="726"/>
      <c r="AX39" s="726"/>
      <c r="AY39" s="727"/>
      <c r="AZ39" s="647">
        <v>7647</v>
      </c>
      <c r="BA39" s="648"/>
      <c r="BB39" s="648"/>
      <c r="BC39" s="648"/>
      <c r="BD39" s="684"/>
      <c r="BE39" s="684"/>
      <c r="BF39" s="714"/>
      <c r="BG39" s="662" t="s">
        <v>344</v>
      </c>
      <c r="BH39" s="663"/>
      <c r="BI39" s="663"/>
      <c r="BJ39" s="663"/>
      <c r="BK39" s="663"/>
      <c r="BL39" s="663"/>
      <c r="BM39" s="663"/>
      <c r="BN39" s="663"/>
      <c r="BO39" s="663"/>
      <c r="BP39" s="663"/>
      <c r="BQ39" s="663"/>
      <c r="BR39" s="663"/>
      <c r="BS39" s="663"/>
      <c r="BT39" s="663"/>
      <c r="BU39" s="664"/>
      <c r="BV39" s="647">
        <v>19034</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3986289</v>
      </c>
      <c r="CS39" s="684"/>
      <c r="CT39" s="684"/>
      <c r="CU39" s="684"/>
      <c r="CV39" s="684"/>
      <c r="CW39" s="684"/>
      <c r="CX39" s="684"/>
      <c r="CY39" s="685"/>
      <c r="CZ39" s="652">
        <v>6.7</v>
      </c>
      <c r="DA39" s="682"/>
      <c r="DB39" s="682"/>
      <c r="DC39" s="686"/>
      <c r="DD39" s="656">
        <v>3969999</v>
      </c>
      <c r="DE39" s="684"/>
      <c r="DF39" s="684"/>
      <c r="DG39" s="684"/>
      <c r="DH39" s="684"/>
      <c r="DI39" s="684"/>
      <c r="DJ39" s="684"/>
      <c r="DK39" s="685"/>
      <c r="DL39" s="656" t="s">
        <v>238</v>
      </c>
      <c r="DM39" s="684"/>
      <c r="DN39" s="684"/>
      <c r="DO39" s="684"/>
      <c r="DP39" s="684"/>
      <c r="DQ39" s="684"/>
      <c r="DR39" s="684"/>
      <c r="DS39" s="684"/>
      <c r="DT39" s="684"/>
      <c r="DU39" s="684"/>
      <c r="DV39" s="685"/>
      <c r="DW39" s="652" t="s">
        <v>182</v>
      </c>
      <c r="DX39" s="682"/>
      <c r="DY39" s="682"/>
      <c r="DZ39" s="682"/>
      <c r="EA39" s="682"/>
      <c r="EB39" s="682"/>
      <c r="EC39" s="683"/>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238</v>
      </c>
      <c r="S40" s="648"/>
      <c r="T40" s="648"/>
      <c r="U40" s="648"/>
      <c r="V40" s="648"/>
      <c r="W40" s="648"/>
      <c r="X40" s="648"/>
      <c r="Y40" s="649"/>
      <c r="Z40" s="650" t="s">
        <v>238</v>
      </c>
      <c r="AA40" s="650"/>
      <c r="AB40" s="650"/>
      <c r="AC40" s="650"/>
      <c r="AD40" s="651" t="s">
        <v>238</v>
      </c>
      <c r="AE40" s="651"/>
      <c r="AF40" s="651"/>
      <c r="AG40" s="651"/>
      <c r="AH40" s="651"/>
      <c r="AI40" s="651"/>
      <c r="AJ40" s="651"/>
      <c r="AK40" s="651"/>
      <c r="AL40" s="652" t="s">
        <v>182</v>
      </c>
      <c r="AM40" s="653"/>
      <c r="AN40" s="653"/>
      <c r="AO40" s="654"/>
      <c r="AQ40" s="725" t="s">
        <v>347</v>
      </c>
      <c r="AR40" s="726"/>
      <c r="AS40" s="726"/>
      <c r="AT40" s="726"/>
      <c r="AU40" s="726"/>
      <c r="AV40" s="726"/>
      <c r="AW40" s="726"/>
      <c r="AX40" s="726"/>
      <c r="AY40" s="727"/>
      <c r="AZ40" s="647" t="s">
        <v>182</v>
      </c>
      <c r="BA40" s="648"/>
      <c r="BB40" s="648"/>
      <c r="BC40" s="648"/>
      <c r="BD40" s="684"/>
      <c r="BE40" s="684"/>
      <c r="BF40" s="714"/>
      <c r="BG40" s="734" t="s">
        <v>348</v>
      </c>
      <c r="BH40" s="735"/>
      <c r="BI40" s="735"/>
      <c r="BJ40" s="735"/>
      <c r="BK40" s="735"/>
      <c r="BL40" s="236"/>
      <c r="BM40" s="663" t="s">
        <v>349</v>
      </c>
      <c r="BN40" s="663"/>
      <c r="BO40" s="663"/>
      <c r="BP40" s="663"/>
      <c r="BQ40" s="663"/>
      <c r="BR40" s="663"/>
      <c r="BS40" s="663"/>
      <c r="BT40" s="663"/>
      <c r="BU40" s="664"/>
      <c r="BV40" s="647">
        <v>110</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839578</v>
      </c>
      <c r="CS40" s="648"/>
      <c r="CT40" s="648"/>
      <c r="CU40" s="648"/>
      <c r="CV40" s="648"/>
      <c r="CW40" s="648"/>
      <c r="CX40" s="648"/>
      <c r="CY40" s="649"/>
      <c r="CZ40" s="652">
        <v>1.4</v>
      </c>
      <c r="DA40" s="682"/>
      <c r="DB40" s="682"/>
      <c r="DC40" s="686"/>
      <c r="DD40" s="656">
        <v>719918</v>
      </c>
      <c r="DE40" s="648"/>
      <c r="DF40" s="648"/>
      <c r="DG40" s="648"/>
      <c r="DH40" s="648"/>
      <c r="DI40" s="648"/>
      <c r="DJ40" s="648"/>
      <c r="DK40" s="649"/>
      <c r="DL40" s="656" t="s">
        <v>182</v>
      </c>
      <c r="DM40" s="648"/>
      <c r="DN40" s="648"/>
      <c r="DO40" s="648"/>
      <c r="DP40" s="648"/>
      <c r="DQ40" s="648"/>
      <c r="DR40" s="648"/>
      <c r="DS40" s="648"/>
      <c r="DT40" s="648"/>
      <c r="DU40" s="648"/>
      <c r="DV40" s="649"/>
      <c r="DW40" s="652" t="s">
        <v>182</v>
      </c>
      <c r="DX40" s="682"/>
      <c r="DY40" s="682"/>
      <c r="DZ40" s="682"/>
      <c r="EA40" s="682"/>
      <c r="EB40" s="682"/>
      <c r="EC40" s="683"/>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238</v>
      </c>
      <c r="S41" s="648"/>
      <c r="T41" s="648"/>
      <c r="U41" s="648"/>
      <c r="V41" s="648"/>
      <c r="W41" s="648"/>
      <c r="X41" s="648"/>
      <c r="Y41" s="649"/>
      <c r="Z41" s="650" t="s">
        <v>182</v>
      </c>
      <c r="AA41" s="650"/>
      <c r="AB41" s="650"/>
      <c r="AC41" s="650"/>
      <c r="AD41" s="651" t="s">
        <v>182</v>
      </c>
      <c r="AE41" s="651"/>
      <c r="AF41" s="651"/>
      <c r="AG41" s="651"/>
      <c r="AH41" s="651"/>
      <c r="AI41" s="651"/>
      <c r="AJ41" s="651"/>
      <c r="AK41" s="651"/>
      <c r="AL41" s="652" t="s">
        <v>238</v>
      </c>
      <c r="AM41" s="653"/>
      <c r="AN41" s="653"/>
      <c r="AO41" s="654"/>
      <c r="AQ41" s="725" t="s">
        <v>352</v>
      </c>
      <c r="AR41" s="726"/>
      <c r="AS41" s="726"/>
      <c r="AT41" s="726"/>
      <c r="AU41" s="726"/>
      <c r="AV41" s="726"/>
      <c r="AW41" s="726"/>
      <c r="AX41" s="726"/>
      <c r="AY41" s="727"/>
      <c r="AZ41" s="647">
        <v>823904</v>
      </c>
      <c r="BA41" s="648"/>
      <c r="BB41" s="648"/>
      <c r="BC41" s="648"/>
      <c r="BD41" s="684"/>
      <c r="BE41" s="684"/>
      <c r="BF41" s="714"/>
      <c r="BG41" s="734"/>
      <c r="BH41" s="735"/>
      <c r="BI41" s="735"/>
      <c r="BJ41" s="735"/>
      <c r="BK41" s="735"/>
      <c r="BL41" s="236"/>
      <c r="BM41" s="663" t="s">
        <v>353</v>
      </c>
      <c r="BN41" s="663"/>
      <c r="BO41" s="663"/>
      <c r="BP41" s="663"/>
      <c r="BQ41" s="663"/>
      <c r="BR41" s="663"/>
      <c r="BS41" s="663"/>
      <c r="BT41" s="663"/>
      <c r="BU41" s="664"/>
      <c r="BV41" s="647">
        <v>1</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182</v>
      </c>
      <c r="CS41" s="684"/>
      <c r="CT41" s="684"/>
      <c r="CU41" s="684"/>
      <c r="CV41" s="684"/>
      <c r="CW41" s="684"/>
      <c r="CX41" s="684"/>
      <c r="CY41" s="685"/>
      <c r="CZ41" s="652" t="s">
        <v>182</v>
      </c>
      <c r="DA41" s="682"/>
      <c r="DB41" s="682"/>
      <c r="DC41" s="686"/>
      <c r="DD41" s="656" t="s">
        <v>182</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355</v>
      </c>
      <c r="C42" s="645"/>
      <c r="D42" s="645"/>
      <c r="E42" s="645"/>
      <c r="F42" s="645"/>
      <c r="G42" s="645"/>
      <c r="H42" s="645"/>
      <c r="I42" s="645"/>
      <c r="J42" s="645"/>
      <c r="K42" s="645"/>
      <c r="L42" s="645"/>
      <c r="M42" s="645"/>
      <c r="N42" s="645"/>
      <c r="O42" s="645"/>
      <c r="P42" s="645"/>
      <c r="Q42" s="646"/>
      <c r="R42" s="647" t="s">
        <v>238</v>
      </c>
      <c r="S42" s="648"/>
      <c r="T42" s="648"/>
      <c r="U42" s="648"/>
      <c r="V42" s="648"/>
      <c r="W42" s="648"/>
      <c r="X42" s="648"/>
      <c r="Y42" s="649"/>
      <c r="Z42" s="650" t="s">
        <v>182</v>
      </c>
      <c r="AA42" s="650"/>
      <c r="AB42" s="650"/>
      <c r="AC42" s="650"/>
      <c r="AD42" s="651" t="s">
        <v>182</v>
      </c>
      <c r="AE42" s="651"/>
      <c r="AF42" s="651"/>
      <c r="AG42" s="651"/>
      <c r="AH42" s="651"/>
      <c r="AI42" s="651"/>
      <c r="AJ42" s="651"/>
      <c r="AK42" s="651"/>
      <c r="AL42" s="652" t="s">
        <v>238</v>
      </c>
      <c r="AM42" s="653"/>
      <c r="AN42" s="653"/>
      <c r="AO42" s="654"/>
      <c r="AQ42" s="746" t="s">
        <v>356</v>
      </c>
      <c r="AR42" s="747"/>
      <c r="AS42" s="747"/>
      <c r="AT42" s="747"/>
      <c r="AU42" s="747"/>
      <c r="AV42" s="747"/>
      <c r="AW42" s="747"/>
      <c r="AX42" s="747"/>
      <c r="AY42" s="748"/>
      <c r="AZ42" s="738">
        <v>1140255</v>
      </c>
      <c r="BA42" s="739"/>
      <c r="BB42" s="739"/>
      <c r="BC42" s="739"/>
      <c r="BD42" s="718"/>
      <c r="BE42" s="718"/>
      <c r="BF42" s="720"/>
      <c r="BG42" s="736"/>
      <c r="BH42" s="737"/>
      <c r="BI42" s="737"/>
      <c r="BJ42" s="737"/>
      <c r="BK42" s="737"/>
      <c r="BL42" s="237"/>
      <c r="BM42" s="673" t="s">
        <v>357</v>
      </c>
      <c r="BN42" s="673"/>
      <c r="BO42" s="673"/>
      <c r="BP42" s="673"/>
      <c r="BQ42" s="673"/>
      <c r="BR42" s="673"/>
      <c r="BS42" s="673"/>
      <c r="BT42" s="673"/>
      <c r="BU42" s="674"/>
      <c r="BV42" s="738">
        <v>300</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5778428</v>
      </c>
      <c r="CS42" s="648"/>
      <c r="CT42" s="648"/>
      <c r="CU42" s="648"/>
      <c r="CV42" s="648"/>
      <c r="CW42" s="648"/>
      <c r="CX42" s="648"/>
      <c r="CY42" s="649"/>
      <c r="CZ42" s="652">
        <v>9.6999999999999993</v>
      </c>
      <c r="DA42" s="653"/>
      <c r="DB42" s="653"/>
      <c r="DC42" s="665"/>
      <c r="DD42" s="656">
        <v>1988158</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359</v>
      </c>
      <c r="C43" s="697"/>
      <c r="D43" s="697"/>
      <c r="E43" s="697"/>
      <c r="F43" s="697"/>
      <c r="G43" s="697"/>
      <c r="H43" s="697"/>
      <c r="I43" s="697"/>
      <c r="J43" s="697"/>
      <c r="K43" s="697"/>
      <c r="L43" s="697"/>
      <c r="M43" s="697"/>
      <c r="N43" s="697"/>
      <c r="O43" s="697"/>
      <c r="P43" s="697"/>
      <c r="Q43" s="698"/>
      <c r="R43" s="738">
        <v>63565057</v>
      </c>
      <c r="S43" s="739"/>
      <c r="T43" s="739"/>
      <c r="U43" s="739"/>
      <c r="V43" s="739"/>
      <c r="W43" s="739"/>
      <c r="X43" s="739"/>
      <c r="Y43" s="740"/>
      <c r="Z43" s="741">
        <v>100</v>
      </c>
      <c r="AA43" s="741"/>
      <c r="AB43" s="741"/>
      <c r="AC43" s="741"/>
      <c r="AD43" s="742">
        <v>30780727</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257879</v>
      </c>
      <c r="CS43" s="684"/>
      <c r="CT43" s="684"/>
      <c r="CU43" s="684"/>
      <c r="CV43" s="684"/>
      <c r="CW43" s="684"/>
      <c r="CX43" s="684"/>
      <c r="CY43" s="685"/>
      <c r="CZ43" s="652">
        <v>0.4</v>
      </c>
      <c r="DA43" s="682"/>
      <c r="DB43" s="682"/>
      <c r="DC43" s="686"/>
      <c r="DD43" s="656">
        <v>257746</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308</v>
      </c>
      <c r="CE44" s="760"/>
      <c r="CF44" s="644" t="s">
        <v>361</v>
      </c>
      <c r="CG44" s="645"/>
      <c r="CH44" s="645"/>
      <c r="CI44" s="645"/>
      <c r="CJ44" s="645"/>
      <c r="CK44" s="645"/>
      <c r="CL44" s="645"/>
      <c r="CM44" s="645"/>
      <c r="CN44" s="645"/>
      <c r="CO44" s="645"/>
      <c r="CP44" s="645"/>
      <c r="CQ44" s="646"/>
      <c r="CR44" s="647">
        <v>5738563</v>
      </c>
      <c r="CS44" s="648"/>
      <c r="CT44" s="648"/>
      <c r="CU44" s="648"/>
      <c r="CV44" s="648"/>
      <c r="CW44" s="648"/>
      <c r="CX44" s="648"/>
      <c r="CY44" s="649"/>
      <c r="CZ44" s="652">
        <v>9.6</v>
      </c>
      <c r="DA44" s="653"/>
      <c r="DB44" s="653"/>
      <c r="DC44" s="665"/>
      <c r="DD44" s="656">
        <v>1955893</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2944853</v>
      </c>
      <c r="CS45" s="684"/>
      <c r="CT45" s="684"/>
      <c r="CU45" s="684"/>
      <c r="CV45" s="684"/>
      <c r="CW45" s="684"/>
      <c r="CX45" s="684"/>
      <c r="CY45" s="685"/>
      <c r="CZ45" s="652">
        <v>4.9000000000000004</v>
      </c>
      <c r="DA45" s="682"/>
      <c r="DB45" s="682"/>
      <c r="DC45" s="686"/>
      <c r="DD45" s="656">
        <v>138018</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2760275</v>
      </c>
      <c r="CS46" s="648"/>
      <c r="CT46" s="648"/>
      <c r="CU46" s="648"/>
      <c r="CV46" s="648"/>
      <c r="CW46" s="648"/>
      <c r="CX46" s="648"/>
      <c r="CY46" s="649"/>
      <c r="CZ46" s="652">
        <v>4.5999999999999996</v>
      </c>
      <c r="DA46" s="653"/>
      <c r="DB46" s="653"/>
      <c r="DC46" s="665"/>
      <c r="DD46" s="656">
        <v>1784440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39865</v>
      </c>
      <c r="CS47" s="684"/>
      <c r="CT47" s="684"/>
      <c r="CU47" s="684"/>
      <c r="CV47" s="684"/>
      <c r="CW47" s="684"/>
      <c r="CX47" s="684"/>
      <c r="CY47" s="685"/>
      <c r="CZ47" s="652">
        <v>0.1</v>
      </c>
      <c r="DA47" s="682"/>
      <c r="DB47" s="682"/>
      <c r="DC47" s="686"/>
      <c r="DD47" s="656">
        <v>32265</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238</v>
      </c>
      <c r="CS48" s="648"/>
      <c r="CT48" s="648"/>
      <c r="CU48" s="648"/>
      <c r="CV48" s="648"/>
      <c r="CW48" s="648"/>
      <c r="CX48" s="648"/>
      <c r="CY48" s="649"/>
      <c r="CZ48" s="652" t="s">
        <v>238</v>
      </c>
      <c r="DA48" s="653"/>
      <c r="DB48" s="653"/>
      <c r="DC48" s="665"/>
      <c r="DD48" s="656" t="s">
        <v>238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369</v>
      </c>
      <c r="CE49" s="697"/>
      <c r="CF49" s="697"/>
      <c r="CG49" s="697"/>
      <c r="CH49" s="697"/>
      <c r="CI49" s="697"/>
      <c r="CJ49" s="697"/>
      <c r="CK49" s="697"/>
      <c r="CL49" s="697"/>
      <c r="CM49" s="697"/>
      <c r="CN49" s="697"/>
      <c r="CO49" s="697"/>
      <c r="CP49" s="697"/>
      <c r="CQ49" s="698"/>
      <c r="CR49" s="738">
        <v>59544379</v>
      </c>
      <c r="CS49" s="718"/>
      <c r="CT49" s="718"/>
      <c r="CU49" s="718"/>
      <c r="CV49" s="718"/>
      <c r="CW49" s="718"/>
      <c r="CX49" s="718"/>
      <c r="CY49" s="749"/>
      <c r="CZ49" s="743">
        <v>100</v>
      </c>
      <c r="DA49" s="750"/>
      <c r="DB49" s="750"/>
      <c r="DC49" s="751"/>
      <c r="DD49" s="752">
        <v>34762468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EHaHGt7P5aYd8OMMgoaPlm5A3yccuW0/Vk34eM7xcJ0rYRbCWJGVYMGn35f0QjsoJi2/mxMNdVKYcRJv773cjg==" saltValue="IPP3xNA60zC2pWoWqerpP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63381</v>
      </c>
      <c r="R7" s="783"/>
      <c r="S7" s="783"/>
      <c r="T7" s="783"/>
      <c r="U7" s="783"/>
      <c r="V7" s="783">
        <v>59415</v>
      </c>
      <c r="W7" s="783"/>
      <c r="X7" s="783"/>
      <c r="Y7" s="783"/>
      <c r="Z7" s="783"/>
      <c r="AA7" s="783">
        <v>3966</v>
      </c>
      <c r="AB7" s="783"/>
      <c r="AC7" s="783"/>
      <c r="AD7" s="783"/>
      <c r="AE7" s="784"/>
      <c r="AF7" s="785">
        <v>3611</v>
      </c>
      <c r="AG7" s="786"/>
      <c r="AH7" s="786"/>
      <c r="AI7" s="786"/>
      <c r="AJ7" s="787"/>
      <c r="AK7" s="822">
        <v>3876</v>
      </c>
      <c r="AL7" s="823"/>
      <c r="AM7" s="823"/>
      <c r="AN7" s="823"/>
      <c r="AO7" s="823"/>
      <c r="AP7" s="823">
        <v>18105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615</v>
      </c>
      <c r="BT7" s="827"/>
      <c r="BU7" s="827"/>
      <c r="BV7" s="827"/>
      <c r="BW7" s="827"/>
      <c r="BX7" s="827"/>
      <c r="BY7" s="827"/>
      <c r="BZ7" s="827"/>
      <c r="CA7" s="827"/>
      <c r="CB7" s="827"/>
      <c r="CC7" s="827"/>
      <c r="CD7" s="827"/>
      <c r="CE7" s="827"/>
      <c r="CF7" s="827"/>
      <c r="CG7" s="828"/>
      <c r="CH7" s="819">
        <v>3</v>
      </c>
      <c r="CI7" s="820"/>
      <c r="CJ7" s="820"/>
      <c r="CK7" s="820"/>
      <c r="CL7" s="821"/>
      <c r="CM7" s="819">
        <v>2195</v>
      </c>
      <c r="CN7" s="820"/>
      <c r="CO7" s="820"/>
      <c r="CP7" s="820"/>
      <c r="CQ7" s="821"/>
      <c r="CR7" s="819">
        <v>15</v>
      </c>
      <c r="CS7" s="820"/>
      <c r="CT7" s="820"/>
      <c r="CU7" s="820"/>
      <c r="CV7" s="821"/>
      <c r="CW7" s="819" t="s">
        <v>546</v>
      </c>
      <c r="CX7" s="820"/>
      <c r="CY7" s="820"/>
      <c r="CZ7" s="820"/>
      <c r="DA7" s="821"/>
      <c r="DB7" s="819">
        <v>300</v>
      </c>
      <c r="DC7" s="820"/>
      <c r="DD7" s="820"/>
      <c r="DE7" s="820"/>
      <c r="DF7" s="821"/>
      <c r="DG7" s="819">
        <v>1768</v>
      </c>
      <c r="DH7" s="820"/>
      <c r="DI7" s="820"/>
      <c r="DJ7" s="820"/>
      <c r="DK7" s="821"/>
      <c r="DL7" s="819" t="s">
        <v>546</v>
      </c>
      <c r="DM7" s="820"/>
      <c r="DN7" s="820"/>
      <c r="DO7" s="820"/>
      <c r="DP7" s="821"/>
      <c r="DQ7" s="819">
        <v>497</v>
      </c>
      <c r="DR7" s="820"/>
      <c r="DS7" s="820"/>
      <c r="DT7" s="820"/>
      <c r="DU7" s="821"/>
      <c r="DV7" s="800"/>
      <c r="DW7" s="801"/>
      <c r="DX7" s="801"/>
      <c r="DY7" s="801"/>
      <c r="DZ7" s="802"/>
      <c r="EA7" s="256"/>
    </row>
    <row r="8" spans="1:131" s="257" customFormat="1" ht="26.25" customHeight="1" x14ac:dyDescent="0.15">
      <c r="A8" s="263">
        <v>2</v>
      </c>
      <c r="B8" s="803" t="s">
        <v>393</v>
      </c>
      <c r="C8" s="804"/>
      <c r="D8" s="804"/>
      <c r="E8" s="804"/>
      <c r="F8" s="804"/>
      <c r="G8" s="804"/>
      <c r="H8" s="804"/>
      <c r="I8" s="804"/>
      <c r="J8" s="804"/>
      <c r="K8" s="804"/>
      <c r="L8" s="804"/>
      <c r="M8" s="804"/>
      <c r="N8" s="804"/>
      <c r="O8" s="804"/>
      <c r="P8" s="805"/>
      <c r="Q8" s="806">
        <v>826</v>
      </c>
      <c r="R8" s="807"/>
      <c r="S8" s="807"/>
      <c r="T8" s="807"/>
      <c r="U8" s="807"/>
      <c r="V8" s="807">
        <v>771</v>
      </c>
      <c r="W8" s="807"/>
      <c r="X8" s="807"/>
      <c r="Y8" s="807"/>
      <c r="Z8" s="807"/>
      <c r="AA8" s="807">
        <v>55</v>
      </c>
      <c r="AB8" s="807"/>
      <c r="AC8" s="807"/>
      <c r="AD8" s="807"/>
      <c r="AE8" s="808"/>
      <c r="AF8" s="809" t="s">
        <v>394</v>
      </c>
      <c r="AG8" s="810"/>
      <c r="AH8" s="810"/>
      <c r="AI8" s="810"/>
      <c r="AJ8" s="811"/>
      <c r="AK8" s="812">
        <v>517</v>
      </c>
      <c r="AL8" s="813"/>
      <c r="AM8" s="813"/>
      <c r="AN8" s="813"/>
      <c r="AO8" s="813"/>
      <c r="AP8" s="813">
        <v>4670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616</v>
      </c>
      <c r="BT8" s="817"/>
      <c r="BU8" s="817"/>
      <c r="BV8" s="817"/>
      <c r="BW8" s="817"/>
      <c r="BX8" s="817"/>
      <c r="BY8" s="817"/>
      <c r="BZ8" s="817"/>
      <c r="CA8" s="817"/>
      <c r="CB8" s="817"/>
      <c r="CC8" s="817"/>
      <c r="CD8" s="817"/>
      <c r="CE8" s="817"/>
      <c r="CF8" s="817"/>
      <c r="CG8" s="818"/>
      <c r="CH8" s="829">
        <v>5</v>
      </c>
      <c r="CI8" s="830"/>
      <c r="CJ8" s="830"/>
      <c r="CK8" s="830"/>
      <c r="CL8" s="831"/>
      <c r="CM8" s="829">
        <v>90</v>
      </c>
      <c r="CN8" s="830"/>
      <c r="CO8" s="830"/>
      <c r="CP8" s="830"/>
      <c r="CQ8" s="831"/>
      <c r="CR8" s="829">
        <v>27</v>
      </c>
      <c r="CS8" s="830"/>
      <c r="CT8" s="830"/>
      <c r="CU8" s="830"/>
      <c r="CV8" s="831"/>
      <c r="CW8" s="829" t="s">
        <v>546</v>
      </c>
      <c r="CX8" s="830"/>
      <c r="CY8" s="830"/>
      <c r="CZ8" s="830"/>
      <c r="DA8" s="831"/>
      <c r="DB8" s="829" t="s">
        <v>546</v>
      </c>
      <c r="DC8" s="830"/>
      <c r="DD8" s="830"/>
      <c r="DE8" s="830"/>
      <c r="DF8" s="831"/>
      <c r="DG8" s="829" t="s">
        <v>546</v>
      </c>
      <c r="DH8" s="830"/>
      <c r="DI8" s="830"/>
      <c r="DJ8" s="830"/>
      <c r="DK8" s="831"/>
      <c r="DL8" s="829" t="s">
        <v>546</v>
      </c>
      <c r="DM8" s="830"/>
      <c r="DN8" s="830"/>
      <c r="DO8" s="830"/>
      <c r="DP8" s="831"/>
      <c r="DQ8" s="829" t="s">
        <v>546</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617</v>
      </c>
      <c r="BT9" s="817"/>
      <c r="BU9" s="817"/>
      <c r="BV9" s="817"/>
      <c r="BW9" s="817"/>
      <c r="BX9" s="817"/>
      <c r="BY9" s="817"/>
      <c r="BZ9" s="817"/>
      <c r="CA9" s="817"/>
      <c r="CB9" s="817"/>
      <c r="CC9" s="817"/>
      <c r="CD9" s="817"/>
      <c r="CE9" s="817"/>
      <c r="CF9" s="817"/>
      <c r="CG9" s="818"/>
      <c r="CH9" s="829">
        <v>28</v>
      </c>
      <c r="CI9" s="830"/>
      <c r="CJ9" s="830"/>
      <c r="CK9" s="830"/>
      <c r="CL9" s="831"/>
      <c r="CM9" s="829">
        <v>115</v>
      </c>
      <c r="CN9" s="830"/>
      <c r="CO9" s="830"/>
      <c r="CP9" s="830"/>
      <c r="CQ9" s="831"/>
      <c r="CR9" s="829">
        <v>6</v>
      </c>
      <c r="CS9" s="830"/>
      <c r="CT9" s="830"/>
      <c r="CU9" s="830"/>
      <c r="CV9" s="831"/>
      <c r="CW9" s="829">
        <v>7</v>
      </c>
      <c r="CX9" s="830"/>
      <c r="CY9" s="830"/>
      <c r="CZ9" s="830"/>
      <c r="DA9" s="831"/>
      <c r="DB9" s="829" t="s">
        <v>546</v>
      </c>
      <c r="DC9" s="830"/>
      <c r="DD9" s="830"/>
      <c r="DE9" s="830"/>
      <c r="DF9" s="831"/>
      <c r="DG9" s="829" t="s">
        <v>546</v>
      </c>
      <c r="DH9" s="830"/>
      <c r="DI9" s="830"/>
      <c r="DJ9" s="830"/>
      <c r="DK9" s="831"/>
      <c r="DL9" s="829" t="s">
        <v>546</v>
      </c>
      <c r="DM9" s="830"/>
      <c r="DN9" s="830"/>
      <c r="DO9" s="830"/>
      <c r="DP9" s="831"/>
      <c r="DQ9" s="829" t="s">
        <v>546</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396</v>
      </c>
      <c r="B23" s="838" t="s">
        <v>397</v>
      </c>
      <c r="C23" s="839"/>
      <c r="D23" s="839"/>
      <c r="E23" s="839"/>
      <c r="F23" s="839"/>
      <c r="G23" s="839"/>
      <c r="H23" s="839"/>
      <c r="I23" s="839"/>
      <c r="J23" s="839"/>
      <c r="K23" s="839"/>
      <c r="L23" s="839"/>
      <c r="M23" s="839"/>
      <c r="N23" s="839"/>
      <c r="O23" s="839"/>
      <c r="P23" s="840"/>
      <c r="Q23" s="841">
        <v>63565</v>
      </c>
      <c r="R23" s="842"/>
      <c r="S23" s="842"/>
      <c r="T23" s="842"/>
      <c r="U23" s="842"/>
      <c r="V23" s="842">
        <v>59544</v>
      </c>
      <c r="W23" s="842"/>
      <c r="X23" s="842"/>
      <c r="Y23" s="842"/>
      <c r="Z23" s="842"/>
      <c r="AA23" s="842">
        <v>4021</v>
      </c>
      <c r="AB23" s="842"/>
      <c r="AC23" s="842"/>
      <c r="AD23" s="842"/>
      <c r="AE23" s="843"/>
      <c r="AF23" s="844">
        <v>3611</v>
      </c>
      <c r="AG23" s="842"/>
      <c r="AH23" s="842"/>
      <c r="AI23" s="842"/>
      <c r="AJ23" s="845"/>
      <c r="AK23" s="846"/>
      <c r="AL23" s="847"/>
      <c r="AM23" s="847"/>
      <c r="AN23" s="847"/>
      <c r="AO23" s="847"/>
      <c r="AP23" s="842">
        <v>22775</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408</v>
      </c>
      <c r="C28" s="780"/>
      <c r="D28" s="780"/>
      <c r="E28" s="780"/>
      <c r="F28" s="780"/>
      <c r="G28" s="780"/>
      <c r="H28" s="780"/>
      <c r="I28" s="780"/>
      <c r="J28" s="780"/>
      <c r="K28" s="780"/>
      <c r="L28" s="780"/>
      <c r="M28" s="780"/>
      <c r="N28" s="780"/>
      <c r="O28" s="780"/>
      <c r="P28" s="781"/>
      <c r="Q28" s="870">
        <v>9182</v>
      </c>
      <c r="R28" s="871"/>
      <c r="S28" s="871"/>
      <c r="T28" s="871"/>
      <c r="U28" s="871"/>
      <c r="V28" s="871">
        <v>8700</v>
      </c>
      <c r="W28" s="871"/>
      <c r="X28" s="871"/>
      <c r="Y28" s="871"/>
      <c r="Z28" s="871"/>
      <c r="AA28" s="871">
        <v>482</v>
      </c>
      <c r="AB28" s="871"/>
      <c r="AC28" s="871"/>
      <c r="AD28" s="871"/>
      <c r="AE28" s="872"/>
      <c r="AF28" s="873">
        <v>482</v>
      </c>
      <c r="AG28" s="871"/>
      <c r="AH28" s="871"/>
      <c r="AI28" s="871"/>
      <c r="AJ28" s="874"/>
      <c r="AK28" s="875">
        <v>824</v>
      </c>
      <c r="AL28" s="866"/>
      <c r="AM28" s="866"/>
      <c r="AN28" s="866"/>
      <c r="AO28" s="866"/>
      <c r="AP28" s="866" t="s">
        <v>546</v>
      </c>
      <c r="AQ28" s="866"/>
      <c r="AR28" s="866"/>
      <c r="AS28" s="866"/>
      <c r="AT28" s="866"/>
      <c r="AU28" s="866" t="s">
        <v>546</v>
      </c>
      <c r="AV28" s="866"/>
      <c r="AW28" s="866"/>
      <c r="AX28" s="866"/>
      <c r="AY28" s="866"/>
      <c r="AZ28" s="867" t="s">
        <v>546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409</v>
      </c>
      <c r="C29" s="804"/>
      <c r="D29" s="804"/>
      <c r="E29" s="804"/>
      <c r="F29" s="804"/>
      <c r="G29" s="804"/>
      <c r="H29" s="804"/>
      <c r="I29" s="804"/>
      <c r="J29" s="804"/>
      <c r="K29" s="804"/>
      <c r="L29" s="804"/>
      <c r="M29" s="804"/>
      <c r="N29" s="804"/>
      <c r="O29" s="804"/>
      <c r="P29" s="805"/>
      <c r="Q29" s="806">
        <v>1573</v>
      </c>
      <c r="R29" s="807"/>
      <c r="S29" s="807"/>
      <c r="T29" s="807"/>
      <c r="U29" s="807"/>
      <c r="V29" s="807">
        <v>1570</v>
      </c>
      <c r="W29" s="807"/>
      <c r="X29" s="807"/>
      <c r="Y29" s="807"/>
      <c r="Z29" s="807"/>
      <c r="AA29" s="807">
        <v>3</v>
      </c>
      <c r="AB29" s="807"/>
      <c r="AC29" s="807"/>
      <c r="AD29" s="807"/>
      <c r="AE29" s="808"/>
      <c r="AF29" s="809">
        <v>3</v>
      </c>
      <c r="AG29" s="810"/>
      <c r="AH29" s="810"/>
      <c r="AI29" s="810"/>
      <c r="AJ29" s="811"/>
      <c r="AK29" s="878">
        <v>263</v>
      </c>
      <c r="AL29" s="879"/>
      <c r="AM29" s="879"/>
      <c r="AN29" s="879"/>
      <c r="AO29" s="879"/>
      <c r="AP29" s="879" t="s">
        <v>546</v>
      </c>
      <c r="AQ29" s="879"/>
      <c r="AR29" s="879"/>
      <c r="AS29" s="879"/>
      <c r="AT29" s="879"/>
      <c r="AU29" s="879" t="s">
        <v>546</v>
      </c>
      <c r="AV29" s="879"/>
      <c r="AW29" s="879"/>
      <c r="AX29" s="879"/>
      <c r="AY29" s="879"/>
      <c r="AZ29" s="880" t="s">
        <v>546</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410</v>
      </c>
      <c r="C30" s="804"/>
      <c r="D30" s="804"/>
      <c r="E30" s="804"/>
      <c r="F30" s="804"/>
      <c r="G30" s="804"/>
      <c r="H30" s="804"/>
      <c r="I30" s="804"/>
      <c r="J30" s="804"/>
      <c r="K30" s="804"/>
      <c r="L30" s="804"/>
      <c r="M30" s="804"/>
      <c r="N30" s="804"/>
      <c r="O30" s="804"/>
      <c r="P30" s="805"/>
      <c r="Q30" s="806">
        <v>2167</v>
      </c>
      <c r="R30" s="807"/>
      <c r="S30" s="807"/>
      <c r="T30" s="807"/>
      <c r="U30" s="807"/>
      <c r="V30" s="807">
        <v>2010</v>
      </c>
      <c r="W30" s="807"/>
      <c r="X30" s="807"/>
      <c r="Y30" s="807"/>
      <c r="Z30" s="807"/>
      <c r="AA30" s="807">
        <v>157</v>
      </c>
      <c r="AB30" s="807"/>
      <c r="AC30" s="807"/>
      <c r="AD30" s="807"/>
      <c r="AE30" s="808"/>
      <c r="AF30" s="809">
        <v>970</v>
      </c>
      <c r="AG30" s="810"/>
      <c r="AH30" s="810"/>
      <c r="AI30" s="810"/>
      <c r="AJ30" s="811"/>
      <c r="AK30" s="878">
        <v>72</v>
      </c>
      <c r="AL30" s="879"/>
      <c r="AM30" s="879"/>
      <c r="AN30" s="879"/>
      <c r="AO30" s="879"/>
      <c r="AP30" s="879">
        <v>644</v>
      </c>
      <c r="AQ30" s="879"/>
      <c r="AR30" s="879"/>
      <c r="AS30" s="879"/>
      <c r="AT30" s="879"/>
      <c r="AU30" s="879">
        <v>11</v>
      </c>
      <c r="AV30" s="879"/>
      <c r="AW30" s="879"/>
      <c r="AX30" s="879"/>
      <c r="AY30" s="879"/>
      <c r="AZ30" s="880" t="s">
        <v>546</v>
      </c>
      <c r="BA30" s="880"/>
      <c r="BB30" s="880"/>
      <c r="BC30" s="880"/>
      <c r="BD30" s="880"/>
      <c r="BE30" s="876" t="s">
        <v>411</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412</v>
      </c>
      <c r="C31" s="804"/>
      <c r="D31" s="804"/>
      <c r="E31" s="804"/>
      <c r="F31" s="804"/>
      <c r="G31" s="804"/>
      <c r="H31" s="804"/>
      <c r="I31" s="804"/>
      <c r="J31" s="804"/>
      <c r="K31" s="804"/>
      <c r="L31" s="804"/>
      <c r="M31" s="804"/>
      <c r="N31" s="804"/>
      <c r="O31" s="804"/>
      <c r="P31" s="805"/>
      <c r="Q31" s="806">
        <v>4297</v>
      </c>
      <c r="R31" s="807"/>
      <c r="S31" s="807"/>
      <c r="T31" s="807"/>
      <c r="U31" s="807"/>
      <c r="V31" s="807">
        <v>4592</v>
      </c>
      <c r="W31" s="807"/>
      <c r="X31" s="807"/>
      <c r="Y31" s="807"/>
      <c r="Z31" s="807"/>
      <c r="AA31" s="807">
        <v>-294</v>
      </c>
      <c r="AB31" s="807"/>
      <c r="AC31" s="807"/>
      <c r="AD31" s="807"/>
      <c r="AE31" s="808"/>
      <c r="AF31" s="809">
        <v>308</v>
      </c>
      <c r="AG31" s="810"/>
      <c r="AH31" s="810"/>
      <c r="AI31" s="810"/>
      <c r="AJ31" s="811"/>
      <c r="AK31" s="878">
        <v>1340</v>
      </c>
      <c r="AL31" s="879"/>
      <c r="AM31" s="879"/>
      <c r="AN31" s="879"/>
      <c r="AO31" s="879"/>
      <c r="AP31" s="879">
        <v>20873</v>
      </c>
      <c r="AQ31" s="879"/>
      <c r="AR31" s="879"/>
      <c r="AS31" s="879"/>
      <c r="AT31" s="879"/>
      <c r="AU31" s="879">
        <v>16719</v>
      </c>
      <c r="AV31" s="879"/>
      <c r="AW31" s="879"/>
      <c r="AX31" s="879"/>
      <c r="AY31" s="879"/>
      <c r="AZ31" s="880" t="s">
        <v>546</v>
      </c>
      <c r="BA31" s="880"/>
      <c r="BB31" s="880"/>
      <c r="BC31" s="880"/>
      <c r="BD31" s="880"/>
      <c r="BE31" s="876" t="s">
        <v>411</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413</v>
      </c>
      <c r="C32" s="804"/>
      <c r="D32" s="804"/>
      <c r="E32" s="804"/>
      <c r="F32" s="804"/>
      <c r="G32" s="804"/>
      <c r="H32" s="804"/>
      <c r="I32" s="804"/>
      <c r="J32" s="804"/>
      <c r="K32" s="804"/>
      <c r="L32" s="804"/>
      <c r="M32" s="804"/>
      <c r="N32" s="804"/>
      <c r="O32" s="804"/>
      <c r="P32" s="805"/>
      <c r="Q32" s="806">
        <v>8</v>
      </c>
      <c r="R32" s="807"/>
      <c r="S32" s="807"/>
      <c r="T32" s="807"/>
      <c r="U32" s="807"/>
      <c r="V32" s="807">
        <v>8</v>
      </c>
      <c r="W32" s="807"/>
      <c r="X32" s="807"/>
      <c r="Y32" s="807"/>
      <c r="Z32" s="807"/>
      <c r="AA32" s="807" t="s">
        <v>546</v>
      </c>
      <c r="AB32" s="807"/>
      <c r="AC32" s="807"/>
      <c r="AD32" s="807"/>
      <c r="AE32" s="808"/>
      <c r="AF32" s="809" t="s">
        <v>414</v>
      </c>
      <c r="AG32" s="810"/>
      <c r="AH32" s="810"/>
      <c r="AI32" s="810"/>
      <c r="AJ32" s="811"/>
      <c r="AK32" s="878">
        <v>8</v>
      </c>
      <c r="AL32" s="879"/>
      <c r="AM32" s="879"/>
      <c r="AN32" s="879"/>
      <c r="AO32" s="879"/>
      <c r="AP32" s="879" t="s">
        <v>546</v>
      </c>
      <c r="AQ32" s="879"/>
      <c r="AR32" s="879"/>
      <c r="AS32" s="879"/>
      <c r="AT32" s="879"/>
      <c r="AU32" s="879" t="s">
        <v>546</v>
      </c>
      <c r="AV32" s="879"/>
      <c r="AW32" s="879"/>
      <c r="AX32" s="879"/>
      <c r="AY32" s="879"/>
      <c r="AZ32" s="880" t="s">
        <v>546</v>
      </c>
      <c r="BA32" s="880"/>
      <c r="BB32" s="880"/>
      <c r="BC32" s="880"/>
      <c r="BD32" s="880"/>
      <c r="BE32" s="876" t="s">
        <v>415</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396</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1763</v>
      </c>
      <c r="AG63" s="890"/>
      <c r="AH63" s="890"/>
      <c r="AI63" s="890"/>
      <c r="AJ63" s="891"/>
      <c r="AK63" s="892"/>
      <c r="AL63" s="887"/>
      <c r="AM63" s="887"/>
      <c r="AN63" s="887"/>
      <c r="AO63" s="887"/>
      <c r="AP63" s="890">
        <v>21517</v>
      </c>
      <c r="AQ63" s="890"/>
      <c r="AR63" s="890"/>
      <c r="AS63" s="890"/>
      <c r="AT63" s="890"/>
      <c r="AU63" s="890">
        <v>16730</v>
      </c>
      <c r="AV63" s="890"/>
      <c r="AW63" s="890"/>
      <c r="AX63" s="890"/>
      <c r="AY63" s="890"/>
      <c r="AZ63" s="894"/>
      <c r="BA63" s="894"/>
      <c r="BB63" s="894"/>
      <c r="BC63" s="894"/>
      <c r="BD63" s="894"/>
      <c r="BE63" s="895"/>
      <c r="BF63" s="895"/>
      <c r="BG63" s="895"/>
      <c r="BH63" s="895"/>
      <c r="BI63" s="896"/>
      <c r="BJ63" s="897" t="s">
        <v>394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401</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602</v>
      </c>
      <c r="C68" s="918"/>
      <c r="D68" s="918"/>
      <c r="E68" s="918"/>
      <c r="F68" s="918"/>
      <c r="G68" s="918"/>
      <c r="H68" s="918"/>
      <c r="I68" s="918"/>
      <c r="J68" s="918"/>
      <c r="K68" s="918"/>
      <c r="L68" s="918"/>
      <c r="M68" s="918"/>
      <c r="N68" s="918"/>
      <c r="O68" s="918"/>
      <c r="P68" s="919"/>
      <c r="Q68" s="920">
        <v>2868</v>
      </c>
      <c r="R68" s="914"/>
      <c r="S68" s="914"/>
      <c r="T68" s="914"/>
      <c r="U68" s="914"/>
      <c r="V68" s="914">
        <v>2859</v>
      </c>
      <c r="W68" s="914"/>
      <c r="X68" s="914"/>
      <c r="Y68" s="914"/>
      <c r="Z68" s="914"/>
      <c r="AA68" s="914">
        <v>9</v>
      </c>
      <c r="AB68" s="914"/>
      <c r="AC68" s="914"/>
      <c r="AD68" s="914"/>
      <c r="AE68" s="914"/>
      <c r="AF68" s="914">
        <v>9</v>
      </c>
      <c r="AG68" s="914"/>
      <c r="AH68" s="914"/>
      <c r="AI68" s="914"/>
      <c r="AJ68" s="914"/>
      <c r="AK68" s="914" t="s">
        <v>546</v>
      </c>
      <c r="AL68" s="914"/>
      <c r="AM68" s="914"/>
      <c r="AN68" s="914"/>
      <c r="AO68" s="914"/>
      <c r="AP68" s="914" t="s">
        <v>546</v>
      </c>
      <c r="AQ68" s="914"/>
      <c r="AR68" s="914"/>
      <c r="AS68" s="914"/>
      <c r="AT68" s="914"/>
      <c r="AU68" s="914" t="s">
        <v>546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603</v>
      </c>
      <c r="C69" s="922"/>
      <c r="D69" s="922"/>
      <c r="E69" s="922"/>
      <c r="F69" s="922"/>
      <c r="G69" s="922"/>
      <c r="H69" s="922"/>
      <c r="I69" s="922"/>
      <c r="J69" s="922"/>
      <c r="K69" s="922"/>
      <c r="L69" s="922"/>
      <c r="M69" s="922"/>
      <c r="N69" s="922"/>
      <c r="O69" s="922"/>
      <c r="P69" s="923"/>
      <c r="Q69" s="924">
        <v>262</v>
      </c>
      <c r="R69" s="879"/>
      <c r="S69" s="879"/>
      <c r="T69" s="879"/>
      <c r="U69" s="879"/>
      <c r="V69" s="879">
        <v>212</v>
      </c>
      <c r="W69" s="879"/>
      <c r="X69" s="879"/>
      <c r="Y69" s="879"/>
      <c r="Z69" s="879"/>
      <c r="AA69" s="879">
        <v>50</v>
      </c>
      <c r="AB69" s="879"/>
      <c r="AC69" s="879"/>
      <c r="AD69" s="879"/>
      <c r="AE69" s="879"/>
      <c r="AF69" s="879">
        <v>50</v>
      </c>
      <c r="AG69" s="879"/>
      <c r="AH69" s="879"/>
      <c r="AI69" s="879"/>
      <c r="AJ69" s="879"/>
      <c r="AK69" s="879">
        <v>237</v>
      </c>
      <c r="AL69" s="879"/>
      <c r="AM69" s="879"/>
      <c r="AN69" s="879"/>
      <c r="AO69" s="879"/>
      <c r="AP69" s="879" t="s">
        <v>546</v>
      </c>
      <c r="AQ69" s="879"/>
      <c r="AR69" s="879"/>
      <c r="AS69" s="879"/>
      <c r="AT69" s="879"/>
      <c r="AU69" s="879" t="s">
        <v>546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604</v>
      </c>
      <c r="C70" s="922"/>
      <c r="D70" s="922"/>
      <c r="E70" s="922"/>
      <c r="F70" s="922"/>
      <c r="G70" s="922"/>
      <c r="H70" s="922"/>
      <c r="I70" s="922"/>
      <c r="J70" s="922"/>
      <c r="K70" s="922"/>
      <c r="L70" s="922"/>
      <c r="M70" s="922"/>
      <c r="N70" s="922"/>
      <c r="O70" s="922"/>
      <c r="P70" s="923"/>
      <c r="Q70" s="924">
        <v>15060</v>
      </c>
      <c r="R70" s="879"/>
      <c r="S70" s="879"/>
      <c r="T70" s="879"/>
      <c r="U70" s="879"/>
      <c r="V70" s="879">
        <v>13658</v>
      </c>
      <c r="W70" s="879"/>
      <c r="X70" s="879"/>
      <c r="Y70" s="879"/>
      <c r="Z70" s="879"/>
      <c r="AA70" s="879">
        <v>1402</v>
      </c>
      <c r="AB70" s="879"/>
      <c r="AC70" s="879"/>
      <c r="AD70" s="879"/>
      <c r="AE70" s="879"/>
      <c r="AF70" s="879">
        <v>1958</v>
      </c>
      <c r="AG70" s="879"/>
      <c r="AH70" s="879"/>
      <c r="AI70" s="879"/>
      <c r="AJ70" s="879"/>
      <c r="AK70" s="879">
        <v>2034</v>
      </c>
      <c r="AL70" s="879"/>
      <c r="AM70" s="879"/>
      <c r="AN70" s="879"/>
      <c r="AO70" s="879"/>
      <c r="AP70" s="879">
        <v>13436</v>
      </c>
      <c r="AQ70" s="879"/>
      <c r="AR70" s="879"/>
      <c r="AS70" s="879"/>
      <c r="AT70" s="879"/>
      <c r="AU70" s="879">
        <v>8290</v>
      </c>
      <c r="AV70" s="879"/>
      <c r="AW70" s="879"/>
      <c r="AX70" s="879"/>
      <c r="AY70" s="879"/>
      <c r="AZ70" s="925" t="s">
        <v>614</v>
      </c>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605</v>
      </c>
      <c r="C71" s="922"/>
      <c r="D71" s="922"/>
      <c r="E71" s="922"/>
      <c r="F71" s="922"/>
      <c r="G71" s="922"/>
      <c r="H71" s="922"/>
      <c r="I71" s="922"/>
      <c r="J71" s="922"/>
      <c r="K71" s="922"/>
      <c r="L71" s="922"/>
      <c r="M71" s="922"/>
      <c r="N71" s="922"/>
      <c r="O71" s="922"/>
      <c r="P71" s="923"/>
      <c r="Q71" s="924">
        <v>255</v>
      </c>
      <c r="R71" s="879"/>
      <c r="S71" s="879"/>
      <c r="T71" s="879"/>
      <c r="U71" s="879"/>
      <c r="V71" s="879">
        <v>91</v>
      </c>
      <c r="W71" s="879"/>
      <c r="X71" s="879"/>
      <c r="Y71" s="879"/>
      <c r="Z71" s="879"/>
      <c r="AA71" s="879">
        <v>164</v>
      </c>
      <c r="AB71" s="879"/>
      <c r="AC71" s="879"/>
      <c r="AD71" s="879"/>
      <c r="AE71" s="879"/>
      <c r="AF71" s="879">
        <v>164</v>
      </c>
      <c r="AG71" s="879"/>
      <c r="AH71" s="879"/>
      <c r="AI71" s="879"/>
      <c r="AJ71" s="879"/>
      <c r="AK71" s="879">
        <v>243</v>
      </c>
      <c r="AL71" s="879"/>
      <c r="AM71" s="879"/>
      <c r="AN71" s="879"/>
      <c r="AO71" s="879"/>
      <c r="AP71" s="879" t="s">
        <v>546</v>
      </c>
      <c r="AQ71" s="879"/>
      <c r="AR71" s="879"/>
      <c r="AS71" s="879"/>
      <c r="AT71" s="879"/>
      <c r="AU71" s="879" t="s">
        <v>546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606</v>
      </c>
      <c r="C72" s="922"/>
      <c r="D72" s="922"/>
      <c r="E72" s="922"/>
      <c r="F72" s="922"/>
      <c r="G72" s="922"/>
      <c r="H72" s="922"/>
      <c r="I72" s="922"/>
      <c r="J72" s="922"/>
      <c r="K72" s="922"/>
      <c r="L72" s="922"/>
      <c r="M72" s="922"/>
      <c r="N72" s="922"/>
      <c r="O72" s="922"/>
      <c r="P72" s="923"/>
      <c r="Q72" s="924">
        <v>161</v>
      </c>
      <c r="R72" s="879"/>
      <c r="S72" s="879"/>
      <c r="T72" s="879"/>
      <c r="U72" s="879"/>
      <c r="V72" s="879">
        <v>148</v>
      </c>
      <c r="W72" s="879"/>
      <c r="X72" s="879"/>
      <c r="Y72" s="879"/>
      <c r="Z72" s="879"/>
      <c r="AA72" s="879">
        <v>13</v>
      </c>
      <c r="AB72" s="879"/>
      <c r="AC72" s="879"/>
      <c r="AD72" s="879"/>
      <c r="AE72" s="879"/>
      <c r="AF72" s="879">
        <v>13</v>
      </c>
      <c r="AG72" s="879"/>
      <c r="AH72" s="879"/>
      <c r="AI72" s="879"/>
      <c r="AJ72" s="879"/>
      <c r="AK72" s="879">
        <v>124</v>
      </c>
      <c r="AL72" s="879"/>
      <c r="AM72" s="879"/>
      <c r="AN72" s="879"/>
      <c r="AO72" s="879"/>
      <c r="AP72" s="879" t="s">
        <v>546</v>
      </c>
      <c r="AQ72" s="879"/>
      <c r="AR72" s="879"/>
      <c r="AS72" s="879"/>
      <c r="AT72" s="879"/>
      <c r="AU72" s="879" t="s">
        <v>546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607</v>
      </c>
      <c r="C73" s="922"/>
      <c r="D73" s="922"/>
      <c r="E73" s="922"/>
      <c r="F73" s="922"/>
      <c r="G73" s="922"/>
      <c r="H73" s="922"/>
      <c r="I73" s="922"/>
      <c r="J73" s="922"/>
      <c r="K73" s="922"/>
      <c r="L73" s="922"/>
      <c r="M73" s="922"/>
      <c r="N73" s="922"/>
      <c r="O73" s="922"/>
      <c r="P73" s="923"/>
      <c r="Q73" s="924">
        <v>38</v>
      </c>
      <c r="R73" s="879"/>
      <c r="S73" s="879"/>
      <c r="T73" s="879"/>
      <c r="U73" s="879"/>
      <c r="V73" s="879">
        <v>27</v>
      </c>
      <c r="W73" s="879"/>
      <c r="X73" s="879"/>
      <c r="Y73" s="879"/>
      <c r="Z73" s="879"/>
      <c r="AA73" s="879">
        <v>11</v>
      </c>
      <c r="AB73" s="879"/>
      <c r="AC73" s="879"/>
      <c r="AD73" s="879"/>
      <c r="AE73" s="879"/>
      <c r="AF73" s="879">
        <v>11</v>
      </c>
      <c r="AG73" s="879"/>
      <c r="AH73" s="879"/>
      <c r="AI73" s="879"/>
      <c r="AJ73" s="879"/>
      <c r="AK73" s="879">
        <v>15</v>
      </c>
      <c r="AL73" s="879"/>
      <c r="AM73" s="879"/>
      <c r="AN73" s="879"/>
      <c r="AO73" s="879"/>
      <c r="AP73" s="879" t="s">
        <v>546</v>
      </c>
      <c r="AQ73" s="879"/>
      <c r="AR73" s="879"/>
      <c r="AS73" s="879"/>
      <c r="AT73" s="879"/>
      <c r="AU73" s="879" t="s">
        <v>546</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608</v>
      </c>
      <c r="C74" s="922"/>
      <c r="D74" s="922"/>
      <c r="E74" s="922"/>
      <c r="F74" s="922"/>
      <c r="G74" s="922"/>
      <c r="H74" s="922"/>
      <c r="I74" s="922"/>
      <c r="J74" s="922"/>
      <c r="K74" s="922"/>
      <c r="L74" s="922"/>
      <c r="M74" s="922"/>
      <c r="N74" s="922"/>
      <c r="O74" s="922"/>
      <c r="P74" s="923"/>
      <c r="Q74" s="924">
        <v>3843</v>
      </c>
      <c r="R74" s="879"/>
      <c r="S74" s="879"/>
      <c r="T74" s="879"/>
      <c r="U74" s="879"/>
      <c r="V74" s="879">
        <v>3824</v>
      </c>
      <c r="W74" s="879"/>
      <c r="X74" s="879"/>
      <c r="Y74" s="879"/>
      <c r="Z74" s="879"/>
      <c r="AA74" s="879">
        <v>19</v>
      </c>
      <c r="AB74" s="879"/>
      <c r="AC74" s="879"/>
      <c r="AD74" s="879"/>
      <c r="AE74" s="879"/>
      <c r="AF74" s="879">
        <v>19</v>
      </c>
      <c r="AG74" s="879"/>
      <c r="AH74" s="879"/>
      <c r="AI74" s="879"/>
      <c r="AJ74" s="879"/>
      <c r="AK74" s="879">
        <v>85</v>
      </c>
      <c r="AL74" s="879"/>
      <c r="AM74" s="879"/>
      <c r="AN74" s="879"/>
      <c r="AO74" s="879"/>
      <c r="AP74" s="879" t="s">
        <v>546</v>
      </c>
      <c r="AQ74" s="879"/>
      <c r="AR74" s="879"/>
      <c r="AS74" s="879"/>
      <c r="AT74" s="879"/>
      <c r="AU74" s="879" t="s">
        <v>546</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609</v>
      </c>
      <c r="C75" s="922"/>
      <c r="D75" s="922"/>
      <c r="E75" s="922"/>
      <c r="F75" s="922"/>
      <c r="G75" s="922"/>
      <c r="H75" s="922"/>
      <c r="I75" s="922"/>
      <c r="J75" s="922"/>
      <c r="K75" s="922"/>
      <c r="L75" s="922"/>
      <c r="M75" s="922"/>
      <c r="N75" s="922"/>
      <c r="O75" s="922"/>
      <c r="P75" s="923"/>
      <c r="Q75" s="927">
        <v>23430</v>
      </c>
      <c r="R75" s="928"/>
      <c r="S75" s="928"/>
      <c r="T75" s="928"/>
      <c r="U75" s="878"/>
      <c r="V75" s="929">
        <v>22921</v>
      </c>
      <c r="W75" s="928"/>
      <c r="X75" s="928"/>
      <c r="Y75" s="928"/>
      <c r="Z75" s="878"/>
      <c r="AA75" s="929">
        <v>509</v>
      </c>
      <c r="AB75" s="928"/>
      <c r="AC75" s="928"/>
      <c r="AD75" s="928"/>
      <c r="AE75" s="878"/>
      <c r="AF75" s="929">
        <v>509</v>
      </c>
      <c r="AG75" s="928"/>
      <c r="AH75" s="928"/>
      <c r="AI75" s="928"/>
      <c r="AJ75" s="878"/>
      <c r="AK75" s="929">
        <v>3416</v>
      </c>
      <c r="AL75" s="928"/>
      <c r="AM75" s="928"/>
      <c r="AN75" s="928"/>
      <c r="AO75" s="878"/>
      <c r="AP75" s="929" t="s">
        <v>546</v>
      </c>
      <c r="AQ75" s="928"/>
      <c r="AR75" s="928"/>
      <c r="AS75" s="928"/>
      <c r="AT75" s="878"/>
      <c r="AU75" s="929" t="s">
        <v>546</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610</v>
      </c>
      <c r="C76" s="922"/>
      <c r="D76" s="922"/>
      <c r="E76" s="922"/>
      <c r="F76" s="922"/>
      <c r="G76" s="922"/>
      <c r="H76" s="922"/>
      <c r="I76" s="922"/>
      <c r="J76" s="922"/>
      <c r="K76" s="922"/>
      <c r="L76" s="922"/>
      <c r="M76" s="922"/>
      <c r="N76" s="922"/>
      <c r="O76" s="922"/>
      <c r="P76" s="923"/>
      <c r="Q76" s="927">
        <v>221</v>
      </c>
      <c r="R76" s="928"/>
      <c r="S76" s="928"/>
      <c r="T76" s="928"/>
      <c r="U76" s="878"/>
      <c r="V76" s="929">
        <v>215</v>
      </c>
      <c r="W76" s="928"/>
      <c r="X76" s="928"/>
      <c r="Y76" s="928"/>
      <c r="Z76" s="878"/>
      <c r="AA76" s="929">
        <v>6</v>
      </c>
      <c r="AB76" s="928"/>
      <c r="AC76" s="928"/>
      <c r="AD76" s="928"/>
      <c r="AE76" s="878"/>
      <c r="AF76" s="929">
        <v>6</v>
      </c>
      <c r="AG76" s="928"/>
      <c r="AH76" s="928"/>
      <c r="AI76" s="928"/>
      <c r="AJ76" s="878"/>
      <c r="AK76" s="929" t="s">
        <v>546</v>
      </c>
      <c r="AL76" s="928"/>
      <c r="AM76" s="928"/>
      <c r="AN76" s="928"/>
      <c r="AO76" s="878"/>
      <c r="AP76" s="929" t="s">
        <v>546</v>
      </c>
      <c r="AQ76" s="928"/>
      <c r="AR76" s="928"/>
      <c r="AS76" s="928"/>
      <c r="AT76" s="878"/>
      <c r="AU76" s="929" t="s">
        <v>546</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611</v>
      </c>
      <c r="C77" s="922"/>
      <c r="D77" s="922"/>
      <c r="E77" s="922"/>
      <c r="F77" s="922"/>
      <c r="G77" s="922"/>
      <c r="H77" s="922"/>
      <c r="I77" s="922"/>
      <c r="J77" s="922"/>
      <c r="K77" s="922"/>
      <c r="L77" s="922"/>
      <c r="M77" s="922"/>
      <c r="N77" s="922"/>
      <c r="O77" s="922"/>
      <c r="P77" s="923"/>
      <c r="Q77" s="927">
        <v>101</v>
      </c>
      <c r="R77" s="928"/>
      <c r="S77" s="928"/>
      <c r="T77" s="928"/>
      <c r="U77" s="878"/>
      <c r="V77" s="929">
        <v>99</v>
      </c>
      <c r="W77" s="928"/>
      <c r="X77" s="928"/>
      <c r="Y77" s="928"/>
      <c r="Z77" s="878"/>
      <c r="AA77" s="929">
        <v>2</v>
      </c>
      <c r="AB77" s="928"/>
      <c r="AC77" s="928"/>
      <c r="AD77" s="928"/>
      <c r="AE77" s="878"/>
      <c r="AF77" s="929">
        <v>2</v>
      </c>
      <c r="AG77" s="928"/>
      <c r="AH77" s="928"/>
      <c r="AI77" s="928"/>
      <c r="AJ77" s="878"/>
      <c r="AK77" s="929" t="s">
        <v>546</v>
      </c>
      <c r="AL77" s="928"/>
      <c r="AM77" s="928"/>
      <c r="AN77" s="928"/>
      <c r="AO77" s="878"/>
      <c r="AP77" s="929" t="s">
        <v>546</v>
      </c>
      <c r="AQ77" s="928"/>
      <c r="AR77" s="928"/>
      <c r="AS77" s="928"/>
      <c r="AT77" s="878"/>
      <c r="AU77" s="929" t="s">
        <v>546</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612</v>
      </c>
      <c r="C78" s="922"/>
      <c r="D78" s="922"/>
      <c r="E78" s="922"/>
      <c r="F78" s="922"/>
      <c r="G78" s="922"/>
      <c r="H78" s="922"/>
      <c r="I78" s="922"/>
      <c r="J78" s="922"/>
      <c r="K78" s="922"/>
      <c r="L78" s="922"/>
      <c r="M78" s="922"/>
      <c r="N78" s="922"/>
      <c r="O78" s="922"/>
      <c r="P78" s="923"/>
      <c r="Q78" s="924">
        <v>1598</v>
      </c>
      <c r="R78" s="879"/>
      <c r="S78" s="879"/>
      <c r="T78" s="879"/>
      <c r="U78" s="879"/>
      <c r="V78" s="879">
        <v>1483</v>
      </c>
      <c r="W78" s="879"/>
      <c r="X78" s="879"/>
      <c r="Y78" s="879"/>
      <c r="Z78" s="879"/>
      <c r="AA78" s="879">
        <v>115</v>
      </c>
      <c r="AB78" s="879"/>
      <c r="AC78" s="879"/>
      <c r="AD78" s="879"/>
      <c r="AE78" s="879"/>
      <c r="AF78" s="879">
        <v>115</v>
      </c>
      <c r="AG78" s="879"/>
      <c r="AH78" s="879"/>
      <c r="AI78" s="879"/>
      <c r="AJ78" s="879"/>
      <c r="AK78" s="879" t="s">
        <v>546</v>
      </c>
      <c r="AL78" s="879"/>
      <c r="AM78" s="879"/>
      <c r="AN78" s="879"/>
      <c r="AO78" s="879"/>
      <c r="AP78" s="879" t="s">
        <v>546</v>
      </c>
      <c r="AQ78" s="879"/>
      <c r="AR78" s="879"/>
      <c r="AS78" s="879"/>
      <c r="AT78" s="879"/>
      <c r="AU78" s="879" t="s">
        <v>546</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613</v>
      </c>
      <c r="C79" s="922"/>
      <c r="D79" s="922"/>
      <c r="E79" s="922"/>
      <c r="F79" s="922"/>
      <c r="G79" s="922"/>
      <c r="H79" s="922"/>
      <c r="I79" s="922"/>
      <c r="J79" s="922"/>
      <c r="K79" s="922"/>
      <c r="L79" s="922"/>
      <c r="M79" s="922"/>
      <c r="N79" s="922"/>
      <c r="O79" s="922"/>
      <c r="P79" s="923"/>
      <c r="Q79" s="924">
        <v>896695</v>
      </c>
      <c r="R79" s="879"/>
      <c r="S79" s="879"/>
      <c r="T79" s="879"/>
      <c r="U79" s="879"/>
      <c r="V79" s="879">
        <v>845698</v>
      </c>
      <c r="W79" s="879"/>
      <c r="X79" s="879"/>
      <c r="Y79" s="879"/>
      <c r="Z79" s="879"/>
      <c r="AA79" s="879">
        <v>50997</v>
      </c>
      <c r="AB79" s="879"/>
      <c r="AC79" s="879"/>
      <c r="AD79" s="879"/>
      <c r="AE79" s="879"/>
      <c r="AF79" s="879">
        <v>50997</v>
      </c>
      <c r="AG79" s="879"/>
      <c r="AH79" s="879"/>
      <c r="AI79" s="879"/>
      <c r="AJ79" s="879"/>
      <c r="AK79" s="879">
        <v>1</v>
      </c>
      <c r="AL79" s="879"/>
      <c r="AM79" s="879"/>
      <c r="AN79" s="879"/>
      <c r="AO79" s="879"/>
      <c r="AP79" s="879" t="s">
        <v>546</v>
      </c>
      <c r="AQ79" s="879"/>
      <c r="AR79" s="879"/>
      <c r="AS79" s="879"/>
      <c r="AT79" s="879"/>
      <c r="AU79" s="879" t="s">
        <v>546</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396</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53297</v>
      </c>
      <c r="AG88" s="890"/>
      <c r="AH88" s="890"/>
      <c r="AI88" s="890"/>
      <c r="AJ88" s="890"/>
      <c r="AK88" s="887"/>
      <c r="AL88" s="887"/>
      <c r="AM88" s="887"/>
      <c r="AN88" s="887"/>
      <c r="AO88" s="887"/>
      <c r="AP88" s="890">
        <v>13436</v>
      </c>
      <c r="AQ88" s="890"/>
      <c r="AR88" s="890"/>
      <c r="AS88" s="890"/>
      <c r="AT88" s="890"/>
      <c r="AU88" s="890">
        <v>1958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48</v>
      </c>
      <c r="CS102" s="898"/>
      <c r="CT102" s="898"/>
      <c r="CU102" s="898"/>
      <c r="CV102" s="941"/>
      <c r="CW102" s="940">
        <v>7</v>
      </c>
      <c r="CX102" s="898"/>
      <c r="CY102" s="898"/>
      <c r="CZ102" s="898"/>
      <c r="DA102" s="941"/>
      <c r="DB102" s="940">
        <v>300</v>
      </c>
      <c r="DC102" s="898"/>
      <c r="DD102" s="898"/>
      <c r="DE102" s="898"/>
      <c r="DF102" s="941"/>
      <c r="DG102" s="940">
        <v>1768</v>
      </c>
      <c r="DH102" s="898"/>
      <c r="DI102" s="898"/>
      <c r="DJ102" s="898"/>
      <c r="DK102" s="941"/>
      <c r="DL102" s="940"/>
      <c r="DM102" s="898"/>
      <c r="DN102" s="898"/>
      <c r="DO102" s="898"/>
      <c r="DP102" s="941"/>
      <c r="DQ102" s="940">
        <v>497</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310</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310</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310</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2054120</v>
      </c>
      <c r="AB110" s="950"/>
      <c r="AC110" s="950"/>
      <c r="AD110" s="950"/>
      <c r="AE110" s="951"/>
      <c r="AF110" s="952">
        <v>2058481</v>
      </c>
      <c r="AG110" s="950"/>
      <c r="AH110" s="950"/>
      <c r="AI110" s="950"/>
      <c r="AJ110" s="951"/>
      <c r="AK110" s="952">
        <v>2060741</v>
      </c>
      <c r="AL110" s="950"/>
      <c r="AM110" s="950"/>
      <c r="AN110" s="950"/>
      <c r="AO110" s="951"/>
      <c r="AP110" s="953">
        <v>7.2</v>
      </c>
      <c r="AQ110" s="954"/>
      <c r="AR110" s="954"/>
      <c r="AS110" s="954"/>
      <c r="AT110" s="955"/>
      <c r="AU110" s="956" t="s">
        <v>72</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23438781</v>
      </c>
      <c r="BR110" s="985"/>
      <c r="BS110" s="985"/>
      <c r="BT110" s="985"/>
      <c r="BU110" s="985"/>
      <c r="BV110" s="985">
        <v>23200359</v>
      </c>
      <c r="BW110" s="985"/>
      <c r="BX110" s="985"/>
      <c r="BY110" s="985"/>
      <c r="BZ110" s="985"/>
      <c r="CA110" s="985">
        <v>22774941</v>
      </c>
      <c r="CB110" s="985"/>
      <c r="CC110" s="985"/>
      <c r="CD110" s="985"/>
      <c r="CE110" s="985"/>
      <c r="CF110" s="999">
        <v>80.099999999999994</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443</v>
      </c>
      <c r="DH110" s="985"/>
      <c r="DI110" s="985"/>
      <c r="DJ110" s="985"/>
      <c r="DK110" s="985"/>
      <c r="DL110" s="985" t="s">
        <v>444</v>
      </c>
      <c r="DM110" s="985"/>
      <c r="DN110" s="985"/>
      <c r="DO110" s="985"/>
      <c r="DP110" s="985"/>
      <c r="DQ110" s="985" t="s">
        <v>443</v>
      </c>
      <c r="DR110" s="985"/>
      <c r="DS110" s="985"/>
      <c r="DT110" s="985"/>
      <c r="DU110" s="985"/>
      <c r="DV110" s="986" t="s">
        <v>444</v>
      </c>
      <c r="DW110" s="986"/>
      <c r="DX110" s="986"/>
      <c r="DY110" s="986"/>
      <c r="DZ110" s="987"/>
    </row>
    <row r="111" spans="1:131" s="248" customFormat="1" ht="26.25" customHeight="1" x14ac:dyDescent="0.15">
      <c r="A111" s="988" t="s">
        <v>445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414</v>
      </c>
      <c r="AB111" s="992"/>
      <c r="AC111" s="992"/>
      <c r="AD111" s="992"/>
      <c r="AE111" s="993"/>
      <c r="AF111" s="994" t="s">
        <v>414</v>
      </c>
      <c r="AG111" s="992"/>
      <c r="AH111" s="992"/>
      <c r="AI111" s="992"/>
      <c r="AJ111" s="993"/>
      <c r="AK111" s="994" t="s">
        <v>443</v>
      </c>
      <c r="AL111" s="992"/>
      <c r="AM111" s="992"/>
      <c r="AN111" s="992"/>
      <c r="AO111" s="993"/>
      <c r="AP111" s="995" t="s">
        <v>394</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v>1103085</v>
      </c>
      <c r="BR111" s="978"/>
      <c r="BS111" s="978"/>
      <c r="BT111" s="978"/>
      <c r="BU111" s="978"/>
      <c r="BV111" s="978">
        <v>1058622</v>
      </c>
      <c r="BW111" s="978"/>
      <c r="BX111" s="978"/>
      <c r="BY111" s="978"/>
      <c r="BZ111" s="978"/>
      <c r="CA111" s="978">
        <v>1165120</v>
      </c>
      <c r="CB111" s="978"/>
      <c r="CC111" s="978"/>
      <c r="CD111" s="978"/>
      <c r="CE111" s="978"/>
      <c r="CF111" s="972">
        <v>4.0999999999999996</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394</v>
      </c>
      <c r="DH111" s="978"/>
      <c r="DI111" s="978"/>
      <c r="DJ111" s="978"/>
      <c r="DK111" s="978"/>
      <c r="DL111" s="978" t="s">
        <v>448</v>
      </c>
      <c r="DM111" s="978"/>
      <c r="DN111" s="978"/>
      <c r="DO111" s="978"/>
      <c r="DP111" s="978"/>
      <c r="DQ111" s="978" t="s">
        <v>394</v>
      </c>
      <c r="DR111" s="978"/>
      <c r="DS111" s="978"/>
      <c r="DT111" s="978"/>
      <c r="DU111" s="978"/>
      <c r="DV111" s="979" t="s">
        <v>448</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394</v>
      </c>
      <c r="AB112" s="1017"/>
      <c r="AC112" s="1017"/>
      <c r="AD112" s="1017"/>
      <c r="AE112" s="1018"/>
      <c r="AF112" s="1019" t="s">
        <v>394</v>
      </c>
      <c r="AG112" s="1017"/>
      <c r="AH112" s="1017"/>
      <c r="AI112" s="1017"/>
      <c r="AJ112" s="1018"/>
      <c r="AK112" s="1019" t="s">
        <v>414</v>
      </c>
      <c r="AL112" s="1017"/>
      <c r="AM112" s="1017"/>
      <c r="AN112" s="1017"/>
      <c r="AO112" s="1018"/>
      <c r="AP112" s="1020" t="s">
        <v>394</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17588337</v>
      </c>
      <c r="BR112" s="978"/>
      <c r="BS112" s="978"/>
      <c r="BT112" s="978"/>
      <c r="BU112" s="978"/>
      <c r="BV112" s="978">
        <v>17454616</v>
      </c>
      <c r="BW112" s="978"/>
      <c r="BX112" s="978"/>
      <c r="BY112" s="978"/>
      <c r="BZ112" s="978"/>
      <c r="CA112" s="978">
        <v>16730150</v>
      </c>
      <c r="CB112" s="978"/>
      <c r="CC112" s="978"/>
      <c r="CD112" s="978"/>
      <c r="CE112" s="978"/>
      <c r="CF112" s="972">
        <v>58.9</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453</v>
      </c>
      <c r="DH112" s="978"/>
      <c r="DI112" s="978"/>
      <c r="DJ112" s="978"/>
      <c r="DK112" s="978"/>
      <c r="DL112" s="978" t="s">
        <v>448</v>
      </c>
      <c r="DM112" s="978"/>
      <c r="DN112" s="978"/>
      <c r="DO112" s="978"/>
      <c r="DP112" s="978"/>
      <c r="DQ112" s="978" t="s">
        <v>448</v>
      </c>
      <c r="DR112" s="978"/>
      <c r="DS112" s="978"/>
      <c r="DT112" s="978"/>
      <c r="DU112" s="978"/>
      <c r="DV112" s="979" t="s">
        <v>394</v>
      </c>
      <c r="DW112" s="979"/>
      <c r="DX112" s="979"/>
      <c r="DY112" s="979"/>
      <c r="DZ112" s="980"/>
    </row>
    <row r="113" spans="1:130" s="248" customFormat="1" ht="26.25" customHeight="1" x14ac:dyDescent="0.15">
      <c r="A113" s="1012"/>
      <c r="B113" s="1013"/>
      <c r="C113" s="1008" t="s">
        <v>454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1480786</v>
      </c>
      <c r="AB113" s="992"/>
      <c r="AC113" s="992"/>
      <c r="AD113" s="992"/>
      <c r="AE113" s="993"/>
      <c r="AF113" s="994">
        <v>1325851</v>
      </c>
      <c r="AG113" s="992"/>
      <c r="AH113" s="992"/>
      <c r="AI113" s="992"/>
      <c r="AJ113" s="993"/>
      <c r="AK113" s="994">
        <v>1106052</v>
      </c>
      <c r="AL113" s="992"/>
      <c r="AM113" s="992"/>
      <c r="AN113" s="992"/>
      <c r="AO113" s="993"/>
      <c r="AP113" s="995">
        <v>3.9</v>
      </c>
      <c r="AQ113" s="996"/>
      <c r="AR113" s="996"/>
      <c r="AS113" s="996"/>
      <c r="AT113" s="997"/>
      <c r="AU113" s="958"/>
      <c r="AV113" s="959"/>
      <c r="AW113" s="959"/>
      <c r="AX113" s="959"/>
      <c r="AY113" s="959"/>
      <c r="AZ113" s="1007" t="s">
        <v>455</v>
      </c>
      <c r="BA113" s="1008"/>
      <c r="BB113" s="1008"/>
      <c r="BC113" s="1008"/>
      <c r="BD113" s="1008"/>
      <c r="BE113" s="1008"/>
      <c r="BF113" s="1008"/>
      <c r="BG113" s="1008"/>
      <c r="BH113" s="1008"/>
      <c r="BI113" s="1008"/>
      <c r="BJ113" s="1008"/>
      <c r="BK113" s="1008"/>
      <c r="BL113" s="1008"/>
      <c r="BM113" s="1008"/>
      <c r="BN113" s="1008"/>
      <c r="BO113" s="1008"/>
      <c r="BP113" s="1009"/>
      <c r="BQ113" s="977">
        <v>9232595</v>
      </c>
      <c r="BR113" s="978"/>
      <c r="BS113" s="978"/>
      <c r="BT113" s="978"/>
      <c r="BU113" s="978"/>
      <c r="BV113" s="978">
        <v>8664841</v>
      </c>
      <c r="BW113" s="978"/>
      <c r="BX113" s="978"/>
      <c r="BY113" s="978"/>
      <c r="BZ113" s="978"/>
      <c r="CA113" s="978">
        <v>8290077</v>
      </c>
      <c r="CB113" s="978"/>
      <c r="CC113" s="978"/>
      <c r="CD113" s="978"/>
      <c r="CE113" s="978"/>
      <c r="CF113" s="972">
        <v>29.2</v>
      </c>
      <c r="CG113" s="973"/>
      <c r="CH113" s="973"/>
      <c r="CI113" s="973"/>
      <c r="CJ113" s="973"/>
      <c r="CK113" s="1003"/>
      <c r="CL113" s="1004"/>
      <c r="CM113" s="974" t="s">
        <v>456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448</v>
      </c>
      <c r="DH113" s="1017"/>
      <c r="DI113" s="1017"/>
      <c r="DJ113" s="1017"/>
      <c r="DK113" s="1018"/>
      <c r="DL113" s="1019" t="s">
        <v>453</v>
      </c>
      <c r="DM113" s="1017"/>
      <c r="DN113" s="1017"/>
      <c r="DO113" s="1017"/>
      <c r="DP113" s="1018"/>
      <c r="DQ113" s="1019" t="s">
        <v>453</v>
      </c>
      <c r="DR113" s="1017"/>
      <c r="DS113" s="1017"/>
      <c r="DT113" s="1017"/>
      <c r="DU113" s="1018"/>
      <c r="DV113" s="1020" t="s">
        <v>414</v>
      </c>
      <c r="DW113" s="1021"/>
      <c r="DX113" s="1021"/>
      <c r="DY113" s="1021"/>
      <c r="DZ113" s="1022"/>
    </row>
    <row r="114" spans="1:130" s="248" customFormat="1" ht="26.25" customHeight="1" x14ac:dyDescent="0.15">
      <c r="A114" s="1012"/>
      <c r="B114" s="1013"/>
      <c r="C114" s="1008" t="s">
        <v>457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399038</v>
      </c>
      <c r="AB114" s="1017"/>
      <c r="AC114" s="1017"/>
      <c r="AD114" s="1017"/>
      <c r="AE114" s="1018"/>
      <c r="AF114" s="1019">
        <v>403239</v>
      </c>
      <c r="AG114" s="1017"/>
      <c r="AH114" s="1017"/>
      <c r="AI114" s="1017"/>
      <c r="AJ114" s="1018"/>
      <c r="AK114" s="1019">
        <v>244652</v>
      </c>
      <c r="AL114" s="1017"/>
      <c r="AM114" s="1017"/>
      <c r="AN114" s="1017"/>
      <c r="AO114" s="1018"/>
      <c r="AP114" s="1020">
        <v>0.9</v>
      </c>
      <c r="AQ114" s="1021"/>
      <c r="AR114" s="1021"/>
      <c r="AS114" s="1021"/>
      <c r="AT114" s="1022"/>
      <c r="AU114" s="958"/>
      <c r="AV114" s="959"/>
      <c r="AW114" s="959"/>
      <c r="AX114" s="959"/>
      <c r="AY114" s="959"/>
      <c r="AZ114" s="1007" t="s">
        <v>458</v>
      </c>
      <c r="BA114" s="1008"/>
      <c r="BB114" s="1008"/>
      <c r="BC114" s="1008"/>
      <c r="BD114" s="1008"/>
      <c r="BE114" s="1008"/>
      <c r="BF114" s="1008"/>
      <c r="BG114" s="1008"/>
      <c r="BH114" s="1008"/>
      <c r="BI114" s="1008"/>
      <c r="BJ114" s="1008"/>
      <c r="BK114" s="1008"/>
      <c r="BL114" s="1008"/>
      <c r="BM114" s="1008"/>
      <c r="BN114" s="1008"/>
      <c r="BO114" s="1008"/>
      <c r="BP114" s="1009"/>
      <c r="BQ114" s="977">
        <v>4081030</v>
      </c>
      <c r="BR114" s="978"/>
      <c r="BS114" s="978"/>
      <c r="BT114" s="978"/>
      <c r="BU114" s="978"/>
      <c r="BV114" s="978">
        <v>3947974</v>
      </c>
      <c r="BW114" s="978"/>
      <c r="BX114" s="978"/>
      <c r="BY114" s="978"/>
      <c r="BZ114" s="978"/>
      <c r="CA114" s="978">
        <v>4059330</v>
      </c>
      <c r="CB114" s="978"/>
      <c r="CC114" s="978"/>
      <c r="CD114" s="978"/>
      <c r="CE114" s="978"/>
      <c r="CF114" s="972">
        <v>14.3</v>
      </c>
      <c r="CG114" s="973"/>
      <c r="CH114" s="973"/>
      <c r="CI114" s="973"/>
      <c r="CJ114" s="973"/>
      <c r="CK114" s="1003"/>
      <c r="CL114" s="1004"/>
      <c r="CM114" s="974" t="s">
        <v>459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448</v>
      </c>
      <c r="DH114" s="1017"/>
      <c r="DI114" s="1017"/>
      <c r="DJ114" s="1017"/>
      <c r="DK114" s="1018"/>
      <c r="DL114" s="1019" t="s">
        <v>414</v>
      </c>
      <c r="DM114" s="1017"/>
      <c r="DN114" s="1017"/>
      <c r="DO114" s="1017"/>
      <c r="DP114" s="1018"/>
      <c r="DQ114" s="1019" t="s">
        <v>394</v>
      </c>
      <c r="DR114" s="1017"/>
      <c r="DS114" s="1017"/>
      <c r="DT114" s="1017"/>
      <c r="DU114" s="1018"/>
      <c r="DV114" s="1020" t="s">
        <v>414</v>
      </c>
      <c r="DW114" s="1021"/>
      <c r="DX114" s="1021"/>
      <c r="DY114" s="1021"/>
      <c r="DZ114" s="1022"/>
    </row>
    <row r="115" spans="1:130" s="248" customFormat="1" ht="26.25" customHeight="1" x14ac:dyDescent="0.15">
      <c r="A115" s="1012"/>
      <c r="B115" s="1013"/>
      <c r="C115" s="1008" t="s">
        <v>460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3703</v>
      </c>
      <c r="AB115" s="992"/>
      <c r="AC115" s="992"/>
      <c r="AD115" s="992"/>
      <c r="AE115" s="993"/>
      <c r="AF115" s="994">
        <v>3643</v>
      </c>
      <c r="AG115" s="992"/>
      <c r="AH115" s="992"/>
      <c r="AI115" s="992"/>
      <c r="AJ115" s="993"/>
      <c r="AK115" s="994">
        <v>3582</v>
      </c>
      <c r="AL115" s="992"/>
      <c r="AM115" s="992"/>
      <c r="AN115" s="992"/>
      <c r="AO115" s="993"/>
      <c r="AP115" s="995">
        <v>0</v>
      </c>
      <c r="AQ115" s="996"/>
      <c r="AR115" s="996"/>
      <c r="AS115" s="996"/>
      <c r="AT115" s="997"/>
      <c r="AU115" s="958"/>
      <c r="AV115" s="959"/>
      <c r="AW115" s="959"/>
      <c r="AX115" s="959"/>
      <c r="AY115" s="959"/>
      <c r="AZ115" s="1007" t="s">
        <v>461</v>
      </c>
      <c r="BA115" s="1008"/>
      <c r="BB115" s="1008"/>
      <c r="BC115" s="1008"/>
      <c r="BD115" s="1008"/>
      <c r="BE115" s="1008"/>
      <c r="BF115" s="1008"/>
      <c r="BG115" s="1008"/>
      <c r="BH115" s="1008"/>
      <c r="BI115" s="1008"/>
      <c r="BJ115" s="1008"/>
      <c r="BK115" s="1008"/>
      <c r="BL115" s="1008"/>
      <c r="BM115" s="1008"/>
      <c r="BN115" s="1008"/>
      <c r="BO115" s="1008"/>
      <c r="BP115" s="1009"/>
      <c r="BQ115" s="977">
        <v>500764</v>
      </c>
      <c r="BR115" s="978"/>
      <c r="BS115" s="978"/>
      <c r="BT115" s="978"/>
      <c r="BU115" s="978"/>
      <c r="BV115" s="978">
        <v>499658</v>
      </c>
      <c r="BW115" s="978"/>
      <c r="BX115" s="978"/>
      <c r="BY115" s="978"/>
      <c r="BZ115" s="978"/>
      <c r="CA115" s="978">
        <v>497278</v>
      </c>
      <c r="CB115" s="978"/>
      <c r="CC115" s="978"/>
      <c r="CD115" s="978"/>
      <c r="CE115" s="978"/>
      <c r="CF115" s="972">
        <v>1.7</v>
      </c>
      <c r="CG115" s="973"/>
      <c r="CH115" s="973"/>
      <c r="CI115" s="973"/>
      <c r="CJ115" s="973"/>
      <c r="CK115" s="1003"/>
      <c r="CL115" s="1004"/>
      <c r="CM115" s="1007" t="s">
        <v>462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1076400</v>
      </c>
      <c r="DH115" s="1017"/>
      <c r="DI115" s="1017"/>
      <c r="DJ115" s="1017"/>
      <c r="DK115" s="1018"/>
      <c r="DL115" s="1019">
        <v>1035102</v>
      </c>
      <c r="DM115" s="1017"/>
      <c r="DN115" s="1017"/>
      <c r="DO115" s="1017"/>
      <c r="DP115" s="1018"/>
      <c r="DQ115" s="1019">
        <v>1144765</v>
      </c>
      <c r="DR115" s="1017"/>
      <c r="DS115" s="1017"/>
      <c r="DT115" s="1017"/>
      <c r="DU115" s="1018"/>
      <c r="DV115" s="1020">
        <v>4</v>
      </c>
      <c r="DW115" s="1021"/>
      <c r="DX115" s="1021"/>
      <c r="DY115" s="1021"/>
      <c r="DZ115" s="1022"/>
    </row>
    <row r="116" spans="1:130" s="248" customFormat="1" ht="26.25" customHeight="1" x14ac:dyDescent="0.15">
      <c r="A116" s="1014"/>
      <c r="B116" s="1015"/>
      <c r="C116" s="1023" t="s">
        <v>463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453</v>
      </c>
      <c r="AB116" s="1017"/>
      <c r="AC116" s="1017"/>
      <c r="AD116" s="1017"/>
      <c r="AE116" s="1018"/>
      <c r="AF116" s="1019" t="s">
        <v>394</v>
      </c>
      <c r="AG116" s="1017"/>
      <c r="AH116" s="1017"/>
      <c r="AI116" s="1017"/>
      <c r="AJ116" s="1018"/>
      <c r="AK116" s="1019" t="s">
        <v>414</v>
      </c>
      <c r="AL116" s="1017"/>
      <c r="AM116" s="1017"/>
      <c r="AN116" s="1017"/>
      <c r="AO116" s="1018"/>
      <c r="AP116" s="1020" t="s">
        <v>448</v>
      </c>
      <c r="AQ116" s="1021"/>
      <c r="AR116" s="1021"/>
      <c r="AS116" s="1021"/>
      <c r="AT116" s="1022"/>
      <c r="AU116" s="958"/>
      <c r="AV116" s="959"/>
      <c r="AW116" s="959"/>
      <c r="AX116" s="959"/>
      <c r="AY116" s="959"/>
      <c r="AZ116" s="1025" t="s">
        <v>464</v>
      </c>
      <c r="BA116" s="1026"/>
      <c r="BB116" s="1026"/>
      <c r="BC116" s="1026"/>
      <c r="BD116" s="1026"/>
      <c r="BE116" s="1026"/>
      <c r="BF116" s="1026"/>
      <c r="BG116" s="1026"/>
      <c r="BH116" s="1026"/>
      <c r="BI116" s="1026"/>
      <c r="BJ116" s="1026"/>
      <c r="BK116" s="1026"/>
      <c r="BL116" s="1026"/>
      <c r="BM116" s="1026"/>
      <c r="BN116" s="1026"/>
      <c r="BO116" s="1026"/>
      <c r="BP116" s="1027"/>
      <c r="BQ116" s="977" t="s">
        <v>394</v>
      </c>
      <c r="BR116" s="978"/>
      <c r="BS116" s="978"/>
      <c r="BT116" s="978"/>
      <c r="BU116" s="978"/>
      <c r="BV116" s="978" t="s">
        <v>394</v>
      </c>
      <c r="BW116" s="978"/>
      <c r="BX116" s="978"/>
      <c r="BY116" s="978"/>
      <c r="BZ116" s="978"/>
      <c r="CA116" s="978" t="s">
        <v>394</v>
      </c>
      <c r="CB116" s="978"/>
      <c r="CC116" s="978"/>
      <c r="CD116" s="978"/>
      <c r="CE116" s="978"/>
      <c r="CF116" s="972" t="s">
        <v>414</v>
      </c>
      <c r="CG116" s="973"/>
      <c r="CH116" s="973"/>
      <c r="CI116" s="973"/>
      <c r="CJ116" s="973"/>
      <c r="CK116" s="1003"/>
      <c r="CL116" s="1004"/>
      <c r="CM116" s="974" t="s">
        <v>465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26685</v>
      </c>
      <c r="DH116" s="1017"/>
      <c r="DI116" s="1017"/>
      <c r="DJ116" s="1017"/>
      <c r="DK116" s="1018"/>
      <c r="DL116" s="1019">
        <v>23520</v>
      </c>
      <c r="DM116" s="1017"/>
      <c r="DN116" s="1017"/>
      <c r="DO116" s="1017"/>
      <c r="DP116" s="1018"/>
      <c r="DQ116" s="1019">
        <v>20355</v>
      </c>
      <c r="DR116" s="1017"/>
      <c r="DS116" s="1017"/>
      <c r="DT116" s="1017"/>
      <c r="DU116" s="1018"/>
      <c r="DV116" s="1020">
        <v>0.1</v>
      </c>
      <c r="DW116" s="1021"/>
      <c r="DX116" s="1021"/>
      <c r="DY116" s="1021"/>
      <c r="DZ116" s="1022"/>
    </row>
    <row r="117" spans="1:130" s="248" customFormat="1" ht="26.25" customHeight="1" x14ac:dyDescent="0.15">
      <c r="A117" s="962" t="s">
        <v>191</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466</v>
      </c>
      <c r="Z117" s="944"/>
      <c r="AA117" s="1034">
        <v>3937647</v>
      </c>
      <c r="AB117" s="1035"/>
      <c r="AC117" s="1035"/>
      <c r="AD117" s="1035"/>
      <c r="AE117" s="1036"/>
      <c r="AF117" s="1037">
        <v>3791214</v>
      </c>
      <c r="AG117" s="1035"/>
      <c r="AH117" s="1035"/>
      <c r="AI117" s="1035"/>
      <c r="AJ117" s="1036"/>
      <c r="AK117" s="1037">
        <v>3415027</v>
      </c>
      <c r="AL117" s="1035"/>
      <c r="AM117" s="1035"/>
      <c r="AN117" s="1035"/>
      <c r="AO117" s="1036"/>
      <c r="AP117" s="1038"/>
      <c r="AQ117" s="1039"/>
      <c r="AR117" s="1039"/>
      <c r="AS117" s="1039"/>
      <c r="AT117" s="1040"/>
      <c r="AU117" s="958"/>
      <c r="AV117" s="959"/>
      <c r="AW117" s="959"/>
      <c r="AX117" s="959"/>
      <c r="AY117" s="959"/>
      <c r="AZ117" s="1025" t="s">
        <v>467</v>
      </c>
      <c r="BA117" s="1026"/>
      <c r="BB117" s="1026"/>
      <c r="BC117" s="1026"/>
      <c r="BD117" s="1026"/>
      <c r="BE117" s="1026"/>
      <c r="BF117" s="1026"/>
      <c r="BG117" s="1026"/>
      <c r="BH117" s="1026"/>
      <c r="BI117" s="1026"/>
      <c r="BJ117" s="1026"/>
      <c r="BK117" s="1026"/>
      <c r="BL117" s="1026"/>
      <c r="BM117" s="1026"/>
      <c r="BN117" s="1026"/>
      <c r="BO117" s="1026"/>
      <c r="BP117" s="1027"/>
      <c r="BQ117" s="977" t="s">
        <v>468</v>
      </c>
      <c r="BR117" s="978"/>
      <c r="BS117" s="978"/>
      <c r="BT117" s="978"/>
      <c r="BU117" s="978"/>
      <c r="BV117" s="978" t="s">
        <v>469</v>
      </c>
      <c r="BW117" s="978"/>
      <c r="BX117" s="978"/>
      <c r="BY117" s="978"/>
      <c r="BZ117" s="978"/>
      <c r="CA117" s="978" t="s">
        <v>469</v>
      </c>
      <c r="CB117" s="978"/>
      <c r="CC117" s="978"/>
      <c r="CD117" s="978"/>
      <c r="CE117" s="978"/>
      <c r="CF117" s="972" t="s">
        <v>470</v>
      </c>
      <c r="CG117" s="973"/>
      <c r="CH117" s="973"/>
      <c r="CI117" s="973"/>
      <c r="CJ117" s="973"/>
      <c r="CK117" s="1003"/>
      <c r="CL117" s="1004"/>
      <c r="CM117" s="974" t="s">
        <v>471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472</v>
      </c>
      <c r="DH117" s="1017"/>
      <c r="DI117" s="1017"/>
      <c r="DJ117" s="1017"/>
      <c r="DK117" s="1018"/>
      <c r="DL117" s="1019" t="s">
        <v>414</v>
      </c>
      <c r="DM117" s="1017"/>
      <c r="DN117" s="1017"/>
      <c r="DO117" s="1017"/>
      <c r="DP117" s="1018"/>
      <c r="DQ117" s="1019" t="s">
        <v>473</v>
      </c>
      <c r="DR117" s="1017"/>
      <c r="DS117" s="1017"/>
      <c r="DT117" s="1017"/>
      <c r="DU117" s="1018"/>
      <c r="DV117" s="1020" t="s">
        <v>469</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310</v>
      </c>
      <c r="AL118" s="943"/>
      <c r="AM118" s="943"/>
      <c r="AN118" s="943"/>
      <c r="AO118" s="944"/>
      <c r="AP118" s="1029" t="s">
        <v>437</v>
      </c>
      <c r="AQ118" s="1030"/>
      <c r="AR118" s="1030"/>
      <c r="AS118" s="1030"/>
      <c r="AT118" s="1031"/>
      <c r="AU118" s="958"/>
      <c r="AV118" s="959"/>
      <c r="AW118" s="959"/>
      <c r="AX118" s="959"/>
      <c r="AY118" s="959"/>
      <c r="AZ118" s="1032" t="s">
        <v>474</v>
      </c>
      <c r="BA118" s="1023"/>
      <c r="BB118" s="1023"/>
      <c r="BC118" s="1023"/>
      <c r="BD118" s="1023"/>
      <c r="BE118" s="1023"/>
      <c r="BF118" s="1023"/>
      <c r="BG118" s="1023"/>
      <c r="BH118" s="1023"/>
      <c r="BI118" s="1023"/>
      <c r="BJ118" s="1023"/>
      <c r="BK118" s="1023"/>
      <c r="BL118" s="1023"/>
      <c r="BM118" s="1023"/>
      <c r="BN118" s="1023"/>
      <c r="BO118" s="1023"/>
      <c r="BP118" s="1024"/>
      <c r="BQ118" s="1055" t="s">
        <v>444</v>
      </c>
      <c r="BR118" s="1056"/>
      <c r="BS118" s="1056"/>
      <c r="BT118" s="1056"/>
      <c r="BU118" s="1056"/>
      <c r="BV118" s="1056" t="s">
        <v>475</v>
      </c>
      <c r="BW118" s="1056"/>
      <c r="BX118" s="1056"/>
      <c r="BY118" s="1056"/>
      <c r="BZ118" s="1056"/>
      <c r="CA118" s="1056" t="s">
        <v>472</v>
      </c>
      <c r="CB118" s="1056"/>
      <c r="CC118" s="1056"/>
      <c r="CD118" s="1056"/>
      <c r="CE118" s="1056"/>
      <c r="CF118" s="972" t="s">
        <v>414</v>
      </c>
      <c r="CG118" s="973"/>
      <c r="CH118" s="973"/>
      <c r="CI118" s="973"/>
      <c r="CJ118" s="973"/>
      <c r="CK118" s="1003"/>
      <c r="CL118" s="1004"/>
      <c r="CM118" s="974" t="s">
        <v>476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477</v>
      </c>
      <c r="DH118" s="1017"/>
      <c r="DI118" s="1017"/>
      <c r="DJ118" s="1017"/>
      <c r="DK118" s="1018"/>
      <c r="DL118" s="1019" t="s">
        <v>478</v>
      </c>
      <c r="DM118" s="1017"/>
      <c r="DN118" s="1017"/>
      <c r="DO118" s="1017"/>
      <c r="DP118" s="1018"/>
      <c r="DQ118" s="1019" t="s">
        <v>479</v>
      </c>
      <c r="DR118" s="1017"/>
      <c r="DS118" s="1017"/>
      <c r="DT118" s="1017"/>
      <c r="DU118" s="1018"/>
      <c r="DV118" s="1020" t="s">
        <v>479</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480</v>
      </c>
      <c r="AB119" s="950"/>
      <c r="AC119" s="950"/>
      <c r="AD119" s="950"/>
      <c r="AE119" s="951"/>
      <c r="AF119" s="952" t="s">
        <v>472</v>
      </c>
      <c r="AG119" s="950"/>
      <c r="AH119" s="950"/>
      <c r="AI119" s="950"/>
      <c r="AJ119" s="951"/>
      <c r="AK119" s="952" t="s">
        <v>394</v>
      </c>
      <c r="AL119" s="950"/>
      <c r="AM119" s="950"/>
      <c r="AN119" s="950"/>
      <c r="AO119" s="951"/>
      <c r="AP119" s="953" t="s">
        <v>469</v>
      </c>
      <c r="AQ119" s="954"/>
      <c r="AR119" s="954"/>
      <c r="AS119" s="954"/>
      <c r="AT119" s="955"/>
      <c r="AU119" s="960"/>
      <c r="AV119" s="961"/>
      <c r="AW119" s="961"/>
      <c r="AX119" s="961"/>
      <c r="AY119" s="961"/>
      <c r="AZ119" s="279" t="s">
        <v>191</v>
      </c>
      <c r="BA119" s="279"/>
      <c r="BB119" s="279"/>
      <c r="BC119" s="279"/>
      <c r="BD119" s="279"/>
      <c r="BE119" s="279"/>
      <c r="BF119" s="279"/>
      <c r="BG119" s="279"/>
      <c r="BH119" s="279"/>
      <c r="BI119" s="279"/>
      <c r="BJ119" s="279"/>
      <c r="BK119" s="279"/>
      <c r="BL119" s="279"/>
      <c r="BM119" s="279"/>
      <c r="BN119" s="279"/>
      <c r="BO119" s="1033" t="s">
        <v>481</v>
      </c>
      <c r="BP119" s="1064"/>
      <c r="BQ119" s="1055">
        <v>55944592</v>
      </c>
      <c r="BR119" s="1056"/>
      <c r="BS119" s="1056"/>
      <c r="BT119" s="1056"/>
      <c r="BU119" s="1056"/>
      <c r="BV119" s="1056">
        <v>54826070</v>
      </c>
      <c r="BW119" s="1056"/>
      <c r="BX119" s="1056"/>
      <c r="BY119" s="1056"/>
      <c r="BZ119" s="1056"/>
      <c r="CA119" s="1056">
        <v>53516896</v>
      </c>
      <c r="CB119" s="1056"/>
      <c r="CC119" s="1056"/>
      <c r="CD119" s="1056"/>
      <c r="CE119" s="1056"/>
      <c r="CF119" s="1057"/>
      <c r="CG119" s="1058"/>
      <c r="CH119" s="1058"/>
      <c r="CI119" s="1058"/>
      <c r="CJ119" s="1059"/>
      <c r="CK119" s="1005"/>
      <c r="CL119" s="1006"/>
      <c r="CM119" s="1060" t="s">
        <v>482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473</v>
      </c>
      <c r="DH119" s="1042"/>
      <c r="DI119" s="1042"/>
      <c r="DJ119" s="1042"/>
      <c r="DK119" s="1043"/>
      <c r="DL119" s="1041" t="s">
        <v>477</v>
      </c>
      <c r="DM119" s="1042"/>
      <c r="DN119" s="1042"/>
      <c r="DO119" s="1042"/>
      <c r="DP119" s="1043"/>
      <c r="DQ119" s="1041" t="s">
        <v>472</v>
      </c>
      <c r="DR119" s="1042"/>
      <c r="DS119" s="1042"/>
      <c r="DT119" s="1042"/>
      <c r="DU119" s="1043"/>
      <c r="DV119" s="1044" t="s">
        <v>472</v>
      </c>
      <c r="DW119" s="1045"/>
      <c r="DX119" s="1045"/>
      <c r="DY119" s="1045"/>
      <c r="DZ119" s="1046"/>
    </row>
    <row r="120" spans="1:130" s="248" customFormat="1" ht="26.25" customHeight="1" x14ac:dyDescent="0.15">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480</v>
      </c>
      <c r="AB120" s="1017"/>
      <c r="AC120" s="1017"/>
      <c r="AD120" s="1017"/>
      <c r="AE120" s="1018"/>
      <c r="AF120" s="1019" t="s">
        <v>182</v>
      </c>
      <c r="AG120" s="1017"/>
      <c r="AH120" s="1017"/>
      <c r="AI120" s="1017"/>
      <c r="AJ120" s="1018"/>
      <c r="AK120" s="1019" t="s">
        <v>483</v>
      </c>
      <c r="AL120" s="1017"/>
      <c r="AM120" s="1017"/>
      <c r="AN120" s="1017"/>
      <c r="AO120" s="1018"/>
      <c r="AP120" s="1020" t="s">
        <v>444</v>
      </c>
      <c r="AQ120" s="1021"/>
      <c r="AR120" s="1021"/>
      <c r="AS120" s="1021"/>
      <c r="AT120" s="1022"/>
      <c r="AU120" s="1047" t="s">
        <v>484</v>
      </c>
      <c r="AV120" s="1048"/>
      <c r="AW120" s="1048"/>
      <c r="AX120" s="1048"/>
      <c r="AY120" s="1049"/>
      <c r="AZ120" s="998" t="s">
        <v>485</v>
      </c>
      <c r="BA120" s="947"/>
      <c r="BB120" s="947"/>
      <c r="BC120" s="947"/>
      <c r="BD120" s="947"/>
      <c r="BE120" s="947"/>
      <c r="BF120" s="947"/>
      <c r="BG120" s="947"/>
      <c r="BH120" s="947"/>
      <c r="BI120" s="947"/>
      <c r="BJ120" s="947"/>
      <c r="BK120" s="947"/>
      <c r="BL120" s="947"/>
      <c r="BM120" s="947"/>
      <c r="BN120" s="947"/>
      <c r="BO120" s="947"/>
      <c r="BP120" s="948"/>
      <c r="BQ120" s="984">
        <v>10550290</v>
      </c>
      <c r="BR120" s="985"/>
      <c r="BS120" s="985"/>
      <c r="BT120" s="985"/>
      <c r="BU120" s="985"/>
      <c r="BV120" s="985">
        <v>12256485</v>
      </c>
      <c r="BW120" s="985"/>
      <c r="BX120" s="985"/>
      <c r="BY120" s="985"/>
      <c r="BZ120" s="985"/>
      <c r="CA120" s="985">
        <v>13483982</v>
      </c>
      <c r="CB120" s="985"/>
      <c r="CC120" s="985"/>
      <c r="CD120" s="985"/>
      <c r="CE120" s="985"/>
      <c r="CF120" s="999">
        <v>47.4</v>
      </c>
      <c r="CG120" s="1000"/>
      <c r="CH120" s="1000"/>
      <c r="CI120" s="1000"/>
      <c r="CJ120" s="1000"/>
      <c r="CK120" s="1065" t="s">
        <v>486</v>
      </c>
      <c r="CL120" s="1066"/>
      <c r="CM120" s="1066"/>
      <c r="CN120" s="1066"/>
      <c r="CO120" s="1067"/>
      <c r="CP120" s="1073" t="s">
        <v>487</v>
      </c>
      <c r="CQ120" s="1074"/>
      <c r="CR120" s="1074"/>
      <c r="CS120" s="1074"/>
      <c r="CT120" s="1074"/>
      <c r="CU120" s="1074"/>
      <c r="CV120" s="1074"/>
      <c r="CW120" s="1074"/>
      <c r="CX120" s="1074"/>
      <c r="CY120" s="1074"/>
      <c r="CZ120" s="1074"/>
      <c r="DA120" s="1074"/>
      <c r="DB120" s="1074"/>
      <c r="DC120" s="1074"/>
      <c r="DD120" s="1074"/>
      <c r="DE120" s="1074"/>
      <c r="DF120" s="1075"/>
      <c r="DG120" s="984" t="s">
        <v>469</v>
      </c>
      <c r="DH120" s="985"/>
      <c r="DI120" s="985"/>
      <c r="DJ120" s="985"/>
      <c r="DK120" s="985"/>
      <c r="DL120" s="985" t="s">
        <v>444</v>
      </c>
      <c r="DM120" s="985"/>
      <c r="DN120" s="985"/>
      <c r="DO120" s="985"/>
      <c r="DP120" s="985"/>
      <c r="DQ120" s="985">
        <v>16719210</v>
      </c>
      <c r="DR120" s="985"/>
      <c r="DS120" s="985"/>
      <c r="DT120" s="985"/>
      <c r="DU120" s="985"/>
      <c r="DV120" s="986">
        <v>58.8</v>
      </c>
      <c r="DW120" s="986"/>
      <c r="DX120" s="986"/>
      <c r="DY120" s="986"/>
      <c r="DZ120" s="987"/>
    </row>
    <row r="121" spans="1:130" s="248" customFormat="1" ht="26.25" customHeight="1" x14ac:dyDescent="0.15">
      <c r="A121" s="1117"/>
      <c r="B121" s="1004"/>
      <c r="C121" s="1025" t="s">
        <v>488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473</v>
      </c>
      <c r="AB121" s="1017"/>
      <c r="AC121" s="1017"/>
      <c r="AD121" s="1017"/>
      <c r="AE121" s="1018"/>
      <c r="AF121" s="1019" t="s">
        <v>475</v>
      </c>
      <c r="AG121" s="1017"/>
      <c r="AH121" s="1017"/>
      <c r="AI121" s="1017"/>
      <c r="AJ121" s="1018"/>
      <c r="AK121" s="1019" t="s">
        <v>473</v>
      </c>
      <c r="AL121" s="1017"/>
      <c r="AM121" s="1017"/>
      <c r="AN121" s="1017"/>
      <c r="AO121" s="1018"/>
      <c r="AP121" s="1020" t="s">
        <v>182</v>
      </c>
      <c r="AQ121" s="1021"/>
      <c r="AR121" s="1021"/>
      <c r="AS121" s="1021"/>
      <c r="AT121" s="1022"/>
      <c r="AU121" s="1050"/>
      <c r="AV121" s="1051"/>
      <c r="AW121" s="1051"/>
      <c r="AX121" s="1051"/>
      <c r="AY121" s="1052"/>
      <c r="AZ121" s="1007" t="s">
        <v>489</v>
      </c>
      <c r="BA121" s="1008"/>
      <c r="BB121" s="1008"/>
      <c r="BC121" s="1008"/>
      <c r="BD121" s="1008"/>
      <c r="BE121" s="1008"/>
      <c r="BF121" s="1008"/>
      <c r="BG121" s="1008"/>
      <c r="BH121" s="1008"/>
      <c r="BI121" s="1008"/>
      <c r="BJ121" s="1008"/>
      <c r="BK121" s="1008"/>
      <c r="BL121" s="1008"/>
      <c r="BM121" s="1008"/>
      <c r="BN121" s="1008"/>
      <c r="BO121" s="1008"/>
      <c r="BP121" s="1009"/>
      <c r="BQ121" s="977">
        <v>17149513</v>
      </c>
      <c r="BR121" s="978"/>
      <c r="BS121" s="978"/>
      <c r="BT121" s="978"/>
      <c r="BU121" s="978"/>
      <c r="BV121" s="978">
        <v>17632129</v>
      </c>
      <c r="BW121" s="978"/>
      <c r="BX121" s="978"/>
      <c r="BY121" s="978"/>
      <c r="BZ121" s="978"/>
      <c r="CA121" s="978">
        <v>17489283</v>
      </c>
      <c r="CB121" s="978"/>
      <c r="CC121" s="978"/>
      <c r="CD121" s="978"/>
      <c r="CE121" s="978"/>
      <c r="CF121" s="972">
        <v>61.5</v>
      </c>
      <c r="CG121" s="973"/>
      <c r="CH121" s="973"/>
      <c r="CI121" s="973"/>
      <c r="CJ121" s="973"/>
      <c r="CK121" s="1068"/>
      <c r="CL121" s="1069"/>
      <c r="CM121" s="1069"/>
      <c r="CN121" s="1069"/>
      <c r="CO121" s="1070"/>
      <c r="CP121" s="1078" t="s">
        <v>490</v>
      </c>
      <c r="CQ121" s="1079"/>
      <c r="CR121" s="1079"/>
      <c r="CS121" s="1079"/>
      <c r="CT121" s="1079"/>
      <c r="CU121" s="1079"/>
      <c r="CV121" s="1079"/>
      <c r="CW121" s="1079"/>
      <c r="CX121" s="1079"/>
      <c r="CY121" s="1079"/>
      <c r="CZ121" s="1079"/>
      <c r="DA121" s="1079"/>
      <c r="DB121" s="1079"/>
      <c r="DC121" s="1079"/>
      <c r="DD121" s="1079"/>
      <c r="DE121" s="1079"/>
      <c r="DF121" s="1080"/>
      <c r="DG121" s="977">
        <v>1143</v>
      </c>
      <c r="DH121" s="978"/>
      <c r="DI121" s="978"/>
      <c r="DJ121" s="978"/>
      <c r="DK121" s="978"/>
      <c r="DL121" s="978">
        <v>1413</v>
      </c>
      <c r="DM121" s="978"/>
      <c r="DN121" s="978"/>
      <c r="DO121" s="978"/>
      <c r="DP121" s="978"/>
      <c r="DQ121" s="978">
        <v>10940</v>
      </c>
      <c r="DR121" s="978"/>
      <c r="DS121" s="978"/>
      <c r="DT121" s="978"/>
      <c r="DU121" s="978"/>
      <c r="DV121" s="979">
        <v>0</v>
      </c>
      <c r="DW121" s="979"/>
      <c r="DX121" s="979"/>
      <c r="DY121" s="979"/>
      <c r="DZ121" s="980"/>
    </row>
    <row r="122" spans="1:130" s="248" customFormat="1" ht="26.25" customHeight="1" x14ac:dyDescent="0.15">
      <c r="A122" s="1117"/>
      <c r="B122" s="1004"/>
      <c r="C122" s="974" t="s">
        <v>459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479</v>
      </c>
      <c r="AB122" s="1017"/>
      <c r="AC122" s="1017"/>
      <c r="AD122" s="1017"/>
      <c r="AE122" s="1018"/>
      <c r="AF122" s="1019" t="s">
        <v>477</v>
      </c>
      <c r="AG122" s="1017"/>
      <c r="AH122" s="1017"/>
      <c r="AI122" s="1017"/>
      <c r="AJ122" s="1018"/>
      <c r="AK122" s="1019" t="s">
        <v>473</v>
      </c>
      <c r="AL122" s="1017"/>
      <c r="AM122" s="1017"/>
      <c r="AN122" s="1017"/>
      <c r="AO122" s="1018"/>
      <c r="AP122" s="1020" t="s">
        <v>468</v>
      </c>
      <c r="AQ122" s="1021"/>
      <c r="AR122" s="1021"/>
      <c r="AS122" s="1021"/>
      <c r="AT122" s="1022"/>
      <c r="AU122" s="1050"/>
      <c r="AV122" s="1051"/>
      <c r="AW122" s="1051"/>
      <c r="AX122" s="1051"/>
      <c r="AY122" s="1052"/>
      <c r="AZ122" s="1032" t="s">
        <v>491</v>
      </c>
      <c r="BA122" s="1023"/>
      <c r="BB122" s="1023"/>
      <c r="BC122" s="1023"/>
      <c r="BD122" s="1023"/>
      <c r="BE122" s="1023"/>
      <c r="BF122" s="1023"/>
      <c r="BG122" s="1023"/>
      <c r="BH122" s="1023"/>
      <c r="BI122" s="1023"/>
      <c r="BJ122" s="1023"/>
      <c r="BK122" s="1023"/>
      <c r="BL122" s="1023"/>
      <c r="BM122" s="1023"/>
      <c r="BN122" s="1023"/>
      <c r="BO122" s="1023"/>
      <c r="BP122" s="1024"/>
      <c r="BQ122" s="1055">
        <v>21878999</v>
      </c>
      <c r="BR122" s="1056"/>
      <c r="BS122" s="1056"/>
      <c r="BT122" s="1056"/>
      <c r="BU122" s="1056"/>
      <c r="BV122" s="1056">
        <v>20389755</v>
      </c>
      <c r="BW122" s="1056"/>
      <c r="BX122" s="1056"/>
      <c r="BY122" s="1056"/>
      <c r="BZ122" s="1056"/>
      <c r="CA122" s="1056">
        <v>19578791</v>
      </c>
      <c r="CB122" s="1056"/>
      <c r="CC122" s="1056"/>
      <c r="CD122" s="1056"/>
      <c r="CE122" s="1056"/>
      <c r="CF122" s="1076">
        <v>68.900000000000006</v>
      </c>
      <c r="CG122" s="1077"/>
      <c r="CH122" s="1077"/>
      <c r="CI122" s="1077"/>
      <c r="CJ122" s="1077"/>
      <c r="CK122" s="1068"/>
      <c r="CL122" s="1069"/>
      <c r="CM122" s="1069"/>
      <c r="CN122" s="1069"/>
      <c r="CO122" s="1070"/>
      <c r="CP122" s="1078" t="s">
        <v>492</v>
      </c>
      <c r="CQ122" s="1079"/>
      <c r="CR122" s="1079"/>
      <c r="CS122" s="1079"/>
      <c r="CT122" s="1079"/>
      <c r="CU122" s="1079"/>
      <c r="CV122" s="1079"/>
      <c r="CW122" s="1079"/>
      <c r="CX122" s="1079"/>
      <c r="CY122" s="1079"/>
      <c r="CZ122" s="1079"/>
      <c r="DA122" s="1079"/>
      <c r="DB122" s="1079"/>
      <c r="DC122" s="1079"/>
      <c r="DD122" s="1079"/>
      <c r="DE122" s="1079"/>
      <c r="DF122" s="1080"/>
      <c r="DG122" s="977" t="s">
        <v>473</v>
      </c>
      <c r="DH122" s="978"/>
      <c r="DI122" s="978"/>
      <c r="DJ122" s="978"/>
      <c r="DK122" s="978"/>
      <c r="DL122" s="978" t="s">
        <v>493</v>
      </c>
      <c r="DM122" s="978"/>
      <c r="DN122" s="978"/>
      <c r="DO122" s="978"/>
      <c r="DP122" s="978"/>
      <c r="DQ122" s="978" t="s">
        <v>468</v>
      </c>
      <c r="DR122" s="978"/>
      <c r="DS122" s="978"/>
      <c r="DT122" s="978"/>
      <c r="DU122" s="978"/>
      <c r="DV122" s="979" t="s">
        <v>477</v>
      </c>
      <c r="DW122" s="979"/>
      <c r="DX122" s="979"/>
      <c r="DY122" s="979"/>
      <c r="DZ122" s="980"/>
    </row>
    <row r="123" spans="1:130" s="248" customFormat="1" ht="26.25" customHeight="1" x14ac:dyDescent="0.15">
      <c r="A123" s="1117"/>
      <c r="B123" s="1004"/>
      <c r="C123" s="974" t="s">
        <v>465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3703</v>
      </c>
      <c r="AB123" s="1017"/>
      <c r="AC123" s="1017"/>
      <c r="AD123" s="1017"/>
      <c r="AE123" s="1018"/>
      <c r="AF123" s="1019">
        <v>3643</v>
      </c>
      <c r="AG123" s="1017"/>
      <c r="AH123" s="1017"/>
      <c r="AI123" s="1017"/>
      <c r="AJ123" s="1018"/>
      <c r="AK123" s="1019">
        <v>3582</v>
      </c>
      <c r="AL123" s="1017"/>
      <c r="AM123" s="1017"/>
      <c r="AN123" s="1017"/>
      <c r="AO123" s="1018"/>
      <c r="AP123" s="1020">
        <v>0</v>
      </c>
      <c r="AQ123" s="1021"/>
      <c r="AR123" s="1021"/>
      <c r="AS123" s="1021"/>
      <c r="AT123" s="1022"/>
      <c r="AU123" s="1053"/>
      <c r="AV123" s="1054"/>
      <c r="AW123" s="1054"/>
      <c r="AX123" s="1054"/>
      <c r="AY123" s="1054"/>
      <c r="AZ123" s="279" t="s">
        <v>191</v>
      </c>
      <c r="BA123" s="279"/>
      <c r="BB123" s="279"/>
      <c r="BC123" s="279"/>
      <c r="BD123" s="279"/>
      <c r="BE123" s="279"/>
      <c r="BF123" s="279"/>
      <c r="BG123" s="279"/>
      <c r="BH123" s="279"/>
      <c r="BI123" s="279"/>
      <c r="BJ123" s="279"/>
      <c r="BK123" s="279"/>
      <c r="BL123" s="279"/>
      <c r="BM123" s="279"/>
      <c r="BN123" s="279"/>
      <c r="BO123" s="1033" t="s">
        <v>494</v>
      </c>
      <c r="BP123" s="1064"/>
      <c r="BQ123" s="1123">
        <v>49578802</v>
      </c>
      <c r="BR123" s="1124"/>
      <c r="BS123" s="1124"/>
      <c r="BT123" s="1124"/>
      <c r="BU123" s="1124"/>
      <c r="BV123" s="1124">
        <v>50278369</v>
      </c>
      <c r="BW123" s="1124"/>
      <c r="BX123" s="1124"/>
      <c r="BY123" s="1124"/>
      <c r="BZ123" s="1124"/>
      <c r="CA123" s="1124">
        <v>50552056</v>
      </c>
      <c r="CB123" s="1124"/>
      <c r="CC123" s="1124"/>
      <c r="CD123" s="1124"/>
      <c r="CE123" s="1124"/>
      <c r="CF123" s="1057"/>
      <c r="CG123" s="1058"/>
      <c r="CH123" s="1058"/>
      <c r="CI123" s="1058"/>
      <c r="CJ123" s="1059"/>
      <c r="CK123" s="1068"/>
      <c r="CL123" s="1069"/>
      <c r="CM123" s="1069"/>
      <c r="CN123" s="1069"/>
      <c r="CO123" s="1070"/>
      <c r="CP123" s="1078" t="s">
        <v>409</v>
      </c>
      <c r="CQ123" s="1079"/>
      <c r="CR123" s="1079"/>
      <c r="CS123" s="1079"/>
      <c r="CT123" s="1079"/>
      <c r="CU123" s="1079"/>
      <c r="CV123" s="1079"/>
      <c r="CW123" s="1079"/>
      <c r="CX123" s="1079"/>
      <c r="CY123" s="1079"/>
      <c r="CZ123" s="1079"/>
      <c r="DA123" s="1079"/>
      <c r="DB123" s="1079"/>
      <c r="DC123" s="1079"/>
      <c r="DD123" s="1079"/>
      <c r="DE123" s="1079"/>
      <c r="DF123" s="1080"/>
      <c r="DG123" s="1016" t="s">
        <v>475</v>
      </c>
      <c r="DH123" s="1017"/>
      <c r="DI123" s="1017"/>
      <c r="DJ123" s="1017"/>
      <c r="DK123" s="1018"/>
      <c r="DL123" s="1019" t="s">
        <v>479</v>
      </c>
      <c r="DM123" s="1017"/>
      <c r="DN123" s="1017"/>
      <c r="DO123" s="1017"/>
      <c r="DP123" s="1018"/>
      <c r="DQ123" s="1019" t="s">
        <v>477</v>
      </c>
      <c r="DR123" s="1017"/>
      <c r="DS123" s="1017"/>
      <c r="DT123" s="1017"/>
      <c r="DU123" s="1018"/>
      <c r="DV123" s="1020" t="s">
        <v>469</v>
      </c>
      <c r="DW123" s="1021"/>
      <c r="DX123" s="1021"/>
      <c r="DY123" s="1021"/>
      <c r="DZ123" s="1022"/>
    </row>
    <row r="124" spans="1:130" s="248" customFormat="1" ht="26.25" customHeight="1" thickBot="1" x14ac:dyDescent="0.2">
      <c r="A124" s="1117"/>
      <c r="B124" s="1004"/>
      <c r="C124" s="974" t="s">
        <v>471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444</v>
      </c>
      <c r="AB124" s="1017"/>
      <c r="AC124" s="1017"/>
      <c r="AD124" s="1017"/>
      <c r="AE124" s="1018"/>
      <c r="AF124" s="1019" t="s">
        <v>478</v>
      </c>
      <c r="AG124" s="1017"/>
      <c r="AH124" s="1017"/>
      <c r="AI124" s="1017"/>
      <c r="AJ124" s="1018"/>
      <c r="AK124" s="1019" t="s">
        <v>479</v>
      </c>
      <c r="AL124" s="1017"/>
      <c r="AM124" s="1017"/>
      <c r="AN124" s="1017"/>
      <c r="AO124" s="1018"/>
      <c r="AP124" s="1020" t="s">
        <v>479</v>
      </c>
      <c r="AQ124" s="1021"/>
      <c r="AR124" s="1021"/>
      <c r="AS124" s="1021"/>
      <c r="AT124" s="1022"/>
      <c r="AU124" s="1119" t="s">
        <v>495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23.9</v>
      </c>
      <c r="BR124" s="1086"/>
      <c r="BS124" s="1086"/>
      <c r="BT124" s="1086"/>
      <c r="BU124" s="1086"/>
      <c r="BV124" s="1086">
        <v>16.399999999999999</v>
      </c>
      <c r="BW124" s="1086"/>
      <c r="BX124" s="1086"/>
      <c r="BY124" s="1086"/>
      <c r="BZ124" s="1086"/>
      <c r="CA124" s="1086">
        <v>10.4</v>
      </c>
      <c r="CB124" s="1086"/>
      <c r="CC124" s="1086"/>
      <c r="CD124" s="1086"/>
      <c r="CE124" s="1086"/>
      <c r="CF124" s="1087"/>
      <c r="CG124" s="1088"/>
      <c r="CH124" s="1088"/>
      <c r="CI124" s="1088"/>
      <c r="CJ124" s="1089"/>
      <c r="CK124" s="1071"/>
      <c r="CL124" s="1071"/>
      <c r="CM124" s="1071"/>
      <c r="CN124" s="1071"/>
      <c r="CO124" s="1072"/>
      <c r="CP124" s="1078" t="s">
        <v>496</v>
      </c>
      <c r="CQ124" s="1079"/>
      <c r="CR124" s="1079"/>
      <c r="CS124" s="1079"/>
      <c r="CT124" s="1079"/>
      <c r="CU124" s="1079"/>
      <c r="CV124" s="1079"/>
      <c r="CW124" s="1079"/>
      <c r="CX124" s="1079"/>
      <c r="CY124" s="1079"/>
      <c r="CZ124" s="1079"/>
      <c r="DA124" s="1079"/>
      <c r="DB124" s="1079"/>
      <c r="DC124" s="1079"/>
      <c r="DD124" s="1079"/>
      <c r="DE124" s="1079"/>
      <c r="DF124" s="1080"/>
      <c r="DG124" s="1063">
        <v>17587194</v>
      </c>
      <c r="DH124" s="1042"/>
      <c r="DI124" s="1042"/>
      <c r="DJ124" s="1042"/>
      <c r="DK124" s="1043"/>
      <c r="DL124" s="1041">
        <v>17453203</v>
      </c>
      <c r="DM124" s="1042"/>
      <c r="DN124" s="1042"/>
      <c r="DO124" s="1042"/>
      <c r="DP124" s="1043"/>
      <c r="DQ124" s="1041" t="s">
        <v>483</v>
      </c>
      <c r="DR124" s="1042"/>
      <c r="DS124" s="1042"/>
      <c r="DT124" s="1042"/>
      <c r="DU124" s="1043"/>
      <c r="DV124" s="1044" t="s">
        <v>483</v>
      </c>
      <c r="DW124" s="1045"/>
      <c r="DX124" s="1045"/>
      <c r="DY124" s="1045"/>
      <c r="DZ124" s="1046"/>
    </row>
    <row r="125" spans="1:130" s="248" customFormat="1" ht="26.25" customHeight="1" x14ac:dyDescent="0.15">
      <c r="A125" s="1117"/>
      <c r="B125" s="1004"/>
      <c r="C125" s="974" t="s">
        <v>476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493</v>
      </c>
      <c r="AB125" s="1017"/>
      <c r="AC125" s="1017"/>
      <c r="AD125" s="1017"/>
      <c r="AE125" s="1018"/>
      <c r="AF125" s="1019" t="s">
        <v>444</v>
      </c>
      <c r="AG125" s="1017"/>
      <c r="AH125" s="1017"/>
      <c r="AI125" s="1017"/>
      <c r="AJ125" s="1018"/>
      <c r="AK125" s="1019" t="s">
        <v>483</v>
      </c>
      <c r="AL125" s="1017"/>
      <c r="AM125" s="1017"/>
      <c r="AN125" s="1017"/>
      <c r="AO125" s="1018"/>
      <c r="AP125" s="1020" t="s">
        <v>470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497</v>
      </c>
      <c r="CL125" s="1066"/>
      <c r="CM125" s="1066"/>
      <c r="CN125" s="1066"/>
      <c r="CO125" s="1067"/>
      <c r="CP125" s="998" t="s">
        <v>498</v>
      </c>
      <c r="CQ125" s="947"/>
      <c r="CR125" s="947"/>
      <c r="CS125" s="947"/>
      <c r="CT125" s="947"/>
      <c r="CU125" s="947"/>
      <c r="CV125" s="947"/>
      <c r="CW125" s="947"/>
      <c r="CX125" s="947"/>
      <c r="CY125" s="947"/>
      <c r="CZ125" s="947"/>
      <c r="DA125" s="947"/>
      <c r="DB125" s="947"/>
      <c r="DC125" s="947"/>
      <c r="DD125" s="947"/>
      <c r="DE125" s="947"/>
      <c r="DF125" s="948"/>
      <c r="DG125" s="984" t="s">
        <v>469</v>
      </c>
      <c r="DH125" s="985"/>
      <c r="DI125" s="985"/>
      <c r="DJ125" s="985"/>
      <c r="DK125" s="985"/>
      <c r="DL125" s="985" t="s">
        <v>444</v>
      </c>
      <c r="DM125" s="985"/>
      <c r="DN125" s="985"/>
      <c r="DO125" s="985"/>
      <c r="DP125" s="985"/>
      <c r="DQ125" s="985" t="s">
        <v>475</v>
      </c>
      <c r="DR125" s="985"/>
      <c r="DS125" s="985"/>
      <c r="DT125" s="985"/>
      <c r="DU125" s="985"/>
      <c r="DV125" s="986" t="s">
        <v>483</v>
      </c>
      <c r="DW125" s="986"/>
      <c r="DX125" s="986"/>
      <c r="DY125" s="986"/>
      <c r="DZ125" s="987"/>
    </row>
    <row r="126" spans="1:130" s="248" customFormat="1" ht="26.25" customHeight="1" thickBot="1" x14ac:dyDescent="0.2">
      <c r="A126" s="1117"/>
      <c r="B126" s="1004"/>
      <c r="C126" s="974" t="s">
        <v>482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468</v>
      </c>
      <c r="AB126" s="1017"/>
      <c r="AC126" s="1017"/>
      <c r="AD126" s="1017"/>
      <c r="AE126" s="1018"/>
      <c r="AF126" s="1019" t="s">
        <v>479</v>
      </c>
      <c r="AG126" s="1017"/>
      <c r="AH126" s="1017"/>
      <c r="AI126" s="1017"/>
      <c r="AJ126" s="1018"/>
      <c r="AK126" s="1019" t="s">
        <v>479</v>
      </c>
      <c r="AL126" s="1017"/>
      <c r="AM126" s="1017"/>
      <c r="AN126" s="1017"/>
      <c r="AO126" s="1018"/>
      <c r="AP126" s="1020" t="s">
        <v>478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499</v>
      </c>
      <c r="CQ126" s="1008"/>
      <c r="CR126" s="1008"/>
      <c r="CS126" s="1008"/>
      <c r="CT126" s="1008"/>
      <c r="CU126" s="1008"/>
      <c r="CV126" s="1008"/>
      <c r="CW126" s="1008"/>
      <c r="CX126" s="1008"/>
      <c r="CY126" s="1008"/>
      <c r="CZ126" s="1008"/>
      <c r="DA126" s="1008"/>
      <c r="DB126" s="1008"/>
      <c r="DC126" s="1008"/>
      <c r="DD126" s="1008"/>
      <c r="DE126" s="1008"/>
      <c r="DF126" s="1009"/>
      <c r="DG126" s="977">
        <v>500764</v>
      </c>
      <c r="DH126" s="978"/>
      <c r="DI126" s="978"/>
      <c r="DJ126" s="978"/>
      <c r="DK126" s="978"/>
      <c r="DL126" s="978">
        <v>499658</v>
      </c>
      <c r="DM126" s="978"/>
      <c r="DN126" s="978"/>
      <c r="DO126" s="978"/>
      <c r="DP126" s="978"/>
      <c r="DQ126" s="978">
        <v>497278</v>
      </c>
      <c r="DR126" s="978"/>
      <c r="DS126" s="978"/>
      <c r="DT126" s="978"/>
      <c r="DU126" s="978"/>
      <c r="DV126" s="979">
        <v>1.7</v>
      </c>
      <c r="DW126" s="979"/>
      <c r="DX126" s="979"/>
      <c r="DY126" s="979"/>
      <c r="DZ126" s="980"/>
    </row>
    <row r="127" spans="1:130" s="248" customFormat="1" ht="26.25" customHeight="1" x14ac:dyDescent="0.15">
      <c r="A127" s="1118"/>
      <c r="B127" s="1006"/>
      <c r="C127" s="1060" t="s">
        <v>500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479</v>
      </c>
      <c r="AB127" s="1017"/>
      <c r="AC127" s="1017"/>
      <c r="AD127" s="1017"/>
      <c r="AE127" s="1018"/>
      <c r="AF127" s="1019" t="s">
        <v>477</v>
      </c>
      <c r="AG127" s="1017"/>
      <c r="AH127" s="1017"/>
      <c r="AI127" s="1017"/>
      <c r="AJ127" s="1018"/>
      <c r="AK127" s="1019" t="s">
        <v>483</v>
      </c>
      <c r="AL127" s="1017"/>
      <c r="AM127" s="1017"/>
      <c r="AN127" s="1017"/>
      <c r="AO127" s="1018"/>
      <c r="AP127" s="1020" t="s">
        <v>470</v>
      </c>
      <c r="AQ127" s="1021"/>
      <c r="AR127" s="1021"/>
      <c r="AS127" s="1021"/>
      <c r="AT127" s="1022"/>
      <c r="AU127" s="284"/>
      <c r="AV127" s="284"/>
      <c r="AW127" s="284"/>
      <c r="AX127" s="1090" t="s">
        <v>501</v>
      </c>
      <c r="AY127" s="1091"/>
      <c r="AZ127" s="1091"/>
      <c r="BA127" s="1091"/>
      <c r="BB127" s="1091"/>
      <c r="BC127" s="1091"/>
      <c r="BD127" s="1091"/>
      <c r="BE127" s="1092"/>
      <c r="BF127" s="1093" t="s">
        <v>502</v>
      </c>
      <c r="BG127" s="1091"/>
      <c r="BH127" s="1091"/>
      <c r="BI127" s="1091"/>
      <c r="BJ127" s="1091"/>
      <c r="BK127" s="1091"/>
      <c r="BL127" s="1092"/>
      <c r="BM127" s="1093" t="s">
        <v>503</v>
      </c>
      <c r="BN127" s="1091"/>
      <c r="BO127" s="1091"/>
      <c r="BP127" s="1091"/>
      <c r="BQ127" s="1091"/>
      <c r="BR127" s="1091"/>
      <c r="BS127" s="1092"/>
      <c r="BT127" s="1093" t="s">
        <v>504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505</v>
      </c>
      <c r="CQ127" s="1008"/>
      <c r="CR127" s="1008"/>
      <c r="CS127" s="1008"/>
      <c r="CT127" s="1008"/>
      <c r="CU127" s="1008"/>
      <c r="CV127" s="1008"/>
      <c r="CW127" s="1008"/>
      <c r="CX127" s="1008"/>
      <c r="CY127" s="1008"/>
      <c r="CZ127" s="1008"/>
      <c r="DA127" s="1008"/>
      <c r="DB127" s="1008"/>
      <c r="DC127" s="1008"/>
      <c r="DD127" s="1008"/>
      <c r="DE127" s="1008"/>
      <c r="DF127" s="1009"/>
      <c r="DG127" s="977" t="s">
        <v>479</v>
      </c>
      <c r="DH127" s="978"/>
      <c r="DI127" s="978"/>
      <c r="DJ127" s="978"/>
      <c r="DK127" s="978"/>
      <c r="DL127" s="978" t="s">
        <v>479</v>
      </c>
      <c r="DM127" s="978"/>
      <c r="DN127" s="978"/>
      <c r="DO127" s="978"/>
      <c r="DP127" s="978"/>
      <c r="DQ127" s="978" t="s">
        <v>483</v>
      </c>
      <c r="DR127" s="978"/>
      <c r="DS127" s="978"/>
      <c r="DT127" s="978"/>
      <c r="DU127" s="978"/>
      <c r="DV127" s="979" t="s">
        <v>414</v>
      </c>
      <c r="DW127" s="979"/>
      <c r="DX127" s="979"/>
      <c r="DY127" s="979"/>
      <c r="DZ127" s="980"/>
    </row>
    <row r="128" spans="1:130" s="248" customFormat="1" ht="26.25" customHeight="1" thickBot="1" x14ac:dyDescent="0.2">
      <c r="A128" s="1101" t="s">
        <v>506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507</v>
      </c>
      <c r="X128" s="1103"/>
      <c r="Y128" s="1103"/>
      <c r="Z128" s="1104"/>
      <c r="AA128" s="1105">
        <v>1531284</v>
      </c>
      <c r="AB128" s="1106"/>
      <c r="AC128" s="1106"/>
      <c r="AD128" s="1106"/>
      <c r="AE128" s="1107"/>
      <c r="AF128" s="1108">
        <v>1539399</v>
      </c>
      <c r="AG128" s="1106"/>
      <c r="AH128" s="1106"/>
      <c r="AI128" s="1106"/>
      <c r="AJ128" s="1107"/>
      <c r="AK128" s="1108">
        <v>1362960</v>
      </c>
      <c r="AL128" s="1106"/>
      <c r="AM128" s="1106"/>
      <c r="AN128" s="1106"/>
      <c r="AO128" s="1107"/>
      <c r="AP128" s="1109"/>
      <c r="AQ128" s="1110"/>
      <c r="AR128" s="1110"/>
      <c r="AS128" s="1110"/>
      <c r="AT128" s="1111"/>
      <c r="AU128" s="284"/>
      <c r="AV128" s="284"/>
      <c r="AW128" s="284"/>
      <c r="AX128" s="946" t="s">
        <v>508</v>
      </c>
      <c r="AY128" s="947"/>
      <c r="AZ128" s="947"/>
      <c r="BA128" s="947"/>
      <c r="BB128" s="947"/>
      <c r="BC128" s="947"/>
      <c r="BD128" s="947"/>
      <c r="BE128" s="948"/>
      <c r="BF128" s="1112" t="s">
        <v>472</v>
      </c>
      <c r="BG128" s="1113"/>
      <c r="BH128" s="1113"/>
      <c r="BI128" s="1113"/>
      <c r="BJ128" s="1113"/>
      <c r="BK128" s="1113"/>
      <c r="BL128" s="1114"/>
      <c r="BM128" s="1112">
        <v>11.78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509</v>
      </c>
      <c r="CQ128" s="1095"/>
      <c r="CR128" s="1095"/>
      <c r="CS128" s="1095"/>
      <c r="CT128" s="1095"/>
      <c r="CU128" s="1095"/>
      <c r="CV128" s="1095"/>
      <c r="CW128" s="1095"/>
      <c r="CX128" s="1095"/>
      <c r="CY128" s="1095"/>
      <c r="CZ128" s="1095"/>
      <c r="DA128" s="1095"/>
      <c r="DB128" s="1095"/>
      <c r="DC128" s="1095"/>
      <c r="DD128" s="1095"/>
      <c r="DE128" s="1095"/>
      <c r="DF128" s="1096"/>
      <c r="DG128" s="1097" t="s">
        <v>469</v>
      </c>
      <c r="DH128" s="1098"/>
      <c r="DI128" s="1098"/>
      <c r="DJ128" s="1098"/>
      <c r="DK128" s="1098"/>
      <c r="DL128" s="1098" t="s">
        <v>414</v>
      </c>
      <c r="DM128" s="1098"/>
      <c r="DN128" s="1098"/>
      <c r="DO128" s="1098"/>
      <c r="DP128" s="1098"/>
      <c r="DQ128" s="1098" t="s">
        <v>444</v>
      </c>
      <c r="DR128" s="1098"/>
      <c r="DS128" s="1098"/>
      <c r="DT128" s="1098"/>
      <c r="DU128" s="1098"/>
      <c r="DV128" s="1099" t="s">
        <v>444</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510</v>
      </c>
      <c r="X129" s="1132"/>
      <c r="Y129" s="1132"/>
      <c r="Z129" s="1133"/>
      <c r="AA129" s="1016">
        <v>29020899</v>
      </c>
      <c r="AB129" s="1017"/>
      <c r="AC129" s="1017"/>
      <c r="AD129" s="1017"/>
      <c r="AE129" s="1018"/>
      <c r="AF129" s="1019">
        <v>29930473</v>
      </c>
      <c r="AG129" s="1017"/>
      <c r="AH129" s="1017"/>
      <c r="AI129" s="1017"/>
      <c r="AJ129" s="1018"/>
      <c r="AK129" s="1019">
        <v>30588683</v>
      </c>
      <c r="AL129" s="1017"/>
      <c r="AM129" s="1017"/>
      <c r="AN129" s="1017"/>
      <c r="AO129" s="1018"/>
      <c r="AP129" s="1134"/>
      <c r="AQ129" s="1135"/>
      <c r="AR129" s="1135"/>
      <c r="AS129" s="1135"/>
      <c r="AT129" s="1136"/>
      <c r="AU129" s="286"/>
      <c r="AV129" s="286"/>
      <c r="AW129" s="286"/>
      <c r="AX129" s="1125" t="s">
        <v>511</v>
      </c>
      <c r="AY129" s="1008"/>
      <c r="AZ129" s="1008"/>
      <c r="BA129" s="1008"/>
      <c r="BB129" s="1008"/>
      <c r="BC129" s="1008"/>
      <c r="BD129" s="1008"/>
      <c r="BE129" s="1009"/>
      <c r="BF129" s="1126" t="s">
        <v>477</v>
      </c>
      <c r="BG129" s="1127"/>
      <c r="BH129" s="1127"/>
      <c r="BI129" s="1127"/>
      <c r="BJ129" s="1127"/>
      <c r="BK129" s="1127"/>
      <c r="BL129" s="1128"/>
      <c r="BM129" s="1126">
        <v>16.78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513</v>
      </c>
      <c r="X130" s="1132"/>
      <c r="Y130" s="1132"/>
      <c r="Z130" s="1133"/>
      <c r="AA130" s="1016">
        <v>2409059</v>
      </c>
      <c r="AB130" s="1017"/>
      <c r="AC130" s="1017"/>
      <c r="AD130" s="1017"/>
      <c r="AE130" s="1018"/>
      <c r="AF130" s="1019">
        <v>2297008</v>
      </c>
      <c r="AG130" s="1017"/>
      <c r="AH130" s="1017"/>
      <c r="AI130" s="1017"/>
      <c r="AJ130" s="1018"/>
      <c r="AK130" s="1019">
        <v>2160997</v>
      </c>
      <c r="AL130" s="1017"/>
      <c r="AM130" s="1017"/>
      <c r="AN130" s="1017"/>
      <c r="AO130" s="1018"/>
      <c r="AP130" s="1134"/>
      <c r="AQ130" s="1135"/>
      <c r="AR130" s="1135"/>
      <c r="AS130" s="1135"/>
      <c r="AT130" s="1136"/>
      <c r="AU130" s="286"/>
      <c r="AV130" s="286"/>
      <c r="AW130" s="286"/>
      <c r="AX130" s="1125" t="s">
        <v>514</v>
      </c>
      <c r="AY130" s="1008"/>
      <c r="AZ130" s="1008"/>
      <c r="BA130" s="1008"/>
      <c r="BB130" s="1008"/>
      <c r="BC130" s="1008"/>
      <c r="BD130" s="1008"/>
      <c r="BE130" s="1009"/>
      <c r="BF130" s="1162">
        <v>-0.1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515</v>
      </c>
      <c r="X131" s="1170"/>
      <c r="Y131" s="1170"/>
      <c r="Z131" s="1171"/>
      <c r="AA131" s="1063">
        <v>26611840</v>
      </c>
      <c r="AB131" s="1042"/>
      <c r="AC131" s="1042"/>
      <c r="AD131" s="1042"/>
      <c r="AE131" s="1043"/>
      <c r="AF131" s="1041">
        <v>27633465</v>
      </c>
      <c r="AG131" s="1042"/>
      <c r="AH131" s="1042"/>
      <c r="AI131" s="1042"/>
      <c r="AJ131" s="1043"/>
      <c r="AK131" s="1041">
        <v>28427686</v>
      </c>
      <c r="AL131" s="1042"/>
      <c r="AM131" s="1042"/>
      <c r="AN131" s="1042"/>
      <c r="AO131" s="1043"/>
      <c r="AP131" s="1172"/>
      <c r="AQ131" s="1173"/>
      <c r="AR131" s="1173"/>
      <c r="AS131" s="1173"/>
      <c r="AT131" s="1174"/>
      <c r="AU131" s="286"/>
      <c r="AV131" s="286"/>
      <c r="AW131" s="286"/>
      <c r="AX131" s="1144" t="s">
        <v>516</v>
      </c>
      <c r="AY131" s="1095"/>
      <c r="AZ131" s="1095"/>
      <c r="BA131" s="1095"/>
      <c r="BB131" s="1095"/>
      <c r="BC131" s="1095"/>
      <c r="BD131" s="1095"/>
      <c r="BE131" s="1096"/>
      <c r="BF131" s="1145">
        <v>10.4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518</v>
      </c>
      <c r="W132" s="1155"/>
      <c r="X132" s="1155"/>
      <c r="Y132" s="1155"/>
      <c r="Z132" s="1156"/>
      <c r="AA132" s="1157">
        <v>-1.0130828999999999E-2</v>
      </c>
      <c r="AB132" s="1158"/>
      <c r="AC132" s="1158"/>
      <c r="AD132" s="1158"/>
      <c r="AE132" s="1159"/>
      <c r="AF132" s="1160">
        <v>-0.163544456</v>
      </c>
      <c r="AG132" s="1158"/>
      <c r="AH132" s="1158"/>
      <c r="AI132" s="1158"/>
      <c r="AJ132" s="1159"/>
      <c r="AK132" s="1160">
        <v>-0.38318278900000002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519</v>
      </c>
      <c r="W133" s="1138"/>
      <c r="X133" s="1138"/>
      <c r="Y133" s="1138"/>
      <c r="Z133" s="1139"/>
      <c r="AA133" s="1140">
        <v>0</v>
      </c>
      <c r="AB133" s="1141"/>
      <c r="AC133" s="1141"/>
      <c r="AD133" s="1141"/>
      <c r="AE133" s="1142"/>
      <c r="AF133" s="1140">
        <v>-0.2</v>
      </c>
      <c r="AG133" s="1141"/>
      <c r="AH133" s="1141"/>
      <c r="AI133" s="1141"/>
      <c r="AJ133" s="1142"/>
      <c r="AK133" s="1140">
        <v>-0.1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NGM+jSU5tEnoBjBGAg12MSoXaH56Na09klk9CpU/3vRYLh+6pygU81Lk54SVoPZm+fLtdn460X8UIQj7dj8sw==" saltValue="3jFn8k8BC728hAC6BDLE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SCqj1GlEfx1HphgKBaQ6FqGoFkeoeGQXUHFLM5PaMy67JePvuxOgqa8WqCQ9yt0JO3Ovg1VxpEiA4KXw/WUTQ==" saltValue="p21MsxMIF7xVQkH9ln8E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OsY9HD70X96Ydp0xWuMz1IYcjiBBhct7AtN1EWuZVQsJtqfTzhlcFw0CZGcxKNb5Ax5E5D+Fy8VeHTyaHCFOQ==" saltValue="F9g83g3vkfb3ke1f9zW3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523</v>
      </c>
      <c r="AP7" s="305"/>
      <c r="AQ7" s="306" t="s">
        <v>524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525</v>
      </c>
      <c r="AQ8" s="312" t="s">
        <v>526</v>
      </c>
      <c r="AR8" s="313" t="s">
        <v>527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528</v>
      </c>
      <c r="AL9" s="1178"/>
      <c r="AM9" s="1178"/>
      <c r="AN9" s="1179"/>
      <c r="AO9" s="314">
        <v>8297523</v>
      </c>
      <c r="AP9" s="314">
        <v>72359</v>
      </c>
      <c r="AQ9" s="315">
        <v>63345</v>
      </c>
      <c r="AR9" s="316">
        <v>14.2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529</v>
      </c>
      <c r="AL10" s="1178"/>
      <c r="AM10" s="1178"/>
      <c r="AN10" s="1179"/>
      <c r="AO10" s="317">
        <v>237057</v>
      </c>
      <c r="AP10" s="317">
        <v>2067</v>
      </c>
      <c r="AQ10" s="318">
        <v>4099</v>
      </c>
      <c r="AR10" s="319">
        <v>-49.6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530</v>
      </c>
      <c r="AL11" s="1178"/>
      <c r="AM11" s="1178"/>
      <c r="AN11" s="1179"/>
      <c r="AO11" s="317">
        <v>17079</v>
      </c>
      <c r="AP11" s="317">
        <v>149</v>
      </c>
      <c r="AQ11" s="318">
        <v>1825</v>
      </c>
      <c r="AR11" s="319">
        <v>-91.8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531</v>
      </c>
      <c r="AL12" s="1178"/>
      <c r="AM12" s="1178"/>
      <c r="AN12" s="1179"/>
      <c r="AO12" s="317">
        <v>60635</v>
      </c>
      <c r="AP12" s="317">
        <v>529</v>
      </c>
      <c r="AQ12" s="318">
        <v>40</v>
      </c>
      <c r="AR12" s="319">
        <v>1222.5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532</v>
      </c>
      <c r="AL13" s="1178"/>
      <c r="AM13" s="1178"/>
      <c r="AN13" s="1179"/>
      <c r="AO13" s="317">
        <v>116872</v>
      </c>
      <c r="AP13" s="317">
        <v>1019</v>
      </c>
      <c r="AQ13" s="318">
        <v>1974</v>
      </c>
      <c r="AR13" s="319">
        <v>-48.4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533</v>
      </c>
      <c r="AL14" s="1178"/>
      <c r="AM14" s="1178"/>
      <c r="AN14" s="1179"/>
      <c r="AO14" s="317">
        <v>257879</v>
      </c>
      <c r="AP14" s="317">
        <v>2249</v>
      </c>
      <c r="AQ14" s="318">
        <v>1633</v>
      </c>
      <c r="AR14" s="319">
        <v>37.700000000000003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534</v>
      </c>
      <c r="AL15" s="1184"/>
      <c r="AM15" s="1184"/>
      <c r="AN15" s="1185"/>
      <c r="AO15" s="317">
        <v>-135836</v>
      </c>
      <c r="AP15" s="317">
        <v>-1185</v>
      </c>
      <c r="AQ15" s="318">
        <v>-4020</v>
      </c>
      <c r="AR15" s="319">
        <v>-70.5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191</v>
      </c>
      <c r="AL16" s="1184"/>
      <c r="AM16" s="1184"/>
      <c r="AN16" s="1185"/>
      <c r="AO16" s="317">
        <v>8851209</v>
      </c>
      <c r="AP16" s="317">
        <v>77187</v>
      </c>
      <c r="AQ16" s="318">
        <v>68896</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539</v>
      </c>
      <c r="AL21" s="1187"/>
      <c r="AM21" s="1187"/>
      <c r="AN21" s="1188"/>
      <c r="AO21" s="330">
        <v>7.86</v>
      </c>
      <c r="AP21" s="331">
        <v>6.55</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540</v>
      </c>
      <c r="AL22" s="1187"/>
      <c r="AM22" s="1187"/>
      <c r="AN22" s="1188"/>
      <c r="AO22" s="335">
        <v>101.6</v>
      </c>
      <c r="AP22" s="336">
        <v>99.7</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523</v>
      </c>
      <c r="AP30" s="305"/>
      <c r="AQ30" s="306" t="s">
        <v>524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525</v>
      </c>
      <c r="AQ31" s="312" t="s">
        <v>526</v>
      </c>
      <c r="AR31" s="313" t="s">
        <v>527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544</v>
      </c>
      <c r="AL32" s="1181"/>
      <c r="AM32" s="1181"/>
      <c r="AN32" s="1182"/>
      <c r="AO32" s="345">
        <v>2060741</v>
      </c>
      <c r="AP32" s="345">
        <v>17971</v>
      </c>
      <c r="AQ32" s="346">
        <v>35933</v>
      </c>
      <c r="AR32" s="347">
        <v>-50</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545</v>
      </c>
      <c r="AL33" s="1181"/>
      <c r="AM33" s="1181"/>
      <c r="AN33" s="1182"/>
      <c r="AO33" s="345" t="s">
        <v>546</v>
      </c>
      <c r="AP33" s="345" t="s">
        <v>546</v>
      </c>
      <c r="AQ33" s="346" t="s">
        <v>546</v>
      </c>
      <c r="AR33" s="347" t="s">
        <v>546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547</v>
      </c>
      <c r="AL34" s="1181"/>
      <c r="AM34" s="1181"/>
      <c r="AN34" s="1182"/>
      <c r="AO34" s="345" t="s">
        <v>546</v>
      </c>
      <c r="AP34" s="345" t="s">
        <v>546</v>
      </c>
      <c r="AQ34" s="346">
        <v>14</v>
      </c>
      <c r="AR34" s="347" t="s">
        <v>546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548</v>
      </c>
      <c r="AL35" s="1181"/>
      <c r="AM35" s="1181"/>
      <c r="AN35" s="1182"/>
      <c r="AO35" s="345">
        <v>1106052</v>
      </c>
      <c r="AP35" s="345">
        <v>9645</v>
      </c>
      <c r="AQ35" s="346">
        <v>11386</v>
      </c>
      <c r="AR35" s="347">
        <v>-15.3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549</v>
      </c>
      <c r="AL36" s="1181"/>
      <c r="AM36" s="1181"/>
      <c r="AN36" s="1182"/>
      <c r="AO36" s="345">
        <v>244652</v>
      </c>
      <c r="AP36" s="345">
        <v>2133</v>
      </c>
      <c r="AQ36" s="346">
        <v>1734</v>
      </c>
      <c r="AR36" s="347">
        <v>23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550</v>
      </c>
      <c r="AL37" s="1181"/>
      <c r="AM37" s="1181"/>
      <c r="AN37" s="1182"/>
      <c r="AO37" s="345">
        <v>3582</v>
      </c>
      <c r="AP37" s="345">
        <v>31</v>
      </c>
      <c r="AQ37" s="346">
        <v>495</v>
      </c>
      <c r="AR37" s="347">
        <v>-93.7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551</v>
      </c>
      <c r="AL38" s="1190"/>
      <c r="AM38" s="1190"/>
      <c r="AN38" s="1191"/>
      <c r="AO38" s="348" t="s">
        <v>546</v>
      </c>
      <c r="AP38" s="348" t="s">
        <v>546</v>
      </c>
      <c r="AQ38" s="349">
        <v>1</v>
      </c>
      <c r="AR38" s="337" t="s">
        <v>546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552</v>
      </c>
      <c r="AL39" s="1190"/>
      <c r="AM39" s="1190"/>
      <c r="AN39" s="1191"/>
      <c r="AO39" s="345">
        <v>-1362960</v>
      </c>
      <c r="AP39" s="345">
        <v>-11886</v>
      </c>
      <c r="AQ39" s="346">
        <v>-7666</v>
      </c>
      <c r="AR39" s="347">
        <v>55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553</v>
      </c>
      <c r="AL40" s="1181"/>
      <c r="AM40" s="1181"/>
      <c r="AN40" s="1182"/>
      <c r="AO40" s="345">
        <v>-2160997</v>
      </c>
      <c r="AP40" s="345">
        <v>-18845</v>
      </c>
      <c r="AQ40" s="346">
        <v>-31862</v>
      </c>
      <c r="AR40" s="347">
        <v>-40.9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303</v>
      </c>
      <c r="AL41" s="1193"/>
      <c r="AM41" s="1193"/>
      <c r="AN41" s="1194"/>
      <c r="AO41" s="345">
        <v>-108930</v>
      </c>
      <c r="AP41" s="345">
        <v>-950</v>
      </c>
      <c r="AQ41" s="346">
        <v>10035</v>
      </c>
      <c r="AR41" s="347">
        <v>-109.5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523</v>
      </c>
      <c r="AN49" s="1197" t="s">
        <v>557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558</v>
      </c>
      <c r="AO50" s="362" t="s">
        <v>559</v>
      </c>
      <c r="AP50" s="363" t="s">
        <v>560</v>
      </c>
      <c r="AQ50" s="364" t="s">
        <v>561</v>
      </c>
      <c r="AR50" s="365" t="s">
        <v>562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5659732</v>
      </c>
      <c r="AN51" s="367">
        <v>49529</v>
      </c>
      <c r="AO51" s="368">
        <v>-30.6</v>
      </c>
      <c r="AP51" s="369">
        <v>63257</v>
      </c>
      <c r="AQ51" s="370">
        <v>36.200000000000003</v>
      </c>
      <c r="AR51" s="371">
        <v>-66.8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3213013</v>
      </c>
      <c r="AN52" s="375">
        <v>28117</v>
      </c>
      <c r="AO52" s="376">
        <v>-19.100000000000001</v>
      </c>
      <c r="AP52" s="377">
        <v>27259</v>
      </c>
      <c r="AQ52" s="378">
        <v>-1.4</v>
      </c>
      <c r="AR52" s="379">
        <v>-17.7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6747954</v>
      </c>
      <c r="AN53" s="367">
        <v>58981</v>
      </c>
      <c r="AO53" s="368">
        <v>19.100000000000001</v>
      </c>
      <c r="AP53" s="369">
        <v>52308</v>
      </c>
      <c r="AQ53" s="370">
        <v>-17.3</v>
      </c>
      <c r="AR53" s="371">
        <v>36.4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3228781</v>
      </c>
      <c r="AN54" s="375">
        <v>28221</v>
      </c>
      <c r="AO54" s="376">
        <v>0.4</v>
      </c>
      <c r="AP54" s="377">
        <v>28695</v>
      </c>
      <c r="AQ54" s="378">
        <v>5.3</v>
      </c>
      <c r="AR54" s="379">
        <v>-4.9000000000000004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6086994</v>
      </c>
      <c r="AN55" s="367">
        <v>52951</v>
      </c>
      <c r="AO55" s="368">
        <v>-10.199999999999999</v>
      </c>
      <c r="AP55" s="369">
        <v>46402</v>
      </c>
      <c r="AQ55" s="370">
        <v>-11.3</v>
      </c>
      <c r="AR55" s="371">
        <v>1.1000000000000001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3003409</v>
      </c>
      <c r="AN56" s="375">
        <v>26127</v>
      </c>
      <c r="AO56" s="376">
        <v>-7.4</v>
      </c>
      <c r="AP56" s="377">
        <v>26897</v>
      </c>
      <c r="AQ56" s="378">
        <v>-6.3</v>
      </c>
      <c r="AR56" s="379">
        <v>-1.1000000000000001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7252887</v>
      </c>
      <c r="AN57" s="367">
        <v>63037</v>
      </c>
      <c r="AO57" s="368">
        <v>19</v>
      </c>
      <c r="AP57" s="369">
        <v>66343</v>
      </c>
      <c r="AQ57" s="370">
        <v>43</v>
      </c>
      <c r="AR57" s="371">
        <v>-24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3854672</v>
      </c>
      <c r="AN58" s="375">
        <v>33502</v>
      </c>
      <c r="AO58" s="376">
        <v>28.2</v>
      </c>
      <c r="AP58" s="377">
        <v>34529</v>
      </c>
      <c r="AQ58" s="378">
        <v>28.4</v>
      </c>
      <c r="AR58" s="379">
        <v>-0.2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5738563</v>
      </c>
      <c r="AN59" s="367">
        <v>50043</v>
      </c>
      <c r="AO59" s="368">
        <v>-20.6</v>
      </c>
      <c r="AP59" s="369">
        <v>56416</v>
      </c>
      <c r="AQ59" s="370">
        <v>-15</v>
      </c>
      <c r="AR59" s="371">
        <v>-5.6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2760275</v>
      </c>
      <c r="AN60" s="375">
        <v>24071</v>
      </c>
      <c r="AO60" s="376">
        <v>-28.2</v>
      </c>
      <c r="AP60" s="377">
        <v>32623</v>
      </c>
      <c r="AQ60" s="378">
        <v>-5.5</v>
      </c>
      <c r="AR60" s="379">
        <v>-22.7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6297226</v>
      </c>
      <c r="AN61" s="382">
        <v>54908</v>
      </c>
      <c r="AO61" s="383">
        <v>-4.7</v>
      </c>
      <c r="AP61" s="384">
        <v>56945</v>
      </c>
      <c r="AQ61" s="385">
        <v>7.1</v>
      </c>
      <c r="AR61" s="371">
        <v>-11.8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3212030</v>
      </c>
      <c r="AN62" s="375">
        <v>28008</v>
      </c>
      <c r="AO62" s="376">
        <v>-5.2</v>
      </c>
      <c r="AP62" s="377">
        <v>30001</v>
      </c>
      <c r="AQ62" s="378">
        <v>4.0999999999999996</v>
      </c>
      <c r="AR62" s="379">
        <v>-9.3000000000000007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Z2qxthjJidG20f1DqiPxQoLWAw8C7OTd+SJzHOXtBH1vV22xbZ7r/Rutu1lwfaUSdBjCc50vyVfjJBXOmDkKQ==" saltValue="A8i1dtCcd4GwvB7dle3j6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row r="120" spans="125:125" ht="13.5" hidden="1" customHeight="1" x14ac:dyDescent="0.15"/>
    <row r="121" spans="125:125" ht="13.5" hidden="1" customHeight="1" x14ac:dyDescent="0.15">
      <c r="DU121" s="292"/>
    </row>
  </sheetData>
  <sheetProtection algorithmName="SHA-512" hashValue="RNYJiFNlzdHwEsucbIpGmN5cy6oYKEu6OFcN5p1kqL/cwTcYgFY89m5WiHRcZlWzj9QmrRRNHPHAOCb+ATormg==" saltValue="8loznbA8e++bM5McMXdg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572</v>
      </c>
    </row>
  </sheetData>
  <sheetProtection algorithmName="SHA-512" hashValue="/uk/GE8Y8GjWqow4fOLqq/uXYEyRV+5xxJPhwGWWlxP0AJlpKNpJWstcSPqy9cihm9du74fmXX9RRVyTYo1HVQ==" saltValue="+ht5vP8ZOQP1Gb1HH4UY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00" t="s">
        <v>3</v>
      </c>
      <c r="D47" s="1200"/>
      <c r="E47" s="1201"/>
      <c r="F47" s="11">
        <v>19.260000000000002</v>
      </c>
      <c r="G47" s="12">
        <v>18.2</v>
      </c>
      <c r="H47" s="12">
        <v>18.57</v>
      </c>
      <c r="I47" s="12">
        <v>20.32</v>
      </c>
      <c r="J47" s="13">
        <v>12.32</v>
      </c>
    </row>
    <row r="48" spans="2:10" ht="57.75" customHeight="1" x14ac:dyDescent="0.15">
      <c r="B48" s="14"/>
      <c r="C48" s="1202" t="s">
        <v>4</v>
      </c>
      <c r="D48" s="1202"/>
      <c r="E48" s="1203"/>
      <c r="F48" s="15">
        <v>6.26</v>
      </c>
      <c r="G48" s="16">
        <v>7.52</v>
      </c>
      <c r="H48" s="16">
        <v>6.25</v>
      </c>
      <c r="I48" s="16">
        <v>7.42</v>
      </c>
      <c r="J48" s="17">
        <v>11.81</v>
      </c>
    </row>
    <row r="49" spans="2:10" ht="57.75" customHeight="1" thickBot="1" x14ac:dyDescent="0.2">
      <c r="B49" s="18"/>
      <c r="C49" s="1204" t="s">
        <v>5</v>
      </c>
      <c r="D49" s="1204"/>
      <c r="E49" s="1205"/>
      <c r="F49" s="19" t="s">
        <v>578</v>
      </c>
      <c r="G49" s="20" t="s">
        <v>579</v>
      </c>
      <c r="H49" s="20" t="s">
        <v>580</v>
      </c>
      <c r="I49" s="20">
        <v>0.66</v>
      </c>
      <c r="J49" s="21" t="s">
        <v>581</v>
      </c>
    </row>
    <row r="50" spans="2:10" ht="13.5" customHeight="1" x14ac:dyDescent="0.15"/>
  </sheetData>
  <sheetProtection algorithmName="SHA-512" hashValue="nwnT/1hbLI5tGztEm28qwxGPHrvSo+MRrNLH8Ix8qiYV2CkMsgp190c62kU57LwvQrZxEdD8LHjqCv/IsiBOKg==" saltValue="52lp1KkK7Yr0AYyGCx4M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2022-03-18T06:48:49Z</cp:lastPrinted>
  <dcterms:created xsi:type="dcterms:W3CDTF">2022-02-02T05:30:28Z</dcterms:created>
  <dcterms:modified xsi:type="dcterms:W3CDTF">2022-09-30T02:58:04Z</dcterms:modified>
  <cp:category/>
</cp:coreProperties>
</file>