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<sst xmlns="http://schemas.openxmlformats.org/spreadsheetml/2006/main" count="1123" uniqueCount="620">
  <si>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</si>
  <si>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</si>
  <si>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</si>
  <si>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</si>
  <si>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</si>
  <si>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</si>
  <si>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</si>
  <si>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</si>
  <si>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</si>
  <si>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</si>
  <si>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</si>
  <si>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</si>
  <si>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</si>
  <si>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</si>
  <si>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</si>
  <si>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</si>
  <si>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</si>
  <si>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</si>
  <si>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</si>
  <si>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</si>
  <si>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</si>
  <si>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</si>
  <si>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</si>
  <si>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</si>
  <si>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</si>
  <si>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</si>
  <si>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</si>
  <si>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</si>
  <si>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</si>
  <si>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</si>
  <si>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</si>
  <si>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</si>
  <si>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</si>
  <si>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</si>
  <si>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</si>
  <si>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</si>
  <si>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</si>
  <si>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</si>
  <si>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</si>
  <si>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</si>
  <si>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</si>
  <si>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</si>
  <si>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</si>
  <si>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</si>
  <si>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</si>
  <si>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</si>
  <si>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</si>
  <si>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</si>
  <si>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</si>
  <si>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</si>
  <si>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</si>
  <si>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</si>
  <si>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</si>
  <si>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</si>
  <si>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</si>
  <si>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</si>
  <si>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</si>
  <si>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</si>
  <si>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</si>
  <si>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</si>
  <si>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</si>
  <si>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</si>
  <si>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</si>
  <si>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</si>
  <si>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</si>
  <si>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</si>
  <si>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</si>
  <si>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</si>
  <si>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</si>
  <si>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</si>
  <si>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</si>
  <si>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</si>
  <si>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</si>
  <si>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</si>
  <si>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</si>
  <si>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</si>
  <si>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</si>
  <si>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</si>
  <si>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</si>
  <si>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</si>
  <si>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</si>
  <si>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</si>
  <si>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</si>
  <si>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</si>
  <si>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</si>
  <si>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</si>
  <si>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</si>
  <si>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</si>
  <si>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</si>
  <si>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</si>
  <si>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</si>
  <si>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</si>
  <si>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</si>
  <si>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</si>
  <si>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</si>
  <si>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</si>
  <si>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</si>
  <si>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</si>
  <si>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</si>
  <si>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</si>
  <si>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</si>
  <si>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</si>
  <si>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</si>
  <si>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</si>
  <si>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</si>
  <si>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</si>
  <si>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</si>
  <si>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</si>
  <si>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</si>
  <si>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</si>
  <si>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</si>
  <si>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</si>
  <si>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</si>
  <si>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</si>
  <si>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</si>
  <si>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</si>
  <si>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</si>
  <si>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</si>
  <si>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</si>
  <si>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</si>
  <si>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</si>
  <si>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</si>
  <si>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</si>
  <si>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</si>
  <si>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</si>
  <si>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</si>
  <si>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</si>
  <si>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</si>
  <si>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</si>
  <si>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</si>
  <si>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</si>
  <si>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</si>
  <si>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</si>
  <si>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</si>
  <si>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</si>
  <si>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</si>
  <si>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</si>
  <si>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</si>
  <si>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</si>
  <si>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</si>
  <si>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</si>
  <si>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</si>
  <si>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</si>
  <si>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</si>
  <si>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</si>
  <si>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</si>
  <si>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</si>
  <si>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</si>
  <si>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</si>
  <si>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</si>
  <si>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</si>
  <si>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</si>
  <si>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</si>
  <si>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</si>
  <si>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</si>
  <si>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</si>
  <si>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</si>
  <si>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</si>
  <si>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</si>
  <si>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</si>
  <si>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</si>
  <si>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</si>
  <si>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</si>
  <si>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</si>
  <si>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</si>
  <si>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</si>
  <si>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</si>
  <si>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</si>
  <si>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</si>
  <si>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</si>
  <si>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</si>
  <si>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</si>
  <si>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</si>
  <si>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</si>
  <si>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</si>
  <si>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</si>
  <si>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</si>
  <si>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</si>
  <si>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</si>
  <si>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</si>
  <si>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</si>
  <si>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</si>
  <si>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</si>
  <si>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</si>
  <si>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</si>
  <si>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</si>
  <si>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</si>
  <si>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</si>
  <si>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</si>
  <si>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</si>
  <si>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</si>
  <si>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</si>
  <si>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</si>
  <si>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</si>
  <si>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</si>
  <si>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</si>
  <si>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</si>
  <si>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</si>
  <si>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</si>
  <si>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</si>
  <si>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</si>
  <si>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</si>
  <si>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</si>
  <si>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</si>
  <si>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</si>
  <si>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</si>
  <si>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</si>
  <si>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</si>
  <si>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</si>
  <si>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</si>
  <si>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</si>
  <si>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</si>
  <si>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</si>
  <si>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</si>
  <si>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</si>
  <si>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</si>
  <si>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愛知県大府市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</si>
  <si>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</si>
  <si>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</si>
  <si>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</si>
  <si>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</si>
  <si>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</si>
  <si>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</si>
  <si>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</si>
  <si>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</si>
  <si>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</si>
  <si>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</si>
  <si>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</si>
  <si>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</si>
  <si>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</si>
  <si>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</si>
  <si>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</si>
  <si>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</si>
  <si>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</si>
  <si>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</si>
  <si>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</si>
  <si>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</si>
  <si>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</si>
  <si>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</si>
  <si>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</si>
  <si>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</si>
  <si>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</si>
  <si>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</si>
  <si>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</si>
  <si>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</si>
  <si>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</si>
  <si>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</si>
  <si>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</si>
  <si>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</si>
  <si>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</si>
  <si>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</si>
  <si>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</si>
  <si>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</si>
  <si>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</si>
  <si>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</si>
  <si>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</si>
  <si>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</si>
  <si>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</si>
  <si>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</si>
  <si>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</si>
  <si>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</si>
  <si>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</si>
  <si>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</si>
  <si>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</si>
  <si>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</si>
  <si>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</si>
  <si>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</si>
  <si>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</si>
  <si>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</si>
  <si>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</si>
  <si>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</si>
  <si>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</si>
  <si>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</si>
  <si>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</si>
  <si>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</si>
  <si>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</si>
  <si>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</si>
  <si>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</si>
  <si>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</si>
  <si>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</si>
  <si>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</si>
  <si>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</si>
  <si>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</si>
  <si>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</si>
  <si>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</si>
  <si>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</si>
  <si>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</si>
  <si>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</si>
  <si>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</si>
  <si>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</si>
  <si>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</si>
  <si>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</si>
  <si>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</si>
  <si>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</si>
  <si>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</si>
  <si>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</si>
  <si>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</si>
  <si>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</si>
  <si>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</si>
  <si>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</si>
  <si>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</si>
  <si>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</si>
  <si>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</si>
  <si>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</si>
  <si>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</si>
  <si>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</si>
  <si>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</si>
  <si>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</si>
  <si>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</si>
  <si>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</si>
  <si>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</si>
  <si>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</si>
  <si>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</si>
  <si>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</si>
  <si>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</si>
  <si>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</si>
  <si>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</si>
  <si>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</si>
  <si>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</si>
  <si>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</si>
  <si>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</si>
  <si>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</si>
  <si>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</si>
  <si>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</si>
  <si>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</si>
  <si>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</si>
  <si>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</si>
  <si>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</si>
  <si>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</si>
  <si>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</si>
  <si>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</si>
  <si>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</si>
  <si>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</si>
  <si>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</si>
  <si>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</si>
  <si>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</si>
  <si>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</si>
  <si>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</si>
  <si>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</si>
  <si>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</si>
  <si>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</si>
  <si>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</si>
  <si>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</si>
  <si>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</si>
  <si>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</si>
  <si>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</si>
  <si>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</si>
  <si>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</si>
  <si>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</si>
  <si>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</si>
  <si>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</si>
  <si>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</si>
  <si>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</si>
  <si>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</si>
  <si>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</si>
  <si>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</si>
  <si>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</si>
  <si>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</si>
  <si>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</si>
  <si>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</si>
  <si>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</si>
  <si>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</si>
  <si>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</si>
  <si>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</si>
  <si>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</si>
  <si>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</si>
  <si>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</si>
  <si>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</si>
  <si>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</si>
  <si>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</si>
  <si>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愛知県大府市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</si>
  <si>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</si>
  <si>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</si>
  <si>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</si>
  <si>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</si>
  <si>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</si>
  <si>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</si>
  <si>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</si>
  <si>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</si>
  <si>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</si>
  <si>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</si>
  <si>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</si>
  <si>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</si>
  <si>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</si>
  <si>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</si>
  <si>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</si>
  <si>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</si>
  <si>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</si>
  <si>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</si>
  <si>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</si>
  <si>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</si>
  <si>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</si>
  <si>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</si>
  <si>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</si>
  <si>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</si>
  <si>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</si>
  <si>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</si>
  <si>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</si>
  <si>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</si>
  <si>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</si>
  <si>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</si>
  <si>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</si>
  <si>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</si>
  <si>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</si>
  <si>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</si>
  <si>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</si>
  <si>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</si>
  <si>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</si>
  <si>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</si>
  <si>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</si>
  <si>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</si>
  <si>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</si>
  <si>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</si>
  <si>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</si>
  <si>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</si>
  <si>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</si>
  <si>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</si>
  <si>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</si>
  <si>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</si>
  <si>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</si>
  <si>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</si>
  <si>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</si>
  <si>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</si>
  <si>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</si>
  <si>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</si>
  <si>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</si>
  <si>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</si>
  <si>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</si>
  <si>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</si>
  <si>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</si>
  <si>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</si>
  <si>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</si>
  <si>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</si>
  <si>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</si>
  <si>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</si>
  <si>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</si>
  <si>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</si>
  <si>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</si>
  <si>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</si>
  <si>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</si>
  <si>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</si>
  <si>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</si>
  <si>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</si>
  <si>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</si>
  <si>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</si>
  <si>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</si>
  <si>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</si>
  <si>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</si>
  <si>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</si>
  <si>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</si>
  <si>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</si>
  <si>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</si>
  <si>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</si>
  <si>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</si>
  <si>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</si>
  <si>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</si>
  <si>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</si>
  <si>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</si>
  <si>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</si>
  <si>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</si>
  <si>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</si>
  <si>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</si>
  <si>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</si>
  <si>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</si>
  <si>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</si>
  <si>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</si>
  <si>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</si>
  <si>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</si>
  <si>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</si>
  <si>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</si>
  <si>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</si>
  <si>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</si>
  <si>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</si>
  <si>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</si>
  <si>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</si>
  <si>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</si>
  <si>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</si>
  <si>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</si>
  <si>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</si>
  <si>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</si>
  <si>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</si>
  <si>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</si>
  <si>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</si>
  <si>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</si>
  <si>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</si>
  <si>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</si>
  <si>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</si>
  <si>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</si>
  <si>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</si>
  <si>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</si>
  <si>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</si>
  <si>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</si>
  <si>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</si>
  <si>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</si>
  <si>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</si>
  <si>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</si>
  <si>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</si>
  <si>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</si>
  <si>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</si>
  <si>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</si>
  <si>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</si>
  <si>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</si>
  <si>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</si>
  <si>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</si>
  <si>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</si>
  <si>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</si>
  <si>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</si>
  <si>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</si>
  <si>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</si>
  <si>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</si>
  <si>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</si>
  <si>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</si>
  <si>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</si>
  <si>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</si>
  <si>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</si>
  <si>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</si>
  <si>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</si>
  <si>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</si>
  <si>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</si>
  <si>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</si>
  <si>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</si>
  <si>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</si>
  <si>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</si>
  <si>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</si>
  <si>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</si>
  <si>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</si>
  <si>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</si>
  <si>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</si>
  <si>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</si>
  <si>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</si>
  <si>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</si>
  <si>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</si>
  <si>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</si>
  <si>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</si>
  <si>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</si>
  <si>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</si>
  <si>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</si>
  <si>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</si>
  <si>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</si>
  <si>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</si>
  <si>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</si>
  <si>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</si>
  <si>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</si>
  <si>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</si>
  <si>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</si>
  <si>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</si>
  <si>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</si>
  <si>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</si>
  <si>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</si>
  <si>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</si>
  <si>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</si>
  <si>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</si>
  <si>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</si>
  <si>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</si>
  <si>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</si>
  <si>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</si>
  <si>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</si>
  <si>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</si>
  <si>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</si>
  <si>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</si>
  <si>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</si>
  <si>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</si>
  <si>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</si>
  <si>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</si>
  <si>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</si>
  <si>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</si>
  <si>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</si>
  <si>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</si>
  <si>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2.33</t>
  </si>
  <si>
    <t>▲ 4.52</t>
  </si>
  <si>
    <t>▲ 4.12</t>
  </si>
  <si>
    <t>▲ 1.27</t>
  </si>
  <si>
    <t>▲ 13.56</t>
  </si>
  <si>
    <t>水道事業会計</t>
  </si>
  <si>
    <t>一般会計</t>
  </si>
  <si>
    <t>国民健康保険事業特別会計</t>
  </si>
  <si>
    <t>下水道事業会計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</si>
  <si>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</si>
  <si>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</si>
  <si>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</si>
  <si>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</si>
  <si>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</si>
  <si>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</si>
  <si>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</si>
  <si>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</si>
  <si>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</si>
  <si>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ふるさとおおぶ応援基金</t>
    <rPh sb="7" eb="9">
      <t>オウエン</t>
    </rPh>
    <rPh sb="9" eb="11">
      <t>キキン</t>
    </rPh>
    <phoneticPr fontId="5"/>
  </si>
  <si>
    <t>公共施設等整備基金</t>
    <rPh sb="0" eb="5">
      <t>コウキョウシセツトウ</t>
    </rPh>
    <rPh sb="5" eb="7">
      <t>セイビ</t>
    </rPh>
    <rPh sb="7" eb="9">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</si>
  <si>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</si>
  <si>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</si>
  <si>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みちづくり基金</t>
    <rPh sb="5" eb="7">
      <t>キキン</t>
    </rPh>
    <phoneticPr fontId="5"/>
  </si>
  <si>
    <t>緑化基金</t>
    <rPh sb="0" eb="2">
      <t>リョッカ</t>
    </rPh>
    <rPh sb="2" eb="4">
      <t>キキン</t>
    </rPh>
    <phoneticPr fontId="5"/>
  </si>
  <si>
    <t>-</t>
    <phoneticPr fontId="2"/>
  </si>
  <si>
    <t>-</t>
    <phoneticPr fontId="2"/>
  </si>
  <si>
    <t>-</t>
    <phoneticPr fontId="2"/>
  </si>
  <si>
    <t>-</t>
    <phoneticPr fontId="2"/>
  </si>
  <si>
    <t>-</t>
    <phoneticPr fontId="2"/>
  </si>
  <si>
    <t>東部知多衛生組合　一般会計</t>
    <rPh sb="0" eb="2">
      <t>トウブ</t>
    </rPh>
    <rPh sb="2" eb="4">
      <t>チタ</t>
    </rPh>
    <rPh sb="4" eb="6">
      <t>エイセイ</t>
    </rPh>
    <rPh sb="6" eb="8">
      <t>クミアイ</t>
    </rPh>
    <rPh sb="9" eb="11">
      <t>イッパン</t>
    </rPh>
    <rPh sb="11" eb="13">
      <t>カイケイ</t>
    </rPh>
    <phoneticPr fontId="2"/>
  </si>
  <si>
    <t>知北平和公園組合　一般会計</t>
    <rPh sb="0" eb="2">
      <t>チホク</t>
    </rPh>
    <rPh sb="2" eb="4">
      <t>ヘイワ</t>
    </rPh>
    <rPh sb="4" eb="6">
      <t>コウエン</t>
    </rPh>
    <rPh sb="6" eb="8">
      <t>クミアイ</t>
    </rPh>
    <rPh sb="9" eb="11">
      <t>イッパン</t>
    </rPh>
    <rPh sb="11" eb="13">
      <t>カイケイ</t>
    </rPh>
    <phoneticPr fontId="2"/>
  </si>
  <si>
    <t>知北平和公園組合　霊園事業特別会計</t>
    <rPh sb="0" eb="2">
      <t>チホク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</si>
  <si>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</si>
  <si>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4">
      <t>チタホクブ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</si>
  <si>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</si>
  <si>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</si>
  <si>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</si>
  <si>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</si>
  <si>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</si>
  <si>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</si>
  <si>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</si>
  <si>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</si>
  <si>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</si>
  <si>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</si>
  <si>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</si>
  <si>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</si>
  <si>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</si>
  <si>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</si>
  <si>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</si>
  <si>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</si>
  <si>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将来負担比率について、充当可能財源等が将来負担額を上回っているため、比率がマイナスとなるため公表値では[－]となっており、類似団体との比較において大きく下回っている。
　一方で、有形固定資産減価償却率は類似団体平均よりやや低くなっているが、主な要因としては中学校体育館への空調設置や消防出張所の新築移転等の投資を行い、新規資産を取得していること等により有形固定資産減価償却率の上昇が類似団体よりも緩やかになったためである。しかし、昭和45年の市制施行後の昭和50～60年代に建築された、保育園、公民館、消防施設、保健センターなどの公共施設の老朽化が進行しており、公共施設等総合管理計画に基づき、計画的な施設更新や大規模修繕を行い、財政負担を考慮したうえで住民サービスの質の低下を招かないよう工夫して施設の管理に努めていく必要がある。</t>
    <rPh sb="129" eb="132">
      <t>チュウガッコウ</t>
    </rPh>
    <rPh sb="132" eb="134">
      <t>タイイク</t>
    </rPh>
    <rPh sb="134" eb="135">
      <t>カン</t>
    </rPh>
    <rPh sb="137" eb="139">
      <t>クウチョウ</t>
    </rPh>
    <rPh sb="139" eb="141">
      <t>セッチ</t>
    </rPh>
    <rPh sb="142" eb="144">
      <t>ショウボウ</t>
    </rPh>
    <rPh sb="144" eb="147">
      <t>シュッチョウジョ</t>
    </rPh>
    <rPh sb="148" eb="150">
      <t>シンチク</t>
    </rPh>
    <rPh sb="150" eb="152">
      <t>イテン</t>
    </rPh>
    <rPh sb="152" eb="153">
      <t>ナド</t>
    </rPh>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</si>
  <si>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挙げられる。今後も引き続き、起債発行額を適正な水準に保つことで、健全な財政運営に努める必要がある。</t>
    <rPh sb="99" eb="100">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</si>
</sst>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A94-48D7-BFAA-5F0E46AE2E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35881</c:v>
                </c:pt>
                <c:pt idx="1">
                  <c:v>34694</c:v>
                </c:pt>
                <c:pt idx="2">
                  <c:v>61071</c:v>
                </c:pt>
                <c:pt idx="3">
                  <c:v>52719</c:v>
                </c:pt>
                <c:pt idx="4">
                  <c:v>49225</c:v>
                </c:pt>
              </c:numCache>
            </c:numRef>
          </c:val>
          <c:smooth val="0"/>
          <c:extLst>
            <c:ext xmlns:c16="http://schemas.microsoft.com/office/drawing/2014/chart" uri="{C3380CC4-5D6E-409C-BE32-E72D297353CC}">
              <c16:uniqueId val="{00000001-DA94-48D7-BFAA-5F0E46AE2E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5.68</c:v>
                </c:pt>
                <c:pt idx="1">
                  <c:v>4.4800000000000004</c:v>
                </c:pt>
                <c:pt idx="2">
                  <c:v>5.67</c:v>
                </c:pt>
                <c:pt idx="3">
                  <c:v>4.68</c:v>
                </c:pt>
                <c:pt idx="4">
                  <c:v>5.88</c:v>
                </c:pt>
              </c:numCache>
            </c:numRef>
          </c:val>
          <c:extLst>
            <c:ext xmlns:c16="http://schemas.microsoft.com/office/drawing/2014/chart" uri="{C3380CC4-5D6E-409C-BE32-E72D297353CC}">
              <c16:uniqueId val="{00000000-1458-4B06-9289-C9F70FE17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29.37</c:v>
                </c:pt>
                <c:pt idx="1">
                  <c:v>25.92</c:v>
                </c:pt>
                <c:pt idx="2">
                  <c:v>28.16</c:v>
                </c:pt>
                <c:pt idx="3">
                  <c:v>25.88</c:v>
                </c:pt>
                <c:pt idx="4">
                  <c:v>19.149999999999999</c:v>
                </c:pt>
              </c:numCache>
            </c:numRef>
          </c:val>
          <c:extLst>
            <c:ext xmlns:c16="http://schemas.microsoft.com/office/drawing/2014/chart" uri="{C3380CC4-5D6E-409C-BE32-E72D297353CC}">
              <c16:uniqueId val="{00000001-1458-4B06-9289-C9F70FE170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-2.33</c:v>
                </c:pt>
                <c:pt idx="1">
                  <c:v>-4.5199999999999996</c:v>
                </c:pt>
                <c:pt idx="2">
                  <c:v>-4.12</c:v>
                </c:pt>
                <c:pt idx="3">
                  <c:v>-1.27</c:v>
                </c:pt>
                <c:pt idx="4">
                  <c:v>-13.56</c:v>
                </c:pt>
              </c:numCache>
            </c:numRef>
          </c:val>
          <c:smooth val="0"/>
          <c:extLst>
            <c:ext xmlns:c16="http://schemas.microsoft.com/office/drawing/2014/chart" uri="{C3380CC4-5D6E-409C-BE32-E72D297353CC}">
              <c16:uniqueId val="{00000002-1458-4B06-9289-C9F70FE170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0.28999999999999998</c:v>
                </c:pt>
                <c:pt idx="4">
                  <c:v>#N/A</c:v>
                </c:pt>
                <c:pt idx="5">
                  <c:v>0.41</c:v>
                </c:pt>
                <c:pt idx="6">
                  <c:v>#N/A</c:v>
                </c:pt>
                <c:pt idx="7">
                  <c:v>1.26</c:v>
                </c:pt>
                <c:pt idx="8">
                  <c:v>0</c:v>
                </c:pt>
                <c:pt idx="9">
                  <c:v>0</c:v>
                </c:pt>
              </c:numCache>
            </c:numRef>
          </c:val>
          <c:extLst>
            <c:ext xmlns:c16="http://schemas.microsoft.com/office/drawing/2014/chart" uri="{C3380CC4-5D6E-409C-BE32-E72D297353CC}">
              <c16:uniqueId val="{00000000-3F50-4D7B-98AF-B796A80ED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50-4D7B-98AF-B796A80ED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50-4D7B-98AF-B796A80EDC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50-4D7B-98AF-B796A80EDCE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50-4D7B-98AF-B796A80EDCE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5-3F50-4D7B-98AF-B796A80EDCE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2.17</c:v>
                </c:pt>
              </c:numCache>
            </c:numRef>
          </c:val>
          <c:extLst>
            <c:ext xmlns:c16="http://schemas.microsoft.com/office/drawing/2014/chart" uri="{C3380CC4-5D6E-409C-BE32-E72D297353CC}">
              <c16:uniqueId val="{00000006-3F50-4D7B-98AF-B796A80EDCE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2.08</c:v>
                </c:pt>
                <c:pt idx="4">
                  <c:v>#N/A</c:v>
                </c:pt>
                <c:pt idx="5">
                  <c:v>2.73</c:v>
                </c:pt>
                <c:pt idx="6">
                  <c:v>#N/A</c:v>
                </c:pt>
                <c:pt idx="7">
                  <c:v>2.95</c:v>
                </c:pt>
                <c:pt idx="8">
                  <c:v>#N/A</c:v>
                </c:pt>
                <c:pt idx="9">
                  <c:v>2.95</c:v>
                </c:pt>
              </c:numCache>
            </c:numRef>
          </c:val>
          <c:extLst>
            <c:ext xmlns:c16="http://schemas.microsoft.com/office/drawing/2014/chart" uri="{C3380CC4-5D6E-409C-BE32-E72D297353CC}">
              <c16:uniqueId val="{00000007-3F50-4D7B-98AF-B796A80EDC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5.68</c:v>
                </c:pt>
                <c:pt idx="2">
                  <c:v>#N/A</c:v>
                </c:pt>
                <c:pt idx="3">
                  <c:v>4.4800000000000004</c:v>
                </c:pt>
                <c:pt idx="4">
                  <c:v>#N/A</c:v>
                </c:pt>
                <c:pt idx="5">
                  <c:v>5.66</c:v>
                </c:pt>
                <c:pt idx="6">
                  <c:v>#N/A</c:v>
                </c:pt>
                <c:pt idx="7">
                  <c:v>4.68</c:v>
                </c:pt>
                <c:pt idx="8">
                  <c:v>#N/A</c:v>
                </c:pt>
                <c:pt idx="9">
                  <c:v>5.87</c:v>
                </c:pt>
              </c:numCache>
            </c:numRef>
          </c:val>
          <c:extLst>
            <c:ext xmlns:c16="http://schemas.microsoft.com/office/drawing/2014/chart" uri="{C3380CC4-5D6E-409C-BE32-E72D297353CC}">
              <c16:uniqueId val="{00000008-3F50-4D7B-98AF-B796A80EDC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10.08</c:v>
                </c:pt>
                <c:pt idx="4">
                  <c:v>#N/A</c:v>
                </c:pt>
                <c:pt idx="5">
                  <c:v>10.06</c:v>
                </c:pt>
                <c:pt idx="6">
                  <c:v>#N/A</c:v>
                </c:pt>
                <c:pt idx="7">
                  <c:v>10.58</c:v>
                </c:pt>
                <c:pt idx="8">
                  <c:v>#N/A</c:v>
                </c:pt>
                <c:pt idx="9">
                  <c:v>12.82</c:v>
                </c:pt>
              </c:numCache>
            </c:numRef>
          </c:val>
          <c:extLst>
            <c:ext xmlns:c16="http://schemas.microsoft.com/office/drawing/2014/chart" uri="{C3380CC4-5D6E-409C-BE32-E72D297353CC}">
              <c16:uniqueId val="{00000009-3F50-4D7B-98AF-B796A80EDC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2421</c:v>
                </c:pt>
                <c:pt idx="5">
                  <c:v>2385</c:v>
                </c:pt>
                <c:pt idx="8">
                  <c:v>2313</c:v>
                </c:pt>
                <c:pt idx="11">
                  <c:v>2112</c:v>
                </c:pt>
                <c:pt idx="14">
                  <c:v>1890</c:v>
                </c:pt>
              </c:numCache>
            </c:numRef>
          </c:val>
          <c:extLst>
            <c:ext xmlns:c16="http://schemas.microsoft.com/office/drawing/2014/chart" uri="{C3380CC4-5D6E-409C-BE32-E72D297353CC}">
              <c16:uniqueId val="{00000000-62C3-46D4-8016-034ECFD66D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C3-46D4-8016-034ECFD66D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2-62C3-46D4-8016-034ECFD66D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34</c:v>
                </c:pt>
                <c:pt idx="6">
                  <c:v>46</c:v>
                </c:pt>
                <c:pt idx="9">
                  <c:v>49</c:v>
                </c:pt>
                <c:pt idx="12">
                  <c:v>60</c:v>
                </c:pt>
              </c:numCache>
            </c:numRef>
          </c:val>
          <c:extLst>
            <c:ext xmlns:c16="http://schemas.microsoft.com/office/drawing/2014/chart" uri="{C3380CC4-5D6E-409C-BE32-E72D297353CC}">
              <c16:uniqueId val="{00000003-62C3-46D4-8016-034ECFD66D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884</c:v>
                </c:pt>
                <c:pt idx="3">
                  <c:v>924</c:v>
                </c:pt>
                <c:pt idx="6">
                  <c:v>814</c:v>
                </c:pt>
                <c:pt idx="9">
                  <c:v>810</c:v>
                </c:pt>
                <c:pt idx="12">
                  <c:v>860</c:v>
                </c:pt>
              </c:numCache>
            </c:numRef>
          </c:val>
          <c:extLst>
            <c:ext xmlns:c16="http://schemas.microsoft.com/office/drawing/2014/chart" uri="{C3380CC4-5D6E-409C-BE32-E72D297353CC}">
              <c16:uniqueId val="{00000004-62C3-46D4-8016-034ECFD66D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3-46D4-8016-034ECFD66D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C3-46D4-8016-034ECFD66D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981</c:v>
                </c:pt>
                <c:pt idx="3">
                  <c:v>1017</c:v>
                </c:pt>
                <c:pt idx="6">
                  <c:v>970</c:v>
                </c:pt>
                <c:pt idx="9">
                  <c:v>907</c:v>
                </c:pt>
                <c:pt idx="12">
                  <c:v>869</c:v>
                </c:pt>
              </c:numCache>
            </c:numRef>
          </c:val>
          <c:extLst>
            <c:ext xmlns:c16="http://schemas.microsoft.com/office/drawing/2014/chart" uri="{C3380CC4-5D6E-409C-BE32-E72D297353CC}">
              <c16:uniqueId val="{00000007-62C3-46D4-8016-034ECFD66D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-493</c:v>
                </c:pt>
                <c:pt idx="2">
                  <c:v>#N/A</c:v>
                </c:pt>
                <c:pt idx="3">
                  <c:v>#N/A</c:v>
                </c:pt>
                <c:pt idx="4">
                  <c:v>-368</c:v>
                </c:pt>
                <c:pt idx="5">
                  <c:v>#N/A</c:v>
                </c:pt>
                <c:pt idx="6">
                  <c:v>#N/A</c:v>
                </c:pt>
                <c:pt idx="7">
                  <c:v>-441</c:v>
                </c:pt>
                <c:pt idx="8">
                  <c:v>#N/A</c:v>
                </c:pt>
                <c:pt idx="9">
                  <c:v>#N/A</c:v>
                </c:pt>
                <c:pt idx="10">
                  <c:v>-304</c:v>
                </c:pt>
                <c:pt idx="11">
                  <c:v>#N/A</c:v>
                </c:pt>
                <c:pt idx="12">
                  <c:v>#N/A</c:v>
                </c:pt>
                <c:pt idx="13">
                  <c:v>-59</c:v>
                </c:pt>
                <c:pt idx="14">
                  <c:v>#N/A</c:v>
                </c:pt>
              </c:numCache>
            </c:numRef>
          </c:val>
          <c:smooth val="0"/>
          <c:extLst>
            <c:ext xmlns:c16="http://schemas.microsoft.com/office/drawing/2014/chart" uri="{C3380CC4-5D6E-409C-BE32-E72D297353CC}">
              <c16:uniqueId val="{00000008-62C3-46D4-8016-034ECFD66D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14152</c:v>
                </c:pt>
                <c:pt idx="5">
                  <c:v>13512</c:v>
                </c:pt>
                <c:pt idx="8">
                  <c:v>13476</c:v>
                </c:pt>
                <c:pt idx="11">
                  <c:v>12310</c:v>
                </c:pt>
                <c:pt idx="14">
                  <c:v>11316</c:v>
                </c:pt>
              </c:numCache>
            </c:numRef>
          </c:val>
          <c:extLst>
            <c:ext xmlns:c16="http://schemas.microsoft.com/office/drawing/2014/chart" uri="{C3380CC4-5D6E-409C-BE32-E72D297353CC}">
              <c16:uniqueId val="{00000000-F332-417B-98E4-7655087037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8644</c:v>
                </c:pt>
                <c:pt idx="5">
                  <c:v>9051</c:v>
                </c:pt>
                <c:pt idx="8">
                  <c:v>8657</c:v>
                </c:pt>
                <c:pt idx="11">
                  <c:v>8455</c:v>
                </c:pt>
                <c:pt idx="14">
                  <c:v>7575</c:v>
                </c:pt>
              </c:numCache>
            </c:numRef>
          </c:val>
          <c:extLst>
            <c:ext xmlns:c16="http://schemas.microsoft.com/office/drawing/2014/chart" uri="{C3380CC4-5D6E-409C-BE32-E72D297353CC}">
              <c16:uniqueId val="{00000001-F332-417B-98E4-7655087037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9205</c:v>
                </c:pt>
                <c:pt idx="5">
                  <c:v>9029</c:v>
                </c:pt>
                <c:pt idx="8">
                  <c:v>8428</c:v>
                </c:pt>
                <c:pt idx="11">
                  <c:v>8577</c:v>
                </c:pt>
                <c:pt idx="14">
                  <c:v>9226</c:v>
                </c:pt>
              </c:numCache>
            </c:numRef>
          </c:val>
          <c:extLst>
            <c:ext xmlns:c16="http://schemas.microsoft.com/office/drawing/2014/chart" uri="{C3380CC4-5D6E-409C-BE32-E72D297353CC}">
              <c16:uniqueId val="{00000002-F332-417B-98E4-7655087037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32-417B-98E4-7655087037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32-417B-98E4-7655087037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32-417B-98E4-7655087037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4012</c:v>
                </c:pt>
                <c:pt idx="3">
                  <c:v>3600</c:v>
                </c:pt>
                <c:pt idx="6">
                  <c:v>3668</c:v>
                </c:pt>
                <c:pt idx="9">
                  <c:v>3673</c:v>
                </c:pt>
                <c:pt idx="12">
                  <c:v>3728</c:v>
                </c:pt>
              </c:numCache>
            </c:numRef>
          </c:val>
          <c:extLst>
            <c:ext xmlns:c16="http://schemas.microsoft.com/office/drawing/2014/chart" uri="{C3380CC4-5D6E-409C-BE32-E72D297353CC}">
              <c16:uniqueId val="{00000006-F332-417B-98E4-7655087037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567</c:v>
                </c:pt>
                <c:pt idx="3">
                  <c:v>1684</c:v>
                </c:pt>
                <c:pt idx="6">
                  <c:v>4182</c:v>
                </c:pt>
                <c:pt idx="9">
                  <c:v>4542</c:v>
                </c:pt>
                <c:pt idx="12">
                  <c:v>4643</c:v>
                </c:pt>
              </c:numCache>
            </c:numRef>
          </c:val>
          <c:extLst>
            <c:ext xmlns:c16="http://schemas.microsoft.com/office/drawing/2014/chart" uri="{C3380CC4-5D6E-409C-BE32-E72D297353CC}">
              <c16:uniqueId val="{00000007-F332-417B-98E4-7655087037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8814</c:v>
                </c:pt>
                <c:pt idx="3">
                  <c:v>9666</c:v>
                </c:pt>
                <c:pt idx="6">
                  <c:v>9203</c:v>
                </c:pt>
                <c:pt idx="9">
                  <c:v>8381</c:v>
                </c:pt>
                <c:pt idx="12">
                  <c:v>7723</c:v>
                </c:pt>
              </c:numCache>
            </c:numRef>
          </c:val>
          <c:extLst>
            <c:ext xmlns:c16="http://schemas.microsoft.com/office/drawing/2014/chart" uri="{C3380CC4-5D6E-409C-BE32-E72D297353CC}">
              <c16:uniqueId val="{00000008-F332-417B-98E4-7655087037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198</c:v>
                </c:pt>
                <c:pt idx="3">
                  <c:v>161</c:v>
                </c:pt>
                <c:pt idx="6">
                  <c:v>122</c:v>
                </c:pt>
                <c:pt idx="9">
                  <c:v>82</c:v>
                </c:pt>
                <c:pt idx="12">
                  <c:v>42</c:v>
                </c:pt>
              </c:numCache>
            </c:numRef>
          </c:val>
          <c:extLst>
            <c:ext xmlns:c16="http://schemas.microsoft.com/office/drawing/2014/chart" uri="{C3380CC4-5D6E-409C-BE32-E72D297353CC}">
              <c16:uniqueId val="{00000009-F332-417B-98E4-7655087037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8631</c:v>
                </c:pt>
                <c:pt idx="3">
                  <c:v>8421</c:v>
                </c:pt>
                <c:pt idx="6">
                  <c:v>8518</c:v>
                </c:pt>
                <c:pt idx="9">
                  <c:v>8230</c:v>
                </c:pt>
                <c:pt idx="12">
                  <c:v>8474</c:v>
                </c:pt>
              </c:numCache>
            </c:numRef>
          </c:val>
          <c:extLst>
            <c:ext xmlns:c16="http://schemas.microsoft.com/office/drawing/2014/chart" uri="{C3380CC4-5D6E-409C-BE32-E72D297353CC}">
              <c16:uniqueId val="{0000000A-F332-417B-98E4-7655087037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32-417B-98E4-7655087037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4998</c:v>
                </c:pt>
                <c:pt idx="1">
                  <c:v>5377</c:v>
                </c:pt>
                <c:pt idx="2">
                  <c:v>3760</c:v>
                </c:pt>
              </c:numCache>
            </c:numRef>
          </c:val>
          <c:extLst>
            <c:ext xmlns:c16="http://schemas.microsoft.com/office/drawing/2014/chart" uri="{C3380CC4-5D6E-409C-BE32-E72D297353CC}">
              <c16:uniqueId val="{00000000-693D-4F05-8588-7EB80062FD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693D-4F05-8588-7EB80062FD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3294</c:v>
                </c:pt>
                <c:pt idx="1">
                  <c:v>3065</c:v>
                </c:pt>
                <c:pt idx="2">
                  <c:v>5331</c:v>
                </c:pt>
              </c:numCache>
            </c:numRef>
          </c:val>
          <c:extLst>
            <c:ext xmlns:c16="http://schemas.microsoft.com/office/drawing/2014/chart" uri="{C3380CC4-5D6E-409C-BE32-E72D297353CC}">
              <c16:uniqueId val="{00000002-693D-4F05-8588-7EB80062FD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{5338C958-1D78-40AB-A06A-C94CAED32466}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06-4899-9593-998EC49082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{F1FD03F1-E621-4295-98F1-2F1E0573B260}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6-4899-9593-998EC49082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{F6002F6E-E8E8-4027-A9CE-D2CA7C417399}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6-4899-9593-998EC49082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{7ECD0911-A334-43A3-9D22-F9FFEA270698}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6-4899-9593-998EC49082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{6007D062-39BE-41D8-B7BC-836323F9549D}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6-4899-9593-998EC49082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{A8A47FC2-0BAC-4CCC-9E4E-9C7CE1E8A094}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06-4899-9593-998EC49082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{ECC9FE0E-BEEB-4EA8-9A9E-B9F00951ACA1}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06-4899-9593-998EC49082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{DBF0BA11-5E48-4CC2-826D-0AADADDCA8C1}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06-4899-9593-998EC49082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{2271902C-CCB6-4150-AD03-10EEBC4A278B}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06-4899-9593-998EC49082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59.4</c:v>
                </c:pt>
                <c:pt idx="16">
                  <c:v>59.6</c:v>
                </c:pt>
                <c:pt idx="24">
                  <c:v>60</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06-4899-9593-998EC49082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{C60C6826-53F1-490A-A16E-FFF6D3FD9D6D}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06-4899-9593-998EC49082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{E999448B-1AB0-4952-A81E-F634DBCA6A54}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6-4899-9593-998EC49082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{361CE5E8-721C-4A94-8DF9-C391660DED3A}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6-4899-9593-998EC49082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{110E59F1-D184-4136-8DCC-64AEB0E96D8D}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6-4899-9593-998EC49082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{C106B742-09E0-4CF5-ACF2-60B18C1DBE19}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6-4899-9593-998EC49082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{784B18E9-BE21-49A3-973F-A93EDA6AE593}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06-4899-9593-998EC49082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{8D438823-0D58-4E79-96E6-C6833B19303C}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06-4899-9593-998EC490821A}"/>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{0C258365-7D94-4CFC-A2DC-D3C9BE721C3C}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06-4899-9593-998EC490821A}"/>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{7D027E87-6531-4904-8CB8-47D6C42C023E}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06-4899-9593-998EC49082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806-4899-9593-998EC490821A}"/>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{00C343F0-9D9B-474A-B5C7-508B1873E9DA}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8ED-4A62-BE3B-3A61FBE5C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{EA36D174-AE2E-408B-A658-39C836D5FA3A}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ED-4A62-BE3B-3A61FBE5C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{8D4DC4F2-E7CB-441E-BD9A-71E0C1E83658}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ED-4A62-BE3B-3A61FBE5C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{5F68E2D0-C3B1-4FD4-9584-CB1F89C6A5CA}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ED-4A62-BE3B-3A61FBE5C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{2F4BE16F-CBFA-41E0-A9CB-9C41BAE662C1}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ED-4A62-BE3B-3A61FBE5C3F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{B8441A00-A065-4123-8364-F43F0EFD79E5}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8ED-4A62-BE3B-3A61FBE5C3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{1445B6AF-8CB7-4C45-9719-47557271E9EB}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8ED-4A62-BE3B-3A61FBE5C3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{37142FF3-9956-4FF9-A936-C6205E3CAE81}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8ED-4A62-BE3B-3A61FBE5C3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{0F8A3D33-7CCE-4021-AF73-78CDF3D7B0E3}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8ED-4A62-BE3B-3A61FBE5C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-2.4</c:v>
                </c:pt>
                <c:pt idx="16">
                  <c:v>-2.5</c:v>
                </c:pt>
                <c:pt idx="24">
                  <c:v>-2</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ED-4A62-BE3B-3A61FBE5C3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{59C363F0-C76D-4466-950B-278021B16AE8}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8ED-4A62-BE3B-3A61FBE5C3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{4AFBE3F5-7982-4472-8EA6-7EC65DA2435E}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ED-4A62-BE3B-3A61FBE5C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{0A07A4E7-13FE-482F-8A1C-35A4DE82D794}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ED-4A62-BE3B-3A61FBE5C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{3FAA139D-5038-465E-A59D-EFAC3C1BD4A5}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ED-4A62-BE3B-3A61FBE5C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{CCFCE25D-713D-47D3-8B1C-FCD346E48275}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ED-4A62-BE3B-3A61FBE5C3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{5E3EC14A-E559-4A66-A956-333E27ACC178}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8ED-4A62-BE3B-3A61FBE5C3F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{77BB605E-307E-4032-AB7C-41EED0A4FD88}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8ED-4A62-BE3B-3A61FBE5C3F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{CE3BBE40-638F-4622-B78E-646B61152FC6}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8ED-4A62-BE3B-3A61FBE5C3F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{44B9F034-D881-4C47-86E5-80D612F7A654}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8ED-4A62-BE3B-3A61FBE5C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8ED-4A62-BE3B-3A61FBE5C3F9}"/>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のうち、一般会計の元利償還金は、地方債残高の縮減により元金及び利子ともに減少したため、前年比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都市計画事業費の増加に伴う地方債償還額に充当した都市計画税の減少により、算入</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万円減少したため、実質公債費比率の分子は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充当可能財源が将来負担額を上回っており、分子が負の値となることから将来負担比率は発生しない</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「組合等負担等見込額」の増加や「充当可能特定歳入」の減少により将来負担比率の分子は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百万円減少した一方で、ふるさとおおぶ応援寄附金の大幅増に伴いふるさとおおぶ応援基金が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百万円増加したことや、新型コロナウイルス感染症対策として創設した新型コロナウイルス感染症対策基金へ積立てを行ったことにより、同基金が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市が重点的に進める政策や市の財政状況等を総合的に勘案してどの基金に積立てを行うか決定する。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ふるさとおおぶ応援基金：大府市を応援しようとする人々からの寄附金を有効かつ適切に活用し、「健康都市おおぶ」の実現に資する施策を実施するため。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公共施設等整備基金：市の保有する公共用又は公用に供する施設その他の施設を整備するため。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ふるさとおおぶ応援基金：ふるさとおおぶ応援寄附金の大幅増により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基金：財政調整基金からの積立て、特別職の給与削減、事業取りやめ分の経費や寄附金等による積立てが、新型コロナウイルス感染症対策に係る事業費の財源として取り崩した金額よりも多か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その年の決算状況を総合的に鑑みて積立てを行い、一定額を確保していく。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新型コロナウイルス感染症対策基金を創設し、財政調整基金から同対策基金へ積立てを行ったこと等から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百万円を取り崩し、歳計剰余金を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百万円積み立てた結果、</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百万円の大幅な減額となった。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東海豪雨への対応に当座の資金が必要だったことや、リーマンショック後の法人市民税が約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億円下がった実績を踏まえ、標準財政規模の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億円）程度の積立てを目標としている。なお、大府市財政調整基金条例の中で、基金積立額は毎年度の決算剰余金のうち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％以上の額としている。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基金に属する現金の運用による利子収入分のみの積立てを行う。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有形固定資産減価償却率は類似団体とほぼ同水準にあり、資産更新の負担が徐々に顕在化する可能性がある。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年度に大府市公共施設等総合管理計画を策定し、ニーズ変化への適切な対応や更新時期の平準化、基金の有効活用などにより、公共施設等の適正管理を推進している。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今後も全庁的横断的に情報管理・共有を行うとともに、今後の人口動向や財政状況に応じて、適宜見直しを行うことで、公共施設等の適正管理に努める必要がある。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91" name="楕円 90"/>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92" name="有形固定資産減価償却率該当値テキスト"/>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3" name="楕円 9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135467</xdr:rowOff>
    </xdr:to>
    <xdr:cxnSp macro="">
      <xdr:nvCxnSpPr>
        <xdr:cNvPr id="94" name="直線コネクタ 93"/>
        <xdr:cNvCxnSpPr/>
      </xdr:nvCxnSpPr>
      <xdr:spPr>
        <a:xfrm>
          <a:off x="4051300" y="6032500"/>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95" name="楕円 94"/>
        <xdr:cNvSpPr/>
      </xdr:nvSpPr>
      <xdr:spPr>
        <a:xfrm>
          <a:off x="3238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117475</xdr:rowOff>
    </xdr:to>
    <xdr:cxnSp macro="">
      <xdr:nvCxnSpPr>
        <xdr:cNvPr id="96" name="直線コネクタ 95"/>
        <xdr:cNvCxnSpPr/>
      </xdr:nvCxnSpPr>
      <xdr:spPr>
        <a:xfrm>
          <a:off x="3289300" y="601810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97" name="楕円 9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103082</xdr:rowOff>
    </xdr:to>
    <xdr:cxnSp macro="">
      <xdr:nvCxnSpPr>
        <xdr:cNvPr id="98" name="直線コネクタ 97"/>
        <xdr:cNvCxnSpPr/>
      </xdr:nvCxnSpPr>
      <xdr:spPr>
        <a:xfrm>
          <a:off x="2527300" y="60109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95885</xdr:rowOff>
    </xdr:to>
    <xdr:cxnSp macro="">
      <xdr:nvCxnSpPr>
        <xdr:cNvPr id="100" name="直線コネクタ 99"/>
        <xdr:cNvCxnSpPr/>
      </xdr:nvCxnSpPr>
      <xdr:spPr>
        <a:xfrm>
          <a:off x="1765300" y="597492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5"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106" name="n_2mainValue有形固定資産減価償却率"/>
        <xdr:cNvSpPr txBox="1"/>
      </xdr:nvSpPr>
      <xdr:spPr>
        <a:xfrm>
          <a:off x="30867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107" name="n_3mainValue有形固定資産減価償却率"/>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8" name="n_4main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債務償還比率は類似団体平均を大きく下回っている。主な要因としては、当初予算における起債発行額を、当年度の元金償還額以内としていることから、年々地方債残高が減少していることが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げられる。具体的には、全体会計での地方債残高が平成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億円減少するなど、債務が大きく減少している。一方、連結会計の一部事務組合における債務償還の動向も含めて注視する必要がある。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32279</xdr:rowOff>
    </xdr:from>
    <xdr:to>
      <xdr:col>76</xdr:col>
      <xdr:colOff>73025</xdr:colOff>
      <xdr:row>27</xdr:row>
      <xdr:rowOff>133879</xdr:rowOff>
    </xdr:to>
    <xdr:sp macro="" textlink="">
      <xdr:nvSpPr>
        <xdr:cNvPr id="153" name="楕円 152"/>
        <xdr:cNvSpPr/>
      </xdr:nvSpPr>
      <xdr:spPr>
        <a:xfrm>
          <a:off x="14744700" y="5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55156</xdr:rowOff>
    </xdr:from>
    <xdr:ext cx="469744" cy="259045"/>
    <xdr:sp macro="" textlink="">
      <xdr:nvSpPr>
        <xdr:cNvPr id="154" name="債務償還比率該当値テキスト"/>
        <xdr:cNvSpPr txBox="1"/>
      </xdr:nvSpPr>
      <xdr:spPr>
        <a:xfrm>
          <a:off x="14846300" y="528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65264</xdr:rowOff>
    </xdr:from>
    <xdr:to>
      <xdr:col>72</xdr:col>
      <xdr:colOff>123825</xdr:colOff>
      <xdr:row>27</xdr:row>
      <xdr:rowOff>166864</xdr:rowOff>
    </xdr:to>
    <xdr:sp macro="" textlink="">
      <xdr:nvSpPr>
        <xdr:cNvPr id="155" name="楕円 154"/>
        <xdr:cNvSpPr/>
      </xdr:nvSpPr>
      <xdr:spPr>
        <a:xfrm>
          <a:off x="14033500" y="54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83079</xdr:rowOff>
    </xdr:from>
    <xdr:to>
      <xdr:col>76</xdr:col>
      <xdr:colOff>22225</xdr:colOff>
      <xdr:row>27</xdr:row>
      <xdr:rowOff>116064</xdr:rowOff>
    </xdr:to>
    <xdr:cxnSp macro="">
      <xdr:nvCxnSpPr>
        <xdr:cNvPr id="156" name="直線コネクタ 155"/>
        <xdr:cNvCxnSpPr/>
      </xdr:nvCxnSpPr>
      <xdr:spPr>
        <a:xfrm flipV="1">
          <a:off x="14084300" y="5483754"/>
          <a:ext cx="7112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65144</xdr:rowOff>
    </xdr:from>
    <xdr:to>
      <xdr:col>68</xdr:col>
      <xdr:colOff>123825</xdr:colOff>
      <xdr:row>27</xdr:row>
      <xdr:rowOff>166744</xdr:rowOff>
    </xdr:to>
    <xdr:sp macro="" textlink="">
      <xdr:nvSpPr>
        <xdr:cNvPr id="157" name="楕円 156"/>
        <xdr:cNvSpPr/>
      </xdr:nvSpPr>
      <xdr:spPr>
        <a:xfrm>
          <a:off x="13271500" y="546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115944</xdr:rowOff>
    </xdr:from>
    <xdr:to>
      <xdr:col>72</xdr:col>
      <xdr:colOff>73025</xdr:colOff>
      <xdr:row>27</xdr:row>
      <xdr:rowOff>116064</xdr:rowOff>
    </xdr:to>
    <xdr:cxnSp macro="">
      <xdr:nvCxnSpPr>
        <xdr:cNvPr id="158" name="直線コネクタ 157"/>
        <xdr:cNvCxnSpPr/>
      </xdr:nvCxnSpPr>
      <xdr:spPr>
        <a:xfrm>
          <a:off x="13322300" y="5516619"/>
          <a:ext cx="762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169065</xdr:rowOff>
    </xdr:from>
    <xdr:to>
      <xdr:col>64</xdr:col>
      <xdr:colOff>123825</xdr:colOff>
      <xdr:row>27</xdr:row>
      <xdr:rowOff>99215</xdr:rowOff>
    </xdr:to>
    <xdr:sp macro="" textlink="">
      <xdr:nvSpPr>
        <xdr:cNvPr id="159" name="楕円 158"/>
        <xdr:cNvSpPr/>
      </xdr:nvSpPr>
      <xdr:spPr>
        <a:xfrm>
          <a:off x="12509500" y="53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48415</xdr:rowOff>
    </xdr:from>
    <xdr:to>
      <xdr:col>68</xdr:col>
      <xdr:colOff>73025</xdr:colOff>
      <xdr:row>27</xdr:row>
      <xdr:rowOff>115944</xdr:rowOff>
    </xdr:to>
    <xdr:cxnSp macro="">
      <xdr:nvCxnSpPr>
        <xdr:cNvPr id="160" name="直線コネクタ 159"/>
        <xdr:cNvCxnSpPr/>
      </xdr:nvCxnSpPr>
      <xdr:spPr>
        <a:xfrm>
          <a:off x="12560300" y="5449090"/>
          <a:ext cx="762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130323</xdr:rowOff>
    </xdr:from>
    <xdr:to>
      <xdr:col>60</xdr:col>
      <xdr:colOff>123825</xdr:colOff>
      <xdr:row>27</xdr:row>
      <xdr:rowOff>60473</xdr:rowOff>
    </xdr:to>
    <xdr:sp macro="" textlink="">
      <xdr:nvSpPr>
        <xdr:cNvPr id="161" name="楕円 160"/>
        <xdr:cNvSpPr/>
      </xdr:nvSpPr>
      <xdr:spPr>
        <a:xfrm>
          <a:off x="11747500" y="53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9673</xdr:rowOff>
    </xdr:from>
    <xdr:to>
      <xdr:col>64</xdr:col>
      <xdr:colOff>73025</xdr:colOff>
      <xdr:row>27</xdr:row>
      <xdr:rowOff>48415</xdr:rowOff>
    </xdr:to>
    <xdr:cxnSp macro="">
      <xdr:nvCxnSpPr>
        <xdr:cNvPr id="162" name="直線コネクタ 161"/>
        <xdr:cNvCxnSpPr/>
      </xdr:nvCxnSpPr>
      <xdr:spPr>
        <a:xfrm>
          <a:off x="11798300" y="5410348"/>
          <a:ext cx="762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11941</xdr:rowOff>
    </xdr:from>
    <xdr:ext cx="469744" cy="259045"/>
    <xdr:sp macro="" textlink="">
      <xdr:nvSpPr>
        <xdr:cNvPr id="167" name="n_1mainValue債務償還比率"/>
        <xdr:cNvSpPr txBox="1"/>
      </xdr:nvSpPr>
      <xdr:spPr>
        <a:xfrm>
          <a:off x="13836727" y="524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11821</xdr:rowOff>
    </xdr:from>
    <xdr:ext cx="469744" cy="259045"/>
    <xdr:sp macro="" textlink="">
      <xdr:nvSpPr>
        <xdr:cNvPr id="168" name="n_2mainValue債務償還比率"/>
        <xdr:cNvSpPr txBox="1"/>
      </xdr:nvSpPr>
      <xdr:spPr>
        <a:xfrm>
          <a:off x="13087427" y="524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115742</xdr:rowOff>
    </xdr:from>
    <xdr:ext cx="469744" cy="259045"/>
    <xdr:sp macro="" textlink="">
      <xdr:nvSpPr>
        <xdr:cNvPr id="169" name="n_3mainValue債務償還比率"/>
        <xdr:cNvSpPr txBox="1"/>
      </xdr:nvSpPr>
      <xdr:spPr>
        <a:xfrm>
          <a:off x="12325427" y="51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77000</xdr:rowOff>
    </xdr:from>
    <xdr:ext cx="405111" cy="259045"/>
    <xdr:sp macro="" textlink="">
      <xdr:nvSpPr>
        <xdr:cNvPr id="170" name="n_4mainValue債務償還比率"/>
        <xdr:cNvSpPr txBox="1"/>
      </xdr:nvSpPr>
      <xdr:spPr>
        <a:xfrm>
          <a:off x="11595744" y="5134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5" name="楕円 74"/>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78105</xdr:rowOff>
    </xdr:to>
    <xdr:cxnSp macro="">
      <xdr:nvCxnSpPr>
        <xdr:cNvPr id="76" name="直線コネクタ 75"/>
        <xdr:cNvCxnSpPr/>
      </xdr:nvCxnSpPr>
      <xdr:spPr>
        <a:xfrm>
          <a:off x="3797300" y="639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47625</xdr:rowOff>
    </xdr:to>
    <xdr:cxnSp macro="">
      <xdr:nvCxnSpPr>
        <xdr:cNvPr id="78" name="直線コネクタ 77"/>
        <xdr:cNvCxnSpPr/>
      </xdr:nvCxnSpPr>
      <xdr:spPr>
        <a:xfrm>
          <a:off x="2908300" y="6366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9" name="楕円 78"/>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22860</xdr:rowOff>
    </xdr:to>
    <xdr:cxnSp macro="">
      <xdr:nvCxnSpPr>
        <xdr:cNvPr id="80" name="直線コネクタ 79"/>
        <xdr:cNvCxnSpPr/>
      </xdr:nvCxnSpPr>
      <xdr:spPr>
        <a:xfrm>
          <a:off x="2019300" y="6339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36</xdr:row>
      <xdr:rowOff>167640</xdr:rowOff>
    </xdr:to>
    <xdr:cxnSp macro="">
      <xdr:nvCxnSpPr>
        <xdr:cNvPr id="82" name="直線コネクタ 81"/>
        <xdr:cNvCxnSpPr/>
      </xdr:nvCxnSpPr>
      <xdr:spPr>
        <a:xfrm>
          <a:off x="1130300" y="6307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7" name="n_1mainValue【道路】&#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9" name="n_3main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61328</xdr:rowOff>
    </xdr:from>
    <xdr:to>
      <xdr:col>55</xdr:col>
      <xdr:colOff>50800</xdr:colOff>
      <xdr:row>41</xdr:row>
      <xdr:rowOff>162928</xdr:rowOff>
    </xdr:to>
    <xdr:sp macro="" textlink="">
      <xdr:nvSpPr>
        <xdr:cNvPr id="130" name="楕円 129"/>
        <xdr:cNvSpPr/>
      </xdr:nvSpPr>
      <xdr:spPr>
        <a:xfrm>
          <a:off x="10426700" y="70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147705</xdr:rowOff>
    </xdr:from>
    <xdr:ext cx="469744" cy="259045"/>
    <xdr:sp macro="" textlink="">
      <xdr:nvSpPr>
        <xdr:cNvPr id="131" name="【道路】&#10;一人当たり延長該当値テキスト"/>
        <xdr:cNvSpPr txBox="1"/>
      </xdr:nvSpPr>
      <xdr:spPr>
        <a:xfrm>
          <a:off x="10515600" y="700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61157</xdr:rowOff>
    </xdr:from>
    <xdr:to>
      <xdr:col>50</xdr:col>
      <xdr:colOff>165100</xdr:colOff>
      <xdr:row>41</xdr:row>
      <xdr:rowOff>162757</xdr:rowOff>
    </xdr:to>
    <xdr:sp macro="" textlink="">
      <xdr:nvSpPr>
        <xdr:cNvPr id="132" name="楕円 131"/>
        <xdr:cNvSpPr/>
      </xdr:nvSpPr>
      <xdr:spPr>
        <a:xfrm>
          <a:off x="9588500" y="70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111957</xdr:rowOff>
    </xdr:from>
    <xdr:to>
      <xdr:col>55</xdr:col>
      <xdr:colOff>0</xdr:colOff>
      <xdr:row>41</xdr:row>
      <xdr:rowOff>112128</xdr:rowOff>
    </xdr:to>
    <xdr:cxnSp macro="">
      <xdr:nvCxnSpPr>
        <xdr:cNvPr id="133" name="直線コネクタ 132"/>
        <xdr:cNvCxnSpPr/>
      </xdr:nvCxnSpPr>
      <xdr:spPr>
        <a:xfrm>
          <a:off x="9639300" y="7141407"/>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60471</xdr:rowOff>
    </xdr:from>
    <xdr:to>
      <xdr:col>46</xdr:col>
      <xdr:colOff>38100</xdr:colOff>
      <xdr:row>41</xdr:row>
      <xdr:rowOff>162071</xdr:rowOff>
    </xdr:to>
    <xdr:sp macro="" textlink="">
      <xdr:nvSpPr>
        <xdr:cNvPr id="134" name="楕円 133"/>
        <xdr:cNvSpPr/>
      </xdr:nvSpPr>
      <xdr:spPr>
        <a:xfrm>
          <a:off x="8699500" y="7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111271</xdr:rowOff>
    </xdr:from>
    <xdr:to>
      <xdr:col>50</xdr:col>
      <xdr:colOff>114300</xdr:colOff>
      <xdr:row>41</xdr:row>
      <xdr:rowOff>111957</xdr:rowOff>
    </xdr:to>
    <xdr:cxnSp macro="">
      <xdr:nvCxnSpPr>
        <xdr:cNvPr id="135" name="直線コネクタ 134"/>
        <xdr:cNvCxnSpPr/>
      </xdr:nvCxnSpPr>
      <xdr:spPr>
        <a:xfrm>
          <a:off x="8750300" y="714072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61976</xdr:rowOff>
    </xdr:from>
    <xdr:to>
      <xdr:col>41</xdr:col>
      <xdr:colOff>101600</xdr:colOff>
      <xdr:row>41</xdr:row>
      <xdr:rowOff>163576</xdr:rowOff>
    </xdr:to>
    <xdr:sp macro="" textlink="">
      <xdr:nvSpPr>
        <xdr:cNvPr id="136" name="楕円 135"/>
        <xdr:cNvSpPr/>
      </xdr:nvSpPr>
      <xdr:spPr>
        <a:xfrm>
          <a:off x="7810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111271</xdr:rowOff>
    </xdr:from>
    <xdr:to>
      <xdr:col>45</xdr:col>
      <xdr:colOff>177800</xdr:colOff>
      <xdr:row>41</xdr:row>
      <xdr:rowOff>112776</xdr:rowOff>
    </xdr:to>
    <xdr:cxnSp macro="">
      <xdr:nvCxnSpPr>
        <xdr:cNvPr id="137" name="直線コネクタ 136"/>
        <xdr:cNvCxnSpPr/>
      </xdr:nvCxnSpPr>
      <xdr:spPr>
        <a:xfrm flipV="1">
          <a:off x="7861300" y="714072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61005</xdr:rowOff>
    </xdr:from>
    <xdr:to>
      <xdr:col>36</xdr:col>
      <xdr:colOff>165100</xdr:colOff>
      <xdr:row>41</xdr:row>
      <xdr:rowOff>162605</xdr:rowOff>
    </xdr:to>
    <xdr:sp macro="" textlink="">
      <xdr:nvSpPr>
        <xdr:cNvPr id="138" name="楕円 137"/>
        <xdr:cNvSpPr/>
      </xdr:nvSpPr>
      <xdr:spPr>
        <a:xfrm>
          <a:off x="6921500" y="7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111805</xdr:rowOff>
    </xdr:from>
    <xdr:to>
      <xdr:col>41</xdr:col>
      <xdr:colOff>50800</xdr:colOff>
      <xdr:row>41</xdr:row>
      <xdr:rowOff>112776</xdr:rowOff>
    </xdr:to>
    <xdr:cxnSp macro="">
      <xdr:nvCxnSpPr>
        <xdr:cNvPr id="139" name="直線コネクタ 138"/>
        <xdr:cNvCxnSpPr/>
      </xdr:nvCxnSpPr>
      <xdr:spPr>
        <a:xfrm>
          <a:off x="6972300" y="7141255"/>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153884</xdr:rowOff>
    </xdr:from>
    <xdr:ext cx="469744" cy="259045"/>
    <xdr:sp macro="" textlink="">
      <xdr:nvSpPr>
        <xdr:cNvPr id="144" name="n_1mainValue【道路】&#10;一人当たり延長"/>
        <xdr:cNvSpPr txBox="1"/>
      </xdr:nvSpPr>
      <xdr:spPr>
        <a:xfrm>
          <a:off x="9391727" y="718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153198</xdr:rowOff>
    </xdr:from>
    <xdr:ext cx="469744" cy="259045"/>
    <xdr:sp macro="" textlink="">
      <xdr:nvSpPr>
        <xdr:cNvPr id="145" name="n_2mainValue【道路】&#10;一人当たり延長"/>
        <xdr:cNvSpPr txBox="1"/>
      </xdr:nvSpPr>
      <xdr:spPr>
        <a:xfrm>
          <a:off x="8515427" y="71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154703</xdr:rowOff>
    </xdr:from>
    <xdr:ext cx="469744" cy="259045"/>
    <xdr:sp macro="" textlink="">
      <xdr:nvSpPr>
        <xdr:cNvPr id="146" name="n_3mainValue【道路】&#10;一人当たり延長"/>
        <xdr:cNvSpPr txBox="1"/>
      </xdr:nvSpPr>
      <xdr:spPr>
        <a:xfrm>
          <a:off x="7626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153732</xdr:rowOff>
    </xdr:from>
    <xdr:ext cx="469744" cy="259045"/>
    <xdr:sp macro="" textlink="">
      <xdr:nvSpPr>
        <xdr:cNvPr id="147" name="n_4mainValue【道路】&#10;一人当たり延長"/>
        <xdr:cNvSpPr txBox="1"/>
      </xdr:nvSpPr>
      <xdr:spPr>
        <a:xfrm>
          <a:off x="6737427" y="71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8" name="楕円 187"/>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118127</xdr:rowOff>
    </xdr:from>
    <xdr:ext cx="405111" cy="259045"/>
    <xdr:sp macro="" textlink="">
      <xdr:nvSpPr>
        <xdr:cNvPr id="189" name="【橋りょう・トンネル】&#10;有形固定資産減価償却率該当値テキスト"/>
        <xdr:cNvSpPr txBox="1"/>
      </xdr:nvSpPr>
      <xdr:spPr>
        <a:xfrm>
          <a:off x="467360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141605</xdr:rowOff>
    </xdr:from>
    <xdr:to>
      <xdr:col>20</xdr:col>
      <xdr:colOff>38100</xdr:colOff>
      <xdr:row>60</xdr:row>
      <xdr:rowOff>71755</xdr:rowOff>
    </xdr:to>
    <xdr:sp macro="" textlink="">
      <xdr:nvSpPr>
        <xdr:cNvPr id="190" name="楕円 189"/>
        <xdr:cNvSpPr/>
      </xdr:nvSpPr>
      <xdr:spPr>
        <a:xfrm>
          <a:off x="3746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20955</xdr:rowOff>
    </xdr:to>
    <xdr:cxnSp macro="">
      <xdr:nvCxnSpPr>
        <xdr:cNvPr id="191" name="直線コネクタ 190"/>
        <xdr:cNvCxnSpPr/>
      </xdr:nvCxnSpPr>
      <xdr:spPr>
        <a:xfrm flipV="1">
          <a:off x="3797300" y="103060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2" name="楕円 191"/>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20955</xdr:rowOff>
    </xdr:from>
    <xdr:to>
      <xdr:col>19</xdr:col>
      <xdr:colOff>177800</xdr:colOff>
      <xdr:row>60</xdr:row>
      <xdr:rowOff>100965</xdr:rowOff>
    </xdr:to>
    <xdr:cxnSp macro="">
      <xdr:nvCxnSpPr>
        <xdr:cNvPr id="193" name="直線コネクタ 192"/>
        <xdr:cNvCxnSpPr/>
      </xdr:nvCxnSpPr>
      <xdr:spPr>
        <a:xfrm flipV="1">
          <a:off x="2908300" y="1030795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4" name="楕円 193"/>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100965</xdr:rowOff>
    </xdr:to>
    <xdr:cxnSp macro="">
      <xdr:nvCxnSpPr>
        <xdr:cNvPr id="195" name="直線コネクタ 194"/>
        <xdr:cNvCxnSpPr/>
      </xdr:nvCxnSpPr>
      <xdr:spPr>
        <a:xfrm>
          <a:off x="2019300" y="103784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34925</xdr:rowOff>
    </xdr:from>
    <xdr:to>
      <xdr:col>6</xdr:col>
      <xdr:colOff>38100</xdr:colOff>
      <xdr:row>60</xdr:row>
      <xdr:rowOff>136525</xdr:rowOff>
    </xdr:to>
    <xdr:sp macro="" textlink="">
      <xdr:nvSpPr>
        <xdr:cNvPr id="196" name="楕円 195"/>
        <xdr:cNvSpPr/>
      </xdr:nvSpPr>
      <xdr:spPr>
        <a:xfrm>
          <a:off x="1079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85725</xdr:rowOff>
    </xdr:from>
    <xdr:to>
      <xdr:col>10</xdr:col>
      <xdr:colOff>114300</xdr:colOff>
      <xdr:row>60</xdr:row>
      <xdr:rowOff>91440</xdr:rowOff>
    </xdr:to>
    <xdr:cxnSp macro="">
      <xdr:nvCxnSpPr>
        <xdr:cNvPr id="197" name="直線コネクタ 196"/>
        <xdr:cNvCxnSpPr/>
      </xdr:nvCxnSpPr>
      <xdr:spPr>
        <a:xfrm>
          <a:off x="1130300" y="103727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62882</xdr:rowOff>
    </xdr:from>
    <xdr:ext cx="405111" cy="259045"/>
    <xdr:sp macro="" textlink="">
      <xdr:nvSpPr>
        <xdr:cNvPr id="202" name="n_1mainValue【橋りょう・トンネル】&#10;有形固定資産減価償却率"/>
        <xdr:cNvSpPr txBox="1"/>
      </xdr:nvSpPr>
      <xdr:spPr>
        <a:xfrm>
          <a:off x="3582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3" name="n_2mainValue【橋りょう・トンネル】&#10;有形固定資産減価償却率"/>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4" name="n_3mainValue【橋りょう・トンネル】&#10;有形固定資産減価償却率"/>
        <xdr:cNvSpPr txBox="1"/>
      </xdr:nvSpPr>
      <xdr:spPr>
        <a:xfrm>
          <a:off x="1816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127652</xdr:rowOff>
    </xdr:from>
    <xdr:ext cx="405111" cy="259045"/>
    <xdr:sp macro="" textlink="">
      <xdr:nvSpPr>
        <xdr:cNvPr id="205" name="n_4mainValue【橋りょう・トンネル】&#10;有形固定資産減価償却率"/>
        <xdr:cNvSpPr txBox="1"/>
      </xdr:nvSpPr>
      <xdr:spPr>
        <a:xfrm>
          <a:off x="927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146877</xdr:rowOff>
    </xdr:from>
    <xdr:to>
      <xdr:col>55</xdr:col>
      <xdr:colOff>50800</xdr:colOff>
      <xdr:row>63</xdr:row>
      <xdr:rowOff>77027</xdr:rowOff>
    </xdr:to>
    <xdr:sp macro="" textlink="">
      <xdr:nvSpPr>
        <xdr:cNvPr id="243" name="楕円 242"/>
        <xdr:cNvSpPr/>
      </xdr:nvSpPr>
      <xdr:spPr>
        <a:xfrm>
          <a:off x="10426700" y="107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125304</xdr:rowOff>
    </xdr:from>
    <xdr:ext cx="534377" cy="259045"/>
    <xdr:sp macro="" textlink="">
      <xdr:nvSpPr>
        <xdr:cNvPr id="244" name="【橋りょう・トンネル】&#10;一人当たり有形固定資産（償却資産）額該当値テキスト"/>
        <xdr:cNvSpPr txBox="1"/>
      </xdr:nvSpPr>
      <xdr:spPr>
        <a:xfrm>
          <a:off x="10515600" y="107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150638</xdr:rowOff>
    </xdr:from>
    <xdr:to>
      <xdr:col>50</xdr:col>
      <xdr:colOff>165100</xdr:colOff>
      <xdr:row>63</xdr:row>
      <xdr:rowOff>80788</xdr:rowOff>
    </xdr:to>
    <xdr:sp macro="" textlink="">
      <xdr:nvSpPr>
        <xdr:cNvPr id="245" name="楕円 244"/>
        <xdr:cNvSpPr/>
      </xdr:nvSpPr>
      <xdr:spPr>
        <a:xfrm>
          <a:off x="9588500" y="107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26227</xdr:rowOff>
    </xdr:from>
    <xdr:to>
      <xdr:col>55</xdr:col>
      <xdr:colOff>0</xdr:colOff>
      <xdr:row>63</xdr:row>
      <xdr:rowOff>29988</xdr:rowOff>
    </xdr:to>
    <xdr:cxnSp macro="">
      <xdr:nvCxnSpPr>
        <xdr:cNvPr id="246" name="直線コネクタ 245"/>
        <xdr:cNvCxnSpPr/>
      </xdr:nvCxnSpPr>
      <xdr:spPr>
        <a:xfrm flipV="1">
          <a:off x="9639300" y="10827577"/>
          <a:ext cx="8382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162491</xdr:rowOff>
    </xdr:from>
    <xdr:to>
      <xdr:col>46</xdr:col>
      <xdr:colOff>38100</xdr:colOff>
      <xdr:row>63</xdr:row>
      <xdr:rowOff>92641</xdr:rowOff>
    </xdr:to>
    <xdr:sp macro="" textlink="">
      <xdr:nvSpPr>
        <xdr:cNvPr id="247" name="楕円 246"/>
        <xdr:cNvSpPr/>
      </xdr:nvSpPr>
      <xdr:spPr>
        <a:xfrm>
          <a:off x="8699500" y="1079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29988</xdr:rowOff>
    </xdr:from>
    <xdr:to>
      <xdr:col>50</xdr:col>
      <xdr:colOff>114300</xdr:colOff>
      <xdr:row>63</xdr:row>
      <xdr:rowOff>41841</xdr:rowOff>
    </xdr:to>
    <xdr:cxnSp macro="">
      <xdr:nvCxnSpPr>
        <xdr:cNvPr id="248" name="直線コネクタ 247"/>
        <xdr:cNvCxnSpPr/>
      </xdr:nvCxnSpPr>
      <xdr:spPr>
        <a:xfrm flipV="1">
          <a:off x="8750300" y="10831338"/>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164185</xdr:rowOff>
    </xdr:from>
    <xdr:to>
      <xdr:col>41</xdr:col>
      <xdr:colOff>101600</xdr:colOff>
      <xdr:row>63</xdr:row>
      <xdr:rowOff>94335</xdr:rowOff>
    </xdr:to>
    <xdr:sp macro="" textlink="">
      <xdr:nvSpPr>
        <xdr:cNvPr id="249" name="楕円 248"/>
        <xdr:cNvSpPr/>
      </xdr:nvSpPr>
      <xdr:spPr>
        <a:xfrm>
          <a:off x="7810500" y="107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41841</xdr:rowOff>
    </xdr:from>
    <xdr:to>
      <xdr:col>45</xdr:col>
      <xdr:colOff>177800</xdr:colOff>
      <xdr:row>63</xdr:row>
      <xdr:rowOff>43535</xdr:rowOff>
    </xdr:to>
    <xdr:cxnSp macro="">
      <xdr:nvCxnSpPr>
        <xdr:cNvPr id="250" name="直線コネクタ 249"/>
        <xdr:cNvCxnSpPr/>
      </xdr:nvCxnSpPr>
      <xdr:spPr>
        <a:xfrm flipV="1">
          <a:off x="7861300" y="10843191"/>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165736</xdr:rowOff>
    </xdr:from>
    <xdr:to>
      <xdr:col>36</xdr:col>
      <xdr:colOff>165100</xdr:colOff>
      <xdr:row>63</xdr:row>
      <xdr:rowOff>95886</xdr:rowOff>
    </xdr:to>
    <xdr:sp macro="" textlink="">
      <xdr:nvSpPr>
        <xdr:cNvPr id="251" name="楕円 250"/>
        <xdr:cNvSpPr/>
      </xdr:nvSpPr>
      <xdr:spPr>
        <a:xfrm>
          <a:off x="6921500" y="107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43535</xdr:rowOff>
    </xdr:from>
    <xdr:to>
      <xdr:col>41</xdr:col>
      <xdr:colOff>50800</xdr:colOff>
      <xdr:row>63</xdr:row>
      <xdr:rowOff>45086</xdr:rowOff>
    </xdr:to>
    <xdr:cxnSp macro="">
      <xdr:nvCxnSpPr>
        <xdr:cNvPr id="252" name="直線コネクタ 251"/>
        <xdr:cNvCxnSpPr/>
      </xdr:nvCxnSpPr>
      <xdr:spPr>
        <a:xfrm flipV="1">
          <a:off x="6972300" y="10844885"/>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71915</xdr:rowOff>
    </xdr:from>
    <xdr:ext cx="534377" cy="259045"/>
    <xdr:sp macro="" textlink="">
      <xdr:nvSpPr>
        <xdr:cNvPr id="257" name="n_1mainValue【橋りょう・トンネル】&#10;一人当たり有形固定資産（償却資産）額"/>
        <xdr:cNvSpPr txBox="1"/>
      </xdr:nvSpPr>
      <xdr:spPr>
        <a:xfrm>
          <a:off x="9359411" y="108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83768</xdr:rowOff>
    </xdr:from>
    <xdr:ext cx="534377" cy="259045"/>
    <xdr:sp macro="" textlink="">
      <xdr:nvSpPr>
        <xdr:cNvPr id="258" name="n_2mainValue【橋りょう・トンネル】&#10;一人当たり有形固定資産（償却資産）額"/>
        <xdr:cNvSpPr txBox="1"/>
      </xdr:nvSpPr>
      <xdr:spPr>
        <a:xfrm>
          <a:off x="8483111" y="1088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85462</xdr:rowOff>
    </xdr:from>
    <xdr:ext cx="534377" cy="259045"/>
    <xdr:sp macro="" textlink="">
      <xdr:nvSpPr>
        <xdr:cNvPr id="259" name="n_3mainValue【橋りょう・トンネル】&#10;一人当たり有形固定資産（償却資産）額"/>
        <xdr:cNvSpPr txBox="1"/>
      </xdr:nvSpPr>
      <xdr:spPr>
        <a:xfrm>
          <a:off x="7594111" y="108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87013</xdr:rowOff>
    </xdr:from>
    <xdr:ext cx="534377" cy="259045"/>
    <xdr:sp macro="" textlink="">
      <xdr:nvSpPr>
        <xdr:cNvPr id="260" name="n_4mainValue【橋りょう・トンネル】&#10;一人当たり有形固定資産（償却資産）額"/>
        <xdr:cNvSpPr txBox="1"/>
      </xdr:nvSpPr>
      <xdr:spPr>
        <a:xfrm>
          <a:off x="6705111" y="108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11793</xdr:rowOff>
    </xdr:from>
    <xdr:to>
      <xdr:col>24</xdr:col>
      <xdr:colOff>114300</xdr:colOff>
      <xdr:row>83</xdr:row>
      <xdr:rowOff>113393</xdr:rowOff>
    </xdr:to>
    <xdr:sp macro="" textlink="">
      <xdr:nvSpPr>
        <xdr:cNvPr id="302" name="楕円 301"/>
        <xdr:cNvSpPr/>
      </xdr:nvSpPr>
      <xdr:spPr>
        <a:xfrm>
          <a:off x="4584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34670</xdr:rowOff>
    </xdr:from>
    <xdr:ext cx="405111" cy="259045"/>
    <xdr:sp macro="" textlink="">
      <xdr:nvSpPr>
        <xdr:cNvPr id="303" name="【公営住宅】&#10;有形固定資産減価償却率該当値テキスト"/>
        <xdr:cNvSpPr txBox="1"/>
      </xdr:nvSpPr>
      <xdr:spPr>
        <a:xfrm>
          <a:off x="4673600" y="1409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4" name="楕円 303"/>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62593</xdr:rowOff>
    </xdr:to>
    <xdr:cxnSp macro="">
      <xdr:nvCxnSpPr>
        <xdr:cNvPr id="305" name="直線コネクタ 304"/>
        <xdr:cNvCxnSpPr/>
      </xdr:nvCxnSpPr>
      <xdr:spPr>
        <a:xfrm>
          <a:off x="3797300" y="142570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6" name="楕円 305"/>
        <xdr:cNvSpPr/>
      </xdr:nvSpPr>
      <xdr:spPr>
        <a:xfrm>
          <a:off x="2857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26670</xdr:rowOff>
    </xdr:to>
    <xdr:cxnSp macro="">
      <xdr:nvCxnSpPr>
        <xdr:cNvPr id="307" name="直線コネクタ 306"/>
        <xdr:cNvCxnSpPr/>
      </xdr:nvCxnSpPr>
      <xdr:spPr>
        <a:xfrm>
          <a:off x="2908300" y="1422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72208</xdr:rowOff>
    </xdr:from>
    <xdr:to>
      <xdr:col>10</xdr:col>
      <xdr:colOff>165100</xdr:colOff>
      <xdr:row>83</xdr:row>
      <xdr:rowOff>2358</xdr:rowOff>
    </xdr:to>
    <xdr:sp macro="" textlink="">
      <xdr:nvSpPr>
        <xdr:cNvPr id="308" name="楕円 307"/>
        <xdr:cNvSpPr/>
      </xdr:nvSpPr>
      <xdr:spPr>
        <a:xfrm>
          <a:off x="1968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123008</xdr:rowOff>
    </xdr:from>
    <xdr:to>
      <xdr:col>15</xdr:col>
      <xdr:colOff>50800</xdr:colOff>
      <xdr:row>82</xdr:row>
      <xdr:rowOff>162198</xdr:rowOff>
    </xdr:to>
    <xdr:cxnSp macro="">
      <xdr:nvCxnSpPr>
        <xdr:cNvPr id="309" name="直線コネクタ 308"/>
        <xdr:cNvCxnSpPr/>
      </xdr:nvCxnSpPr>
      <xdr:spPr>
        <a:xfrm>
          <a:off x="2019300" y="141819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28121</xdr:rowOff>
    </xdr:from>
    <xdr:to>
      <xdr:col>6</xdr:col>
      <xdr:colOff>38100</xdr:colOff>
      <xdr:row>82</xdr:row>
      <xdr:rowOff>129721</xdr:rowOff>
    </xdr:to>
    <xdr:sp macro="" textlink="">
      <xdr:nvSpPr>
        <xdr:cNvPr id="310" name="楕円 309"/>
        <xdr:cNvSpPr/>
      </xdr:nvSpPr>
      <xdr:spPr>
        <a:xfrm>
          <a:off x="1079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78921</xdr:rowOff>
    </xdr:from>
    <xdr:to>
      <xdr:col>10</xdr:col>
      <xdr:colOff>114300</xdr:colOff>
      <xdr:row>82</xdr:row>
      <xdr:rowOff>123008</xdr:rowOff>
    </xdr:to>
    <xdr:cxnSp macro="">
      <xdr:nvCxnSpPr>
        <xdr:cNvPr id="311" name="直線コネクタ 310"/>
        <xdr:cNvCxnSpPr/>
      </xdr:nvCxnSpPr>
      <xdr:spPr>
        <a:xfrm>
          <a:off x="1130300" y="1413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316" name="n_1mainValue【公営住宅】&#10;有形固定資産減価償却率"/>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58075</xdr:rowOff>
    </xdr:from>
    <xdr:ext cx="405111" cy="259045"/>
    <xdr:sp macro="" textlink="">
      <xdr:nvSpPr>
        <xdr:cNvPr id="317" name="n_2mainValue【公営住宅】&#10;有形固定資産減価償却率"/>
        <xdr:cNvSpPr txBox="1"/>
      </xdr:nvSpPr>
      <xdr:spPr>
        <a:xfrm>
          <a:off x="2705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18885</xdr:rowOff>
    </xdr:from>
    <xdr:ext cx="405111" cy="259045"/>
    <xdr:sp macro="" textlink="">
      <xdr:nvSpPr>
        <xdr:cNvPr id="318" name="n_3mainValue【公営住宅】&#10;有形固定資産減価償却率"/>
        <xdr:cNvSpPr txBox="1"/>
      </xdr:nvSpPr>
      <xdr:spPr>
        <a:xfrm>
          <a:off x="1816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146248</xdr:rowOff>
    </xdr:from>
    <xdr:ext cx="405111" cy="259045"/>
    <xdr:sp macro="" textlink="">
      <xdr:nvSpPr>
        <xdr:cNvPr id="319" name="n_4mainValue【公営住宅】&#10;有形固定資産減価償却率"/>
        <xdr:cNvSpPr txBox="1"/>
      </xdr:nvSpPr>
      <xdr:spPr>
        <a:xfrm>
          <a:off x="927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357" name="楕円 356"/>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358"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49479</xdr:rowOff>
    </xdr:from>
    <xdr:to>
      <xdr:col>50</xdr:col>
      <xdr:colOff>165100</xdr:colOff>
      <xdr:row>85</xdr:row>
      <xdr:rowOff>151079</xdr:rowOff>
    </xdr:to>
    <xdr:sp macro="" textlink="">
      <xdr:nvSpPr>
        <xdr:cNvPr id="359" name="楕円 358"/>
        <xdr:cNvSpPr/>
      </xdr:nvSpPr>
      <xdr:spPr>
        <a:xfrm>
          <a:off x="9588500" y="146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100279</xdr:rowOff>
    </xdr:from>
    <xdr:to>
      <xdr:col>55</xdr:col>
      <xdr:colOff>0</xdr:colOff>
      <xdr:row>85</xdr:row>
      <xdr:rowOff>100736</xdr:rowOff>
    </xdr:to>
    <xdr:cxnSp macro="">
      <xdr:nvCxnSpPr>
        <xdr:cNvPr id="360" name="直線コネクタ 359"/>
        <xdr:cNvCxnSpPr/>
      </xdr:nvCxnSpPr>
      <xdr:spPr>
        <a:xfrm>
          <a:off x="9639300" y="146735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1" name="楕円 360"/>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100279</xdr:rowOff>
    </xdr:to>
    <xdr:cxnSp macro="">
      <xdr:nvCxnSpPr>
        <xdr:cNvPr id="362" name="直線コネクタ 361"/>
        <xdr:cNvCxnSpPr/>
      </xdr:nvCxnSpPr>
      <xdr:spPr>
        <a:xfrm>
          <a:off x="8750300" y="146730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48564</xdr:rowOff>
    </xdr:from>
    <xdr:to>
      <xdr:col>41</xdr:col>
      <xdr:colOff>101600</xdr:colOff>
      <xdr:row>85</xdr:row>
      <xdr:rowOff>150164</xdr:rowOff>
    </xdr:to>
    <xdr:sp macro="" textlink="">
      <xdr:nvSpPr>
        <xdr:cNvPr id="363" name="楕円 362"/>
        <xdr:cNvSpPr/>
      </xdr:nvSpPr>
      <xdr:spPr>
        <a:xfrm>
          <a:off x="7810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99364</xdr:rowOff>
    </xdr:from>
    <xdr:to>
      <xdr:col>45</xdr:col>
      <xdr:colOff>177800</xdr:colOff>
      <xdr:row>85</xdr:row>
      <xdr:rowOff>99822</xdr:rowOff>
    </xdr:to>
    <xdr:cxnSp macro="">
      <xdr:nvCxnSpPr>
        <xdr:cNvPr id="364" name="直線コネクタ 363"/>
        <xdr:cNvCxnSpPr/>
      </xdr:nvCxnSpPr>
      <xdr:spPr>
        <a:xfrm>
          <a:off x="7861300" y="1467261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47650</xdr:rowOff>
    </xdr:from>
    <xdr:to>
      <xdr:col>36</xdr:col>
      <xdr:colOff>165100</xdr:colOff>
      <xdr:row>85</xdr:row>
      <xdr:rowOff>149250</xdr:rowOff>
    </xdr:to>
    <xdr:sp macro="" textlink="">
      <xdr:nvSpPr>
        <xdr:cNvPr id="365" name="楕円 364"/>
        <xdr:cNvSpPr/>
      </xdr:nvSpPr>
      <xdr:spPr>
        <a:xfrm>
          <a:off x="6921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98450</xdr:rowOff>
    </xdr:from>
    <xdr:to>
      <xdr:col>41</xdr:col>
      <xdr:colOff>50800</xdr:colOff>
      <xdr:row>85</xdr:row>
      <xdr:rowOff>99364</xdr:rowOff>
    </xdr:to>
    <xdr:cxnSp macro="">
      <xdr:nvCxnSpPr>
        <xdr:cNvPr id="366" name="直線コネクタ 365"/>
        <xdr:cNvCxnSpPr/>
      </xdr:nvCxnSpPr>
      <xdr:spPr>
        <a:xfrm>
          <a:off x="6972300" y="1467170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142206</xdr:rowOff>
    </xdr:from>
    <xdr:ext cx="469744" cy="259045"/>
    <xdr:sp macro="" textlink="">
      <xdr:nvSpPr>
        <xdr:cNvPr id="371" name="n_1mainValue【公営住宅】&#10;一人当たり面積"/>
        <xdr:cNvSpPr txBox="1"/>
      </xdr:nvSpPr>
      <xdr:spPr>
        <a:xfrm>
          <a:off x="9391727" y="147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2" name="n_2mainValue【公営住宅】&#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141291</xdr:rowOff>
    </xdr:from>
    <xdr:ext cx="469744" cy="259045"/>
    <xdr:sp macro="" textlink="">
      <xdr:nvSpPr>
        <xdr:cNvPr id="373" name="n_3mainValue【公営住宅】&#10;一人当たり面積"/>
        <xdr:cNvSpPr txBox="1"/>
      </xdr:nvSpPr>
      <xdr:spPr>
        <a:xfrm>
          <a:off x="7626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140377</xdr:rowOff>
    </xdr:from>
    <xdr:ext cx="469744" cy="259045"/>
    <xdr:sp macro="" textlink="">
      <xdr:nvSpPr>
        <xdr:cNvPr id="374" name="n_4mainValue【公営住宅】&#10;一人当たり面積"/>
        <xdr:cNvSpPr txBox="1"/>
      </xdr:nvSpPr>
      <xdr:spPr>
        <a:xfrm>
          <a:off x="6737427" y="1471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xdr:rowOff>
    </xdr:from>
    <xdr:to>
      <xdr:col>85</xdr:col>
      <xdr:colOff>177800</xdr:colOff>
      <xdr:row>35</xdr:row>
      <xdr:rowOff>106045</xdr:rowOff>
    </xdr:to>
    <xdr:sp macro="" textlink="">
      <xdr:nvSpPr>
        <xdr:cNvPr id="431" name="楕円 430"/>
        <xdr:cNvSpPr/>
      </xdr:nvSpPr>
      <xdr:spPr>
        <a:xfrm>
          <a:off x="16268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27322</xdr:rowOff>
    </xdr:from>
    <xdr:ext cx="405111" cy="259045"/>
    <xdr:sp macro="" textlink="">
      <xdr:nvSpPr>
        <xdr:cNvPr id="432" name="【認定こども園・幼稚園・保育所】&#10;有形固定資産減価償却率該当値テキスト"/>
        <xdr:cNvSpPr txBox="1"/>
      </xdr:nvSpPr>
      <xdr:spPr>
        <a:xfrm>
          <a:off x="16357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122555</xdr:rowOff>
    </xdr:from>
    <xdr:to>
      <xdr:col>81</xdr:col>
      <xdr:colOff>101600</xdr:colOff>
      <xdr:row>35</xdr:row>
      <xdr:rowOff>52705</xdr:rowOff>
    </xdr:to>
    <xdr:sp macro="" textlink="">
      <xdr:nvSpPr>
        <xdr:cNvPr id="433" name="楕円 432"/>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55245</xdr:rowOff>
    </xdr:to>
    <xdr:cxnSp macro="">
      <xdr:nvCxnSpPr>
        <xdr:cNvPr id="434" name="直線コネクタ 433"/>
        <xdr:cNvCxnSpPr/>
      </xdr:nvCxnSpPr>
      <xdr:spPr>
        <a:xfrm>
          <a:off x="15481300" y="60026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435" name="楕円 434"/>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1905</xdr:rowOff>
    </xdr:to>
    <xdr:cxnSp macro="">
      <xdr:nvCxnSpPr>
        <xdr:cNvPr id="436" name="直線コネクタ 435"/>
        <xdr:cNvCxnSpPr/>
      </xdr:nvCxnSpPr>
      <xdr:spPr>
        <a:xfrm>
          <a:off x="14592300" y="5975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437" name="楕円 436"/>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146685</xdr:rowOff>
    </xdr:from>
    <xdr:to>
      <xdr:col>76</xdr:col>
      <xdr:colOff>114300</xdr:colOff>
      <xdr:row>35</xdr:row>
      <xdr:rowOff>129540</xdr:rowOff>
    </xdr:to>
    <xdr:cxnSp macro="">
      <xdr:nvCxnSpPr>
        <xdr:cNvPr id="438" name="直線コネクタ 437"/>
        <xdr:cNvCxnSpPr/>
      </xdr:nvCxnSpPr>
      <xdr:spPr>
        <a:xfrm flipV="1">
          <a:off x="13703300" y="597598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39" name="楕円 438"/>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87630</xdr:rowOff>
    </xdr:from>
    <xdr:to>
      <xdr:col>71</xdr:col>
      <xdr:colOff>177800</xdr:colOff>
      <xdr:row>35</xdr:row>
      <xdr:rowOff>129540</xdr:rowOff>
    </xdr:to>
    <xdr:cxnSp macro="">
      <xdr:nvCxnSpPr>
        <xdr:cNvPr id="440" name="直線コネクタ 439"/>
        <xdr:cNvCxnSpPr/>
      </xdr:nvCxnSpPr>
      <xdr:spPr>
        <a:xfrm>
          <a:off x="12814300" y="6088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69232</xdr:rowOff>
    </xdr:from>
    <xdr:ext cx="405111" cy="259045"/>
    <xdr:sp macro="" textlink="">
      <xdr:nvSpPr>
        <xdr:cNvPr id="445" name="n_1mainValue【認定こども園・幼稚園・保育所】&#10;有形固定資産減価償却率"/>
        <xdr:cNvSpPr txBox="1"/>
      </xdr:nvSpPr>
      <xdr:spPr>
        <a:xfrm>
          <a:off x="152660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446" name="n_2mainValue【認定こども園・幼稚園・保育所】&#10;有形固定資産減価償却率"/>
        <xdr:cNvSpPr txBox="1"/>
      </xdr:nvSpPr>
      <xdr:spPr>
        <a:xfrm>
          <a:off x="14389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47" name="n_3mainValue【認定こども園・幼稚園・保育所】&#10;有形固定資産減価償却率"/>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154957</xdr:rowOff>
    </xdr:from>
    <xdr:ext cx="405111" cy="259045"/>
    <xdr:sp macro="" textlink="">
      <xdr:nvSpPr>
        <xdr:cNvPr id="448" name="n_4mainValue【認定こども園・幼稚園・保育所】&#10;有形固定資産減価償却率"/>
        <xdr:cNvSpPr txBox="1"/>
      </xdr:nvSpPr>
      <xdr:spPr>
        <a:xfrm>
          <a:off x="12611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86" name="楕円 485"/>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87" name="【認定こども園・幼稚園・保育所】&#10;一人当たり面積該当値テキスト"/>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488" name="楕円 487"/>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108204</xdr:rowOff>
    </xdr:from>
    <xdr:to>
      <xdr:col>116</xdr:col>
      <xdr:colOff>63500</xdr:colOff>
      <xdr:row>37</xdr:row>
      <xdr:rowOff>151638</xdr:rowOff>
    </xdr:to>
    <xdr:cxnSp macro="">
      <xdr:nvCxnSpPr>
        <xdr:cNvPr id="489" name="直線コネクタ 488"/>
        <xdr:cNvCxnSpPr/>
      </xdr:nvCxnSpPr>
      <xdr:spPr>
        <a:xfrm>
          <a:off x="21323300" y="6280404"/>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52832</xdr:rowOff>
    </xdr:from>
    <xdr:to>
      <xdr:col>107</xdr:col>
      <xdr:colOff>101600</xdr:colOff>
      <xdr:row>36</xdr:row>
      <xdr:rowOff>154432</xdr:rowOff>
    </xdr:to>
    <xdr:sp macro="" textlink="">
      <xdr:nvSpPr>
        <xdr:cNvPr id="490" name="楕円 489"/>
        <xdr:cNvSpPr/>
      </xdr:nvSpPr>
      <xdr:spPr>
        <a:xfrm>
          <a:off x="20383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103632</xdr:rowOff>
    </xdr:from>
    <xdr:to>
      <xdr:col>111</xdr:col>
      <xdr:colOff>177800</xdr:colOff>
      <xdr:row>36</xdr:row>
      <xdr:rowOff>108204</xdr:rowOff>
    </xdr:to>
    <xdr:cxnSp macro="">
      <xdr:nvCxnSpPr>
        <xdr:cNvPr id="491" name="直線コネクタ 490"/>
        <xdr:cNvCxnSpPr/>
      </xdr:nvCxnSpPr>
      <xdr:spPr>
        <a:xfrm>
          <a:off x="20434300" y="6275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492" name="楕円 491"/>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103632</xdr:rowOff>
    </xdr:from>
    <xdr:to>
      <xdr:col>107</xdr:col>
      <xdr:colOff>50800</xdr:colOff>
      <xdr:row>37</xdr:row>
      <xdr:rowOff>41910</xdr:rowOff>
    </xdr:to>
    <xdr:cxnSp macro="">
      <xdr:nvCxnSpPr>
        <xdr:cNvPr id="493" name="直線コネクタ 492"/>
        <xdr:cNvCxnSpPr/>
      </xdr:nvCxnSpPr>
      <xdr:spPr>
        <a:xfrm flipV="1">
          <a:off x="19545300" y="62758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153416</xdr:rowOff>
    </xdr:from>
    <xdr:to>
      <xdr:col>98</xdr:col>
      <xdr:colOff>38100</xdr:colOff>
      <xdr:row>37</xdr:row>
      <xdr:rowOff>83566</xdr:rowOff>
    </xdr:to>
    <xdr:sp macro="" textlink="">
      <xdr:nvSpPr>
        <xdr:cNvPr id="494" name="楕円 493"/>
        <xdr:cNvSpPr/>
      </xdr:nvSpPr>
      <xdr:spPr>
        <a:xfrm>
          <a:off x="18605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32766</xdr:rowOff>
    </xdr:from>
    <xdr:to>
      <xdr:col>102</xdr:col>
      <xdr:colOff>114300</xdr:colOff>
      <xdr:row>37</xdr:row>
      <xdr:rowOff>41910</xdr:rowOff>
    </xdr:to>
    <xdr:cxnSp macro="">
      <xdr:nvCxnSpPr>
        <xdr:cNvPr id="495" name="直線コネクタ 494"/>
        <xdr:cNvCxnSpPr/>
      </xdr:nvCxnSpPr>
      <xdr:spPr>
        <a:xfrm>
          <a:off x="18656300" y="637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4081</xdr:rowOff>
    </xdr:from>
    <xdr:ext cx="469744" cy="259045"/>
    <xdr:sp macro="" textlink="">
      <xdr:nvSpPr>
        <xdr:cNvPr id="500" name="n_1mainValue【認定こども園・幼稚園・保育所】&#10;一人当たり面積"/>
        <xdr:cNvSpPr txBox="1"/>
      </xdr:nvSpPr>
      <xdr:spPr>
        <a:xfrm>
          <a:off x="210757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170959</xdr:rowOff>
    </xdr:from>
    <xdr:ext cx="469744" cy="259045"/>
    <xdr:sp macro="" textlink="">
      <xdr:nvSpPr>
        <xdr:cNvPr id="501" name="n_2mainValue【認定こども園・幼稚園・保育所】&#10;一人当たり面積"/>
        <xdr:cNvSpPr txBox="1"/>
      </xdr:nvSpPr>
      <xdr:spPr>
        <a:xfrm>
          <a:off x="20199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02" name="n_3mainValue【認定こども園・幼稚園・保育所】&#10;一人当たり面積"/>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100093</xdr:rowOff>
    </xdr:from>
    <xdr:ext cx="469744" cy="259045"/>
    <xdr:sp macro="" textlink="">
      <xdr:nvSpPr>
        <xdr:cNvPr id="503" name="n_4mainValue【認定こども園・幼稚園・保育所】&#10;一人当たり面積"/>
        <xdr:cNvSpPr txBox="1"/>
      </xdr:nvSpPr>
      <xdr:spPr>
        <a:xfrm>
          <a:off x="18421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46" name="楕円 545"/>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47"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141877</xdr:rowOff>
    </xdr:from>
    <xdr:to>
      <xdr:col>81</xdr:col>
      <xdr:colOff>101600</xdr:colOff>
      <xdr:row>59</xdr:row>
      <xdr:rowOff>72027</xdr:rowOff>
    </xdr:to>
    <xdr:sp macro="" textlink="">
      <xdr:nvSpPr>
        <xdr:cNvPr id="548" name="楕円 547"/>
        <xdr:cNvSpPr/>
      </xdr:nvSpPr>
      <xdr:spPr>
        <a:xfrm>
          <a:off x="15430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21227</xdr:rowOff>
    </xdr:to>
    <xdr:cxnSp macro="">
      <xdr:nvCxnSpPr>
        <xdr:cNvPr id="549" name="直線コネクタ 548"/>
        <xdr:cNvCxnSpPr/>
      </xdr:nvCxnSpPr>
      <xdr:spPr>
        <a:xfrm flipV="1">
          <a:off x="15481300" y="101204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50" name="楕円 549"/>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63681</xdr:rowOff>
    </xdr:to>
    <xdr:cxnSp macro="">
      <xdr:nvCxnSpPr>
        <xdr:cNvPr id="551" name="直線コネクタ 550"/>
        <xdr:cNvCxnSpPr/>
      </xdr:nvCxnSpPr>
      <xdr:spPr>
        <a:xfrm flipV="1">
          <a:off x="14592300" y="101367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168003</xdr:rowOff>
    </xdr:from>
    <xdr:to>
      <xdr:col>72</xdr:col>
      <xdr:colOff>38100</xdr:colOff>
      <xdr:row>59</xdr:row>
      <xdr:rowOff>98153</xdr:rowOff>
    </xdr:to>
    <xdr:sp macro="" textlink="">
      <xdr:nvSpPr>
        <xdr:cNvPr id="552" name="楕円 551"/>
        <xdr:cNvSpPr/>
      </xdr:nvSpPr>
      <xdr:spPr>
        <a:xfrm>
          <a:off x="13652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47353</xdr:rowOff>
    </xdr:from>
    <xdr:to>
      <xdr:col>76</xdr:col>
      <xdr:colOff>114300</xdr:colOff>
      <xdr:row>59</xdr:row>
      <xdr:rowOff>63681</xdr:rowOff>
    </xdr:to>
    <xdr:cxnSp macro="">
      <xdr:nvCxnSpPr>
        <xdr:cNvPr id="553" name="直線コネクタ 552"/>
        <xdr:cNvCxnSpPr/>
      </xdr:nvCxnSpPr>
      <xdr:spPr>
        <a:xfrm>
          <a:off x="13703300" y="101629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554" name="楕円 553"/>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47353</xdr:rowOff>
    </xdr:to>
    <xdr:cxnSp macro="">
      <xdr:nvCxnSpPr>
        <xdr:cNvPr id="555" name="直線コネクタ 554"/>
        <xdr:cNvCxnSpPr/>
      </xdr:nvCxnSpPr>
      <xdr:spPr>
        <a:xfrm>
          <a:off x="12814300" y="101433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88554</xdr:rowOff>
    </xdr:from>
    <xdr:ext cx="405111" cy="259045"/>
    <xdr:sp macro="" textlink="">
      <xdr:nvSpPr>
        <xdr:cNvPr id="560" name="n_1mainValue【学校施設】&#10;有形固定資産減価償却率"/>
        <xdr:cNvSpPr txBox="1"/>
      </xdr:nvSpPr>
      <xdr:spPr>
        <a:xfrm>
          <a:off x="15266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61" name="n_2main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114680</xdr:rowOff>
    </xdr:from>
    <xdr:ext cx="405111" cy="259045"/>
    <xdr:sp macro="" textlink="">
      <xdr:nvSpPr>
        <xdr:cNvPr id="562" name="n_3mainValue【学校施設】&#10;有形固定資産減価償却率"/>
        <xdr:cNvSpPr txBox="1"/>
      </xdr:nvSpPr>
      <xdr:spPr>
        <a:xfrm>
          <a:off x="13500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95086</xdr:rowOff>
    </xdr:from>
    <xdr:ext cx="405111" cy="259045"/>
    <xdr:sp macro="" textlink="">
      <xdr:nvSpPr>
        <xdr:cNvPr id="563" name="n_4mainValue【学校施設】&#10;有形固定資産減価償却率"/>
        <xdr:cNvSpPr txBox="1"/>
      </xdr:nvSpPr>
      <xdr:spPr>
        <a:xfrm>
          <a:off x="12611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104267</xdr:rowOff>
    </xdr:from>
    <xdr:to>
      <xdr:col>116</xdr:col>
      <xdr:colOff>114300</xdr:colOff>
      <xdr:row>64</xdr:row>
      <xdr:rowOff>34417</xdr:rowOff>
    </xdr:to>
    <xdr:sp macro="" textlink="">
      <xdr:nvSpPr>
        <xdr:cNvPr id="603" name="楕円 602"/>
        <xdr:cNvSpPr/>
      </xdr:nvSpPr>
      <xdr:spPr>
        <a:xfrm>
          <a:off x="22110700" y="109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104039</xdr:rowOff>
    </xdr:from>
    <xdr:to>
      <xdr:col>112</xdr:col>
      <xdr:colOff>38100</xdr:colOff>
      <xdr:row>64</xdr:row>
      <xdr:rowOff>34189</xdr:rowOff>
    </xdr:to>
    <xdr:sp macro="" textlink="">
      <xdr:nvSpPr>
        <xdr:cNvPr id="605" name="楕円 604"/>
        <xdr:cNvSpPr/>
      </xdr:nvSpPr>
      <xdr:spPr>
        <a:xfrm>
          <a:off x="21272500" y="109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154839</xdr:rowOff>
    </xdr:from>
    <xdr:to>
      <xdr:col>116</xdr:col>
      <xdr:colOff>63500</xdr:colOff>
      <xdr:row>63</xdr:row>
      <xdr:rowOff>155067</xdr:rowOff>
    </xdr:to>
    <xdr:cxnSp macro="">
      <xdr:nvCxnSpPr>
        <xdr:cNvPr id="606" name="直線コネクタ 605"/>
        <xdr:cNvCxnSpPr/>
      </xdr:nvCxnSpPr>
      <xdr:spPr>
        <a:xfrm>
          <a:off x="21323300" y="1095618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103657</xdr:rowOff>
    </xdr:from>
    <xdr:to>
      <xdr:col>107</xdr:col>
      <xdr:colOff>101600</xdr:colOff>
      <xdr:row>64</xdr:row>
      <xdr:rowOff>33807</xdr:rowOff>
    </xdr:to>
    <xdr:sp macro="" textlink="">
      <xdr:nvSpPr>
        <xdr:cNvPr id="607" name="楕円 606"/>
        <xdr:cNvSpPr/>
      </xdr:nvSpPr>
      <xdr:spPr>
        <a:xfrm>
          <a:off x="20383500" y="10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154457</xdr:rowOff>
    </xdr:from>
    <xdr:to>
      <xdr:col>111</xdr:col>
      <xdr:colOff>177800</xdr:colOff>
      <xdr:row>63</xdr:row>
      <xdr:rowOff>154839</xdr:rowOff>
    </xdr:to>
    <xdr:cxnSp macro="">
      <xdr:nvCxnSpPr>
        <xdr:cNvPr id="608" name="直線コネクタ 607"/>
        <xdr:cNvCxnSpPr/>
      </xdr:nvCxnSpPr>
      <xdr:spPr>
        <a:xfrm>
          <a:off x="20434300" y="1095580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103200</xdr:rowOff>
    </xdr:from>
    <xdr:to>
      <xdr:col>102</xdr:col>
      <xdr:colOff>165100</xdr:colOff>
      <xdr:row>64</xdr:row>
      <xdr:rowOff>33350</xdr:rowOff>
    </xdr:to>
    <xdr:sp macro="" textlink="">
      <xdr:nvSpPr>
        <xdr:cNvPr id="609" name="楕円 608"/>
        <xdr:cNvSpPr/>
      </xdr:nvSpPr>
      <xdr:spPr>
        <a:xfrm>
          <a:off x="19494500" y="109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154000</xdr:rowOff>
    </xdr:from>
    <xdr:to>
      <xdr:col>107</xdr:col>
      <xdr:colOff>50800</xdr:colOff>
      <xdr:row>63</xdr:row>
      <xdr:rowOff>154457</xdr:rowOff>
    </xdr:to>
    <xdr:cxnSp macro="">
      <xdr:nvCxnSpPr>
        <xdr:cNvPr id="610" name="直線コネクタ 609"/>
        <xdr:cNvCxnSpPr/>
      </xdr:nvCxnSpPr>
      <xdr:spPr>
        <a:xfrm>
          <a:off x="19545300" y="1095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102286</xdr:rowOff>
    </xdr:from>
    <xdr:to>
      <xdr:col>98</xdr:col>
      <xdr:colOff>38100</xdr:colOff>
      <xdr:row>64</xdr:row>
      <xdr:rowOff>32436</xdr:rowOff>
    </xdr:to>
    <xdr:sp macro="" textlink="">
      <xdr:nvSpPr>
        <xdr:cNvPr id="611" name="楕円 610"/>
        <xdr:cNvSpPr/>
      </xdr:nvSpPr>
      <xdr:spPr>
        <a:xfrm>
          <a:off x="18605500" y="109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153086</xdr:rowOff>
    </xdr:from>
    <xdr:to>
      <xdr:col>102</xdr:col>
      <xdr:colOff>114300</xdr:colOff>
      <xdr:row>63</xdr:row>
      <xdr:rowOff>154000</xdr:rowOff>
    </xdr:to>
    <xdr:cxnSp macro="">
      <xdr:nvCxnSpPr>
        <xdr:cNvPr id="612" name="直線コネクタ 611"/>
        <xdr:cNvCxnSpPr/>
      </xdr:nvCxnSpPr>
      <xdr:spPr>
        <a:xfrm>
          <a:off x="18656300" y="1095443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25316</xdr:rowOff>
    </xdr:from>
    <xdr:ext cx="469744" cy="259045"/>
    <xdr:sp macro="" textlink="">
      <xdr:nvSpPr>
        <xdr:cNvPr id="617" name="n_1mainValue【学校施設】&#10;一人当たり面積"/>
        <xdr:cNvSpPr txBox="1"/>
      </xdr:nvSpPr>
      <xdr:spPr>
        <a:xfrm>
          <a:off x="21075727" y="1099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24934</xdr:rowOff>
    </xdr:from>
    <xdr:ext cx="469744" cy="259045"/>
    <xdr:sp macro="" textlink="">
      <xdr:nvSpPr>
        <xdr:cNvPr id="618" name="n_2mainValue【学校施設】&#10;一人当たり面積"/>
        <xdr:cNvSpPr txBox="1"/>
      </xdr:nvSpPr>
      <xdr:spPr>
        <a:xfrm>
          <a:off x="20199427" y="1099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24477</xdr:rowOff>
    </xdr:from>
    <xdr:ext cx="469744" cy="259045"/>
    <xdr:sp macro="" textlink="">
      <xdr:nvSpPr>
        <xdr:cNvPr id="619" name="n_3mainValue【学校施設】&#10;一人当たり面積"/>
        <xdr:cNvSpPr txBox="1"/>
      </xdr:nvSpPr>
      <xdr:spPr>
        <a:xfrm>
          <a:off x="19310427" y="109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23563</xdr:rowOff>
    </xdr:from>
    <xdr:ext cx="469744" cy="259045"/>
    <xdr:sp macro="" textlink="">
      <xdr:nvSpPr>
        <xdr:cNvPr id="620" name="n_4mainValue【学校施設】&#10;一人当たり面積"/>
        <xdr:cNvSpPr txBox="1"/>
      </xdr:nvSpPr>
      <xdr:spPr>
        <a:xfrm>
          <a:off x="18421427" y="109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61" name="楕円 660"/>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662" name="【児童館】&#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27305</xdr:rowOff>
    </xdr:from>
    <xdr:to>
      <xdr:col>81</xdr:col>
      <xdr:colOff>101600</xdr:colOff>
      <xdr:row>82</xdr:row>
      <xdr:rowOff>128905</xdr:rowOff>
    </xdr:to>
    <xdr:sp macro="" textlink="">
      <xdr:nvSpPr>
        <xdr:cNvPr id="663" name="楕円 662"/>
        <xdr:cNvSpPr/>
      </xdr:nvSpPr>
      <xdr:spPr>
        <a:xfrm>
          <a:off x="1543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78105</xdr:rowOff>
    </xdr:from>
    <xdr:to>
      <xdr:col>85</xdr:col>
      <xdr:colOff>127000</xdr:colOff>
      <xdr:row>82</xdr:row>
      <xdr:rowOff>118111</xdr:rowOff>
    </xdr:to>
    <xdr:cxnSp macro="">
      <xdr:nvCxnSpPr>
        <xdr:cNvPr id="664" name="直線コネクタ 663"/>
        <xdr:cNvCxnSpPr/>
      </xdr:nvCxnSpPr>
      <xdr:spPr>
        <a:xfrm>
          <a:off x="15481300" y="141370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5" name="楕円 664"/>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78105</xdr:rowOff>
    </xdr:to>
    <xdr:cxnSp macro="">
      <xdr:nvCxnSpPr>
        <xdr:cNvPr id="666" name="直線コネクタ 665"/>
        <xdr:cNvCxnSpPr/>
      </xdr:nvCxnSpPr>
      <xdr:spPr>
        <a:xfrm>
          <a:off x="14592300" y="14097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116839</xdr:rowOff>
    </xdr:from>
    <xdr:to>
      <xdr:col>72</xdr:col>
      <xdr:colOff>38100</xdr:colOff>
      <xdr:row>82</xdr:row>
      <xdr:rowOff>46989</xdr:rowOff>
    </xdr:to>
    <xdr:sp macro="" textlink="">
      <xdr:nvSpPr>
        <xdr:cNvPr id="667" name="楕円 666"/>
        <xdr:cNvSpPr/>
      </xdr:nvSpPr>
      <xdr:spPr>
        <a:xfrm>
          <a:off x="13652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167639</xdr:rowOff>
    </xdr:from>
    <xdr:to>
      <xdr:col>76</xdr:col>
      <xdr:colOff>114300</xdr:colOff>
      <xdr:row>82</xdr:row>
      <xdr:rowOff>38100</xdr:rowOff>
    </xdr:to>
    <xdr:cxnSp macro="">
      <xdr:nvCxnSpPr>
        <xdr:cNvPr id="668" name="直線コネクタ 667"/>
        <xdr:cNvCxnSpPr/>
      </xdr:nvCxnSpPr>
      <xdr:spPr>
        <a:xfrm>
          <a:off x="13703300" y="1405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669" name="楕円 668"/>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167639</xdr:rowOff>
    </xdr:to>
    <xdr:cxnSp macro="">
      <xdr:nvCxnSpPr>
        <xdr:cNvPr id="670" name="直線コネクタ 669"/>
        <xdr:cNvCxnSpPr/>
      </xdr:nvCxnSpPr>
      <xdr:spPr>
        <a:xfrm>
          <a:off x="12814300" y="1401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145432</xdr:rowOff>
    </xdr:from>
    <xdr:ext cx="405111" cy="259045"/>
    <xdr:sp macro="" textlink="">
      <xdr:nvSpPr>
        <xdr:cNvPr id="675" name="n_1mainValue【児童館】&#10;有形固定資産減価償却率"/>
        <xdr:cNvSpPr txBox="1"/>
      </xdr:nvSpPr>
      <xdr:spPr>
        <a:xfrm>
          <a:off x="152660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105427</xdr:rowOff>
    </xdr:from>
    <xdr:ext cx="405111" cy="259045"/>
    <xdr:sp macro="" textlink="">
      <xdr:nvSpPr>
        <xdr:cNvPr id="676" name="n_2mainValue【児童館】&#10;有形固定資産減価償却率"/>
        <xdr:cNvSpPr txBox="1"/>
      </xdr:nvSpPr>
      <xdr:spPr>
        <a:xfrm>
          <a:off x="14389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63516</xdr:rowOff>
    </xdr:from>
    <xdr:ext cx="405111" cy="259045"/>
    <xdr:sp macro="" textlink="">
      <xdr:nvSpPr>
        <xdr:cNvPr id="677" name="n_3mainValue【児童館】&#10;有形固定資産減価償却率"/>
        <xdr:cNvSpPr txBox="1"/>
      </xdr:nvSpPr>
      <xdr:spPr>
        <a:xfrm>
          <a:off x="13500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78" name="n_4main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718" name="楕円 717"/>
        <xdr:cNvSpPr/>
      </xdr:nvSpPr>
      <xdr:spPr>
        <a:xfrm>
          <a:off x="22110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143527</xdr:rowOff>
    </xdr:from>
    <xdr:ext cx="469744" cy="259045"/>
    <xdr:sp macro="" textlink="">
      <xdr:nvSpPr>
        <xdr:cNvPr id="719" name="【児童館】&#10;一人当たり面積該当値テキスト"/>
        <xdr:cNvSpPr txBox="1"/>
      </xdr:nvSpPr>
      <xdr:spPr>
        <a:xfrm>
          <a:off x="22199600"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720" name="楕円 719"/>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0</xdr:rowOff>
    </xdr:from>
    <xdr:to>
      <xdr:col>116</xdr:col>
      <xdr:colOff>63500</xdr:colOff>
      <xdr:row>79</xdr:row>
      <xdr:rowOff>0</xdr:rowOff>
    </xdr:to>
    <xdr:cxnSp macro="">
      <xdr:nvCxnSpPr>
        <xdr:cNvPr id="721" name="直線コネクタ 720"/>
        <xdr:cNvCxnSpPr/>
      </xdr:nvCxnSpPr>
      <xdr:spPr>
        <a:xfrm>
          <a:off x="21323300" y="13544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2" name="楕円 721"/>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0</xdr:rowOff>
    </xdr:to>
    <xdr:cxnSp macro="">
      <xdr:nvCxnSpPr>
        <xdr:cNvPr id="723" name="直線コネクタ 722"/>
        <xdr:cNvCxnSpPr/>
      </xdr:nvCxnSpPr>
      <xdr:spPr>
        <a:xfrm>
          <a:off x="20434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724" name="楕円 723"/>
        <xdr:cNvSpPr/>
      </xdr:nvSpPr>
      <xdr:spPr>
        <a:xfrm>
          <a:off x="19494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725" name="直線コネクタ 724"/>
        <xdr:cNvCxnSpPr/>
      </xdr:nvCxnSpPr>
      <xdr:spPr>
        <a:xfrm flipV="1">
          <a:off x="19545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6" name="楕円 725"/>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79</xdr:row>
      <xdr:rowOff>0</xdr:rowOff>
    </xdr:to>
    <xdr:cxnSp macro="">
      <xdr:nvCxnSpPr>
        <xdr:cNvPr id="727" name="直線コネクタ 726"/>
        <xdr:cNvCxnSpPr/>
      </xdr:nvCxnSpPr>
      <xdr:spPr>
        <a:xfrm>
          <a:off x="18656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732" name="n_1mainValue【児童館】&#10;一人当たり面積"/>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3"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734" name="n_3mainValue【児童館】&#10;一人当たり面積"/>
        <xdr:cNvSpPr txBox="1"/>
      </xdr:nvSpPr>
      <xdr:spPr>
        <a:xfrm>
          <a:off x="19310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5" name="n_4mainValue【児童館】&#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776" name="楕円 775"/>
        <xdr:cNvSpPr/>
      </xdr:nvSpPr>
      <xdr:spPr>
        <a:xfrm>
          <a:off x="16268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777" name="【公民館】&#10;有形固定資産減価償却率該当値テキスト"/>
        <xdr:cNvSpPr txBox="1"/>
      </xdr:nvSpPr>
      <xdr:spPr>
        <a:xfrm>
          <a:off x="163576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778" name="楕円 777"/>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123825</xdr:rowOff>
    </xdr:to>
    <xdr:cxnSp macro="">
      <xdr:nvCxnSpPr>
        <xdr:cNvPr id="779" name="直線コネクタ 778"/>
        <xdr:cNvCxnSpPr/>
      </xdr:nvCxnSpPr>
      <xdr:spPr>
        <a:xfrm>
          <a:off x="15481300" y="179317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80" name="楕円 779"/>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97155</xdr:rowOff>
    </xdr:from>
    <xdr:to>
      <xdr:col>81</xdr:col>
      <xdr:colOff>50800</xdr:colOff>
      <xdr:row>104</xdr:row>
      <xdr:rowOff>100964</xdr:rowOff>
    </xdr:to>
    <xdr:cxnSp macro="">
      <xdr:nvCxnSpPr>
        <xdr:cNvPr id="781" name="直線コネクタ 780"/>
        <xdr:cNvCxnSpPr/>
      </xdr:nvCxnSpPr>
      <xdr:spPr>
        <a:xfrm>
          <a:off x="14592300" y="1792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82" name="楕円 781"/>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97155</xdr:rowOff>
    </xdr:to>
    <xdr:cxnSp macro="">
      <xdr:nvCxnSpPr>
        <xdr:cNvPr id="783" name="直線コネクタ 782"/>
        <xdr:cNvCxnSpPr/>
      </xdr:nvCxnSpPr>
      <xdr:spPr>
        <a:xfrm>
          <a:off x="13703300" y="179165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34925</xdr:rowOff>
    </xdr:from>
    <xdr:to>
      <xdr:col>67</xdr:col>
      <xdr:colOff>101600</xdr:colOff>
      <xdr:row>104</xdr:row>
      <xdr:rowOff>136525</xdr:rowOff>
    </xdr:to>
    <xdr:sp macro="" textlink="">
      <xdr:nvSpPr>
        <xdr:cNvPr id="784" name="楕円 783"/>
        <xdr:cNvSpPr/>
      </xdr:nvSpPr>
      <xdr:spPr>
        <a:xfrm>
          <a:off x="1276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104</xdr:row>
      <xdr:rowOff>85725</xdr:rowOff>
    </xdr:to>
    <xdr:cxnSp macro="">
      <xdr:nvCxnSpPr>
        <xdr:cNvPr id="785" name="直線コネクタ 784"/>
        <xdr:cNvCxnSpPr/>
      </xdr:nvCxnSpPr>
      <xdr:spPr>
        <a:xfrm>
          <a:off x="12814300" y="17916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790"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139082</xdr:rowOff>
    </xdr:from>
    <xdr:ext cx="405111" cy="259045"/>
    <xdr:sp macro="" textlink="">
      <xdr:nvSpPr>
        <xdr:cNvPr id="791" name="n_2mainValue【公民館】&#10;有形固定資産減価償却率"/>
        <xdr:cNvSpPr txBox="1"/>
      </xdr:nvSpPr>
      <xdr:spPr>
        <a:xfrm>
          <a:off x="14389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127652</xdr:rowOff>
    </xdr:from>
    <xdr:ext cx="405111" cy="259045"/>
    <xdr:sp macro="" textlink="">
      <xdr:nvSpPr>
        <xdr:cNvPr id="792" name="n_3mainValue【公民館】&#10;有形固定資産減価償却率"/>
        <xdr:cNvSpPr txBox="1"/>
      </xdr:nvSpPr>
      <xdr:spPr>
        <a:xfrm>
          <a:off x="13500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127652</xdr:rowOff>
    </xdr:from>
    <xdr:ext cx="405111" cy="259045"/>
    <xdr:sp macro="" textlink="">
      <xdr:nvSpPr>
        <xdr:cNvPr id="793" name="n_4mainValue【公民館】&#10;有形固定資産減価償却率"/>
        <xdr:cNvSpPr txBox="1"/>
      </xdr:nvSpPr>
      <xdr:spPr>
        <a:xfrm>
          <a:off x="12611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1" name="楕円 83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32" name="【公民館】&#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3" name="楕円 832"/>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834" name="直線コネクタ 833"/>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835" name="楕円 834"/>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62485</xdr:rowOff>
    </xdr:from>
    <xdr:to>
      <xdr:col>111</xdr:col>
      <xdr:colOff>177800</xdr:colOff>
      <xdr:row>107</xdr:row>
      <xdr:rowOff>64770</xdr:rowOff>
    </xdr:to>
    <xdr:cxnSp macro="">
      <xdr:nvCxnSpPr>
        <xdr:cNvPr id="836" name="直線コネクタ 835"/>
        <xdr:cNvCxnSpPr/>
      </xdr:nvCxnSpPr>
      <xdr:spPr>
        <a:xfrm>
          <a:off x="20434300" y="1840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37" name="楕円 836"/>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62485</xdr:rowOff>
    </xdr:to>
    <xdr:cxnSp macro="">
      <xdr:nvCxnSpPr>
        <xdr:cNvPr id="838" name="直線コネクタ 837"/>
        <xdr:cNvCxnSpPr/>
      </xdr:nvCxnSpPr>
      <xdr:spPr>
        <a:xfrm>
          <a:off x="19545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xdr:rowOff>
    </xdr:from>
    <xdr:to>
      <xdr:col>98</xdr:col>
      <xdr:colOff>38100</xdr:colOff>
      <xdr:row>107</xdr:row>
      <xdr:rowOff>110998</xdr:rowOff>
    </xdr:to>
    <xdr:sp macro="" textlink="">
      <xdr:nvSpPr>
        <xdr:cNvPr id="839" name="楕円 838"/>
        <xdr:cNvSpPr/>
      </xdr:nvSpPr>
      <xdr:spPr>
        <a:xfrm>
          <a:off x="18605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60198</xdr:rowOff>
    </xdr:from>
    <xdr:to>
      <xdr:col>102</xdr:col>
      <xdr:colOff>114300</xdr:colOff>
      <xdr:row>107</xdr:row>
      <xdr:rowOff>62485</xdr:rowOff>
    </xdr:to>
    <xdr:cxnSp macro="">
      <xdr:nvCxnSpPr>
        <xdr:cNvPr id="840" name="直線コネクタ 839"/>
        <xdr:cNvCxnSpPr/>
      </xdr:nvCxnSpPr>
      <xdr:spPr>
        <a:xfrm>
          <a:off x="18656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5" name="n_1mainValue【公民館】&#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846" name="n_2mainValue【公民館】&#10;一人当たり面積"/>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47"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102125</xdr:rowOff>
    </xdr:from>
    <xdr:ext cx="469744" cy="259045"/>
    <xdr:sp macro="" textlink="">
      <xdr:nvSpPr>
        <xdr:cNvPr id="848" name="n_4mainValue【公民館】&#10;一人当たり面積"/>
        <xdr:cNvSpPr txBox="1"/>
      </xdr:nvSpPr>
      <xdr:spPr>
        <a:xfrm>
          <a:off x="18421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類型においては、「橋りょう・トンネル」「公民館」を除いた施設類型において、類似団体と比較して有形固定資産減価償却率が低くなっており、比較的減価償却が進んでいない施設が多いことが分か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年の市制施行以前からある無名橋が数多くあり、減価償却が進んでいることが要因と考える。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年の市制施行以後の昭和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年代に建築された館が大半で、減価償却が進んでいることが要因と考える。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こうした施設については、適切な維持管理や、計画的な大規模修繕により長寿命化を図ることで、住民サービス質の低下を招かないよう工夫して施設の管理に努めている。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一人当たり面積については、市の政策として子育て支援を重視していること等から、「児童館」が類似団体平均を大きく上回っているものの、他の施設類型においては、類似団体と同水準またはそれ以下となっており、資産を過剰に保有することなく、効率的に行政運営を行うことができている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80" name="フローチャート: 判断 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81" name="フローチャート: 判断 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82" name="フローチャート: 判断 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3" name="フローチャート: 判断 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84" name="フローチャート: 判断 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90" name="楕円 89"/>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91" name="【体育館・プー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92" name="楕円 91"/>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115933</xdr:rowOff>
    </xdr:to>
    <xdr:cxnSp macro="">
      <xdr:nvCxnSpPr>
        <xdr:cNvPr id="93" name="直線コネクタ 92"/>
        <xdr:cNvCxnSpPr/>
      </xdr:nvCxnSpPr>
      <xdr:spPr>
        <a:xfrm>
          <a:off x="3797300" y="1053356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94" name="楕円 9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75112</xdr:rowOff>
    </xdr:to>
    <xdr:cxnSp macro="">
      <xdr:nvCxnSpPr>
        <xdr:cNvPr id="95" name="直線コネクタ 94"/>
        <xdr:cNvCxnSpPr/>
      </xdr:nvCxnSpPr>
      <xdr:spPr>
        <a:xfrm>
          <a:off x="2908300" y="105058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96" name="楕円 95"/>
        <xdr:cNvSpPr/>
      </xdr:nvSpPr>
      <xdr:spPr>
        <a:xfrm>
          <a:off x="196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47353</xdr:rowOff>
    </xdr:to>
    <xdr:cxnSp macro="">
      <xdr:nvCxnSpPr>
        <xdr:cNvPr id="97" name="直線コネクタ 96"/>
        <xdr:cNvCxnSpPr/>
      </xdr:nvCxnSpPr>
      <xdr:spPr>
        <a:xfrm>
          <a:off x="2019300" y="104829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98" name="楕円 97"/>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58783</xdr:rowOff>
    </xdr:to>
    <xdr:cxnSp macro="">
      <xdr:nvCxnSpPr>
        <xdr:cNvPr id="99" name="直線コネクタ 98"/>
        <xdr:cNvCxnSpPr/>
      </xdr:nvCxnSpPr>
      <xdr:spPr>
        <a:xfrm flipV="1">
          <a:off x="1130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104" name="n_1mainValue【体育館・プー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105"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106" name="n_3mainValue【体育館・プール】&#10;有形固定資産減価償却率"/>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107" name="n_4mainValue【体育館・プール】&#10;有形固定資産減価償却率"/>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131" name="直線コネクタ 1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1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133" name="直線コネクタ 1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1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135" name="直線コネクタ 1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1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137" name="フローチャート: 判断 1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138" name="フローチャート: 判断 1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139" name="フローチャート: 判断 1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140" name="フローチャート: 判断 1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141" name="フローチャート: 判断 1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147" name="楕円 1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1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149" name="楕円 148"/>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150" name="直線コネクタ 149"/>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151" name="楕円 1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87630</xdr:rowOff>
    </xdr:to>
    <xdr:cxnSp macro="">
      <xdr:nvCxnSpPr>
        <xdr:cNvPr id="152" name="直線コネクタ 151"/>
        <xdr:cNvCxnSpPr/>
      </xdr:nvCxnSpPr>
      <xdr:spPr>
        <a:xfrm>
          <a:off x="8750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153" name="楕円 152"/>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85725</xdr:rowOff>
    </xdr:to>
    <xdr:cxnSp macro="">
      <xdr:nvCxnSpPr>
        <xdr:cNvPr id="154" name="直線コネクタ 153"/>
        <xdr:cNvCxnSpPr/>
      </xdr:nvCxnSpPr>
      <xdr:spPr>
        <a:xfrm>
          <a:off x="7861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155" name="楕円 154"/>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156" name="直線コネクタ 155"/>
        <xdr:cNvCxnSpPr/>
      </xdr:nvCxnSpPr>
      <xdr:spPr>
        <a:xfrm>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1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1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1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1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16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1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163" name="n_3mainValue【体育館・プール】&#10;一人当たり面積"/>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164"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189" name="直線コネクタ 1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91" name="直線コネクタ 1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1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193" name="直線コネクタ 1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1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195" name="フローチャート: 判断 1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196" name="フローチャート: 判断 1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197" name="フローチャート: 判断 1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198" name="フローチャート: 判断 1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199" name="フローチャート: 判断 1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05" name="楕円 204"/>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06" name="【福祉施設】&#10;有形固定資産減価償却率該当値テキスト"/>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207" name="楕円 206"/>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80</xdr:row>
      <xdr:rowOff>165736</xdr:rowOff>
    </xdr:to>
    <xdr:cxnSp macro="">
      <xdr:nvCxnSpPr>
        <xdr:cNvPr id="208" name="直線コネクタ 207"/>
        <xdr:cNvCxnSpPr/>
      </xdr:nvCxnSpPr>
      <xdr:spPr>
        <a:xfrm flipV="1">
          <a:off x="3797300" y="138550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09" name="楕円 208"/>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121920</xdr:rowOff>
    </xdr:from>
    <xdr:to>
      <xdr:col>19</xdr:col>
      <xdr:colOff>177800</xdr:colOff>
      <xdr:row>80</xdr:row>
      <xdr:rowOff>165736</xdr:rowOff>
    </xdr:to>
    <xdr:cxnSp macro="">
      <xdr:nvCxnSpPr>
        <xdr:cNvPr id="210" name="直線コネクタ 209"/>
        <xdr:cNvCxnSpPr/>
      </xdr:nvCxnSpPr>
      <xdr:spPr>
        <a:xfrm>
          <a:off x="2908300" y="138379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11" name="楕円 210"/>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121920</xdr:rowOff>
    </xdr:to>
    <xdr:cxnSp macro="">
      <xdr:nvCxnSpPr>
        <xdr:cNvPr id="212" name="直線コネクタ 211"/>
        <xdr:cNvCxnSpPr/>
      </xdr:nvCxnSpPr>
      <xdr:spPr>
        <a:xfrm>
          <a:off x="2019300" y="13801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160655</xdr:rowOff>
    </xdr:from>
    <xdr:to>
      <xdr:col>6</xdr:col>
      <xdr:colOff>38100</xdr:colOff>
      <xdr:row>80</xdr:row>
      <xdr:rowOff>90805</xdr:rowOff>
    </xdr:to>
    <xdr:sp macro="" textlink="">
      <xdr:nvSpPr>
        <xdr:cNvPr id="213" name="楕円 212"/>
        <xdr:cNvSpPr/>
      </xdr:nvSpPr>
      <xdr:spPr>
        <a:xfrm>
          <a:off x="1079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40005</xdr:rowOff>
    </xdr:from>
    <xdr:to>
      <xdr:col>10</xdr:col>
      <xdr:colOff>114300</xdr:colOff>
      <xdr:row>80</xdr:row>
      <xdr:rowOff>85725</xdr:rowOff>
    </xdr:to>
    <xdr:cxnSp macro="">
      <xdr:nvCxnSpPr>
        <xdr:cNvPr id="214" name="直線コネクタ 213"/>
        <xdr:cNvCxnSpPr/>
      </xdr:nvCxnSpPr>
      <xdr:spPr>
        <a:xfrm>
          <a:off x="1130300" y="13756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2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2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219" name="n_1mainValue【福祉施設】&#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20" name="n_2mainValue【福祉施設】&#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221" name="n_3mainValue【福祉施設】&#10;有形固定資産減価償却率"/>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107332</xdr:rowOff>
    </xdr:from>
    <xdr:ext cx="405111" cy="259045"/>
    <xdr:sp macro="" textlink="">
      <xdr:nvSpPr>
        <xdr:cNvPr id="222" name="n_4mainValue【福祉施設】&#10;有形固定資産減価償却率"/>
        <xdr:cNvSpPr txBox="1"/>
      </xdr:nvSpPr>
      <xdr:spPr>
        <a:xfrm>
          <a:off x="927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44" name="直線コネクタ 2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46" name="直線コネクタ 2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2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248" name="直線コネクタ 2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2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250" name="フローチャート: 判断 2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251" name="フローチャート: 判断 2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252" name="フローチャート: 判断 2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253" name="フローチャート: 判断 2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254" name="フローチャート: 判断 2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60" name="楕円 259"/>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261" name="【福祉施設】&#10;一人当たり面積該当値テキスト"/>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262" name="楕円 261"/>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58674</xdr:rowOff>
    </xdr:to>
    <xdr:cxnSp macro="">
      <xdr:nvCxnSpPr>
        <xdr:cNvPr id="263" name="直線コネクタ 262"/>
        <xdr:cNvCxnSpPr/>
      </xdr:nvCxnSpPr>
      <xdr:spPr>
        <a:xfrm>
          <a:off x="9639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7874</xdr:rowOff>
    </xdr:from>
    <xdr:to>
      <xdr:col>46</xdr:col>
      <xdr:colOff>38100</xdr:colOff>
      <xdr:row>85</xdr:row>
      <xdr:rowOff>109474</xdr:rowOff>
    </xdr:to>
    <xdr:sp macro="" textlink="">
      <xdr:nvSpPr>
        <xdr:cNvPr id="264" name="楕円 263"/>
        <xdr:cNvSpPr/>
      </xdr:nvSpPr>
      <xdr:spPr>
        <a:xfrm>
          <a:off x="8699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58674</xdr:rowOff>
    </xdr:to>
    <xdr:cxnSp macro="">
      <xdr:nvCxnSpPr>
        <xdr:cNvPr id="265" name="直線コネクタ 264"/>
        <xdr:cNvCxnSpPr/>
      </xdr:nvCxnSpPr>
      <xdr:spPr>
        <a:xfrm>
          <a:off x="8750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266" name="楕円 265"/>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58674</xdr:rowOff>
    </xdr:from>
    <xdr:to>
      <xdr:col>45</xdr:col>
      <xdr:colOff>177800</xdr:colOff>
      <xdr:row>85</xdr:row>
      <xdr:rowOff>58674</xdr:rowOff>
    </xdr:to>
    <xdr:cxnSp macro="">
      <xdr:nvCxnSpPr>
        <xdr:cNvPr id="267" name="直線コネクタ 266"/>
        <xdr:cNvCxnSpPr/>
      </xdr:nvCxnSpPr>
      <xdr:spPr>
        <a:xfrm>
          <a:off x="7861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268" name="楕円 267"/>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58674</xdr:rowOff>
    </xdr:to>
    <xdr:cxnSp macro="">
      <xdr:nvCxnSpPr>
        <xdr:cNvPr id="269" name="直線コネクタ 268"/>
        <xdr:cNvCxnSpPr/>
      </xdr:nvCxnSpPr>
      <xdr:spPr>
        <a:xfrm>
          <a:off x="6972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2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2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2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2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274" name="n_1mainValue【福祉施設】&#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100601</xdr:rowOff>
    </xdr:from>
    <xdr:ext cx="469744" cy="259045"/>
    <xdr:sp macro="" textlink="">
      <xdr:nvSpPr>
        <xdr:cNvPr id="275" name="n_2mainValue【福祉施設】&#10;一人当たり面積"/>
        <xdr:cNvSpPr txBox="1"/>
      </xdr:nvSpPr>
      <xdr:spPr>
        <a:xfrm>
          <a:off x="8515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276" name="n_3mainValue【福祉施設】&#10;一人当たり面積"/>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277" name="n_4mainValue【福祉施設】&#10;一人当たり面積"/>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03" name="直線コネクタ 3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05" name="直線コネクタ 3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7" name="直線コネクタ 3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09" name="フローチャート: 判断 3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0" name="フローチャート: 判断 3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11" name="フローチャート: 判断 3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12" name="フローチャート: 判断 3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13" name="フローチャート: 判断 3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43362</xdr:rowOff>
    </xdr:from>
    <xdr:to>
      <xdr:col>24</xdr:col>
      <xdr:colOff>114300</xdr:colOff>
      <xdr:row>102</xdr:row>
      <xdr:rowOff>144962</xdr:rowOff>
    </xdr:to>
    <xdr:sp macro="" textlink="">
      <xdr:nvSpPr>
        <xdr:cNvPr id="319" name="楕円 318"/>
        <xdr:cNvSpPr/>
      </xdr:nvSpPr>
      <xdr:spPr>
        <a:xfrm>
          <a:off x="45847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66239</xdr:rowOff>
    </xdr:from>
    <xdr:ext cx="405111" cy="259045"/>
    <xdr:sp macro="" textlink="">
      <xdr:nvSpPr>
        <xdr:cNvPr id="320" name="【市民会館】&#10;有形固定資産減価償却率該当値テキスト"/>
        <xdr:cNvSpPr txBox="1"/>
      </xdr:nvSpPr>
      <xdr:spPr>
        <a:xfrm>
          <a:off x="4673600"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4173</xdr:rowOff>
    </xdr:from>
    <xdr:to>
      <xdr:col>20</xdr:col>
      <xdr:colOff>38100</xdr:colOff>
      <xdr:row>102</xdr:row>
      <xdr:rowOff>105773</xdr:rowOff>
    </xdr:to>
    <xdr:sp macro="" textlink="">
      <xdr:nvSpPr>
        <xdr:cNvPr id="321" name="楕円 320"/>
        <xdr:cNvSpPr/>
      </xdr:nvSpPr>
      <xdr:spPr>
        <a:xfrm>
          <a:off x="3746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54973</xdr:rowOff>
    </xdr:from>
    <xdr:to>
      <xdr:col>24</xdr:col>
      <xdr:colOff>63500</xdr:colOff>
      <xdr:row>102</xdr:row>
      <xdr:rowOff>94162</xdr:rowOff>
    </xdr:to>
    <xdr:cxnSp macro="">
      <xdr:nvCxnSpPr>
        <xdr:cNvPr id="322" name="直線コネクタ 321"/>
        <xdr:cNvCxnSpPr/>
      </xdr:nvCxnSpPr>
      <xdr:spPr>
        <a:xfrm>
          <a:off x="3797300" y="175428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147864</xdr:rowOff>
    </xdr:from>
    <xdr:to>
      <xdr:col>15</xdr:col>
      <xdr:colOff>101600</xdr:colOff>
      <xdr:row>102</xdr:row>
      <xdr:rowOff>78014</xdr:rowOff>
    </xdr:to>
    <xdr:sp macro="" textlink="">
      <xdr:nvSpPr>
        <xdr:cNvPr id="323" name="楕円 322"/>
        <xdr:cNvSpPr/>
      </xdr:nvSpPr>
      <xdr:spPr>
        <a:xfrm>
          <a:off x="2857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54973</xdr:rowOff>
    </xdr:to>
    <xdr:cxnSp macro="">
      <xdr:nvCxnSpPr>
        <xdr:cNvPr id="324" name="直線コネクタ 323"/>
        <xdr:cNvCxnSpPr/>
      </xdr:nvCxnSpPr>
      <xdr:spPr>
        <a:xfrm>
          <a:off x="2908300" y="175151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107043</xdr:rowOff>
    </xdr:from>
    <xdr:to>
      <xdr:col>10</xdr:col>
      <xdr:colOff>165100</xdr:colOff>
      <xdr:row>102</xdr:row>
      <xdr:rowOff>37193</xdr:rowOff>
    </xdr:to>
    <xdr:sp macro="" textlink="">
      <xdr:nvSpPr>
        <xdr:cNvPr id="325" name="楕円 324"/>
        <xdr:cNvSpPr/>
      </xdr:nvSpPr>
      <xdr:spPr>
        <a:xfrm>
          <a:off x="1968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157843</xdr:rowOff>
    </xdr:from>
    <xdr:to>
      <xdr:col>15</xdr:col>
      <xdr:colOff>50800</xdr:colOff>
      <xdr:row>102</xdr:row>
      <xdr:rowOff>27214</xdr:rowOff>
    </xdr:to>
    <xdr:cxnSp macro="">
      <xdr:nvCxnSpPr>
        <xdr:cNvPr id="326" name="直線コネクタ 325"/>
        <xdr:cNvCxnSpPr/>
      </xdr:nvCxnSpPr>
      <xdr:spPr>
        <a:xfrm>
          <a:off x="2019300" y="174742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71120</xdr:rowOff>
    </xdr:from>
    <xdr:to>
      <xdr:col>6</xdr:col>
      <xdr:colOff>38100</xdr:colOff>
      <xdr:row>102</xdr:row>
      <xdr:rowOff>1270</xdr:rowOff>
    </xdr:to>
    <xdr:sp macro="" textlink="">
      <xdr:nvSpPr>
        <xdr:cNvPr id="327" name="楕円 326"/>
        <xdr:cNvSpPr/>
      </xdr:nvSpPr>
      <xdr:spPr>
        <a:xfrm>
          <a:off x="1079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121920</xdr:rowOff>
    </xdr:from>
    <xdr:to>
      <xdr:col>10</xdr:col>
      <xdr:colOff>114300</xdr:colOff>
      <xdr:row>101</xdr:row>
      <xdr:rowOff>157843</xdr:rowOff>
    </xdr:to>
    <xdr:cxnSp macro="">
      <xdr:nvCxnSpPr>
        <xdr:cNvPr id="328" name="直線コネクタ 327"/>
        <xdr:cNvCxnSpPr/>
      </xdr:nvCxnSpPr>
      <xdr:spPr>
        <a:xfrm>
          <a:off x="1130300" y="174383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3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122300</xdr:rowOff>
    </xdr:from>
    <xdr:ext cx="405111" cy="259045"/>
    <xdr:sp macro="" textlink="">
      <xdr:nvSpPr>
        <xdr:cNvPr id="333" name="n_1mainValue【市民会館】&#10;有形固定資産減価償却率"/>
        <xdr:cNvSpPr txBox="1"/>
      </xdr:nvSpPr>
      <xdr:spPr>
        <a:xfrm>
          <a:off x="3582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94541</xdr:rowOff>
    </xdr:from>
    <xdr:ext cx="405111" cy="259045"/>
    <xdr:sp macro="" textlink="">
      <xdr:nvSpPr>
        <xdr:cNvPr id="334" name="n_2mainValue【市民会館】&#10;有形固定資産減価償却率"/>
        <xdr:cNvSpPr txBox="1"/>
      </xdr:nvSpPr>
      <xdr:spPr>
        <a:xfrm>
          <a:off x="2705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53720</xdr:rowOff>
    </xdr:from>
    <xdr:ext cx="405111" cy="259045"/>
    <xdr:sp macro="" textlink="">
      <xdr:nvSpPr>
        <xdr:cNvPr id="335" name="n_3mainValue【市民会館】&#10;有形固定資産減価償却率"/>
        <xdr:cNvSpPr txBox="1"/>
      </xdr:nvSpPr>
      <xdr:spPr>
        <a:xfrm>
          <a:off x="1816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17797</xdr:rowOff>
    </xdr:from>
    <xdr:ext cx="405111" cy="259045"/>
    <xdr:sp macro="" textlink="">
      <xdr:nvSpPr>
        <xdr:cNvPr id="336" name="n_4mainValue【市民会館】&#10;有形固定資産減価償却率"/>
        <xdr:cNvSpPr txBox="1"/>
      </xdr:nvSpPr>
      <xdr:spPr>
        <a:xfrm>
          <a:off x="927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62" name="直線コネクタ 3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3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364" name="直線コネクタ 3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3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366" name="直線コネクタ 3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3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368" name="フローチャート: 判断 3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369" name="フローチャート: 判断 3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0" name="フローチャート: 判断 3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371" name="フローチャート: 判断 3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2" name="フローチャート: 判断 3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100512</xdr:rowOff>
    </xdr:from>
    <xdr:to>
      <xdr:col>55</xdr:col>
      <xdr:colOff>50800</xdr:colOff>
      <xdr:row>105</xdr:row>
      <xdr:rowOff>30662</xdr:rowOff>
    </xdr:to>
    <xdr:sp macro="" textlink="">
      <xdr:nvSpPr>
        <xdr:cNvPr id="378" name="楕円 377"/>
        <xdr:cNvSpPr/>
      </xdr:nvSpPr>
      <xdr:spPr>
        <a:xfrm>
          <a:off x="10426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123389</xdr:rowOff>
    </xdr:from>
    <xdr:ext cx="469744" cy="259045"/>
    <xdr:sp macro="" textlink="">
      <xdr:nvSpPr>
        <xdr:cNvPr id="379" name="【市民会館】&#10;一人当たり面積該当値テキスト"/>
        <xdr:cNvSpPr txBox="1"/>
      </xdr:nvSpPr>
      <xdr:spPr>
        <a:xfrm>
          <a:off x="10515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97245</xdr:rowOff>
    </xdr:from>
    <xdr:to>
      <xdr:col>50</xdr:col>
      <xdr:colOff>165100</xdr:colOff>
      <xdr:row>105</xdr:row>
      <xdr:rowOff>27395</xdr:rowOff>
    </xdr:to>
    <xdr:sp macro="" textlink="">
      <xdr:nvSpPr>
        <xdr:cNvPr id="380" name="楕円 379"/>
        <xdr:cNvSpPr/>
      </xdr:nvSpPr>
      <xdr:spPr>
        <a:xfrm>
          <a:off x="9588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148045</xdr:rowOff>
    </xdr:from>
    <xdr:to>
      <xdr:col>55</xdr:col>
      <xdr:colOff>0</xdr:colOff>
      <xdr:row>104</xdr:row>
      <xdr:rowOff>151312</xdr:rowOff>
    </xdr:to>
    <xdr:cxnSp macro="">
      <xdr:nvCxnSpPr>
        <xdr:cNvPr id="381" name="直線コネクタ 380"/>
        <xdr:cNvCxnSpPr/>
      </xdr:nvCxnSpPr>
      <xdr:spPr>
        <a:xfrm>
          <a:off x="9639300" y="179788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382" name="楕円 381"/>
        <xdr:cNvSpPr/>
      </xdr:nvSpPr>
      <xdr:spPr>
        <a:xfrm>
          <a:off x="869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148045</xdr:rowOff>
    </xdr:to>
    <xdr:cxnSp macro="">
      <xdr:nvCxnSpPr>
        <xdr:cNvPr id="383" name="直線コネクタ 382"/>
        <xdr:cNvCxnSpPr/>
      </xdr:nvCxnSpPr>
      <xdr:spPr>
        <a:xfrm>
          <a:off x="8750300" y="179755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90714</xdr:rowOff>
    </xdr:from>
    <xdr:to>
      <xdr:col>41</xdr:col>
      <xdr:colOff>101600</xdr:colOff>
      <xdr:row>105</xdr:row>
      <xdr:rowOff>20864</xdr:rowOff>
    </xdr:to>
    <xdr:sp macro="" textlink="">
      <xdr:nvSpPr>
        <xdr:cNvPr id="384" name="楕円 383"/>
        <xdr:cNvSpPr/>
      </xdr:nvSpPr>
      <xdr:spPr>
        <a:xfrm>
          <a:off x="781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141514</xdr:rowOff>
    </xdr:from>
    <xdr:to>
      <xdr:col>45</xdr:col>
      <xdr:colOff>177800</xdr:colOff>
      <xdr:row>104</xdr:row>
      <xdr:rowOff>144780</xdr:rowOff>
    </xdr:to>
    <xdr:cxnSp macro="">
      <xdr:nvCxnSpPr>
        <xdr:cNvPr id="385" name="直線コネクタ 384"/>
        <xdr:cNvCxnSpPr/>
      </xdr:nvCxnSpPr>
      <xdr:spPr>
        <a:xfrm>
          <a:off x="7861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84182</xdr:rowOff>
    </xdr:from>
    <xdr:to>
      <xdr:col>36</xdr:col>
      <xdr:colOff>165100</xdr:colOff>
      <xdr:row>105</xdr:row>
      <xdr:rowOff>14332</xdr:rowOff>
    </xdr:to>
    <xdr:sp macro="" textlink="">
      <xdr:nvSpPr>
        <xdr:cNvPr id="386" name="楕円 385"/>
        <xdr:cNvSpPr/>
      </xdr:nvSpPr>
      <xdr:spPr>
        <a:xfrm>
          <a:off x="6921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134982</xdr:rowOff>
    </xdr:from>
    <xdr:to>
      <xdr:col>41</xdr:col>
      <xdr:colOff>50800</xdr:colOff>
      <xdr:row>104</xdr:row>
      <xdr:rowOff>141514</xdr:rowOff>
    </xdr:to>
    <xdr:cxnSp macro="">
      <xdr:nvCxnSpPr>
        <xdr:cNvPr id="387" name="直線コネクタ 386"/>
        <xdr:cNvCxnSpPr/>
      </xdr:nvCxnSpPr>
      <xdr:spPr>
        <a:xfrm>
          <a:off x="6972300" y="1796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3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3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3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3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43922</xdr:rowOff>
    </xdr:from>
    <xdr:ext cx="469744" cy="259045"/>
    <xdr:sp macro="" textlink="">
      <xdr:nvSpPr>
        <xdr:cNvPr id="392" name="n_1mainValue【市民会館】&#10;一人当たり面積"/>
        <xdr:cNvSpPr txBox="1"/>
      </xdr:nvSpPr>
      <xdr:spPr>
        <a:xfrm>
          <a:off x="9391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393" name="n_2mainValue【市民会館】&#10;一人当たり面積"/>
        <xdr:cNvSpPr txBox="1"/>
      </xdr:nvSpPr>
      <xdr:spPr>
        <a:xfrm>
          <a:off x="8515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37391</xdr:rowOff>
    </xdr:from>
    <xdr:ext cx="469744" cy="259045"/>
    <xdr:sp macro="" textlink="">
      <xdr:nvSpPr>
        <xdr:cNvPr id="394" name="n_3mainValue【市民会館】&#10;一人当たり面積"/>
        <xdr:cNvSpPr txBox="1"/>
      </xdr:nvSpPr>
      <xdr:spPr>
        <a:xfrm>
          <a:off x="7626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30859</xdr:rowOff>
    </xdr:from>
    <xdr:ext cx="469744" cy="259045"/>
    <xdr:sp macro="" textlink="">
      <xdr:nvSpPr>
        <xdr:cNvPr id="395" name="n_4mainValue【市民会館】&#10;一人当たり面積"/>
        <xdr:cNvSpPr txBox="1"/>
      </xdr:nvSpPr>
      <xdr:spPr>
        <a:xfrm>
          <a:off x="6737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21" name="直線コネクタ 4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3" name="直線コネクタ 4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25" name="直線コネクタ 4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27" name="フローチャート: 判断 4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28" name="フローチャート: 判断 4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9" name="フローチャート: 判断 4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30" name="フローチャート: 判断 4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31" name="フローチャート: 判断 4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129903</xdr:rowOff>
    </xdr:from>
    <xdr:to>
      <xdr:col>85</xdr:col>
      <xdr:colOff>177800</xdr:colOff>
      <xdr:row>35</xdr:row>
      <xdr:rowOff>60053</xdr:rowOff>
    </xdr:to>
    <xdr:sp macro="" textlink="">
      <xdr:nvSpPr>
        <xdr:cNvPr id="437" name="楕円 436"/>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152780</xdr:rowOff>
    </xdr:from>
    <xdr:ext cx="405111" cy="259045"/>
    <xdr:sp macro="" textlink="">
      <xdr:nvSpPr>
        <xdr:cNvPr id="438" name="【一般廃棄物処理施設】&#10;有形固定資産減価償却率該当値テキスト"/>
        <xdr:cNvSpPr txBox="1"/>
      </xdr:nvSpPr>
      <xdr:spPr>
        <a:xfrm>
          <a:off x="163576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39" name="楕円 438"/>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9253</xdr:rowOff>
    </xdr:from>
    <xdr:to>
      <xdr:col>85</xdr:col>
      <xdr:colOff>127000</xdr:colOff>
      <xdr:row>35</xdr:row>
      <xdr:rowOff>82731</xdr:rowOff>
    </xdr:to>
    <xdr:cxnSp macro="">
      <xdr:nvCxnSpPr>
        <xdr:cNvPr id="440" name="直線コネクタ 439"/>
        <xdr:cNvCxnSpPr/>
      </xdr:nvCxnSpPr>
      <xdr:spPr>
        <a:xfrm flipV="1">
          <a:off x="15481300" y="601000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159294</xdr:rowOff>
    </xdr:from>
    <xdr:to>
      <xdr:col>76</xdr:col>
      <xdr:colOff>165100</xdr:colOff>
      <xdr:row>35</xdr:row>
      <xdr:rowOff>89444</xdr:rowOff>
    </xdr:to>
    <xdr:sp macro="" textlink="">
      <xdr:nvSpPr>
        <xdr:cNvPr id="441" name="楕円 440"/>
        <xdr:cNvSpPr/>
      </xdr:nvSpPr>
      <xdr:spPr>
        <a:xfrm>
          <a:off x="14541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38644</xdr:rowOff>
    </xdr:from>
    <xdr:to>
      <xdr:col>81</xdr:col>
      <xdr:colOff>50800</xdr:colOff>
      <xdr:row>35</xdr:row>
      <xdr:rowOff>82731</xdr:rowOff>
    </xdr:to>
    <xdr:cxnSp macro="">
      <xdr:nvCxnSpPr>
        <xdr:cNvPr id="442" name="直線コネクタ 441"/>
        <xdr:cNvCxnSpPr/>
      </xdr:nvCxnSpPr>
      <xdr:spPr>
        <a:xfrm>
          <a:off x="14592300" y="60393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121738</xdr:rowOff>
    </xdr:from>
    <xdr:to>
      <xdr:col>72</xdr:col>
      <xdr:colOff>38100</xdr:colOff>
      <xdr:row>41</xdr:row>
      <xdr:rowOff>51888</xdr:rowOff>
    </xdr:to>
    <xdr:sp macro="" textlink="">
      <xdr:nvSpPr>
        <xdr:cNvPr id="443" name="楕円 442"/>
        <xdr:cNvSpPr/>
      </xdr:nvSpPr>
      <xdr:spPr>
        <a:xfrm>
          <a:off x="13652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41</xdr:row>
      <xdr:rowOff>1088</xdr:rowOff>
    </xdr:to>
    <xdr:cxnSp macro="">
      <xdr:nvCxnSpPr>
        <xdr:cNvPr id="444" name="直線コネクタ 443"/>
        <xdr:cNvCxnSpPr/>
      </xdr:nvCxnSpPr>
      <xdr:spPr>
        <a:xfrm flipV="1">
          <a:off x="13703300" y="6039394"/>
          <a:ext cx="889000" cy="99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115207</xdr:rowOff>
    </xdr:from>
    <xdr:to>
      <xdr:col>67</xdr:col>
      <xdr:colOff>101600</xdr:colOff>
      <xdr:row>41</xdr:row>
      <xdr:rowOff>45357</xdr:rowOff>
    </xdr:to>
    <xdr:sp macro="" textlink="">
      <xdr:nvSpPr>
        <xdr:cNvPr id="445" name="楕円 444"/>
        <xdr:cNvSpPr/>
      </xdr:nvSpPr>
      <xdr:spPr>
        <a:xfrm>
          <a:off x="12763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166007</xdr:rowOff>
    </xdr:from>
    <xdr:to>
      <xdr:col>71</xdr:col>
      <xdr:colOff>177800</xdr:colOff>
      <xdr:row>41</xdr:row>
      <xdr:rowOff>1088</xdr:rowOff>
    </xdr:to>
    <xdr:cxnSp macro="">
      <xdr:nvCxnSpPr>
        <xdr:cNvPr id="446" name="直線コネクタ 445"/>
        <xdr:cNvCxnSpPr/>
      </xdr:nvCxnSpPr>
      <xdr:spPr>
        <a:xfrm>
          <a:off x="12814300" y="70240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4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4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4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451"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105971</xdr:rowOff>
    </xdr:from>
    <xdr:ext cx="405111" cy="259045"/>
    <xdr:sp macro="" textlink="">
      <xdr:nvSpPr>
        <xdr:cNvPr id="452" name="n_2mainValue【一般廃棄物処理施設】&#10;有形固定資産減価償却率"/>
        <xdr:cNvSpPr txBox="1"/>
      </xdr:nvSpPr>
      <xdr:spPr>
        <a:xfrm>
          <a:off x="14389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43015</xdr:rowOff>
    </xdr:from>
    <xdr:ext cx="405111" cy="259045"/>
    <xdr:sp macro="" textlink="">
      <xdr:nvSpPr>
        <xdr:cNvPr id="453" name="n_3mainValue【一般廃棄物処理施設】&#10;有形固定資産減価償却率"/>
        <xdr:cNvSpPr txBox="1"/>
      </xdr:nvSpPr>
      <xdr:spPr>
        <a:xfrm>
          <a:off x="13500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36484</xdr:rowOff>
    </xdr:from>
    <xdr:ext cx="405111" cy="259045"/>
    <xdr:sp macro="" textlink="">
      <xdr:nvSpPr>
        <xdr:cNvPr id="454" name="n_4mainValue【一般廃棄物処理施設】&#10;有形固定資産減価償却率"/>
        <xdr:cNvSpPr txBox="1"/>
      </xdr:nvSpPr>
      <xdr:spPr>
        <a:xfrm>
          <a:off x="12611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76" name="直線コネクタ 4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78" name="直線コネクタ 4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80" name="直線コネクタ 4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4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482" name="フローチャート: 判断 4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483" name="フローチャート: 判断 4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484" name="フローチャート: 判断 4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485" name="フローチャート: 判断 4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486" name="フローチャート: 判断 4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7907</xdr:rowOff>
    </xdr:from>
    <xdr:to>
      <xdr:col>116</xdr:col>
      <xdr:colOff>114300</xdr:colOff>
      <xdr:row>41</xdr:row>
      <xdr:rowOff>109507</xdr:rowOff>
    </xdr:to>
    <xdr:sp macro="" textlink="">
      <xdr:nvSpPr>
        <xdr:cNvPr id="492" name="楕円 491"/>
        <xdr:cNvSpPr/>
      </xdr:nvSpPr>
      <xdr:spPr>
        <a:xfrm>
          <a:off x="22110700" y="70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94284</xdr:rowOff>
    </xdr:from>
    <xdr:ext cx="534377" cy="259045"/>
    <xdr:sp macro="" textlink="">
      <xdr:nvSpPr>
        <xdr:cNvPr id="493" name="【一般廃棄物処理施設】&#10;一人当たり有形固定資産（償却資産）額該当値テキスト"/>
        <xdr:cNvSpPr txBox="1"/>
      </xdr:nvSpPr>
      <xdr:spPr>
        <a:xfrm>
          <a:off x="22199600" y="69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166105</xdr:rowOff>
    </xdr:from>
    <xdr:to>
      <xdr:col>112</xdr:col>
      <xdr:colOff>38100</xdr:colOff>
      <xdr:row>41</xdr:row>
      <xdr:rowOff>96255</xdr:rowOff>
    </xdr:to>
    <xdr:sp macro="" textlink="">
      <xdr:nvSpPr>
        <xdr:cNvPr id="494" name="楕円 493"/>
        <xdr:cNvSpPr/>
      </xdr:nvSpPr>
      <xdr:spPr>
        <a:xfrm>
          <a:off x="21272500" y="70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45455</xdr:rowOff>
    </xdr:from>
    <xdr:to>
      <xdr:col>116</xdr:col>
      <xdr:colOff>63500</xdr:colOff>
      <xdr:row>41</xdr:row>
      <xdr:rowOff>58707</xdr:rowOff>
    </xdr:to>
    <xdr:cxnSp macro="">
      <xdr:nvCxnSpPr>
        <xdr:cNvPr id="495" name="直線コネクタ 494"/>
        <xdr:cNvCxnSpPr/>
      </xdr:nvCxnSpPr>
      <xdr:spPr>
        <a:xfrm>
          <a:off x="21323300" y="7074905"/>
          <a:ext cx="8382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170159</xdr:rowOff>
    </xdr:from>
    <xdr:to>
      <xdr:col>107</xdr:col>
      <xdr:colOff>101600</xdr:colOff>
      <xdr:row>41</xdr:row>
      <xdr:rowOff>100309</xdr:rowOff>
    </xdr:to>
    <xdr:sp macro="" textlink="">
      <xdr:nvSpPr>
        <xdr:cNvPr id="496" name="楕円 495"/>
        <xdr:cNvSpPr/>
      </xdr:nvSpPr>
      <xdr:spPr>
        <a:xfrm>
          <a:off x="20383500" y="70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45455</xdr:rowOff>
    </xdr:from>
    <xdr:to>
      <xdr:col>111</xdr:col>
      <xdr:colOff>177800</xdr:colOff>
      <xdr:row>41</xdr:row>
      <xdr:rowOff>49509</xdr:rowOff>
    </xdr:to>
    <xdr:cxnSp macro="">
      <xdr:nvCxnSpPr>
        <xdr:cNvPr id="497" name="直線コネクタ 496"/>
        <xdr:cNvCxnSpPr/>
      </xdr:nvCxnSpPr>
      <xdr:spPr>
        <a:xfrm flipV="1">
          <a:off x="20434300" y="7074905"/>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114261</xdr:rowOff>
    </xdr:from>
    <xdr:to>
      <xdr:col>102</xdr:col>
      <xdr:colOff>165100</xdr:colOff>
      <xdr:row>41</xdr:row>
      <xdr:rowOff>44411</xdr:rowOff>
    </xdr:to>
    <xdr:sp macro="" textlink="">
      <xdr:nvSpPr>
        <xdr:cNvPr id="498" name="楕円 497"/>
        <xdr:cNvSpPr/>
      </xdr:nvSpPr>
      <xdr:spPr>
        <a:xfrm>
          <a:off x="19494500" y="69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165061</xdr:rowOff>
    </xdr:from>
    <xdr:to>
      <xdr:col>107</xdr:col>
      <xdr:colOff>50800</xdr:colOff>
      <xdr:row>41</xdr:row>
      <xdr:rowOff>49509</xdr:rowOff>
    </xdr:to>
    <xdr:cxnSp macro="">
      <xdr:nvCxnSpPr>
        <xdr:cNvPr id="499" name="直線コネクタ 498"/>
        <xdr:cNvCxnSpPr/>
      </xdr:nvCxnSpPr>
      <xdr:spPr>
        <a:xfrm>
          <a:off x="19545300" y="7023061"/>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113488</xdr:rowOff>
    </xdr:from>
    <xdr:to>
      <xdr:col>98</xdr:col>
      <xdr:colOff>38100</xdr:colOff>
      <xdr:row>41</xdr:row>
      <xdr:rowOff>43638</xdr:rowOff>
    </xdr:to>
    <xdr:sp macro="" textlink="">
      <xdr:nvSpPr>
        <xdr:cNvPr id="500" name="楕円 499"/>
        <xdr:cNvSpPr/>
      </xdr:nvSpPr>
      <xdr:spPr>
        <a:xfrm>
          <a:off x="18605500" y="69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164288</xdr:rowOff>
    </xdr:from>
    <xdr:to>
      <xdr:col>102</xdr:col>
      <xdr:colOff>114300</xdr:colOff>
      <xdr:row>40</xdr:row>
      <xdr:rowOff>165061</xdr:rowOff>
    </xdr:to>
    <xdr:cxnSp macro="">
      <xdr:nvCxnSpPr>
        <xdr:cNvPr id="501" name="直線コネクタ 500"/>
        <xdr:cNvCxnSpPr/>
      </xdr:nvCxnSpPr>
      <xdr:spPr>
        <a:xfrm>
          <a:off x="18656300" y="702228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87382</xdr:rowOff>
    </xdr:from>
    <xdr:ext cx="534377" cy="259045"/>
    <xdr:sp macro="" textlink="">
      <xdr:nvSpPr>
        <xdr:cNvPr id="506" name="n_1mainValue【一般廃棄物処理施設】&#10;一人当たり有形固定資産（償却資産）額"/>
        <xdr:cNvSpPr txBox="1"/>
      </xdr:nvSpPr>
      <xdr:spPr>
        <a:xfrm>
          <a:off x="21043411" y="71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91436</xdr:rowOff>
    </xdr:from>
    <xdr:ext cx="534377" cy="259045"/>
    <xdr:sp macro="" textlink="">
      <xdr:nvSpPr>
        <xdr:cNvPr id="507" name="n_2mainValue【一般廃棄物処理施設】&#10;一人当たり有形固定資産（償却資産）額"/>
        <xdr:cNvSpPr txBox="1"/>
      </xdr:nvSpPr>
      <xdr:spPr>
        <a:xfrm>
          <a:off x="20167111" y="71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35538</xdr:rowOff>
    </xdr:from>
    <xdr:ext cx="534377" cy="259045"/>
    <xdr:sp macro="" textlink="">
      <xdr:nvSpPr>
        <xdr:cNvPr id="508" name="n_3mainValue【一般廃棄物処理施設】&#10;一人当たり有形固定資産（償却資産）額"/>
        <xdr:cNvSpPr txBox="1"/>
      </xdr:nvSpPr>
      <xdr:spPr>
        <a:xfrm>
          <a:off x="19278111" y="70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34765</xdr:rowOff>
    </xdr:from>
    <xdr:ext cx="534377" cy="259045"/>
    <xdr:sp macro="" textlink="">
      <xdr:nvSpPr>
        <xdr:cNvPr id="509" name="n_4mainValue【一般廃棄物処理施設】&#10;一人当たり有形固定資産（償却資産）額"/>
        <xdr:cNvSpPr txBox="1"/>
      </xdr:nvSpPr>
      <xdr:spPr>
        <a:xfrm>
          <a:off x="18389111" y="70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5" name="直線コネクタ 5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9" name="直線コネクタ 5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1" name="フローチャート: 判断 5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2" name="フローチャート: 判断 5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3" name="フローチャート: 判断 5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4" name="フローチャート: 判断 5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5" name="フローチャート: 判断 5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51" name="楕円 550"/>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52" name="【保健センター・保健所】&#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3" name="楕円 552"/>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61</xdr:row>
      <xdr:rowOff>11430</xdr:rowOff>
    </xdr:to>
    <xdr:cxnSp macro="">
      <xdr:nvCxnSpPr>
        <xdr:cNvPr id="554" name="直線コネクタ 553"/>
        <xdr:cNvCxnSpPr/>
      </xdr:nvCxnSpPr>
      <xdr:spPr>
        <a:xfrm flipV="1">
          <a:off x="15481300" y="10358846"/>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555" name="楕円 554"/>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122465</xdr:rowOff>
    </xdr:to>
    <xdr:cxnSp macro="">
      <xdr:nvCxnSpPr>
        <xdr:cNvPr id="556" name="直線コネクタ 555"/>
        <xdr:cNvCxnSpPr/>
      </xdr:nvCxnSpPr>
      <xdr:spPr>
        <a:xfrm flipV="1">
          <a:off x="14592300" y="1046988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133713</xdr:rowOff>
    </xdr:from>
    <xdr:to>
      <xdr:col>72</xdr:col>
      <xdr:colOff>38100</xdr:colOff>
      <xdr:row>62</xdr:row>
      <xdr:rowOff>63863</xdr:rowOff>
    </xdr:to>
    <xdr:sp macro="" textlink="">
      <xdr:nvSpPr>
        <xdr:cNvPr id="557" name="楕円 556"/>
        <xdr:cNvSpPr/>
      </xdr:nvSpPr>
      <xdr:spPr>
        <a:xfrm>
          <a:off x="13652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62</xdr:row>
      <xdr:rowOff>13063</xdr:rowOff>
    </xdr:to>
    <xdr:cxnSp macro="">
      <xdr:nvCxnSpPr>
        <xdr:cNvPr id="558" name="直線コネクタ 557"/>
        <xdr:cNvCxnSpPr/>
      </xdr:nvCxnSpPr>
      <xdr:spPr>
        <a:xfrm flipV="1">
          <a:off x="13703300" y="10580915"/>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9" name="楕円 558"/>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62</xdr:row>
      <xdr:rowOff>13063</xdr:rowOff>
    </xdr:to>
    <xdr:cxnSp macro="">
      <xdr:nvCxnSpPr>
        <xdr:cNvPr id="560" name="直線コネクタ 559"/>
        <xdr:cNvCxnSpPr/>
      </xdr:nvCxnSpPr>
      <xdr:spPr>
        <a:xfrm>
          <a:off x="12814300" y="1052703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65" name="n_1main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566"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54990</xdr:rowOff>
    </xdr:from>
    <xdr:ext cx="405111" cy="259045"/>
    <xdr:sp macro="" textlink="">
      <xdr:nvSpPr>
        <xdr:cNvPr id="567" name="n_3mainValue【保健センター・保健所】&#10;有形固定資産減価償却率"/>
        <xdr:cNvSpPr txBox="1"/>
      </xdr:nvSpPr>
      <xdr:spPr>
        <a:xfrm>
          <a:off x="13500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8"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2" name="直線コネクタ 5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4" name="直線コネクタ 5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6" name="直線コネクタ 5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8" name="フローチャート: 判断 5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9" name="フローチャート: 判断 5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0" name="フローチャート: 判断 5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1" name="フローチャート: 判断 6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2" name="フローチャート: 判断 6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08" name="楕円 607"/>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09" name="【保健センター・保健所】&#10;一人当たり面積該当値テキスト"/>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10" name="楕円 609"/>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11" name="直線コネクタ 610"/>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612" name="楕円 611"/>
        <xdr:cNvSpPr/>
      </xdr:nvSpPr>
      <xdr:spPr>
        <a:xfrm>
          <a:off x="20383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613" name="直線コネクタ 612"/>
        <xdr:cNvCxnSpPr/>
      </xdr:nvCxnSpPr>
      <xdr:spPr>
        <a:xfrm>
          <a:off x="20434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14" name="楕円 613"/>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615" name="直線コネクタ 614"/>
        <xdr:cNvCxnSpPr/>
      </xdr:nvCxnSpPr>
      <xdr:spPr>
        <a:xfrm>
          <a:off x="19545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88900</xdr:rowOff>
    </xdr:from>
    <xdr:to>
      <xdr:col>98</xdr:col>
      <xdr:colOff>38100</xdr:colOff>
      <xdr:row>63</xdr:row>
      <xdr:rowOff>19050</xdr:rowOff>
    </xdr:to>
    <xdr:sp macro="" textlink="">
      <xdr:nvSpPr>
        <xdr:cNvPr id="616" name="楕円 615"/>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17" name="直線コネクタ 616"/>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22"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23" name="n_2mainValue【保健センター・保健所】&#10;一人当たり面積"/>
        <xdr:cNvSpPr txBox="1"/>
      </xdr:nvSpPr>
      <xdr:spPr>
        <a:xfrm>
          <a:off x="20199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24" name="n_3mainValue【保健センター・保健所】&#10;一人当たり面積"/>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25" name="n_4mainValue【保健センター・保健所】&#10;一人当たり面積"/>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1" name="直線コネクタ 6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3" name="直線コネクタ 6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5" name="直線コネクタ 6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57" name="フローチャート: 判断 6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58" name="フローチャート: 判断 6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9" name="フローチャート: 判断 6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0" name="フローチャート: 判断 6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1" name="フローチャート: 判断 6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667" name="楕円 666"/>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668" name="【消防施設】&#10;有形固定資産減価償却率該当値テキスト"/>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669" name="楕円 668"/>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84</xdr:row>
      <xdr:rowOff>142602</xdr:rowOff>
    </xdr:to>
    <xdr:cxnSp macro="">
      <xdr:nvCxnSpPr>
        <xdr:cNvPr id="670" name="直線コネクタ 669"/>
        <xdr:cNvCxnSpPr/>
      </xdr:nvCxnSpPr>
      <xdr:spPr>
        <a:xfrm flipV="1">
          <a:off x="15481300" y="14337030"/>
          <a:ext cx="8382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83638</xdr:rowOff>
    </xdr:from>
    <xdr:to>
      <xdr:col>76</xdr:col>
      <xdr:colOff>165100</xdr:colOff>
      <xdr:row>85</xdr:row>
      <xdr:rowOff>13788</xdr:rowOff>
    </xdr:to>
    <xdr:sp macro="" textlink="">
      <xdr:nvSpPr>
        <xdr:cNvPr id="671" name="楕円 670"/>
        <xdr:cNvSpPr/>
      </xdr:nvSpPr>
      <xdr:spPr>
        <a:xfrm>
          <a:off x="14541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134438</xdr:rowOff>
    </xdr:from>
    <xdr:to>
      <xdr:col>81</xdr:col>
      <xdr:colOff>50800</xdr:colOff>
      <xdr:row>84</xdr:row>
      <xdr:rowOff>142602</xdr:rowOff>
    </xdr:to>
    <xdr:cxnSp macro="">
      <xdr:nvCxnSpPr>
        <xdr:cNvPr id="672" name="直線コネクタ 671"/>
        <xdr:cNvCxnSpPr/>
      </xdr:nvCxnSpPr>
      <xdr:spPr>
        <a:xfrm>
          <a:off x="14592300" y="1453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673" name="楕円 672"/>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134438</xdr:rowOff>
    </xdr:from>
    <xdr:to>
      <xdr:col>76</xdr:col>
      <xdr:colOff>114300</xdr:colOff>
      <xdr:row>84</xdr:row>
      <xdr:rowOff>137705</xdr:rowOff>
    </xdr:to>
    <xdr:cxnSp macro="">
      <xdr:nvCxnSpPr>
        <xdr:cNvPr id="674" name="直線コネクタ 673"/>
        <xdr:cNvCxnSpPr/>
      </xdr:nvCxnSpPr>
      <xdr:spPr>
        <a:xfrm flipV="1">
          <a:off x="13703300" y="1453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675" name="楕円 674"/>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84</xdr:row>
      <xdr:rowOff>137705</xdr:rowOff>
    </xdr:to>
    <xdr:cxnSp macro="">
      <xdr:nvCxnSpPr>
        <xdr:cNvPr id="676" name="直線コネクタ 675"/>
        <xdr:cNvCxnSpPr/>
      </xdr:nvCxnSpPr>
      <xdr:spPr>
        <a:xfrm>
          <a:off x="12814300" y="1452154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0"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681" name="n_1mainValue【消防施設】&#10;有形固定資産減価償却率"/>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4915</xdr:rowOff>
    </xdr:from>
    <xdr:ext cx="405111" cy="259045"/>
    <xdr:sp macro="" textlink="">
      <xdr:nvSpPr>
        <xdr:cNvPr id="682" name="n_2mainValue【消防施設】&#10;有形固定資産減価償却率"/>
        <xdr:cNvSpPr txBox="1"/>
      </xdr:nvSpPr>
      <xdr:spPr>
        <a:xfrm>
          <a:off x="143897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683" name="n_3mainValue【消防施設】&#10;有形固定資産減価償却率"/>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684" name="n_4mainValue【消防施設】&#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6" name="直線コネクタ 7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0" name="直線コネクタ 7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2" name="フローチャート: 判断 7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3" name="フローチャート: 判断 7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4" name="フローチャート: 判断 7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5" name="フローチャート: 判断 7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6" name="フローチャート: 判断 7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22" name="楕円 721"/>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23"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24" name="楕円 723"/>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725" name="直線コネクタ 724"/>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726" name="楕円 725"/>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727" name="直線コネクタ 726"/>
        <xdr:cNvCxnSpPr/>
      </xdr:nvCxnSpPr>
      <xdr:spPr>
        <a:xfrm>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728" name="楕円 727"/>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138685</xdr:rowOff>
    </xdr:to>
    <xdr:cxnSp macro="">
      <xdr:nvCxnSpPr>
        <xdr:cNvPr id="729" name="直線コネクタ 728"/>
        <xdr:cNvCxnSpPr/>
      </xdr:nvCxnSpPr>
      <xdr:spPr>
        <a:xfrm>
          <a:off x="19545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730" name="楕円 729"/>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138685</xdr:rowOff>
    </xdr:to>
    <xdr:cxnSp macro="">
      <xdr:nvCxnSpPr>
        <xdr:cNvPr id="731" name="直線コネクタ 730"/>
        <xdr:cNvCxnSpPr/>
      </xdr:nvCxnSpPr>
      <xdr:spPr>
        <a:xfrm>
          <a:off x="18656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3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37" name="n_2mainValue【消防施設】&#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738"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739" name="n_4mainValue【消防施設】&#10;一人当たり面積"/>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5" name="直線コネクタ 7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69" name="直線コネクタ 7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1" name="フローチャート: 判断 7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2" name="フローチャート: 判断 7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3" name="フローチャート: 判断 7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4" name="フローチャート: 判断 7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5" name="フローチャート: 判断 7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1" name="楕円 780"/>
        <xdr:cNvSpPr/>
      </xdr:nvSpPr>
      <xdr:spPr>
        <a:xfrm>
          <a:off x="16268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782" name="【庁舎】&#10;有形固定資産減価償却率該当値テキスト"/>
        <xdr:cNvSpPr txBox="1"/>
      </xdr:nvSpPr>
      <xdr:spPr>
        <a:xfrm>
          <a:off x="16357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783" name="楕円 782"/>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77832</xdr:rowOff>
    </xdr:to>
    <xdr:cxnSp macro="">
      <xdr:nvCxnSpPr>
        <xdr:cNvPr id="784" name="直線コネクタ 783"/>
        <xdr:cNvCxnSpPr/>
      </xdr:nvCxnSpPr>
      <xdr:spPr>
        <a:xfrm>
          <a:off x="15481300" y="1770779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785" name="楕円 784"/>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xdr:rowOff>
    </xdr:from>
    <xdr:to>
      <xdr:col>81</xdr:col>
      <xdr:colOff>50800</xdr:colOff>
      <xdr:row>103</xdr:row>
      <xdr:rowOff>48442</xdr:rowOff>
    </xdr:to>
    <xdr:cxnSp macro="">
      <xdr:nvCxnSpPr>
        <xdr:cNvPr id="786" name="直線コネクタ 785"/>
        <xdr:cNvCxnSpPr/>
      </xdr:nvCxnSpPr>
      <xdr:spPr>
        <a:xfrm>
          <a:off x="14592300" y="1767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103777</xdr:rowOff>
    </xdr:from>
    <xdr:to>
      <xdr:col>72</xdr:col>
      <xdr:colOff>38100</xdr:colOff>
      <xdr:row>103</xdr:row>
      <xdr:rowOff>33927</xdr:rowOff>
    </xdr:to>
    <xdr:sp macro="" textlink="">
      <xdr:nvSpPr>
        <xdr:cNvPr id="787" name="楕円 786"/>
        <xdr:cNvSpPr/>
      </xdr:nvSpPr>
      <xdr:spPr>
        <a:xfrm>
          <a:off x="13652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154577</xdr:rowOff>
    </xdr:from>
    <xdr:to>
      <xdr:col>76</xdr:col>
      <xdr:colOff>114300</xdr:colOff>
      <xdr:row>103</xdr:row>
      <xdr:rowOff>14151</xdr:rowOff>
    </xdr:to>
    <xdr:cxnSp macro="">
      <xdr:nvCxnSpPr>
        <xdr:cNvPr id="788" name="直線コネクタ 787"/>
        <xdr:cNvCxnSpPr/>
      </xdr:nvCxnSpPr>
      <xdr:spPr>
        <a:xfrm>
          <a:off x="13703300" y="176424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72752</xdr:rowOff>
    </xdr:from>
    <xdr:to>
      <xdr:col>67</xdr:col>
      <xdr:colOff>101600</xdr:colOff>
      <xdr:row>103</xdr:row>
      <xdr:rowOff>2902</xdr:rowOff>
    </xdr:to>
    <xdr:sp macro="" textlink="">
      <xdr:nvSpPr>
        <xdr:cNvPr id="789" name="楕円 788"/>
        <xdr:cNvSpPr/>
      </xdr:nvSpPr>
      <xdr:spPr>
        <a:xfrm>
          <a:off x="12763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123552</xdr:rowOff>
    </xdr:from>
    <xdr:to>
      <xdr:col>71</xdr:col>
      <xdr:colOff>177800</xdr:colOff>
      <xdr:row>102</xdr:row>
      <xdr:rowOff>154577</xdr:rowOff>
    </xdr:to>
    <xdr:cxnSp macro="">
      <xdr:nvCxnSpPr>
        <xdr:cNvPr id="790" name="直線コネクタ 789"/>
        <xdr:cNvCxnSpPr/>
      </xdr:nvCxnSpPr>
      <xdr:spPr>
        <a:xfrm>
          <a:off x="12814300" y="176114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9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793"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795"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796" name="n_2mainValue【庁舎】&#10;有形固定資産減価償却率"/>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50454</xdr:rowOff>
    </xdr:from>
    <xdr:ext cx="405111" cy="259045"/>
    <xdr:sp macro="" textlink="">
      <xdr:nvSpPr>
        <xdr:cNvPr id="797" name="n_3mainValue【庁舎】&#10;有形固定資産減価償却率"/>
        <xdr:cNvSpPr txBox="1"/>
      </xdr:nvSpPr>
      <xdr:spPr>
        <a:xfrm>
          <a:off x="13500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19429</xdr:rowOff>
    </xdr:from>
    <xdr:ext cx="405111" cy="259045"/>
    <xdr:sp macro="" textlink="">
      <xdr:nvSpPr>
        <xdr:cNvPr id="798" name="n_4mainValue【庁舎】&#10;有形固定資産減価償却率"/>
        <xdr:cNvSpPr txBox="1"/>
      </xdr:nvSpPr>
      <xdr:spPr>
        <a:xfrm>
          <a:off x="12611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5" name="直線コネクタ 8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27" name="直線コネクタ 8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9" name="直線コネクタ 8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1" name="フローチャート: 判断 8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2" name="フローチャート: 判断 8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3" name="フローチャート: 判断 8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4" name="フローチャート: 判断 8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5" name="フローチャート: 判断 8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841" name="楕円 840"/>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842" name="【庁舎】&#10;一人当たり面積該当値テキスト"/>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843" name="楕円 842"/>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844" name="直線コネクタ 843"/>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108676</xdr:rowOff>
    </xdr:from>
    <xdr:to>
      <xdr:col>107</xdr:col>
      <xdr:colOff>101600</xdr:colOff>
      <xdr:row>108</xdr:row>
      <xdr:rowOff>38826</xdr:rowOff>
    </xdr:to>
    <xdr:sp macro="" textlink="">
      <xdr:nvSpPr>
        <xdr:cNvPr id="845" name="楕円 844"/>
        <xdr:cNvSpPr/>
      </xdr:nvSpPr>
      <xdr:spPr>
        <a:xfrm>
          <a:off x="20383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162742</xdr:rowOff>
    </xdr:to>
    <xdr:cxnSp macro="">
      <xdr:nvCxnSpPr>
        <xdr:cNvPr id="846" name="直線コネクタ 845"/>
        <xdr:cNvCxnSpPr/>
      </xdr:nvCxnSpPr>
      <xdr:spPr>
        <a:xfrm>
          <a:off x="20434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47" name="楕円 846"/>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848" name="直線コネクタ 847"/>
        <xdr:cNvCxnSpPr/>
      </xdr:nvCxnSpPr>
      <xdr:spPr>
        <a:xfrm>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102144</xdr:rowOff>
    </xdr:from>
    <xdr:to>
      <xdr:col>98</xdr:col>
      <xdr:colOff>38100</xdr:colOff>
      <xdr:row>108</xdr:row>
      <xdr:rowOff>32294</xdr:rowOff>
    </xdr:to>
    <xdr:sp macro="" textlink="">
      <xdr:nvSpPr>
        <xdr:cNvPr id="849" name="楕円 848"/>
        <xdr:cNvSpPr/>
      </xdr:nvSpPr>
      <xdr:spPr>
        <a:xfrm>
          <a:off x="18605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152944</xdr:rowOff>
    </xdr:from>
    <xdr:to>
      <xdr:col>102</xdr:col>
      <xdr:colOff>114300</xdr:colOff>
      <xdr:row>107</xdr:row>
      <xdr:rowOff>156211</xdr:rowOff>
    </xdr:to>
    <xdr:cxnSp macro="">
      <xdr:nvCxnSpPr>
        <xdr:cNvPr id="850" name="直線コネクタ 849"/>
        <xdr:cNvCxnSpPr/>
      </xdr:nvCxnSpPr>
      <xdr:spPr>
        <a:xfrm>
          <a:off x="18656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855" name="n_1mainValue【庁舎】&#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29953</xdr:rowOff>
    </xdr:from>
    <xdr:ext cx="469744" cy="259045"/>
    <xdr:sp macro="" textlink="">
      <xdr:nvSpPr>
        <xdr:cNvPr id="856" name="n_2mainValue【庁舎】&#10;一人当たり面積"/>
        <xdr:cNvSpPr txBox="1"/>
      </xdr:nvSpPr>
      <xdr:spPr>
        <a:xfrm>
          <a:off x="20199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7"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23421</xdr:rowOff>
    </xdr:from>
    <xdr:ext cx="469744" cy="259045"/>
    <xdr:sp macro="" textlink="">
      <xdr:nvSpPr>
        <xdr:cNvPr id="858" name="n_4mainValue【庁舎】&#10;一人当たり面積"/>
        <xdr:cNvSpPr txBox="1"/>
      </xdr:nvSpPr>
      <xdr:spPr>
        <a:xfrm>
          <a:off x="18421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上記の類型において、類似団体と比較して有形固定資産減価償却率が高い施設は、「保健センター・保健所」「体育館・プール」「消防施設」で、低い施設は「一般廃棄物処理施設」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「市民会館」「庁舎」となった。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減価償却率の高い施設類型のうち、「保健センター」については、本館が昭和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年度に建築されたこと、「消防施設」については、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年度に出張所を新築移転したことにより減価償却率は低下したものの、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消防庁舎が平成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年、消防待機宿舎が昭和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ことなどから、いずれも減価償却が進みつつあることが要因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また、減価償却率の低い、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「市民会館」「庁舎」については、それぞれの施設類型において平成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の大規模な施設の新築があったため、減価償却が進んでいないことが要因であると考える。「体育館・プール」については、投資が少なかったことから他の類似団体よりも減価償却率の上昇が大きくなったと考え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年度に大きく減価償却率が低下した「一般廃棄物処理施設」については、本市が構成団体となっている一部事務組合の東部知多衛生組合のごみ処理施設等を建替えしたことによるものである。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社会福祉費等の係数変更等により、基準財政需要額が増加したことに対し、基準財政収入額は、法人税割の大幅な減により減少した結果、令和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今後も人口増加に伴う基準財政需要額の増加が見込まれるため、市税を始めとする債権徴収率の向上や国県補助金等の活用により、歳入確保に努める。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148167</xdr:rowOff>
    </xdr:to>
    <xdr:cxnSp macro="">
      <xdr:nvCxnSpPr>
        <xdr:cNvPr id="69" name="直線コネクタ 68"/>
        <xdr:cNvCxnSpPr/>
      </xdr:nvCxnSpPr>
      <xdr:spPr>
        <a:xfrm>
          <a:off x="4114800" y="66096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94545</xdr:rowOff>
    </xdr:from>
    <xdr:to>
      <xdr:col>19</xdr:col>
      <xdr:colOff>133350</xdr:colOff>
      <xdr:row>38</xdr:row>
      <xdr:rowOff>148167</xdr:rowOff>
    </xdr:to>
    <xdr:cxnSp macro="">
      <xdr:nvCxnSpPr>
        <xdr:cNvPr id="72" name="直線コネクタ 71"/>
        <xdr:cNvCxnSpPr/>
      </xdr:nvCxnSpPr>
      <xdr:spPr>
        <a:xfrm flipV="1">
          <a:off x="3225800" y="66096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38</xdr:row>
      <xdr:rowOff>148167</xdr:rowOff>
    </xdr:to>
    <xdr:cxnSp macro="">
      <xdr:nvCxnSpPr>
        <xdr:cNvPr id="75" name="直線コネクタ 74"/>
        <xdr:cNvCxnSpPr/>
      </xdr:nvCxnSpPr>
      <xdr:spPr>
        <a:xfrm>
          <a:off x="2336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121355</xdr:rowOff>
    </xdr:from>
    <xdr:to>
      <xdr:col>11</xdr:col>
      <xdr:colOff>31750</xdr:colOff>
      <xdr:row>39</xdr:row>
      <xdr:rowOff>30339</xdr:rowOff>
    </xdr:to>
    <xdr:cxnSp macro="">
      <xdr:nvCxnSpPr>
        <xdr:cNvPr id="78" name="直線コネクタ 77"/>
        <xdr:cNvCxnSpPr/>
      </xdr:nvCxnSpPr>
      <xdr:spPr>
        <a:xfrm flipV="1">
          <a:off x="1447800" y="66364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43745</xdr:rowOff>
    </xdr:from>
    <xdr:to>
      <xdr:col>19</xdr:col>
      <xdr:colOff>184150</xdr:colOff>
      <xdr:row>38</xdr:row>
      <xdr:rowOff>145345</xdr:rowOff>
    </xdr:to>
    <xdr:sp macro="" textlink="">
      <xdr:nvSpPr>
        <xdr:cNvPr id="90" name="楕円 89"/>
        <xdr:cNvSpPr/>
      </xdr:nvSpPr>
      <xdr:spPr>
        <a:xfrm>
          <a:off x="4064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155522</xdr:rowOff>
    </xdr:from>
    <xdr:ext cx="736600" cy="259045"/>
    <xdr:sp macro="" textlink="">
      <xdr:nvSpPr>
        <xdr:cNvPr id="91" name="テキスト ボックス 90"/>
        <xdr:cNvSpPr txBox="1"/>
      </xdr:nvSpPr>
      <xdr:spPr>
        <a:xfrm>
          <a:off x="3733800" y="632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70555</xdr:rowOff>
    </xdr:from>
    <xdr:to>
      <xdr:col>11</xdr:col>
      <xdr:colOff>82550</xdr:colOff>
      <xdr:row>39</xdr:row>
      <xdr:rowOff>705</xdr:rowOff>
    </xdr:to>
    <xdr:sp macro="" textlink="">
      <xdr:nvSpPr>
        <xdr:cNvPr id="94" name="楕円 93"/>
        <xdr:cNvSpPr/>
      </xdr:nvSpPr>
      <xdr:spPr>
        <a:xfrm>
          <a:off x="2286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10882</xdr:rowOff>
    </xdr:from>
    <xdr:ext cx="762000" cy="259045"/>
    <xdr:sp macro="" textlink="">
      <xdr:nvSpPr>
        <xdr:cNvPr id="95" name="テキスト ボックス 94"/>
        <xdr:cNvSpPr txBox="1"/>
      </xdr:nvSpPr>
      <xdr:spPr>
        <a:xfrm>
          <a:off x="1955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を構成する経常一般財源は、地方税や地方消費税交付金等の増加の影響により増加した。新型コロナウイルス感染症の影響を受け、事業を縮小したため、物件費等経常一般財源が減少したこと等により、分子を構成する経常的な支出は減少した。その結果、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今後も義務的経費の増加が見込まれるため、事務事業の整理や経費削減に努める。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19368</xdr:rowOff>
    </xdr:from>
    <xdr:to>
      <xdr:col>23</xdr:col>
      <xdr:colOff>133350</xdr:colOff>
      <xdr:row>61</xdr:row>
      <xdr:rowOff>59055</xdr:rowOff>
    </xdr:to>
    <xdr:cxnSp macro="">
      <xdr:nvCxnSpPr>
        <xdr:cNvPr id="128" name="直線コネクタ 127"/>
        <xdr:cNvCxnSpPr/>
      </xdr:nvCxnSpPr>
      <xdr:spPr>
        <a:xfrm flipV="1">
          <a:off x="4114800" y="10306368"/>
          <a:ext cx="8382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115888</xdr:rowOff>
    </xdr:from>
    <xdr:to>
      <xdr:col>19</xdr:col>
      <xdr:colOff>133350</xdr:colOff>
      <xdr:row>61</xdr:row>
      <xdr:rowOff>59055</xdr:rowOff>
    </xdr:to>
    <xdr:cxnSp macro="">
      <xdr:nvCxnSpPr>
        <xdr:cNvPr id="131" name="直線コネクタ 130"/>
        <xdr:cNvCxnSpPr/>
      </xdr:nvCxnSpPr>
      <xdr:spPr>
        <a:xfrm>
          <a:off x="3225800" y="1040288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115888</xdr:rowOff>
    </xdr:from>
    <xdr:to>
      <xdr:col>15</xdr:col>
      <xdr:colOff>82550</xdr:colOff>
      <xdr:row>60</xdr:row>
      <xdr:rowOff>158115</xdr:rowOff>
    </xdr:to>
    <xdr:cxnSp macro="">
      <xdr:nvCxnSpPr>
        <xdr:cNvPr id="134" name="直線コネクタ 133"/>
        <xdr:cNvCxnSpPr/>
      </xdr:nvCxnSpPr>
      <xdr:spPr>
        <a:xfrm flipV="1">
          <a:off x="2336800" y="1040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166688</xdr:rowOff>
    </xdr:from>
    <xdr:to>
      <xdr:col>11</xdr:col>
      <xdr:colOff>31750</xdr:colOff>
      <xdr:row>60</xdr:row>
      <xdr:rowOff>158115</xdr:rowOff>
    </xdr:to>
    <xdr:cxnSp macro="">
      <xdr:nvCxnSpPr>
        <xdr:cNvPr id="137" name="直線コネクタ 136"/>
        <xdr:cNvCxnSpPr/>
      </xdr:nvCxnSpPr>
      <xdr:spPr>
        <a:xfrm>
          <a:off x="1447800" y="1028223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140018</xdr:rowOff>
    </xdr:from>
    <xdr:to>
      <xdr:col>23</xdr:col>
      <xdr:colOff>184150</xdr:colOff>
      <xdr:row>60</xdr:row>
      <xdr:rowOff>70168</xdr:rowOff>
    </xdr:to>
    <xdr:sp macro="" textlink="">
      <xdr:nvSpPr>
        <xdr:cNvPr id="147" name="楕円 146"/>
        <xdr:cNvSpPr/>
      </xdr:nvSpPr>
      <xdr:spPr>
        <a:xfrm>
          <a:off x="4902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61295</xdr:rowOff>
    </xdr:from>
    <xdr:ext cx="762000" cy="259045"/>
    <xdr:sp macro="" textlink="">
      <xdr:nvSpPr>
        <xdr:cNvPr id="148" name="財政構造の弾力性該当値テキスト"/>
        <xdr:cNvSpPr txBox="1"/>
      </xdr:nvSpPr>
      <xdr:spPr>
        <a:xfrm>
          <a:off x="5041900" y="1017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49" name="楕円 148"/>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0" name="テキスト ボックス 149"/>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65088</xdr:rowOff>
    </xdr:from>
    <xdr:to>
      <xdr:col>15</xdr:col>
      <xdr:colOff>133350</xdr:colOff>
      <xdr:row>60</xdr:row>
      <xdr:rowOff>166688</xdr:rowOff>
    </xdr:to>
    <xdr:sp macro="" textlink="">
      <xdr:nvSpPr>
        <xdr:cNvPr id="151" name="楕円 150"/>
        <xdr:cNvSpPr/>
      </xdr:nvSpPr>
      <xdr:spPr>
        <a:xfrm>
          <a:off x="3175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5415</xdr:rowOff>
    </xdr:from>
    <xdr:ext cx="762000" cy="259045"/>
    <xdr:sp macro="" textlink="">
      <xdr:nvSpPr>
        <xdr:cNvPr id="152" name="テキスト ボックス 151"/>
        <xdr:cNvSpPr txBox="1"/>
      </xdr:nvSpPr>
      <xdr:spPr>
        <a:xfrm>
          <a:off x="2844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115888</xdr:rowOff>
    </xdr:from>
    <xdr:to>
      <xdr:col>7</xdr:col>
      <xdr:colOff>31750</xdr:colOff>
      <xdr:row>60</xdr:row>
      <xdr:rowOff>46038</xdr:rowOff>
    </xdr:to>
    <xdr:sp macro="" textlink="">
      <xdr:nvSpPr>
        <xdr:cNvPr id="155" name="楕円 154"/>
        <xdr:cNvSpPr/>
      </xdr:nvSpPr>
      <xdr:spPr>
        <a:xfrm>
          <a:off x="1397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56215</xdr:rowOff>
    </xdr:from>
    <xdr:ext cx="762000" cy="259045"/>
    <xdr:sp macro="" textlink="">
      <xdr:nvSpPr>
        <xdr:cNvPr id="156" name="テキスト ボックス 155"/>
        <xdr:cNvSpPr txBox="1"/>
      </xdr:nvSpPr>
      <xdr:spPr>
        <a:xfrm>
          <a:off x="1066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5,736</a:t>
          </a:r>
          <a:r>
            <a:rPr kumimoji="1" lang="ja-JP" altLang="en-US" sz="1300">
              <a:latin typeface="ＭＳ Ｐゴシック" panose="020B0600070205080204" pitchFamily="50" charset="-128"/>
              <a:ea typeface="ＭＳ Ｐゴシック" panose="020B0600070205080204" pitchFamily="50" charset="-128"/>
            </a:rPr>
            <a:t>円高い理由として、定年退職者の増加に伴う人件費の増及びふるさとおおぶ応援寄附金事業に係る委託料の増に伴う物件費の増加のためである。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今後も限られた職員で効率的に業務を行うとともに、物件費や維持補修費のコスト削減に努める。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108339</xdr:rowOff>
    </xdr:from>
    <xdr:to>
      <xdr:col>23</xdr:col>
      <xdr:colOff>133350</xdr:colOff>
      <xdr:row>82</xdr:row>
      <xdr:rowOff>95729</xdr:rowOff>
    </xdr:to>
    <xdr:cxnSp macro="">
      <xdr:nvCxnSpPr>
        <xdr:cNvPr id="191" name="直線コネクタ 190"/>
        <xdr:cNvCxnSpPr/>
      </xdr:nvCxnSpPr>
      <xdr:spPr>
        <a:xfrm>
          <a:off x="4114800" y="13995789"/>
          <a:ext cx="838200" cy="1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108339</xdr:rowOff>
    </xdr:from>
    <xdr:to>
      <xdr:col>19</xdr:col>
      <xdr:colOff>133350</xdr:colOff>
      <xdr:row>81</xdr:row>
      <xdr:rowOff>116576</xdr:rowOff>
    </xdr:to>
    <xdr:cxnSp macro="">
      <xdr:nvCxnSpPr>
        <xdr:cNvPr id="194" name="直線コネクタ 193"/>
        <xdr:cNvCxnSpPr/>
      </xdr:nvCxnSpPr>
      <xdr:spPr>
        <a:xfrm flipV="1">
          <a:off x="3225800" y="13995789"/>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55753</xdr:rowOff>
    </xdr:from>
    <xdr:to>
      <xdr:col>15</xdr:col>
      <xdr:colOff>82550</xdr:colOff>
      <xdr:row>81</xdr:row>
      <xdr:rowOff>116576</xdr:rowOff>
    </xdr:to>
    <xdr:cxnSp macro="">
      <xdr:nvCxnSpPr>
        <xdr:cNvPr id="197" name="直線コネクタ 196"/>
        <xdr:cNvCxnSpPr/>
      </xdr:nvCxnSpPr>
      <xdr:spPr>
        <a:xfrm>
          <a:off x="2336800" y="13943203"/>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55753</xdr:rowOff>
    </xdr:from>
    <xdr:to>
      <xdr:col>11</xdr:col>
      <xdr:colOff>31750</xdr:colOff>
      <xdr:row>81</xdr:row>
      <xdr:rowOff>61006</xdr:rowOff>
    </xdr:to>
    <xdr:cxnSp macro="">
      <xdr:nvCxnSpPr>
        <xdr:cNvPr id="200" name="直線コネクタ 199"/>
        <xdr:cNvCxnSpPr/>
      </xdr:nvCxnSpPr>
      <xdr:spPr>
        <a:xfrm flipV="1">
          <a:off x="1447800" y="13943203"/>
          <a:ext cx="8890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44929</xdr:rowOff>
    </xdr:from>
    <xdr:to>
      <xdr:col>23</xdr:col>
      <xdr:colOff>184150</xdr:colOff>
      <xdr:row>82</xdr:row>
      <xdr:rowOff>146529</xdr:rowOff>
    </xdr:to>
    <xdr:sp macro="" textlink="">
      <xdr:nvSpPr>
        <xdr:cNvPr id="210" name="楕円 209"/>
        <xdr:cNvSpPr/>
      </xdr:nvSpPr>
      <xdr:spPr>
        <a:xfrm>
          <a:off x="4902200" y="141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17006</xdr:rowOff>
    </xdr:from>
    <xdr:ext cx="762000" cy="259045"/>
    <xdr:sp macro="" textlink="">
      <xdr:nvSpPr>
        <xdr:cNvPr id="211" name="人件費・物件費等の状況該当値テキスト"/>
        <xdr:cNvSpPr txBox="1"/>
      </xdr:nvSpPr>
      <xdr:spPr>
        <a:xfrm>
          <a:off x="5041900" y="140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57539</xdr:rowOff>
    </xdr:from>
    <xdr:to>
      <xdr:col>19</xdr:col>
      <xdr:colOff>184150</xdr:colOff>
      <xdr:row>81</xdr:row>
      <xdr:rowOff>159139</xdr:rowOff>
    </xdr:to>
    <xdr:sp macro="" textlink="">
      <xdr:nvSpPr>
        <xdr:cNvPr id="212" name="楕円 211"/>
        <xdr:cNvSpPr/>
      </xdr:nvSpPr>
      <xdr:spPr>
        <a:xfrm>
          <a:off x="4064000" y="139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169316</xdr:rowOff>
    </xdr:from>
    <xdr:ext cx="736600" cy="259045"/>
    <xdr:sp macro="" textlink="">
      <xdr:nvSpPr>
        <xdr:cNvPr id="213" name="テキスト ボックス 212"/>
        <xdr:cNvSpPr txBox="1"/>
      </xdr:nvSpPr>
      <xdr:spPr>
        <a:xfrm>
          <a:off x="3733800" y="1371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65776</xdr:rowOff>
    </xdr:from>
    <xdr:to>
      <xdr:col>15</xdr:col>
      <xdr:colOff>133350</xdr:colOff>
      <xdr:row>81</xdr:row>
      <xdr:rowOff>167376</xdr:rowOff>
    </xdr:to>
    <xdr:sp macro="" textlink="">
      <xdr:nvSpPr>
        <xdr:cNvPr id="214" name="楕円 213"/>
        <xdr:cNvSpPr/>
      </xdr:nvSpPr>
      <xdr:spPr>
        <a:xfrm>
          <a:off x="3175000" y="139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152153</xdr:rowOff>
    </xdr:from>
    <xdr:ext cx="762000" cy="259045"/>
    <xdr:sp macro="" textlink="">
      <xdr:nvSpPr>
        <xdr:cNvPr id="215" name="テキスト ボックス 214"/>
        <xdr:cNvSpPr txBox="1"/>
      </xdr:nvSpPr>
      <xdr:spPr>
        <a:xfrm>
          <a:off x="2844800" y="1403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4953</xdr:rowOff>
    </xdr:from>
    <xdr:to>
      <xdr:col>11</xdr:col>
      <xdr:colOff>82550</xdr:colOff>
      <xdr:row>81</xdr:row>
      <xdr:rowOff>106553</xdr:rowOff>
    </xdr:to>
    <xdr:sp macro="" textlink="">
      <xdr:nvSpPr>
        <xdr:cNvPr id="216" name="楕円 215"/>
        <xdr:cNvSpPr/>
      </xdr:nvSpPr>
      <xdr:spPr>
        <a:xfrm>
          <a:off x="2286000" y="1389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116730</xdr:rowOff>
    </xdr:from>
    <xdr:ext cx="762000" cy="259045"/>
    <xdr:sp macro="" textlink="">
      <xdr:nvSpPr>
        <xdr:cNvPr id="217" name="テキスト ボックス 216"/>
        <xdr:cNvSpPr txBox="1"/>
      </xdr:nvSpPr>
      <xdr:spPr>
        <a:xfrm>
          <a:off x="1955800" y="1366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10206</xdr:rowOff>
    </xdr:from>
    <xdr:to>
      <xdr:col>7</xdr:col>
      <xdr:colOff>31750</xdr:colOff>
      <xdr:row>81</xdr:row>
      <xdr:rowOff>111806</xdr:rowOff>
    </xdr:to>
    <xdr:sp macro="" textlink="">
      <xdr:nvSpPr>
        <xdr:cNvPr id="218" name="楕円 217"/>
        <xdr:cNvSpPr/>
      </xdr:nvSpPr>
      <xdr:spPr>
        <a:xfrm>
          <a:off x="1397000" y="138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121983</xdr:rowOff>
    </xdr:from>
    <xdr:ext cx="762000" cy="259045"/>
    <xdr:sp macro="" textlink="">
      <xdr:nvSpPr>
        <xdr:cNvPr id="219" name="テキスト ボックス 218"/>
        <xdr:cNvSpPr txBox="1"/>
      </xdr:nvSpPr>
      <xdr:spPr>
        <a:xfrm>
          <a:off x="1066800" y="136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給与水準の適正度を示すラスパイレス指数は、類似団体を下回る数値で推移している。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今後もより一層の給与の適正化を図っていく。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119945</xdr:rowOff>
    </xdr:to>
    <xdr:cxnSp macro="">
      <xdr:nvCxnSpPr>
        <xdr:cNvPr id="253" name="直線コネクタ 252"/>
        <xdr:cNvCxnSpPr/>
      </xdr:nvCxnSpPr>
      <xdr:spPr>
        <a:xfrm>
          <a:off x="16179800" y="142966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66322</xdr:rowOff>
    </xdr:to>
    <xdr:cxnSp macro="">
      <xdr:nvCxnSpPr>
        <xdr:cNvPr id="256" name="直線コネクタ 255"/>
        <xdr:cNvCxnSpPr/>
      </xdr:nvCxnSpPr>
      <xdr:spPr>
        <a:xfrm>
          <a:off x="15290800" y="1418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52916</xdr:rowOff>
    </xdr:to>
    <xdr:cxnSp macro="">
      <xdr:nvCxnSpPr>
        <xdr:cNvPr id="259" name="直線コネクタ 258"/>
        <xdr:cNvCxnSpPr/>
      </xdr:nvCxnSpPr>
      <xdr:spPr>
        <a:xfrm flipV="1">
          <a:off x="14401800" y="141894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79728</xdr:rowOff>
    </xdr:to>
    <xdr:cxnSp macro="">
      <xdr:nvCxnSpPr>
        <xdr:cNvPr id="262" name="直線コネクタ 261"/>
        <xdr:cNvCxnSpPr/>
      </xdr:nvCxnSpPr>
      <xdr:spPr>
        <a:xfrm flipV="1">
          <a:off x="13512800" y="142832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4" name="楕円 273"/>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5" name="テキスト ボックス 274"/>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76" name="楕円 275"/>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77" name="テキスト ボックス 276"/>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8" name="楕円 277"/>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9" name="テキスト ボックス 278"/>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0" name="楕円 279"/>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1" name="テキスト ボックス 28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人口増加及び定年退職者数の増加に伴う職員数減少により、令和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今後も指定管理者制度など民間活力を計画的に導入していくことに加え、限られた職員数でも効率的に業務を行い、市民サービス向上に努める。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62</xdr:row>
      <xdr:rowOff>212</xdr:rowOff>
    </xdr:to>
    <xdr:cxnSp macro="">
      <xdr:nvCxnSpPr>
        <xdr:cNvPr id="316" name="直線コネクタ 315"/>
        <xdr:cNvCxnSpPr/>
      </xdr:nvCxnSpPr>
      <xdr:spPr>
        <a:xfrm flipV="1">
          <a:off x="16179800" y="10597938"/>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212</xdr:rowOff>
    </xdr:to>
    <xdr:cxnSp macro="">
      <xdr:nvCxnSpPr>
        <xdr:cNvPr id="319" name="直線コネクタ 318"/>
        <xdr:cNvCxnSpPr/>
      </xdr:nvCxnSpPr>
      <xdr:spPr>
        <a:xfrm>
          <a:off x="15290800" y="106281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147531</xdr:rowOff>
    </xdr:from>
    <xdr:to>
      <xdr:col>72</xdr:col>
      <xdr:colOff>203200</xdr:colOff>
      <xdr:row>61</xdr:row>
      <xdr:rowOff>169651</xdr:rowOff>
    </xdr:to>
    <xdr:cxnSp macro="">
      <xdr:nvCxnSpPr>
        <xdr:cNvPr id="322" name="直線コネクタ 321"/>
        <xdr:cNvCxnSpPr/>
      </xdr:nvCxnSpPr>
      <xdr:spPr>
        <a:xfrm>
          <a:off x="14401800" y="106059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147531</xdr:rowOff>
    </xdr:to>
    <xdr:cxnSp macro="">
      <xdr:nvCxnSpPr>
        <xdr:cNvPr id="325" name="直線コネクタ 324"/>
        <xdr:cNvCxnSpPr/>
      </xdr:nvCxnSpPr>
      <xdr:spPr>
        <a:xfrm>
          <a:off x="13512800" y="1058386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35" name="楕円 334"/>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105215</xdr:rowOff>
    </xdr:from>
    <xdr:ext cx="762000" cy="259045"/>
    <xdr:sp macro="" textlink="">
      <xdr:nvSpPr>
        <xdr:cNvPr id="336" name="定員管理の状況該当値テキスト"/>
        <xdr:cNvSpPr txBox="1"/>
      </xdr:nvSpPr>
      <xdr:spPr>
        <a:xfrm>
          <a:off x="17106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120862</xdr:rowOff>
    </xdr:from>
    <xdr:to>
      <xdr:col>77</xdr:col>
      <xdr:colOff>95250</xdr:colOff>
      <xdr:row>62</xdr:row>
      <xdr:rowOff>51012</xdr:rowOff>
    </xdr:to>
    <xdr:sp macro="" textlink="">
      <xdr:nvSpPr>
        <xdr:cNvPr id="337" name="楕円 336"/>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61189</xdr:rowOff>
    </xdr:from>
    <xdr:ext cx="736600" cy="259045"/>
    <xdr:sp macro="" textlink="">
      <xdr:nvSpPr>
        <xdr:cNvPr id="338" name="テキスト ボックス 337"/>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118851</xdr:rowOff>
    </xdr:from>
    <xdr:to>
      <xdr:col>73</xdr:col>
      <xdr:colOff>44450</xdr:colOff>
      <xdr:row>62</xdr:row>
      <xdr:rowOff>49001</xdr:rowOff>
    </xdr:to>
    <xdr:sp macro="" textlink="">
      <xdr:nvSpPr>
        <xdr:cNvPr id="339" name="楕円 338"/>
        <xdr:cNvSpPr/>
      </xdr:nvSpPr>
      <xdr:spPr>
        <a:xfrm>
          <a:off x="15240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59178</xdr:rowOff>
    </xdr:from>
    <xdr:ext cx="762000" cy="259045"/>
    <xdr:sp macro="" textlink="">
      <xdr:nvSpPr>
        <xdr:cNvPr id="340" name="テキスト ボックス 339"/>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96731</xdr:rowOff>
    </xdr:from>
    <xdr:to>
      <xdr:col>68</xdr:col>
      <xdr:colOff>203200</xdr:colOff>
      <xdr:row>62</xdr:row>
      <xdr:rowOff>26881</xdr:rowOff>
    </xdr:to>
    <xdr:sp macro="" textlink="">
      <xdr:nvSpPr>
        <xdr:cNvPr id="341" name="楕円 340"/>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42" name="テキスト ボックス 341"/>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43" name="楕円 342"/>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44" name="テキスト ボックス 343"/>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都市計画事業費の増加に伴う地方債償還額に充当した都市計画税の減少により、令和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今後も地方債発行額を元金償還額以内とすることを目安に管理することで、健全な財政運営を維持するように努める。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118533</xdr:rowOff>
    </xdr:from>
    <xdr:to>
      <xdr:col>81</xdr:col>
      <xdr:colOff>44450</xdr:colOff>
      <xdr:row>45</xdr:row>
      <xdr:rowOff>154517</xdr:rowOff>
    </xdr:to>
    <xdr:cxnSp macro="">
      <xdr:nvCxnSpPr>
        <xdr:cNvPr id="372" name="直線コネクタ 371"/>
        <xdr:cNvCxnSpPr/>
      </xdr:nvCxnSpPr>
      <xdr:spPr>
        <a:xfrm flipV="1">
          <a:off x="17018000" y="64621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3"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4" name="直線コネクタ 373"/>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33460</xdr:rowOff>
    </xdr:from>
    <xdr:ext cx="762000" cy="259045"/>
    <xdr:sp macro="" textlink="">
      <xdr:nvSpPr>
        <xdr:cNvPr id="375" name="公債費負担の状況最大値テキスト"/>
        <xdr:cNvSpPr txBox="1"/>
      </xdr:nvSpPr>
      <xdr:spPr>
        <a:xfrm>
          <a:off x="17106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118533</xdr:rowOff>
    </xdr:from>
    <xdr:to>
      <xdr:col>81</xdr:col>
      <xdr:colOff>133350</xdr:colOff>
      <xdr:row>37</xdr:row>
      <xdr:rowOff>118533</xdr:rowOff>
    </xdr:to>
    <xdr:cxnSp macro="">
      <xdr:nvCxnSpPr>
        <xdr:cNvPr id="376" name="直線コネクタ 375"/>
        <xdr:cNvCxnSpPr/>
      </xdr:nvCxnSpPr>
      <xdr:spPr>
        <a:xfrm>
          <a:off x="16929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118533</xdr:rowOff>
    </xdr:to>
    <xdr:cxnSp macro="">
      <xdr:nvCxnSpPr>
        <xdr:cNvPr id="377" name="直線コネクタ 376"/>
        <xdr:cNvCxnSpPr/>
      </xdr:nvCxnSpPr>
      <xdr:spPr>
        <a:xfrm>
          <a:off x="16179800" y="64219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78"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79" name="フローチャート: 判断 378"/>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78317</xdr:rowOff>
    </xdr:to>
    <xdr:cxnSp macro="">
      <xdr:nvCxnSpPr>
        <xdr:cNvPr id="380" name="直線コネクタ 379"/>
        <xdr:cNvCxnSpPr/>
      </xdr:nvCxnSpPr>
      <xdr:spPr>
        <a:xfrm>
          <a:off x="15290800" y="63817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1" name="フローチャート: 判断 380"/>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2" name="テキスト ボックス 381"/>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46143</xdr:rowOff>
    </xdr:to>
    <xdr:cxnSp macro="">
      <xdr:nvCxnSpPr>
        <xdr:cNvPr id="383" name="直線コネクタ 382"/>
        <xdr:cNvCxnSpPr/>
      </xdr:nvCxnSpPr>
      <xdr:spPr>
        <a:xfrm flipV="1">
          <a:off x="14401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57573</xdr:rowOff>
    </xdr:from>
    <xdr:to>
      <xdr:col>73</xdr:col>
      <xdr:colOff>44450</xdr:colOff>
      <xdr:row>41</xdr:row>
      <xdr:rowOff>159173</xdr:rowOff>
    </xdr:to>
    <xdr:sp macro="" textlink="">
      <xdr:nvSpPr>
        <xdr:cNvPr id="384" name="フローチャート: 判断 383"/>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85" name="テキスト ボックス 384"/>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46143</xdr:rowOff>
    </xdr:to>
    <xdr:cxnSp macro="">
      <xdr:nvCxnSpPr>
        <xdr:cNvPr id="386" name="直線コネクタ 385"/>
        <xdr:cNvCxnSpPr/>
      </xdr:nvCxnSpPr>
      <xdr:spPr>
        <a:xfrm>
          <a:off x="13512800" y="634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7" name="フローチャート: 判断 386"/>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8" name="テキスト ボックス 387"/>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89" name="フローチャート: 判断 388"/>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0" name="テキスト ボックス 38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396" name="楕円 395"/>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160460</xdr:rowOff>
    </xdr:from>
    <xdr:ext cx="762000" cy="259045"/>
    <xdr:sp macro="" textlink="">
      <xdr:nvSpPr>
        <xdr:cNvPr id="397"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398" name="楕円 397"/>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399" name="テキスト ボックス 398"/>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0" name="楕円 399"/>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1" name="テキスト ボックス 400"/>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2" name="楕円 401"/>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03" name="テキスト ボックス 402"/>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04" name="楕円 403"/>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05" name="テキスト ボックス 404"/>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充当可能財源が将来負担額を上回っており、分子が負の値となることから将来負担比率は発生しない。なお、平成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年度にピークにあった地方債現在高もそれ以降は減少傾向である。また、平成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年度から大型公共施設に係る債務負担行為に基づく支出予定額が発生しているが、健全な財政状態を維持している。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今後も世代間公平のバランスを考えた計画的な地方債の発行などにより、将来世代への負担を軽減できるよう努める。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4" name="直線コネクタ 433"/>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5"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6" name="直線コネクタ 435"/>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2" name="テキスト ボックス 441"/>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会計年度任用職員制度開始により、構成比は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今後も民間活力の導入や職員の適正配置等により、限られた財源と人員の中で市民サービスを維持・向上させる行政運営に努める。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37</xdr:row>
      <xdr:rowOff>60706</xdr:rowOff>
    </xdr:to>
    <xdr:cxnSp macro="">
      <xdr:nvCxnSpPr>
        <xdr:cNvPr id="64" name="直線コネクタ 63"/>
        <xdr:cNvCxnSpPr/>
      </xdr:nvCxnSpPr>
      <xdr:spPr>
        <a:xfrm>
          <a:off x="3987800" y="6002020"/>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1270</xdr:rowOff>
    </xdr:to>
    <xdr:cxnSp macro="">
      <xdr:nvCxnSpPr>
        <xdr:cNvPr id="67" name="直線コネクタ 66"/>
        <xdr:cNvCxnSpPr/>
      </xdr:nvCxnSpPr>
      <xdr:spPr>
        <a:xfrm>
          <a:off x="3098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108712</xdr:rowOff>
    </xdr:to>
    <xdr:cxnSp macro="">
      <xdr:nvCxnSpPr>
        <xdr:cNvPr id="70" name="直線コネクタ 69"/>
        <xdr:cNvCxnSpPr/>
      </xdr:nvCxnSpPr>
      <xdr:spPr>
        <a:xfrm flipV="1">
          <a:off x="2209800" y="5910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34</xdr:row>
      <xdr:rowOff>108712</xdr:rowOff>
    </xdr:to>
    <xdr:cxnSp macro="">
      <xdr:nvCxnSpPr>
        <xdr:cNvPr id="73" name="直線コネクタ 72"/>
        <xdr:cNvCxnSpPr/>
      </xdr:nvCxnSpPr>
      <xdr:spPr>
        <a:xfrm>
          <a:off x="1320800" y="5919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5" name="楕円 84"/>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6" name="テキスト ボックス 85"/>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7" name="楕円 86"/>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88" name="テキスト ボックス 87"/>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57912</xdr:rowOff>
    </xdr:from>
    <xdr:to>
      <xdr:col>11</xdr:col>
      <xdr:colOff>60325</xdr:colOff>
      <xdr:row>34</xdr:row>
      <xdr:rowOff>159512</xdr:rowOff>
    </xdr:to>
    <xdr:sp macro="" textlink="">
      <xdr:nvSpPr>
        <xdr:cNvPr id="89" name="楕円 88"/>
        <xdr:cNvSpPr/>
      </xdr:nvSpPr>
      <xdr:spPr>
        <a:xfrm>
          <a:off x="2159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90" name="テキスト ボックス 89"/>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91" name="楕円 90"/>
        <xdr:cNvSpPr/>
      </xdr:nvSpPr>
      <xdr:spPr>
        <a:xfrm>
          <a:off x="1270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92" name="テキスト ボックス 91"/>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会計年度任用職員制度の開始により、構成比は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ポイント減少したものの、類似団体平均値を依然として上回っている。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今後も委託業務の見直し等による経費削減に努める。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157480</xdr:rowOff>
    </xdr:to>
    <xdr:cxnSp macro="">
      <xdr:nvCxnSpPr>
        <xdr:cNvPr id="125" name="直線コネクタ 124"/>
        <xdr:cNvCxnSpPr/>
      </xdr:nvCxnSpPr>
      <xdr:spPr>
        <a:xfrm flipV="1">
          <a:off x="15671800" y="33959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20</xdr:row>
      <xdr:rowOff>157480</xdr:rowOff>
    </xdr:to>
    <xdr:cxnSp macro="">
      <xdr:nvCxnSpPr>
        <xdr:cNvPr id="128" name="直線コネクタ 127"/>
        <xdr:cNvCxnSpPr/>
      </xdr:nvCxnSpPr>
      <xdr:spPr>
        <a:xfrm>
          <a:off x="14782800" y="352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96520</xdr:rowOff>
    </xdr:from>
    <xdr:to>
      <xdr:col>73</xdr:col>
      <xdr:colOff>180975</xdr:colOff>
      <xdr:row>21</xdr:row>
      <xdr:rowOff>24130</xdr:rowOff>
    </xdr:to>
    <xdr:cxnSp macro="">
      <xdr:nvCxnSpPr>
        <xdr:cNvPr id="131" name="直線コネクタ 130"/>
        <xdr:cNvCxnSpPr/>
      </xdr:nvCxnSpPr>
      <xdr:spPr>
        <a:xfrm flipV="1">
          <a:off x="13893800" y="3525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24130</xdr:rowOff>
    </xdr:from>
    <xdr:to>
      <xdr:col>69</xdr:col>
      <xdr:colOff>92075</xdr:colOff>
      <xdr:row>21</xdr:row>
      <xdr:rowOff>46990</xdr:rowOff>
    </xdr:to>
    <xdr:cxnSp macro="">
      <xdr:nvCxnSpPr>
        <xdr:cNvPr id="134" name="直線コネクタ 133"/>
        <xdr:cNvCxnSpPr/>
      </xdr:nvCxnSpPr>
      <xdr:spPr>
        <a:xfrm flipV="1">
          <a:off x="13004800" y="3624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6" name="楕円 145"/>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7" name="テキスト ボックス 146"/>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8" name="楕円 147"/>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9" name="テキスト ボックス 148"/>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144780</xdr:rowOff>
    </xdr:from>
    <xdr:to>
      <xdr:col>69</xdr:col>
      <xdr:colOff>142875</xdr:colOff>
      <xdr:row>21</xdr:row>
      <xdr:rowOff>74930</xdr:rowOff>
    </xdr:to>
    <xdr:sp macro="" textlink="">
      <xdr:nvSpPr>
        <xdr:cNvPr id="150" name="楕円 149"/>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59707</xdr:rowOff>
    </xdr:from>
    <xdr:ext cx="762000" cy="259045"/>
    <xdr:sp macro="" textlink="">
      <xdr:nvSpPr>
        <xdr:cNvPr id="151" name="テキスト ボックス 150"/>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167640</xdr:rowOff>
    </xdr:from>
    <xdr:to>
      <xdr:col>65</xdr:col>
      <xdr:colOff>53975</xdr:colOff>
      <xdr:row>21</xdr:row>
      <xdr:rowOff>97790</xdr:rowOff>
    </xdr:to>
    <xdr:sp macro="" textlink="">
      <xdr:nvSpPr>
        <xdr:cNvPr id="152" name="楕円 151"/>
        <xdr:cNvSpPr/>
      </xdr:nvSpPr>
      <xdr:spPr>
        <a:xfrm>
          <a:off x="12954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82567</xdr:rowOff>
    </xdr:from>
    <xdr:ext cx="762000" cy="259045"/>
    <xdr:sp macro="" textlink="">
      <xdr:nvSpPr>
        <xdr:cNvPr id="153" name="テキスト ボックス 152"/>
        <xdr:cNvSpPr txBox="1"/>
      </xdr:nvSpPr>
      <xdr:spPr>
        <a:xfrm>
          <a:off x="12623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構成比は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ポイント減少したものの私立保育園の増加により、類似団体平均値を依然として上回っている。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義務的経費であることから、扶助費は支出を抑制し難い側面があるが、引き続き削減に努める。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58</xdr:row>
      <xdr:rowOff>116115</xdr:rowOff>
    </xdr:to>
    <xdr:cxnSp macro="">
      <xdr:nvCxnSpPr>
        <xdr:cNvPr id="188" name="直線コネクタ 187"/>
        <xdr:cNvCxnSpPr/>
      </xdr:nvCxnSpPr>
      <xdr:spPr>
        <a:xfrm flipV="1">
          <a:off x="3987800" y="9755415"/>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116115</xdr:rowOff>
    </xdr:to>
    <xdr:cxnSp macro="">
      <xdr:nvCxnSpPr>
        <xdr:cNvPr id="191" name="直線コネクタ 190"/>
        <xdr:cNvCxnSpPr/>
      </xdr:nvCxnSpPr>
      <xdr:spPr>
        <a:xfrm>
          <a:off x="3098800" y="9973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29028</xdr:rowOff>
    </xdr:to>
    <xdr:cxnSp macro="">
      <xdr:nvCxnSpPr>
        <xdr:cNvPr id="194" name="直線コネクタ 193"/>
        <xdr:cNvCxnSpPr/>
      </xdr:nvCxnSpPr>
      <xdr:spPr>
        <a:xfrm>
          <a:off x="2209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57</xdr:row>
      <xdr:rowOff>167822</xdr:rowOff>
    </xdr:to>
    <xdr:cxnSp macro="">
      <xdr:nvCxnSpPr>
        <xdr:cNvPr id="197" name="直線コネクタ 196"/>
        <xdr:cNvCxnSpPr/>
      </xdr:nvCxnSpPr>
      <xdr:spPr>
        <a:xfrm flipV="1">
          <a:off x="1320800" y="9886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7" name="楕円 206"/>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8"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9" name="楕円 208"/>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10" name="テキスト ボックス 209"/>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5" name="楕円 214"/>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6" name="テキスト ボックス 215"/>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維持補修費等が含まれているその他の項目は、前年度から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今後も施設の老朽化に伴う維持補修費の増加が見込まれるため、大府市中長期修繕計画に基づいた計画的な修繕を実施していく。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98425</xdr:rowOff>
    </xdr:from>
    <xdr:to>
      <xdr:col>82</xdr:col>
      <xdr:colOff>107950</xdr:colOff>
      <xdr:row>56</xdr:row>
      <xdr:rowOff>146050</xdr:rowOff>
    </xdr:to>
    <xdr:cxnSp macro="">
      <xdr:nvCxnSpPr>
        <xdr:cNvPr id="253" name="直線コネクタ 252"/>
        <xdr:cNvCxnSpPr/>
      </xdr:nvCxnSpPr>
      <xdr:spPr>
        <a:xfrm flipV="1">
          <a:off x="15671800" y="9356725"/>
          <a:ext cx="8382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12700</xdr:rowOff>
    </xdr:to>
    <xdr:cxnSp macro="">
      <xdr:nvCxnSpPr>
        <xdr:cNvPr id="256" name="直線コネクタ 255"/>
        <xdr:cNvCxnSpPr/>
      </xdr:nvCxnSpPr>
      <xdr:spPr>
        <a:xfrm flipV="1">
          <a:off x="14782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12700</xdr:rowOff>
    </xdr:to>
    <xdr:cxnSp macro="">
      <xdr:nvCxnSpPr>
        <xdr:cNvPr id="259" name="直線コネクタ 258"/>
        <xdr:cNvCxnSpPr/>
      </xdr:nvCxnSpPr>
      <xdr:spPr>
        <a:xfrm>
          <a:off x="13893800" y="9537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41275</xdr:rowOff>
    </xdr:from>
    <xdr:to>
      <xdr:col>69</xdr:col>
      <xdr:colOff>92075</xdr:colOff>
      <xdr:row>55</xdr:row>
      <xdr:rowOff>107950</xdr:rowOff>
    </xdr:to>
    <xdr:cxnSp macro="">
      <xdr:nvCxnSpPr>
        <xdr:cNvPr id="262" name="直線コネクタ 261"/>
        <xdr:cNvCxnSpPr/>
      </xdr:nvCxnSpPr>
      <xdr:spPr>
        <a:xfrm>
          <a:off x="13004800" y="94710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47625</xdr:rowOff>
    </xdr:from>
    <xdr:to>
      <xdr:col>82</xdr:col>
      <xdr:colOff>158750</xdr:colOff>
      <xdr:row>54</xdr:row>
      <xdr:rowOff>149225</xdr:rowOff>
    </xdr:to>
    <xdr:sp macro="" textlink="">
      <xdr:nvSpPr>
        <xdr:cNvPr id="272" name="楕円 271"/>
        <xdr:cNvSpPr/>
      </xdr:nvSpPr>
      <xdr:spPr>
        <a:xfrm>
          <a:off x="16459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64152</xdr:rowOff>
    </xdr:from>
    <xdr:ext cx="762000" cy="259045"/>
    <xdr:sp macro="" textlink="">
      <xdr:nvSpPr>
        <xdr:cNvPr id="273" name="その他該当値テキスト"/>
        <xdr:cNvSpPr txBox="1"/>
      </xdr:nvSpPr>
      <xdr:spPr>
        <a:xfrm>
          <a:off x="165989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6" name="楕円 275"/>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7" name="テキスト ボックス 276"/>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8" name="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161925</xdr:rowOff>
    </xdr:from>
    <xdr:to>
      <xdr:col>65</xdr:col>
      <xdr:colOff>53975</xdr:colOff>
      <xdr:row>55</xdr:row>
      <xdr:rowOff>92075</xdr:rowOff>
    </xdr:to>
    <xdr:sp macro="" textlink="">
      <xdr:nvSpPr>
        <xdr:cNvPr id="280" name="楕円 279"/>
        <xdr:cNvSpPr/>
      </xdr:nvSpPr>
      <xdr:spPr>
        <a:xfrm>
          <a:off x="12954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102252</xdr:rowOff>
    </xdr:from>
    <xdr:ext cx="762000" cy="259045"/>
    <xdr:sp macro="" textlink="">
      <xdr:nvSpPr>
        <xdr:cNvPr id="281" name="テキスト ボックス 280"/>
        <xdr:cNvSpPr txBox="1"/>
      </xdr:nvSpPr>
      <xdr:spPr>
        <a:xfrm>
          <a:off x="12623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一部事務組合への負担金の増加により、構成比は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ポイント増加したものの、類似団体平均値を依然として下回っている。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今後も引き続き補助金等の見直しを行い、その目的や効果を検証し、廃止や整理統合等に努める。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36</xdr:row>
      <xdr:rowOff>30988</xdr:rowOff>
    </xdr:to>
    <xdr:cxnSp macro="">
      <xdr:nvCxnSpPr>
        <xdr:cNvPr id="311" name="直線コネクタ 310"/>
        <xdr:cNvCxnSpPr/>
      </xdr:nvCxnSpPr>
      <xdr:spPr>
        <a:xfrm>
          <a:off x="15671800" y="61254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124714</xdr:rowOff>
    </xdr:to>
    <xdr:cxnSp macro="">
      <xdr:nvCxnSpPr>
        <xdr:cNvPr id="314" name="直線コネクタ 313"/>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36</xdr:row>
      <xdr:rowOff>40132</xdr:rowOff>
    </xdr:to>
    <xdr:cxnSp macro="">
      <xdr:nvCxnSpPr>
        <xdr:cNvPr id="317" name="直線コネクタ 316"/>
        <xdr:cNvCxnSpPr/>
      </xdr:nvCxnSpPr>
      <xdr:spPr>
        <a:xfrm flipV="1">
          <a:off x="13893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40132</xdr:rowOff>
    </xdr:to>
    <xdr:cxnSp macro="">
      <xdr:nvCxnSpPr>
        <xdr:cNvPr id="320" name="直線コネクタ 319"/>
        <xdr:cNvCxnSpPr/>
      </xdr:nvCxnSpPr>
      <xdr:spPr>
        <a:xfrm>
          <a:off x="13004800" y="61071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2" name="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8" name="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地方債発行額を元金償還額以内を目安に管理する抑制策を実施してきたことにより、類似団体平均値と比較して、極めて低い数値となっている。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今後も施設の長寿命化を図り、将来世代への負担となる普通建設事業を適正な水準に保つよう努める。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85852</xdr:rowOff>
    </xdr:from>
    <xdr:to>
      <xdr:col>24</xdr:col>
      <xdr:colOff>25400</xdr:colOff>
      <xdr:row>74</xdr:row>
      <xdr:rowOff>94996</xdr:rowOff>
    </xdr:to>
    <xdr:cxnSp macro="">
      <xdr:nvCxnSpPr>
        <xdr:cNvPr id="369" name="直線コネクタ 368"/>
        <xdr:cNvCxnSpPr/>
      </xdr:nvCxnSpPr>
      <xdr:spPr>
        <a:xfrm flipV="1">
          <a:off x="3987800" y="12773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108712</xdr:rowOff>
    </xdr:to>
    <xdr:cxnSp macro="">
      <xdr:nvCxnSpPr>
        <xdr:cNvPr id="372" name="直線コネクタ 371"/>
        <xdr:cNvCxnSpPr/>
      </xdr:nvCxnSpPr>
      <xdr:spPr>
        <a:xfrm flipV="1">
          <a:off x="3098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108712</xdr:rowOff>
    </xdr:from>
    <xdr:to>
      <xdr:col>15</xdr:col>
      <xdr:colOff>98425</xdr:colOff>
      <xdr:row>74</xdr:row>
      <xdr:rowOff>136144</xdr:rowOff>
    </xdr:to>
    <xdr:cxnSp macro="">
      <xdr:nvCxnSpPr>
        <xdr:cNvPr id="375" name="直線コネクタ 374"/>
        <xdr:cNvCxnSpPr/>
      </xdr:nvCxnSpPr>
      <xdr:spPr>
        <a:xfrm flipV="1">
          <a:off x="2209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136144</xdr:rowOff>
    </xdr:to>
    <xdr:cxnSp macro="">
      <xdr:nvCxnSpPr>
        <xdr:cNvPr id="378" name="直線コネクタ 377"/>
        <xdr:cNvCxnSpPr/>
      </xdr:nvCxnSpPr>
      <xdr:spPr>
        <a:xfrm>
          <a:off x="1320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35052</xdr:rowOff>
    </xdr:from>
    <xdr:to>
      <xdr:col>24</xdr:col>
      <xdr:colOff>76200</xdr:colOff>
      <xdr:row>74</xdr:row>
      <xdr:rowOff>136652</xdr:rowOff>
    </xdr:to>
    <xdr:sp macro="" textlink="">
      <xdr:nvSpPr>
        <xdr:cNvPr id="388" name="楕円 387"/>
        <xdr:cNvSpPr/>
      </xdr:nvSpPr>
      <xdr:spPr>
        <a:xfrm>
          <a:off x="4775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115079</xdr:rowOff>
    </xdr:from>
    <xdr:ext cx="762000" cy="259045"/>
    <xdr:sp macro="" textlink="">
      <xdr:nvSpPr>
        <xdr:cNvPr id="389" name="公債費該当値テキスト"/>
        <xdr:cNvSpPr txBox="1"/>
      </xdr:nvSpPr>
      <xdr:spPr>
        <a:xfrm>
          <a:off x="4914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44196</xdr:rowOff>
    </xdr:from>
    <xdr:to>
      <xdr:col>20</xdr:col>
      <xdr:colOff>38100</xdr:colOff>
      <xdr:row>74</xdr:row>
      <xdr:rowOff>145796</xdr:rowOff>
    </xdr:to>
    <xdr:sp macro="" textlink="">
      <xdr:nvSpPr>
        <xdr:cNvPr id="390" name="楕円 389"/>
        <xdr:cNvSpPr/>
      </xdr:nvSpPr>
      <xdr:spPr>
        <a:xfrm>
          <a:off x="3937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155973</xdr:rowOff>
    </xdr:from>
    <xdr:ext cx="736600" cy="259045"/>
    <xdr:sp macro="" textlink="">
      <xdr:nvSpPr>
        <xdr:cNvPr id="391" name="テキスト ボックス 390"/>
        <xdr:cNvSpPr txBox="1"/>
      </xdr:nvSpPr>
      <xdr:spPr>
        <a:xfrm>
          <a:off x="3606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57912</xdr:rowOff>
    </xdr:from>
    <xdr:to>
      <xdr:col>15</xdr:col>
      <xdr:colOff>149225</xdr:colOff>
      <xdr:row>74</xdr:row>
      <xdr:rowOff>159512</xdr:rowOff>
    </xdr:to>
    <xdr:sp macro="" textlink="">
      <xdr:nvSpPr>
        <xdr:cNvPr id="392" name="楕円 391"/>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169689</xdr:rowOff>
    </xdr:from>
    <xdr:ext cx="762000" cy="259045"/>
    <xdr:sp macro="" textlink="">
      <xdr:nvSpPr>
        <xdr:cNvPr id="393" name="テキスト ボックス 392"/>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4" name="楕円 393"/>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5" name="テキスト ボックス 394"/>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71628</xdr:rowOff>
    </xdr:from>
    <xdr:to>
      <xdr:col>6</xdr:col>
      <xdr:colOff>171450</xdr:colOff>
      <xdr:row>75</xdr:row>
      <xdr:rowOff>1778</xdr:rowOff>
    </xdr:to>
    <xdr:sp macro="" textlink="">
      <xdr:nvSpPr>
        <xdr:cNvPr id="396" name="楕円 395"/>
        <xdr:cNvSpPr/>
      </xdr:nvSpPr>
      <xdr:spPr>
        <a:xfrm>
          <a:off x="1270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11955</xdr:rowOff>
    </xdr:from>
    <xdr:ext cx="762000" cy="259045"/>
    <xdr:sp macro="" textlink="">
      <xdr:nvSpPr>
        <xdr:cNvPr id="397" name="テキスト ボックス 396"/>
        <xdr:cNvSpPr txBox="1"/>
      </xdr:nvSpPr>
      <xdr:spPr>
        <a:xfrm>
          <a:off x="939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繰出金等が含まれる公債費以外の項目は、下水道事業会計に対する繰出金が減少したことにより、</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今後も事務事業の見直しにより、経費を削減することで、普通会計の負担額を減らすよう努める。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5842</xdr:rowOff>
    </xdr:to>
    <xdr:cxnSp macro="">
      <xdr:nvCxnSpPr>
        <xdr:cNvPr id="428" name="直線コネクタ 427"/>
        <xdr:cNvCxnSpPr/>
      </xdr:nvCxnSpPr>
      <xdr:spPr>
        <a:xfrm flipV="1">
          <a:off x="15671800" y="13399515"/>
          <a:ext cx="8382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79</xdr:row>
      <xdr:rowOff>5842</xdr:rowOff>
    </xdr:to>
    <xdr:cxnSp macro="">
      <xdr:nvCxnSpPr>
        <xdr:cNvPr id="431" name="直線コネクタ 430"/>
        <xdr:cNvCxnSpPr/>
      </xdr:nvCxnSpPr>
      <xdr:spPr>
        <a:xfrm>
          <a:off x="14782800" y="134498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81280</xdr:rowOff>
    </xdr:to>
    <xdr:cxnSp macro="">
      <xdr:nvCxnSpPr>
        <xdr:cNvPr id="434" name="直線コネクタ 433"/>
        <xdr:cNvCxnSpPr/>
      </xdr:nvCxnSpPr>
      <xdr:spPr>
        <a:xfrm flipV="1">
          <a:off x="13893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81280</xdr:rowOff>
    </xdr:to>
    <xdr:cxnSp macro="">
      <xdr:nvCxnSpPr>
        <xdr:cNvPr id="437" name="直線コネクタ 436"/>
        <xdr:cNvCxnSpPr/>
      </xdr:nvCxnSpPr>
      <xdr:spPr>
        <a:xfrm>
          <a:off x="13004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7" name="楕円 446"/>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8"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9" name="楕円 448"/>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0" name="テキスト ボックス 449"/>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1" name="楕円 450"/>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2" name="テキスト ボックス 451"/>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3" name="楕円 452"/>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4" name="テキスト ボックス 453"/>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5" name="楕円 454"/>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6" name="テキスト ボックス 455"/>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34771</xdr:rowOff>
    </xdr:from>
    <xdr:to>
      <xdr:col>29</xdr:col>
      <xdr:colOff>127000</xdr:colOff>
      <xdr:row>18</xdr:row>
      <xdr:rowOff>128252</xdr:rowOff>
    </xdr:to>
    <xdr:cxnSp macro="">
      <xdr:nvCxnSpPr>
        <xdr:cNvPr id="52" name="直線コネクタ 51"/>
        <xdr:cNvCxnSpPr/>
      </xdr:nvCxnSpPr>
      <xdr:spPr bwMode="auto">
        <a:xfrm flipV="1">
          <a:off x="5003800" y="3168496"/>
          <a:ext cx="647700" cy="93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128252</xdr:rowOff>
    </xdr:from>
    <xdr:to>
      <xdr:col>26</xdr:col>
      <xdr:colOff>50800</xdr:colOff>
      <xdr:row>18</xdr:row>
      <xdr:rowOff>143242</xdr:rowOff>
    </xdr:to>
    <xdr:cxnSp macro="">
      <xdr:nvCxnSpPr>
        <xdr:cNvPr id="55" name="直線コネクタ 54"/>
        <xdr:cNvCxnSpPr/>
      </xdr:nvCxnSpPr>
      <xdr:spPr bwMode="auto">
        <a:xfrm flipV="1">
          <a:off x="4305300" y="3261977"/>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143242</xdr:rowOff>
    </xdr:from>
    <xdr:to>
      <xdr:col>22</xdr:col>
      <xdr:colOff>114300</xdr:colOff>
      <xdr:row>18</xdr:row>
      <xdr:rowOff>169596</xdr:rowOff>
    </xdr:to>
    <xdr:cxnSp macro="">
      <xdr:nvCxnSpPr>
        <xdr:cNvPr id="58" name="直線コネクタ 57"/>
        <xdr:cNvCxnSpPr/>
      </xdr:nvCxnSpPr>
      <xdr:spPr bwMode="auto">
        <a:xfrm flipV="1">
          <a:off x="3606800" y="3276967"/>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169596</xdr:rowOff>
    </xdr:from>
    <xdr:to>
      <xdr:col>18</xdr:col>
      <xdr:colOff>177800</xdr:colOff>
      <xdr:row>19</xdr:row>
      <xdr:rowOff>28909</xdr:rowOff>
    </xdr:to>
    <xdr:cxnSp macro="">
      <xdr:nvCxnSpPr>
        <xdr:cNvPr id="61" name="直線コネクタ 60"/>
        <xdr:cNvCxnSpPr/>
      </xdr:nvCxnSpPr>
      <xdr:spPr bwMode="auto">
        <a:xfrm flipV="1">
          <a:off x="2908300" y="3303321"/>
          <a:ext cx="6985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155421</xdr:rowOff>
    </xdr:from>
    <xdr:to>
      <xdr:col>29</xdr:col>
      <xdr:colOff>177800</xdr:colOff>
      <xdr:row>18</xdr:row>
      <xdr:rowOff>85571</xdr:rowOff>
    </xdr:to>
    <xdr:sp macro="" textlink="">
      <xdr:nvSpPr>
        <xdr:cNvPr id="71" name="楕円 70"/>
        <xdr:cNvSpPr/>
      </xdr:nvSpPr>
      <xdr:spPr bwMode="auto">
        <a:xfrm>
          <a:off x="5600700" y="3117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127498</xdr:rowOff>
    </xdr:from>
    <xdr:ext cx="762000" cy="259045"/>
    <xdr:sp macro="" textlink="">
      <xdr:nvSpPr>
        <xdr:cNvPr id="72" name="人口1人当たり決算額の推移該当値テキスト130"/>
        <xdr:cNvSpPr txBox="1"/>
      </xdr:nvSpPr>
      <xdr:spPr>
        <a:xfrm>
          <a:off x="5740400" y="3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77452</xdr:rowOff>
    </xdr:from>
    <xdr:to>
      <xdr:col>26</xdr:col>
      <xdr:colOff>101600</xdr:colOff>
      <xdr:row>19</xdr:row>
      <xdr:rowOff>7602</xdr:rowOff>
    </xdr:to>
    <xdr:sp macro="" textlink="">
      <xdr:nvSpPr>
        <xdr:cNvPr id="73" name="楕円 72"/>
        <xdr:cNvSpPr/>
      </xdr:nvSpPr>
      <xdr:spPr bwMode="auto">
        <a:xfrm>
          <a:off x="4953000" y="321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163829</xdr:rowOff>
    </xdr:from>
    <xdr:ext cx="736600" cy="259045"/>
    <xdr:sp macro="" textlink="">
      <xdr:nvSpPr>
        <xdr:cNvPr id="74" name="テキスト ボックス 73"/>
        <xdr:cNvSpPr txBox="1"/>
      </xdr:nvSpPr>
      <xdr:spPr>
        <a:xfrm>
          <a:off x="4622800" y="329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92441</xdr:rowOff>
    </xdr:from>
    <xdr:to>
      <xdr:col>22</xdr:col>
      <xdr:colOff>165100</xdr:colOff>
      <xdr:row>19</xdr:row>
      <xdr:rowOff>22592</xdr:rowOff>
    </xdr:to>
    <xdr:sp macro="" textlink="">
      <xdr:nvSpPr>
        <xdr:cNvPr id="75" name="楕円 74"/>
        <xdr:cNvSpPr/>
      </xdr:nvSpPr>
      <xdr:spPr bwMode="auto">
        <a:xfrm>
          <a:off x="42545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7369</xdr:rowOff>
    </xdr:from>
    <xdr:ext cx="762000" cy="259045"/>
    <xdr:sp macro="" textlink="">
      <xdr:nvSpPr>
        <xdr:cNvPr id="76" name="テキスト ボックス 75"/>
        <xdr:cNvSpPr txBox="1"/>
      </xdr:nvSpPr>
      <xdr:spPr>
        <a:xfrm>
          <a:off x="3924300" y="33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118796</xdr:rowOff>
    </xdr:from>
    <xdr:to>
      <xdr:col>19</xdr:col>
      <xdr:colOff>38100</xdr:colOff>
      <xdr:row>19</xdr:row>
      <xdr:rowOff>48946</xdr:rowOff>
    </xdr:to>
    <xdr:sp macro="" textlink="">
      <xdr:nvSpPr>
        <xdr:cNvPr id="77" name="楕円 76"/>
        <xdr:cNvSpPr/>
      </xdr:nvSpPr>
      <xdr:spPr bwMode="auto">
        <a:xfrm>
          <a:off x="3556000" y="32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33723</xdr:rowOff>
    </xdr:from>
    <xdr:ext cx="762000" cy="259045"/>
    <xdr:sp macro="" textlink="">
      <xdr:nvSpPr>
        <xdr:cNvPr id="78" name="テキスト ボックス 77"/>
        <xdr:cNvSpPr txBox="1"/>
      </xdr:nvSpPr>
      <xdr:spPr>
        <a:xfrm>
          <a:off x="3225800" y="333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149559</xdr:rowOff>
    </xdr:from>
    <xdr:to>
      <xdr:col>15</xdr:col>
      <xdr:colOff>101600</xdr:colOff>
      <xdr:row>19</xdr:row>
      <xdr:rowOff>79709</xdr:rowOff>
    </xdr:to>
    <xdr:sp macro="" textlink="">
      <xdr:nvSpPr>
        <xdr:cNvPr id="79" name="楕円 78"/>
        <xdr:cNvSpPr/>
      </xdr:nvSpPr>
      <xdr:spPr bwMode="auto">
        <a:xfrm>
          <a:off x="2857500" y="328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64486</xdr:rowOff>
    </xdr:from>
    <xdr:ext cx="762000" cy="259045"/>
    <xdr:sp macro="" textlink="">
      <xdr:nvSpPr>
        <xdr:cNvPr id="80" name="テキスト ボックス 79"/>
        <xdr:cNvSpPr txBox="1"/>
      </xdr:nvSpPr>
      <xdr:spPr>
        <a:xfrm>
          <a:off x="2527300" y="336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232744</xdr:rowOff>
    </xdr:from>
    <xdr:to>
      <xdr:col>29</xdr:col>
      <xdr:colOff>127000</xdr:colOff>
      <xdr:row>37</xdr:row>
      <xdr:rowOff>229805</xdr:rowOff>
    </xdr:to>
    <xdr:cxnSp macro="">
      <xdr:nvCxnSpPr>
        <xdr:cNvPr id="110" name="直線コネクタ 109"/>
        <xdr:cNvCxnSpPr/>
      </xdr:nvCxnSpPr>
      <xdr:spPr bwMode="auto">
        <a:xfrm flipV="1">
          <a:off x="5651500" y="6157294"/>
          <a:ext cx="0" cy="1197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201882</xdr:rowOff>
    </xdr:from>
    <xdr:ext cx="762000" cy="259045"/>
    <xdr:sp macro="" textlink="">
      <xdr:nvSpPr>
        <xdr:cNvPr id="111" name="人口1人当たり決算額の推移最小値テキスト445"/>
        <xdr:cNvSpPr txBox="1"/>
      </xdr:nvSpPr>
      <xdr:spPr>
        <a:xfrm>
          <a:off x="5740400" y="7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229805</xdr:rowOff>
    </xdr:from>
    <xdr:to>
      <xdr:col>30</xdr:col>
      <xdr:colOff>25400</xdr:colOff>
      <xdr:row>37</xdr:row>
      <xdr:rowOff>229805</xdr:rowOff>
    </xdr:to>
    <xdr:cxnSp macro="">
      <xdr:nvCxnSpPr>
        <xdr:cNvPr id="112" name="直線コネクタ 111"/>
        <xdr:cNvCxnSpPr/>
      </xdr:nvCxnSpPr>
      <xdr:spPr bwMode="auto">
        <a:xfrm>
          <a:off x="5562600" y="735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147671</xdr:rowOff>
    </xdr:from>
    <xdr:ext cx="762000" cy="259045"/>
    <xdr:sp macro="" textlink="">
      <xdr:nvSpPr>
        <xdr:cNvPr id="113" name="人口1人当たり決算額の推移最大値テキスト445"/>
        <xdr:cNvSpPr txBox="1"/>
      </xdr:nvSpPr>
      <xdr:spPr>
        <a:xfrm>
          <a:off x="5740400" y="59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232744</xdr:rowOff>
    </xdr:from>
    <xdr:to>
      <xdr:col>30</xdr:col>
      <xdr:colOff>25400</xdr:colOff>
      <xdr:row>33</xdr:row>
      <xdr:rowOff>232744</xdr:rowOff>
    </xdr:to>
    <xdr:cxnSp macro="">
      <xdr:nvCxnSpPr>
        <xdr:cNvPr id="114" name="直線コネクタ 113"/>
        <xdr:cNvCxnSpPr/>
      </xdr:nvCxnSpPr>
      <xdr:spPr bwMode="auto">
        <a:xfrm>
          <a:off x="5562600" y="6157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180460</xdr:rowOff>
    </xdr:from>
    <xdr:to>
      <xdr:col>29</xdr:col>
      <xdr:colOff>127000</xdr:colOff>
      <xdr:row>37</xdr:row>
      <xdr:rowOff>266968</xdr:rowOff>
    </xdr:to>
    <xdr:cxnSp macro="">
      <xdr:nvCxnSpPr>
        <xdr:cNvPr id="115" name="直線コネクタ 114"/>
        <xdr:cNvCxnSpPr/>
      </xdr:nvCxnSpPr>
      <xdr:spPr bwMode="auto">
        <a:xfrm flipV="1">
          <a:off x="5003800" y="7305160"/>
          <a:ext cx="647700" cy="8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41390</xdr:rowOff>
    </xdr:from>
    <xdr:ext cx="762000" cy="259045"/>
    <xdr:sp macro="" textlink="">
      <xdr:nvSpPr>
        <xdr:cNvPr id="116" name="人口1人当たり決算額の推移平均値テキスト445"/>
        <xdr:cNvSpPr txBox="1"/>
      </xdr:nvSpPr>
      <xdr:spPr>
        <a:xfrm>
          <a:off x="5740400" y="665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196313</xdr:rowOff>
    </xdr:from>
    <xdr:to>
      <xdr:col>29</xdr:col>
      <xdr:colOff>177800</xdr:colOff>
      <xdr:row>35</xdr:row>
      <xdr:rowOff>297913</xdr:rowOff>
    </xdr:to>
    <xdr:sp macro="" textlink="">
      <xdr:nvSpPr>
        <xdr:cNvPr id="117" name="フローチャート: 判断 116"/>
        <xdr:cNvSpPr/>
      </xdr:nvSpPr>
      <xdr:spPr bwMode="auto">
        <a:xfrm>
          <a:off x="56007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266968</xdr:rowOff>
    </xdr:from>
    <xdr:to>
      <xdr:col>26</xdr:col>
      <xdr:colOff>50800</xdr:colOff>
      <xdr:row>37</xdr:row>
      <xdr:rowOff>316085</xdr:rowOff>
    </xdr:to>
    <xdr:cxnSp macro="">
      <xdr:nvCxnSpPr>
        <xdr:cNvPr id="118" name="直線コネクタ 117"/>
        <xdr:cNvCxnSpPr/>
      </xdr:nvCxnSpPr>
      <xdr:spPr bwMode="auto">
        <a:xfrm flipV="1">
          <a:off x="4305300" y="7391668"/>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196934</xdr:rowOff>
    </xdr:from>
    <xdr:to>
      <xdr:col>26</xdr:col>
      <xdr:colOff>101600</xdr:colOff>
      <xdr:row>35</xdr:row>
      <xdr:rowOff>298534</xdr:rowOff>
    </xdr:to>
    <xdr:sp macro="" textlink="">
      <xdr:nvSpPr>
        <xdr:cNvPr id="119" name="フローチャート: 判断 118"/>
        <xdr:cNvSpPr/>
      </xdr:nvSpPr>
      <xdr:spPr bwMode="auto">
        <a:xfrm>
          <a:off x="49530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308711</xdr:rowOff>
    </xdr:from>
    <xdr:ext cx="736600" cy="259045"/>
    <xdr:sp macro="" textlink="">
      <xdr:nvSpPr>
        <xdr:cNvPr id="120" name="テキスト ボックス 119"/>
        <xdr:cNvSpPr txBox="1"/>
      </xdr:nvSpPr>
      <xdr:spPr>
        <a:xfrm>
          <a:off x="4622800" y="657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290514</xdr:rowOff>
    </xdr:from>
    <xdr:to>
      <xdr:col>22</xdr:col>
      <xdr:colOff>114300</xdr:colOff>
      <xdr:row>37</xdr:row>
      <xdr:rowOff>316085</xdr:rowOff>
    </xdr:to>
    <xdr:cxnSp macro="">
      <xdr:nvCxnSpPr>
        <xdr:cNvPr id="121" name="直線コネクタ 120"/>
        <xdr:cNvCxnSpPr/>
      </xdr:nvCxnSpPr>
      <xdr:spPr bwMode="auto">
        <a:xfrm>
          <a:off x="3606800" y="7415214"/>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182205</xdr:rowOff>
    </xdr:from>
    <xdr:to>
      <xdr:col>22</xdr:col>
      <xdr:colOff>165100</xdr:colOff>
      <xdr:row>35</xdr:row>
      <xdr:rowOff>283805</xdr:rowOff>
    </xdr:to>
    <xdr:sp macro="" textlink="">
      <xdr:nvSpPr>
        <xdr:cNvPr id="122" name="フローチャート: 判断 121"/>
        <xdr:cNvSpPr/>
      </xdr:nvSpPr>
      <xdr:spPr bwMode="auto">
        <a:xfrm>
          <a:off x="42545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293982</xdr:rowOff>
    </xdr:from>
    <xdr:ext cx="762000" cy="259045"/>
    <xdr:sp macro="" textlink="">
      <xdr:nvSpPr>
        <xdr:cNvPr id="123" name="テキスト ボックス 122"/>
        <xdr:cNvSpPr txBox="1"/>
      </xdr:nvSpPr>
      <xdr:spPr>
        <a:xfrm>
          <a:off x="39243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290514</xdr:rowOff>
    </xdr:from>
    <xdr:to>
      <xdr:col>18</xdr:col>
      <xdr:colOff>177800</xdr:colOff>
      <xdr:row>37</xdr:row>
      <xdr:rowOff>336136</xdr:rowOff>
    </xdr:to>
    <xdr:cxnSp macro="">
      <xdr:nvCxnSpPr>
        <xdr:cNvPr id="124" name="直線コネクタ 123"/>
        <xdr:cNvCxnSpPr/>
      </xdr:nvCxnSpPr>
      <xdr:spPr bwMode="auto">
        <a:xfrm flipV="1">
          <a:off x="2908300" y="7415214"/>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156112</xdr:rowOff>
    </xdr:from>
    <xdr:to>
      <xdr:col>19</xdr:col>
      <xdr:colOff>38100</xdr:colOff>
      <xdr:row>35</xdr:row>
      <xdr:rowOff>257712</xdr:rowOff>
    </xdr:to>
    <xdr:sp macro="" textlink="">
      <xdr:nvSpPr>
        <xdr:cNvPr id="125" name="フローチャート: 判断 124"/>
        <xdr:cNvSpPr/>
      </xdr:nvSpPr>
      <xdr:spPr bwMode="auto">
        <a:xfrm>
          <a:off x="3556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267889</xdr:rowOff>
    </xdr:from>
    <xdr:ext cx="762000" cy="259045"/>
    <xdr:sp macro="" textlink="">
      <xdr:nvSpPr>
        <xdr:cNvPr id="126" name="テキスト ボックス 125"/>
        <xdr:cNvSpPr txBox="1"/>
      </xdr:nvSpPr>
      <xdr:spPr>
        <a:xfrm>
          <a:off x="32258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144519</xdr:rowOff>
    </xdr:from>
    <xdr:to>
      <xdr:col>15</xdr:col>
      <xdr:colOff>101600</xdr:colOff>
      <xdr:row>35</xdr:row>
      <xdr:rowOff>246119</xdr:rowOff>
    </xdr:to>
    <xdr:sp macro="" textlink="">
      <xdr:nvSpPr>
        <xdr:cNvPr id="127" name="フローチャート: 判断 126"/>
        <xdr:cNvSpPr/>
      </xdr:nvSpPr>
      <xdr:spPr bwMode="auto">
        <a:xfrm>
          <a:off x="2857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256296</xdr:rowOff>
    </xdr:from>
    <xdr:ext cx="762000" cy="259045"/>
    <xdr:sp macro="" textlink="">
      <xdr:nvSpPr>
        <xdr:cNvPr id="128" name="テキスト ボックス 127"/>
        <xdr:cNvSpPr txBox="1"/>
      </xdr:nvSpPr>
      <xdr:spPr>
        <a:xfrm>
          <a:off x="2527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129660</xdr:rowOff>
    </xdr:from>
    <xdr:to>
      <xdr:col>29</xdr:col>
      <xdr:colOff>177800</xdr:colOff>
      <xdr:row>37</xdr:row>
      <xdr:rowOff>231260</xdr:rowOff>
    </xdr:to>
    <xdr:sp macro="" textlink="">
      <xdr:nvSpPr>
        <xdr:cNvPr id="134" name="楕円 133"/>
        <xdr:cNvSpPr/>
      </xdr:nvSpPr>
      <xdr:spPr bwMode="auto">
        <a:xfrm>
          <a:off x="5600700" y="725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38237</xdr:rowOff>
    </xdr:from>
    <xdr:ext cx="762000" cy="259045"/>
    <xdr:sp macro="" textlink="">
      <xdr:nvSpPr>
        <xdr:cNvPr id="135" name="人口1人当たり決算額の推移該当値テキスト445"/>
        <xdr:cNvSpPr txBox="1"/>
      </xdr:nvSpPr>
      <xdr:spPr>
        <a:xfrm>
          <a:off x="5740400" y="71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216168</xdr:rowOff>
    </xdr:from>
    <xdr:to>
      <xdr:col>26</xdr:col>
      <xdr:colOff>101600</xdr:colOff>
      <xdr:row>37</xdr:row>
      <xdr:rowOff>317768</xdr:rowOff>
    </xdr:to>
    <xdr:sp macro="" textlink="">
      <xdr:nvSpPr>
        <xdr:cNvPr id="136" name="楕円 135"/>
        <xdr:cNvSpPr/>
      </xdr:nvSpPr>
      <xdr:spPr bwMode="auto">
        <a:xfrm>
          <a:off x="4953000" y="734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302545</xdr:rowOff>
    </xdr:from>
    <xdr:ext cx="736600" cy="259045"/>
    <xdr:sp macro="" textlink="">
      <xdr:nvSpPr>
        <xdr:cNvPr id="137" name="テキスト ボックス 136"/>
        <xdr:cNvSpPr txBox="1"/>
      </xdr:nvSpPr>
      <xdr:spPr>
        <a:xfrm>
          <a:off x="4622800" y="742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265285</xdr:rowOff>
    </xdr:from>
    <xdr:to>
      <xdr:col>22</xdr:col>
      <xdr:colOff>165100</xdr:colOff>
      <xdr:row>38</xdr:row>
      <xdr:rowOff>23985</xdr:rowOff>
    </xdr:to>
    <xdr:sp macro="" textlink="">
      <xdr:nvSpPr>
        <xdr:cNvPr id="138" name="楕円 137"/>
        <xdr:cNvSpPr/>
      </xdr:nvSpPr>
      <xdr:spPr bwMode="auto">
        <a:xfrm>
          <a:off x="42545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8762</xdr:rowOff>
    </xdr:from>
    <xdr:ext cx="762000" cy="259045"/>
    <xdr:sp macro="" textlink="">
      <xdr:nvSpPr>
        <xdr:cNvPr id="139" name="テキスト ボックス 138"/>
        <xdr:cNvSpPr txBox="1"/>
      </xdr:nvSpPr>
      <xdr:spPr>
        <a:xfrm>
          <a:off x="3924300" y="747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239714</xdr:rowOff>
    </xdr:from>
    <xdr:to>
      <xdr:col>19</xdr:col>
      <xdr:colOff>38100</xdr:colOff>
      <xdr:row>37</xdr:row>
      <xdr:rowOff>341314</xdr:rowOff>
    </xdr:to>
    <xdr:sp macro="" textlink="">
      <xdr:nvSpPr>
        <xdr:cNvPr id="140" name="楕円 139"/>
        <xdr:cNvSpPr/>
      </xdr:nvSpPr>
      <xdr:spPr bwMode="auto">
        <a:xfrm>
          <a:off x="35560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326091</xdr:rowOff>
    </xdr:from>
    <xdr:ext cx="762000" cy="259045"/>
    <xdr:sp macro="" textlink="">
      <xdr:nvSpPr>
        <xdr:cNvPr id="141" name="テキスト ボックス 140"/>
        <xdr:cNvSpPr txBox="1"/>
      </xdr:nvSpPr>
      <xdr:spPr>
        <a:xfrm>
          <a:off x="3225800" y="74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285336</xdr:rowOff>
    </xdr:from>
    <xdr:to>
      <xdr:col>15</xdr:col>
      <xdr:colOff>101600</xdr:colOff>
      <xdr:row>38</xdr:row>
      <xdr:rowOff>44036</xdr:rowOff>
    </xdr:to>
    <xdr:sp macro="" textlink="">
      <xdr:nvSpPr>
        <xdr:cNvPr id="142" name="楕円 141"/>
        <xdr:cNvSpPr/>
      </xdr:nvSpPr>
      <xdr:spPr bwMode="auto">
        <a:xfrm>
          <a:off x="28575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28813</xdr:rowOff>
    </xdr:from>
    <xdr:ext cx="762000" cy="259045"/>
    <xdr:sp macro="" textlink="">
      <xdr:nvSpPr>
        <xdr:cNvPr id="143" name="テキスト ボックス 142"/>
        <xdr:cNvSpPr txBox="1"/>
      </xdr:nvSpPr>
      <xdr:spPr>
        <a:xfrm>
          <a:off x="2527300" y="74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32334</xdr:rowOff>
    </xdr:from>
    <xdr:to>
      <xdr:col>24</xdr:col>
      <xdr:colOff>63500</xdr:colOff>
      <xdr:row>37</xdr:row>
      <xdr:rowOff>120498</xdr:rowOff>
    </xdr:to>
    <xdr:cxnSp macro="">
      <xdr:nvCxnSpPr>
        <xdr:cNvPr id="61" name="直線コネクタ 60"/>
        <xdr:cNvCxnSpPr/>
      </xdr:nvCxnSpPr>
      <xdr:spPr>
        <a:xfrm flipV="1">
          <a:off x="3797300" y="6204534"/>
          <a:ext cx="8382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120498</xdr:rowOff>
    </xdr:from>
    <xdr:to>
      <xdr:col>19</xdr:col>
      <xdr:colOff>177800</xdr:colOff>
      <xdr:row>37</xdr:row>
      <xdr:rowOff>134347</xdr:rowOff>
    </xdr:to>
    <xdr:cxnSp macro="">
      <xdr:nvCxnSpPr>
        <xdr:cNvPr id="64" name="直線コネクタ 63"/>
        <xdr:cNvCxnSpPr/>
      </xdr:nvCxnSpPr>
      <xdr:spPr>
        <a:xfrm flipV="1">
          <a:off x="2908300" y="6464148"/>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134347</xdr:rowOff>
    </xdr:from>
    <xdr:to>
      <xdr:col>15</xdr:col>
      <xdr:colOff>50800</xdr:colOff>
      <xdr:row>38</xdr:row>
      <xdr:rowOff>22866</xdr:rowOff>
    </xdr:to>
    <xdr:cxnSp macro="">
      <xdr:nvCxnSpPr>
        <xdr:cNvPr id="67" name="直線コネクタ 66"/>
        <xdr:cNvCxnSpPr/>
      </xdr:nvCxnSpPr>
      <xdr:spPr>
        <a:xfrm flipV="1">
          <a:off x="2019300" y="647799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164255</xdr:rowOff>
    </xdr:from>
    <xdr:to>
      <xdr:col>10</xdr:col>
      <xdr:colOff>114300</xdr:colOff>
      <xdr:row>38</xdr:row>
      <xdr:rowOff>22866</xdr:rowOff>
    </xdr:to>
    <xdr:cxnSp macro="">
      <xdr:nvCxnSpPr>
        <xdr:cNvPr id="70" name="直線コネクタ 69"/>
        <xdr:cNvCxnSpPr/>
      </xdr:nvCxnSpPr>
      <xdr:spPr>
        <a:xfrm>
          <a:off x="1130300" y="6507905"/>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152984</xdr:rowOff>
    </xdr:from>
    <xdr:to>
      <xdr:col>24</xdr:col>
      <xdr:colOff>114300</xdr:colOff>
      <xdr:row>36</xdr:row>
      <xdr:rowOff>83134</xdr:rowOff>
    </xdr:to>
    <xdr:sp macro="" textlink="">
      <xdr:nvSpPr>
        <xdr:cNvPr id="80" name="楕円 79"/>
        <xdr:cNvSpPr/>
      </xdr:nvSpPr>
      <xdr:spPr>
        <a:xfrm>
          <a:off x="4584700" y="6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131411</xdr:rowOff>
    </xdr:from>
    <xdr:ext cx="534377" cy="259045"/>
    <xdr:sp macro="" textlink="">
      <xdr:nvSpPr>
        <xdr:cNvPr id="81" name="人件費該当値テキスト"/>
        <xdr:cNvSpPr txBox="1"/>
      </xdr:nvSpPr>
      <xdr:spPr>
        <a:xfrm>
          <a:off x="4686300" y="613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69698</xdr:rowOff>
    </xdr:from>
    <xdr:to>
      <xdr:col>20</xdr:col>
      <xdr:colOff>38100</xdr:colOff>
      <xdr:row>37</xdr:row>
      <xdr:rowOff>171298</xdr:rowOff>
    </xdr:to>
    <xdr:sp macro="" textlink="">
      <xdr:nvSpPr>
        <xdr:cNvPr id="82" name="楕円 81"/>
        <xdr:cNvSpPr/>
      </xdr:nvSpPr>
      <xdr:spPr>
        <a:xfrm>
          <a:off x="3746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162424</xdr:rowOff>
    </xdr:from>
    <xdr:ext cx="534377" cy="259045"/>
    <xdr:sp macro="" textlink="">
      <xdr:nvSpPr>
        <xdr:cNvPr id="83" name="テキスト ボックス 82"/>
        <xdr:cNvSpPr txBox="1"/>
      </xdr:nvSpPr>
      <xdr:spPr>
        <a:xfrm>
          <a:off x="3530111" y="65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83547</xdr:rowOff>
    </xdr:from>
    <xdr:to>
      <xdr:col>15</xdr:col>
      <xdr:colOff>101600</xdr:colOff>
      <xdr:row>38</xdr:row>
      <xdr:rowOff>13697</xdr:rowOff>
    </xdr:to>
    <xdr:sp macro="" textlink="">
      <xdr:nvSpPr>
        <xdr:cNvPr id="84" name="楕円 83"/>
        <xdr:cNvSpPr/>
      </xdr:nvSpPr>
      <xdr:spPr>
        <a:xfrm>
          <a:off x="2857500" y="642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4824</xdr:rowOff>
    </xdr:from>
    <xdr:ext cx="534377" cy="259045"/>
    <xdr:sp macro="" textlink="">
      <xdr:nvSpPr>
        <xdr:cNvPr id="85" name="テキスト ボックス 84"/>
        <xdr:cNvSpPr txBox="1"/>
      </xdr:nvSpPr>
      <xdr:spPr>
        <a:xfrm>
          <a:off x="2641111" y="65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143516</xdr:rowOff>
    </xdr:from>
    <xdr:to>
      <xdr:col>10</xdr:col>
      <xdr:colOff>165100</xdr:colOff>
      <xdr:row>38</xdr:row>
      <xdr:rowOff>73667</xdr:rowOff>
    </xdr:to>
    <xdr:sp macro="" textlink="">
      <xdr:nvSpPr>
        <xdr:cNvPr id="86" name="楕円 85"/>
        <xdr:cNvSpPr/>
      </xdr:nvSpPr>
      <xdr:spPr>
        <a:xfrm>
          <a:off x="1968500" y="64871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64793</xdr:rowOff>
    </xdr:from>
    <xdr:ext cx="534377" cy="259045"/>
    <xdr:sp macro="" textlink="">
      <xdr:nvSpPr>
        <xdr:cNvPr id="87" name="テキスト ボックス 86"/>
        <xdr:cNvSpPr txBox="1"/>
      </xdr:nvSpPr>
      <xdr:spPr>
        <a:xfrm>
          <a:off x="1752111" y="65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113455</xdr:rowOff>
    </xdr:from>
    <xdr:to>
      <xdr:col>6</xdr:col>
      <xdr:colOff>38100</xdr:colOff>
      <xdr:row>38</xdr:row>
      <xdr:rowOff>43605</xdr:rowOff>
    </xdr:to>
    <xdr:sp macro="" textlink="">
      <xdr:nvSpPr>
        <xdr:cNvPr id="88" name="楕円 87"/>
        <xdr:cNvSpPr/>
      </xdr:nvSpPr>
      <xdr:spPr>
        <a:xfrm>
          <a:off x="1079500" y="64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34732</xdr:rowOff>
    </xdr:from>
    <xdr:ext cx="534377" cy="259045"/>
    <xdr:sp macro="" textlink="">
      <xdr:nvSpPr>
        <xdr:cNvPr id="89" name="テキスト ボックス 88"/>
        <xdr:cNvSpPr txBox="1"/>
      </xdr:nvSpPr>
      <xdr:spPr>
        <a:xfrm>
          <a:off x="863111" y="65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90258</xdr:rowOff>
    </xdr:from>
    <xdr:to>
      <xdr:col>24</xdr:col>
      <xdr:colOff>63500</xdr:colOff>
      <xdr:row>57</xdr:row>
      <xdr:rowOff>157083</xdr:rowOff>
    </xdr:to>
    <xdr:cxnSp macro="">
      <xdr:nvCxnSpPr>
        <xdr:cNvPr id="117" name="直線コネクタ 116"/>
        <xdr:cNvCxnSpPr/>
      </xdr:nvCxnSpPr>
      <xdr:spPr>
        <a:xfrm flipV="1">
          <a:off x="3797300" y="9862908"/>
          <a:ext cx="838200" cy="6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139883</xdr:rowOff>
    </xdr:from>
    <xdr:to>
      <xdr:col>19</xdr:col>
      <xdr:colOff>177800</xdr:colOff>
      <xdr:row>57</xdr:row>
      <xdr:rowOff>157083</xdr:rowOff>
    </xdr:to>
    <xdr:cxnSp macro="">
      <xdr:nvCxnSpPr>
        <xdr:cNvPr id="120" name="直線コネクタ 119"/>
        <xdr:cNvCxnSpPr/>
      </xdr:nvCxnSpPr>
      <xdr:spPr>
        <a:xfrm>
          <a:off x="2908300" y="9912533"/>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139883</xdr:rowOff>
    </xdr:from>
    <xdr:to>
      <xdr:col>15</xdr:col>
      <xdr:colOff>50800</xdr:colOff>
      <xdr:row>58</xdr:row>
      <xdr:rowOff>18414</xdr:rowOff>
    </xdr:to>
    <xdr:cxnSp macro="">
      <xdr:nvCxnSpPr>
        <xdr:cNvPr id="123" name="直線コネクタ 122"/>
        <xdr:cNvCxnSpPr/>
      </xdr:nvCxnSpPr>
      <xdr:spPr>
        <a:xfrm flipV="1">
          <a:off x="2019300" y="9912533"/>
          <a:ext cx="889000" cy="4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170607</xdr:rowOff>
    </xdr:from>
    <xdr:to>
      <xdr:col>10</xdr:col>
      <xdr:colOff>114300</xdr:colOff>
      <xdr:row>58</xdr:row>
      <xdr:rowOff>18414</xdr:rowOff>
    </xdr:to>
    <xdr:cxnSp macro="">
      <xdr:nvCxnSpPr>
        <xdr:cNvPr id="126" name="直線コネクタ 125"/>
        <xdr:cNvCxnSpPr/>
      </xdr:nvCxnSpPr>
      <xdr:spPr>
        <a:xfrm>
          <a:off x="1130300" y="9943257"/>
          <a:ext cx="889000" cy="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39458</xdr:rowOff>
    </xdr:from>
    <xdr:to>
      <xdr:col>24</xdr:col>
      <xdr:colOff>114300</xdr:colOff>
      <xdr:row>57</xdr:row>
      <xdr:rowOff>141058</xdr:rowOff>
    </xdr:to>
    <xdr:sp macro="" textlink="">
      <xdr:nvSpPr>
        <xdr:cNvPr id="136" name="楕円 135"/>
        <xdr:cNvSpPr/>
      </xdr:nvSpPr>
      <xdr:spPr>
        <a:xfrm>
          <a:off x="4584700" y="98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62335</xdr:rowOff>
    </xdr:from>
    <xdr:ext cx="534377" cy="259045"/>
    <xdr:sp macro="" textlink="">
      <xdr:nvSpPr>
        <xdr:cNvPr id="137" name="物件費該当値テキスト"/>
        <xdr:cNvSpPr txBox="1"/>
      </xdr:nvSpPr>
      <xdr:spPr>
        <a:xfrm>
          <a:off x="4686300" y="96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106283</xdr:rowOff>
    </xdr:from>
    <xdr:to>
      <xdr:col>20</xdr:col>
      <xdr:colOff>38100</xdr:colOff>
      <xdr:row>58</xdr:row>
      <xdr:rowOff>36433</xdr:rowOff>
    </xdr:to>
    <xdr:sp macro="" textlink="">
      <xdr:nvSpPr>
        <xdr:cNvPr id="138" name="楕円 137"/>
        <xdr:cNvSpPr/>
      </xdr:nvSpPr>
      <xdr:spPr>
        <a:xfrm>
          <a:off x="3746500" y="9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52960</xdr:rowOff>
    </xdr:from>
    <xdr:ext cx="534377" cy="259045"/>
    <xdr:sp macro="" textlink="">
      <xdr:nvSpPr>
        <xdr:cNvPr id="139" name="テキスト ボックス 138"/>
        <xdr:cNvSpPr txBox="1"/>
      </xdr:nvSpPr>
      <xdr:spPr>
        <a:xfrm>
          <a:off x="3530111" y="96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89083</xdr:rowOff>
    </xdr:from>
    <xdr:to>
      <xdr:col>15</xdr:col>
      <xdr:colOff>101600</xdr:colOff>
      <xdr:row>58</xdr:row>
      <xdr:rowOff>19233</xdr:rowOff>
    </xdr:to>
    <xdr:sp macro="" textlink="">
      <xdr:nvSpPr>
        <xdr:cNvPr id="140" name="楕円 139"/>
        <xdr:cNvSpPr/>
      </xdr:nvSpPr>
      <xdr:spPr>
        <a:xfrm>
          <a:off x="2857500" y="98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35760</xdr:rowOff>
    </xdr:from>
    <xdr:ext cx="534377" cy="259045"/>
    <xdr:sp macro="" textlink="">
      <xdr:nvSpPr>
        <xdr:cNvPr id="141" name="テキスト ボックス 140"/>
        <xdr:cNvSpPr txBox="1"/>
      </xdr:nvSpPr>
      <xdr:spPr>
        <a:xfrm>
          <a:off x="2641111" y="96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139064</xdr:rowOff>
    </xdr:from>
    <xdr:to>
      <xdr:col>10</xdr:col>
      <xdr:colOff>165100</xdr:colOff>
      <xdr:row>58</xdr:row>
      <xdr:rowOff>69214</xdr:rowOff>
    </xdr:to>
    <xdr:sp macro="" textlink="">
      <xdr:nvSpPr>
        <xdr:cNvPr id="142" name="楕円 141"/>
        <xdr:cNvSpPr/>
      </xdr:nvSpPr>
      <xdr:spPr>
        <a:xfrm>
          <a:off x="1968500" y="99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85741</xdr:rowOff>
    </xdr:from>
    <xdr:ext cx="534377" cy="259045"/>
    <xdr:sp macro="" textlink="">
      <xdr:nvSpPr>
        <xdr:cNvPr id="143" name="テキスト ボックス 142"/>
        <xdr:cNvSpPr txBox="1"/>
      </xdr:nvSpPr>
      <xdr:spPr>
        <a:xfrm>
          <a:off x="1752111" y="96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119807</xdr:rowOff>
    </xdr:from>
    <xdr:to>
      <xdr:col>6</xdr:col>
      <xdr:colOff>38100</xdr:colOff>
      <xdr:row>58</xdr:row>
      <xdr:rowOff>49957</xdr:rowOff>
    </xdr:to>
    <xdr:sp macro="" textlink="">
      <xdr:nvSpPr>
        <xdr:cNvPr id="144" name="楕円 143"/>
        <xdr:cNvSpPr/>
      </xdr:nvSpPr>
      <xdr:spPr>
        <a:xfrm>
          <a:off x="1079500" y="98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41084</xdr:rowOff>
    </xdr:from>
    <xdr:ext cx="534377" cy="259045"/>
    <xdr:sp macro="" textlink="">
      <xdr:nvSpPr>
        <xdr:cNvPr id="145" name="テキスト ボックス 144"/>
        <xdr:cNvSpPr txBox="1"/>
      </xdr:nvSpPr>
      <xdr:spPr>
        <a:xfrm>
          <a:off x="863111" y="99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92894</xdr:rowOff>
    </xdr:from>
    <xdr:to>
      <xdr:col>24</xdr:col>
      <xdr:colOff>63500</xdr:colOff>
      <xdr:row>76</xdr:row>
      <xdr:rowOff>107925</xdr:rowOff>
    </xdr:to>
    <xdr:cxnSp macro="">
      <xdr:nvCxnSpPr>
        <xdr:cNvPr id="170" name="直線コネクタ 169"/>
        <xdr:cNvCxnSpPr/>
      </xdr:nvCxnSpPr>
      <xdr:spPr>
        <a:xfrm flipV="1">
          <a:off x="3797300" y="13123094"/>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107925</xdr:rowOff>
    </xdr:from>
    <xdr:to>
      <xdr:col>19</xdr:col>
      <xdr:colOff>177800</xdr:colOff>
      <xdr:row>76</xdr:row>
      <xdr:rowOff>109810</xdr:rowOff>
    </xdr:to>
    <xdr:cxnSp macro="">
      <xdr:nvCxnSpPr>
        <xdr:cNvPr id="173" name="直線コネクタ 172"/>
        <xdr:cNvCxnSpPr/>
      </xdr:nvCxnSpPr>
      <xdr:spPr>
        <a:xfrm flipV="1">
          <a:off x="2908300" y="13138125"/>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109810</xdr:rowOff>
    </xdr:from>
    <xdr:to>
      <xdr:col>15</xdr:col>
      <xdr:colOff>50800</xdr:colOff>
      <xdr:row>76</xdr:row>
      <xdr:rowOff>138328</xdr:rowOff>
    </xdr:to>
    <xdr:cxnSp macro="">
      <xdr:nvCxnSpPr>
        <xdr:cNvPr id="176" name="直線コネクタ 175"/>
        <xdr:cNvCxnSpPr/>
      </xdr:nvCxnSpPr>
      <xdr:spPr>
        <a:xfrm flipV="1">
          <a:off x="2019300" y="13140010"/>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119011</xdr:rowOff>
    </xdr:from>
    <xdr:to>
      <xdr:col>10</xdr:col>
      <xdr:colOff>114300</xdr:colOff>
      <xdr:row>76</xdr:row>
      <xdr:rowOff>138328</xdr:rowOff>
    </xdr:to>
    <xdr:cxnSp macro="">
      <xdr:nvCxnSpPr>
        <xdr:cNvPr id="179" name="直線コネクタ 178"/>
        <xdr:cNvCxnSpPr/>
      </xdr:nvCxnSpPr>
      <xdr:spPr>
        <a:xfrm>
          <a:off x="1130300" y="1314921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42094</xdr:rowOff>
    </xdr:from>
    <xdr:to>
      <xdr:col>24</xdr:col>
      <xdr:colOff>114300</xdr:colOff>
      <xdr:row>76</xdr:row>
      <xdr:rowOff>143694</xdr:rowOff>
    </xdr:to>
    <xdr:sp macro="" textlink="">
      <xdr:nvSpPr>
        <xdr:cNvPr id="189" name="楕円 188"/>
        <xdr:cNvSpPr/>
      </xdr:nvSpPr>
      <xdr:spPr>
        <a:xfrm>
          <a:off x="4584700" y="130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20521</xdr:rowOff>
    </xdr:from>
    <xdr:ext cx="469744" cy="259045"/>
    <xdr:sp macro="" textlink="">
      <xdr:nvSpPr>
        <xdr:cNvPr id="190" name="維持補修費該当値テキスト"/>
        <xdr:cNvSpPr txBox="1"/>
      </xdr:nvSpPr>
      <xdr:spPr>
        <a:xfrm>
          <a:off x="4686300" y="130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57125</xdr:rowOff>
    </xdr:from>
    <xdr:to>
      <xdr:col>20</xdr:col>
      <xdr:colOff>38100</xdr:colOff>
      <xdr:row>76</xdr:row>
      <xdr:rowOff>158725</xdr:rowOff>
    </xdr:to>
    <xdr:sp macro="" textlink="">
      <xdr:nvSpPr>
        <xdr:cNvPr id="191" name="楕円 190"/>
        <xdr:cNvSpPr/>
      </xdr:nvSpPr>
      <xdr:spPr>
        <a:xfrm>
          <a:off x="3746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3801</xdr:rowOff>
    </xdr:from>
    <xdr:ext cx="469744" cy="259045"/>
    <xdr:sp macro="" textlink="">
      <xdr:nvSpPr>
        <xdr:cNvPr id="192" name="テキスト ボックス 191"/>
        <xdr:cNvSpPr txBox="1"/>
      </xdr:nvSpPr>
      <xdr:spPr>
        <a:xfrm>
          <a:off x="3562428" y="128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59010</xdr:rowOff>
    </xdr:from>
    <xdr:to>
      <xdr:col>15</xdr:col>
      <xdr:colOff>101600</xdr:colOff>
      <xdr:row>76</xdr:row>
      <xdr:rowOff>160610</xdr:rowOff>
    </xdr:to>
    <xdr:sp macro="" textlink="">
      <xdr:nvSpPr>
        <xdr:cNvPr id="193" name="楕円 192"/>
        <xdr:cNvSpPr/>
      </xdr:nvSpPr>
      <xdr:spPr>
        <a:xfrm>
          <a:off x="2857500" y="130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5687</xdr:rowOff>
    </xdr:from>
    <xdr:ext cx="469744" cy="259045"/>
    <xdr:sp macro="" textlink="">
      <xdr:nvSpPr>
        <xdr:cNvPr id="194" name="テキスト ボックス 193"/>
        <xdr:cNvSpPr txBox="1"/>
      </xdr:nvSpPr>
      <xdr:spPr>
        <a:xfrm>
          <a:off x="2673428" y="128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87528</xdr:rowOff>
    </xdr:from>
    <xdr:to>
      <xdr:col>10</xdr:col>
      <xdr:colOff>165100</xdr:colOff>
      <xdr:row>77</xdr:row>
      <xdr:rowOff>17678</xdr:rowOff>
    </xdr:to>
    <xdr:sp macro="" textlink="">
      <xdr:nvSpPr>
        <xdr:cNvPr id="195" name="楕円 194"/>
        <xdr:cNvSpPr/>
      </xdr:nvSpPr>
      <xdr:spPr>
        <a:xfrm>
          <a:off x="1968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8805</xdr:rowOff>
    </xdr:from>
    <xdr:ext cx="469744" cy="259045"/>
    <xdr:sp macro="" textlink="">
      <xdr:nvSpPr>
        <xdr:cNvPr id="196" name="テキスト ボックス 195"/>
        <xdr:cNvSpPr txBox="1"/>
      </xdr:nvSpPr>
      <xdr:spPr>
        <a:xfrm>
          <a:off x="1784428" y="132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68211</xdr:rowOff>
    </xdr:from>
    <xdr:to>
      <xdr:col>6</xdr:col>
      <xdr:colOff>38100</xdr:colOff>
      <xdr:row>76</xdr:row>
      <xdr:rowOff>169811</xdr:rowOff>
    </xdr:to>
    <xdr:sp macro="" textlink="">
      <xdr:nvSpPr>
        <xdr:cNvPr id="197" name="楕円 196"/>
        <xdr:cNvSpPr/>
      </xdr:nvSpPr>
      <xdr:spPr>
        <a:xfrm>
          <a:off x="1079500" y="13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14888</xdr:rowOff>
    </xdr:from>
    <xdr:ext cx="469744" cy="259045"/>
    <xdr:sp macro="" textlink="">
      <xdr:nvSpPr>
        <xdr:cNvPr id="198" name="テキスト ボックス 197"/>
        <xdr:cNvSpPr txBox="1"/>
      </xdr:nvSpPr>
      <xdr:spPr>
        <a:xfrm>
          <a:off x="895428" y="128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119342</xdr:rowOff>
    </xdr:from>
    <xdr:to>
      <xdr:col>24</xdr:col>
      <xdr:colOff>63500</xdr:colOff>
      <xdr:row>97</xdr:row>
      <xdr:rowOff>147865</xdr:rowOff>
    </xdr:to>
    <xdr:cxnSp macro="">
      <xdr:nvCxnSpPr>
        <xdr:cNvPr id="228" name="直線コネクタ 227"/>
        <xdr:cNvCxnSpPr/>
      </xdr:nvCxnSpPr>
      <xdr:spPr>
        <a:xfrm flipV="1">
          <a:off x="3797300" y="16749992"/>
          <a:ext cx="8382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147865</xdr:rowOff>
    </xdr:from>
    <xdr:to>
      <xdr:col>19</xdr:col>
      <xdr:colOff>177800</xdr:colOff>
      <xdr:row>98</xdr:row>
      <xdr:rowOff>53366</xdr:rowOff>
    </xdr:to>
    <xdr:cxnSp macro="">
      <xdr:nvCxnSpPr>
        <xdr:cNvPr id="231" name="直線コネクタ 230"/>
        <xdr:cNvCxnSpPr/>
      </xdr:nvCxnSpPr>
      <xdr:spPr>
        <a:xfrm flipV="1">
          <a:off x="2908300" y="16778515"/>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53366</xdr:rowOff>
    </xdr:from>
    <xdr:to>
      <xdr:col>15</xdr:col>
      <xdr:colOff>50800</xdr:colOff>
      <xdr:row>98</xdr:row>
      <xdr:rowOff>64339</xdr:rowOff>
    </xdr:to>
    <xdr:cxnSp macro="">
      <xdr:nvCxnSpPr>
        <xdr:cNvPr id="234" name="直線コネクタ 233"/>
        <xdr:cNvCxnSpPr/>
      </xdr:nvCxnSpPr>
      <xdr:spPr>
        <a:xfrm flipV="1">
          <a:off x="2019300" y="1685546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64339</xdr:rowOff>
    </xdr:from>
    <xdr:to>
      <xdr:col>10</xdr:col>
      <xdr:colOff>114300</xdr:colOff>
      <xdr:row>98</xdr:row>
      <xdr:rowOff>78436</xdr:rowOff>
    </xdr:to>
    <xdr:cxnSp macro="">
      <xdr:nvCxnSpPr>
        <xdr:cNvPr id="237" name="直線コネクタ 236"/>
        <xdr:cNvCxnSpPr/>
      </xdr:nvCxnSpPr>
      <xdr:spPr>
        <a:xfrm flipV="1">
          <a:off x="1130300" y="168664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68542</xdr:rowOff>
    </xdr:from>
    <xdr:to>
      <xdr:col>24</xdr:col>
      <xdr:colOff>114300</xdr:colOff>
      <xdr:row>97</xdr:row>
      <xdr:rowOff>170142</xdr:rowOff>
    </xdr:to>
    <xdr:sp macro="" textlink="">
      <xdr:nvSpPr>
        <xdr:cNvPr id="247" name="楕円 246"/>
        <xdr:cNvSpPr/>
      </xdr:nvSpPr>
      <xdr:spPr>
        <a:xfrm>
          <a:off x="4584700" y="166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46969</xdr:rowOff>
    </xdr:from>
    <xdr:ext cx="534377" cy="259045"/>
    <xdr:sp macro="" textlink="">
      <xdr:nvSpPr>
        <xdr:cNvPr id="248" name="扶助費該当値テキスト"/>
        <xdr:cNvSpPr txBox="1"/>
      </xdr:nvSpPr>
      <xdr:spPr>
        <a:xfrm>
          <a:off x="4686300" y="166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97065</xdr:rowOff>
    </xdr:from>
    <xdr:to>
      <xdr:col>20</xdr:col>
      <xdr:colOff>38100</xdr:colOff>
      <xdr:row>98</xdr:row>
      <xdr:rowOff>27215</xdr:rowOff>
    </xdr:to>
    <xdr:sp macro="" textlink="">
      <xdr:nvSpPr>
        <xdr:cNvPr id="249" name="楕円 248"/>
        <xdr:cNvSpPr/>
      </xdr:nvSpPr>
      <xdr:spPr>
        <a:xfrm>
          <a:off x="3746500" y="167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18342</xdr:rowOff>
    </xdr:from>
    <xdr:ext cx="534377" cy="259045"/>
    <xdr:sp macro="" textlink="">
      <xdr:nvSpPr>
        <xdr:cNvPr id="250" name="テキスト ボックス 249"/>
        <xdr:cNvSpPr txBox="1"/>
      </xdr:nvSpPr>
      <xdr:spPr>
        <a:xfrm>
          <a:off x="3530111" y="168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2566</xdr:rowOff>
    </xdr:from>
    <xdr:to>
      <xdr:col>15</xdr:col>
      <xdr:colOff>101600</xdr:colOff>
      <xdr:row>98</xdr:row>
      <xdr:rowOff>104166</xdr:rowOff>
    </xdr:to>
    <xdr:sp macro="" textlink="">
      <xdr:nvSpPr>
        <xdr:cNvPr id="251" name="楕円 250"/>
        <xdr:cNvSpPr/>
      </xdr:nvSpPr>
      <xdr:spPr>
        <a:xfrm>
          <a:off x="2857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95293</xdr:rowOff>
    </xdr:from>
    <xdr:ext cx="534377" cy="259045"/>
    <xdr:sp macro="" textlink="">
      <xdr:nvSpPr>
        <xdr:cNvPr id="252" name="テキスト ボックス 251"/>
        <xdr:cNvSpPr txBox="1"/>
      </xdr:nvSpPr>
      <xdr:spPr>
        <a:xfrm>
          <a:off x="2641111" y="168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13539</xdr:rowOff>
    </xdr:from>
    <xdr:to>
      <xdr:col>10</xdr:col>
      <xdr:colOff>165100</xdr:colOff>
      <xdr:row>98</xdr:row>
      <xdr:rowOff>115139</xdr:rowOff>
    </xdr:to>
    <xdr:sp macro="" textlink="">
      <xdr:nvSpPr>
        <xdr:cNvPr id="253" name="楕円 252"/>
        <xdr:cNvSpPr/>
      </xdr:nvSpPr>
      <xdr:spPr>
        <a:xfrm>
          <a:off x="19685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106266</xdr:rowOff>
    </xdr:from>
    <xdr:ext cx="534377" cy="259045"/>
    <xdr:sp macro="" textlink="">
      <xdr:nvSpPr>
        <xdr:cNvPr id="254" name="テキスト ボックス 253"/>
        <xdr:cNvSpPr txBox="1"/>
      </xdr:nvSpPr>
      <xdr:spPr>
        <a:xfrm>
          <a:off x="1752111" y="169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27636</xdr:rowOff>
    </xdr:from>
    <xdr:to>
      <xdr:col>6</xdr:col>
      <xdr:colOff>38100</xdr:colOff>
      <xdr:row>98</xdr:row>
      <xdr:rowOff>129236</xdr:rowOff>
    </xdr:to>
    <xdr:sp macro="" textlink="">
      <xdr:nvSpPr>
        <xdr:cNvPr id="255" name="楕円 254"/>
        <xdr:cNvSpPr/>
      </xdr:nvSpPr>
      <xdr:spPr>
        <a:xfrm>
          <a:off x="1079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120363</xdr:rowOff>
    </xdr:from>
    <xdr:ext cx="534377" cy="259045"/>
    <xdr:sp macro="" textlink="">
      <xdr:nvSpPr>
        <xdr:cNvPr id="256" name="テキスト ボックス 255"/>
        <xdr:cNvSpPr txBox="1"/>
      </xdr:nvSpPr>
      <xdr:spPr>
        <a:xfrm>
          <a:off x="863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111404</xdr:rowOff>
    </xdr:from>
    <xdr:to>
      <xdr:col>55</xdr:col>
      <xdr:colOff>0</xdr:colOff>
      <xdr:row>38</xdr:row>
      <xdr:rowOff>11584</xdr:rowOff>
    </xdr:to>
    <xdr:cxnSp macro="">
      <xdr:nvCxnSpPr>
        <xdr:cNvPr id="283" name="直線コネクタ 282"/>
        <xdr:cNvCxnSpPr/>
      </xdr:nvCxnSpPr>
      <xdr:spPr>
        <a:xfrm flipV="1">
          <a:off x="9639300" y="5940704"/>
          <a:ext cx="838200" cy="58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167895</xdr:rowOff>
    </xdr:from>
    <xdr:to>
      <xdr:col>50</xdr:col>
      <xdr:colOff>114300</xdr:colOff>
      <xdr:row>38</xdr:row>
      <xdr:rowOff>11584</xdr:rowOff>
    </xdr:to>
    <xdr:cxnSp macro="">
      <xdr:nvCxnSpPr>
        <xdr:cNvPr id="286" name="直線コネクタ 285"/>
        <xdr:cNvCxnSpPr/>
      </xdr:nvCxnSpPr>
      <xdr:spPr>
        <a:xfrm>
          <a:off x="8750300" y="6511545"/>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149868</xdr:rowOff>
    </xdr:from>
    <xdr:to>
      <xdr:col>45</xdr:col>
      <xdr:colOff>177800</xdr:colOff>
      <xdr:row>37</xdr:row>
      <xdr:rowOff>167895</xdr:rowOff>
    </xdr:to>
    <xdr:cxnSp macro="">
      <xdr:nvCxnSpPr>
        <xdr:cNvPr id="289" name="直線コネクタ 288"/>
        <xdr:cNvCxnSpPr/>
      </xdr:nvCxnSpPr>
      <xdr:spPr>
        <a:xfrm>
          <a:off x="7861300" y="6493518"/>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149868</xdr:rowOff>
    </xdr:from>
    <xdr:to>
      <xdr:col>41</xdr:col>
      <xdr:colOff>50800</xdr:colOff>
      <xdr:row>38</xdr:row>
      <xdr:rowOff>16192</xdr:rowOff>
    </xdr:to>
    <xdr:cxnSp macro="">
      <xdr:nvCxnSpPr>
        <xdr:cNvPr id="292" name="直線コネクタ 291"/>
        <xdr:cNvCxnSpPr/>
      </xdr:nvCxnSpPr>
      <xdr:spPr>
        <a:xfrm flipV="1">
          <a:off x="6972300" y="6493518"/>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60604</xdr:rowOff>
    </xdr:from>
    <xdr:to>
      <xdr:col>55</xdr:col>
      <xdr:colOff>50800</xdr:colOff>
      <xdr:row>34</xdr:row>
      <xdr:rowOff>162204</xdr:rowOff>
    </xdr:to>
    <xdr:sp macro="" textlink="">
      <xdr:nvSpPr>
        <xdr:cNvPr id="302" name="楕円 301"/>
        <xdr:cNvSpPr/>
      </xdr:nvSpPr>
      <xdr:spPr>
        <a:xfrm>
          <a:off x="10426700" y="58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39031</xdr:rowOff>
    </xdr:from>
    <xdr:ext cx="599010" cy="259045"/>
    <xdr:sp macro="" textlink="">
      <xdr:nvSpPr>
        <xdr:cNvPr id="303" name="補助費等該当値テキスト"/>
        <xdr:cNvSpPr txBox="1"/>
      </xdr:nvSpPr>
      <xdr:spPr>
        <a:xfrm>
          <a:off x="10528300" y="586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132233</xdr:rowOff>
    </xdr:from>
    <xdr:to>
      <xdr:col>50</xdr:col>
      <xdr:colOff>165100</xdr:colOff>
      <xdr:row>38</xdr:row>
      <xdr:rowOff>62384</xdr:rowOff>
    </xdr:to>
    <xdr:sp macro="" textlink="">
      <xdr:nvSpPr>
        <xdr:cNvPr id="304" name="楕円 303"/>
        <xdr:cNvSpPr/>
      </xdr:nvSpPr>
      <xdr:spPr>
        <a:xfrm>
          <a:off x="9588500" y="6475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53511</xdr:rowOff>
    </xdr:from>
    <xdr:ext cx="534377" cy="259045"/>
    <xdr:sp macro="" textlink="">
      <xdr:nvSpPr>
        <xdr:cNvPr id="305" name="テキスト ボックス 304"/>
        <xdr:cNvSpPr txBox="1"/>
      </xdr:nvSpPr>
      <xdr:spPr>
        <a:xfrm>
          <a:off x="9372111" y="65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117096</xdr:rowOff>
    </xdr:from>
    <xdr:to>
      <xdr:col>46</xdr:col>
      <xdr:colOff>38100</xdr:colOff>
      <xdr:row>38</xdr:row>
      <xdr:rowOff>47245</xdr:rowOff>
    </xdr:to>
    <xdr:sp macro="" textlink="">
      <xdr:nvSpPr>
        <xdr:cNvPr id="306" name="楕円 305"/>
        <xdr:cNvSpPr/>
      </xdr:nvSpPr>
      <xdr:spPr>
        <a:xfrm>
          <a:off x="8699500" y="6460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38372</xdr:rowOff>
    </xdr:from>
    <xdr:ext cx="534377" cy="259045"/>
    <xdr:sp macro="" textlink="">
      <xdr:nvSpPr>
        <xdr:cNvPr id="307" name="テキスト ボックス 306"/>
        <xdr:cNvSpPr txBox="1"/>
      </xdr:nvSpPr>
      <xdr:spPr>
        <a:xfrm>
          <a:off x="8483111" y="65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99068</xdr:rowOff>
    </xdr:from>
    <xdr:to>
      <xdr:col>41</xdr:col>
      <xdr:colOff>101600</xdr:colOff>
      <xdr:row>38</xdr:row>
      <xdr:rowOff>29218</xdr:rowOff>
    </xdr:to>
    <xdr:sp macro="" textlink="">
      <xdr:nvSpPr>
        <xdr:cNvPr id="308" name="楕円 307"/>
        <xdr:cNvSpPr/>
      </xdr:nvSpPr>
      <xdr:spPr>
        <a:xfrm>
          <a:off x="7810500" y="6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20345</xdr:rowOff>
    </xdr:from>
    <xdr:ext cx="534377" cy="259045"/>
    <xdr:sp macro="" textlink="">
      <xdr:nvSpPr>
        <xdr:cNvPr id="309" name="テキスト ボックス 308"/>
        <xdr:cNvSpPr txBox="1"/>
      </xdr:nvSpPr>
      <xdr:spPr>
        <a:xfrm>
          <a:off x="7594111" y="65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136842</xdr:rowOff>
    </xdr:from>
    <xdr:to>
      <xdr:col>36</xdr:col>
      <xdr:colOff>165100</xdr:colOff>
      <xdr:row>38</xdr:row>
      <xdr:rowOff>66992</xdr:rowOff>
    </xdr:to>
    <xdr:sp macro="" textlink="">
      <xdr:nvSpPr>
        <xdr:cNvPr id="310" name="楕円 309"/>
        <xdr:cNvSpPr/>
      </xdr:nvSpPr>
      <xdr:spPr>
        <a:xfrm>
          <a:off x="6921500" y="64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58119</xdr:rowOff>
    </xdr:from>
    <xdr:ext cx="534377" cy="259045"/>
    <xdr:sp macro="" textlink="">
      <xdr:nvSpPr>
        <xdr:cNvPr id="311" name="テキスト ボックス 310"/>
        <xdr:cNvSpPr txBox="1"/>
      </xdr:nvSpPr>
      <xdr:spPr>
        <a:xfrm>
          <a:off x="6705111" y="65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98163</xdr:rowOff>
    </xdr:from>
    <xdr:to>
      <xdr:col>55</xdr:col>
      <xdr:colOff>0</xdr:colOff>
      <xdr:row>58</xdr:row>
      <xdr:rowOff>109574</xdr:rowOff>
    </xdr:to>
    <xdr:cxnSp macro="">
      <xdr:nvCxnSpPr>
        <xdr:cNvPr id="342" name="直線コネクタ 341"/>
        <xdr:cNvCxnSpPr/>
      </xdr:nvCxnSpPr>
      <xdr:spPr>
        <a:xfrm>
          <a:off x="9639300" y="10042263"/>
          <a:ext cx="8382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70888</xdr:rowOff>
    </xdr:from>
    <xdr:to>
      <xdr:col>50</xdr:col>
      <xdr:colOff>114300</xdr:colOff>
      <xdr:row>58</xdr:row>
      <xdr:rowOff>98163</xdr:rowOff>
    </xdr:to>
    <xdr:cxnSp macro="">
      <xdr:nvCxnSpPr>
        <xdr:cNvPr id="345" name="直線コネクタ 344"/>
        <xdr:cNvCxnSpPr/>
      </xdr:nvCxnSpPr>
      <xdr:spPr>
        <a:xfrm>
          <a:off x="8750300" y="10014988"/>
          <a:ext cx="889000" cy="2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70888</xdr:rowOff>
    </xdr:from>
    <xdr:to>
      <xdr:col>45</xdr:col>
      <xdr:colOff>177800</xdr:colOff>
      <xdr:row>58</xdr:row>
      <xdr:rowOff>157028</xdr:rowOff>
    </xdr:to>
    <xdr:cxnSp macro="">
      <xdr:nvCxnSpPr>
        <xdr:cNvPr id="348" name="直線コネクタ 347"/>
        <xdr:cNvCxnSpPr/>
      </xdr:nvCxnSpPr>
      <xdr:spPr>
        <a:xfrm flipV="1">
          <a:off x="7861300" y="10014988"/>
          <a:ext cx="889000" cy="8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153151</xdr:rowOff>
    </xdr:from>
    <xdr:to>
      <xdr:col>41</xdr:col>
      <xdr:colOff>50800</xdr:colOff>
      <xdr:row>58</xdr:row>
      <xdr:rowOff>157028</xdr:rowOff>
    </xdr:to>
    <xdr:cxnSp macro="">
      <xdr:nvCxnSpPr>
        <xdr:cNvPr id="351" name="直線コネクタ 350"/>
        <xdr:cNvCxnSpPr/>
      </xdr:nvCxnSpPr>
      <xdr:spPr>
        <a:xfrm>
          <a:off x="6972300" y="10097251"/>
          <a:ext cx="8890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58774</xdr:rowOff>
    </xdr:from>
    <xdr:to>
      <xdr:col>55</xdr:col>
      <xdr:colOff>50800</xdr:colOff>
      <xdr:row>58</xdr:row>
      <xdr:rowOff>160374</xdr:rowOff>
    </xdr:to>
    <xdr:sp macro="" textlink="">
      <xdr:nvSpPr>
        <xdr:cNvPr id="361" name="楕円 360"/>
        <xdr:cNvSpPr/>
      </xdr:nvSpPr>
      <xdr:spPr>
        <a:xfrm>
          <a:off x="10426700" y="100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47363</xdr:rowOff>
    </xdr:from>
    <xdr:to>
      <xdr:col>50</xdr:col>
      <xdr:colOff>165100</xdr:colOff>
      <xdr:row>58</xdr:row>
      <xdr:rowOff>148963</xdr:rowOff>
    </xdr:to>
    <xdr:sp macro="" textlink="">
      <xdr:nvSpPr>
        <xdr:cNvPr id="363" name="楕円 362"/>
        <xdr:cNvSpPr/>
      </xdr:nvSpPr>
      <xdr:spPr>
        <a:xfrm>
          <a:off x="9588500" y="99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140090</xdr:rowOff>
    </xdr:from>
    <xdr:ext cx="534377" cy="259045"/>
    <xdr:sp macro="" textlink="">
      <xdr:nvSpPr>
        <xdr:cNvPr id="364" name="テキスト ボックス 363"/>
        <xdr:cNvSpPr txBox="1"/>
      </xdr:nvSpPr>
      <xdr:spPr>
        <a:xfrm>
          <a:off x="9372111" y="1008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20088</xdr:rowOff>
    </xdr:from>
    <xdr:to>
      <xdr:col>46</xdr:col>
      <xdr:colOff>38100</xdr:colOff>
      <xdr:row>58</xdr:row>
      <xdr:rowOff>121688</xdr:rowOff>
    </xdr:to>
    <xdr:sp macro="" textlink="">
      <xdr:nvSpPr>
        <xdr:cNvPr id="365" name="楕円 364"/>
        <xdr:cNvSpPr/>
      </xdr:nvSpPr>
      <xdr:spPr>
        <a:xfrm>
          <a:off x="8699500" y="99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138215</xdr:rowOff>
    </xdr:from>
    <xdr:ext cx="534377" cy="259045"/>
    <xdr:sp macro="" textlink="">
      <xdr:nvSpPr>
        <xdr:cNvPr id="366" name="テキスト ボックス 365"/>
        <xdr:cNvSpPr txBox="1"/>
      </xdr:nvSpPr>
      <xdr:spPr>
        <a:xfrm>
          <a:off x="8483111" y="97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106228</xdr:rowOff>
    </xdr:from>
    <xdr:to>
      <xdr:col>41</xdr:col>
      <xdr:colOff>101600</xdr:colOff>
      <xdr:row>59</xdr:row>
      <xdr:rowOff>36378</xdr:rowOff>
    </xdr:to>
    <xdr:sp macro="" textlink="">
      <xdr:nvSpPr>
        <xdr:cNvPr id="367" name="楕円 366"/>
        <xdr:cNvSpPr/>
      </xdr:nvSpPr>
      <xdr:spPr>
        <a:xfrm>
          <a:off x="7810500" y="100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27505</xdr:rowOff>
    </xdr:from>
    <xdr:ext cx="534377" cy="259045"/>
    <xdr:sp macro="" textlink="">
      <xdr:nvSpPr>
        <xdr:cNvPr id="368" name="テキスト ボックス 367"/>
        <xdr:cNvSpPr txBox="1"/>
      </xdr:nvSpPr>
      <xdr:spPr>
        <a:xfrm>
          <a:off x="7594111" y="101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102351</xdr:rowOff>
    </xdr:from>
    <xdr:to>
      <xdr:col>36</xdr:col>
      <xdr:colOff>165100</xdr:colOff>
      <xdr:row>59</xdr:row>
      <xdr:rowOff>32501</xdr:rowOff>
    </xdr:to>
    <xdr:sp macro="" textlink="">
      <xdr:nvSpPr>
        <xdr:cNvPr id="369" name="楕円 368"/>
        <xdr:cNvSpPr/>
      </xdr:nvSpPr>
      <xdr:spPr>
        <a:xfrm>
          <a:off x="6921500" y="100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23628</xdr:rowOff>
    </xdr:from>
    <xdr:ext cx="534377" cy="259045"/>
    <xdr:sp macro="" textlink="">
      <xdr:nvSpPr>
        <xdr:cNvPr id="370" name="テキスト ボックス 369"/>
        <xdr:cNvSpPr txBox="1"/>
      </xdr:nvSpPr>
      <xdr:spPr>
        <a:xfrm>
          <a:off x="6705111" y="101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80739</xdr:rowOff>
    </xdr:from>
    <xdr:to>
      <xdr:col>55</xdr:col>
      <xdr:colOff>0</xdr:colOff>
      <xdr:row>78</xdr:row>
      <xdr:rowOff>89925</xdr:rowOff>
    </xdr:to>
    <xdr:cxnSp macro="">
      <xdr:nvCxnSpPr>
        <xdr:cNvPr id="397" name="直線コネクタ 396"/>
        <xdr:cNvCxnSpPr/>
      </xdr:nvCxnSpPr>
      <xdr:spPr>
        <a:xfrm>
          <a:off x="9639300" y="13453839"/>
          <a:ext cx="8382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79039</xdr:rowOff>
    </xdr:from>
    <xdr:to>
      <xdr:col>50</xdr:col>
      <xdr:colOff>114300</xdr:colOff>
      <xdr:row>78</xdr:row>
      <xdr:rowOff>80739</xdr:rowOff>
    </xdr:to>
    <xdr:cxnSp macro="">
      <xdr:nvCxnSpPr>
        <xdr:cNvPr id="400" name="直線コネクタ 399"/>
        <xdr:cNvCxnSpPr/>
      </xdr:nvCxnSpPr>
      <xdr:spPr>
        <a:xfrm>
          <a:off x="8750300" y="13452139"/>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79039</xdr:rowOff>
    </xdr:from>
    <xdr:to>
      <xdr:col>45</xdr:col>
      <xdr:colOff>177800</xdr:colOff>
      <xdr:row>78</xdr:row>
      <xdr:rowOff>126323</xdr:rowOff>
    </xdr:to>
    <xdr:cxnSp macro="">
      <xdr:nvCxnSpPr>
        <xdr:cNvPr id="403" name="直線コネクタ 402"/>
        <xdr:cNvCxnSpPr/>
      </xdr:nvCxnSpPr>
      <xdr:spPr>
        <a:xfrm flipV="1">
          <a:off x="7861300" y="13452139"/>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126323</xdr:rowOff>
    </xdr:from>
    <xdr:to>
      <xdr:col>41</xdr:col>
      <xdr:colOff>50800</xdr:colOff>
      <xdr:row>78</xdr:row>
      <xdr:rowOff>128718</xdr:rowOff>
    </xdr:to>
    <xdr:cxnSp macro="">
      <xdr:nvCxnSpPr>
        <xdr:cNvPr id="406" name="直線コネクタ 405"/>
        <xdr:cNvCxnSpPr/>
      </xdr:nvCxnSpPr>
      <xdr:spPr>
        <a:xfrm flipV="1">
          <a:off x="6972300" y="1349942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39125</xdr:rowOff>
    </xdr:from>
    <xdr:to>
      <xdr:col>55</xdr:col>
      <xdr:colOff>50800</xdr:colOff>
      <xdr:row>78</xdr:row>
      <xdr:rowOff>140725</xdr:rowOff>
    </xdr:to>
    <xdr:sp macro="" textlink="">
      <xdr:nvSpPr>
        <xdr:cNvPr id="416" name="楕円 415"/>
        <xdr:cNvSpPr/>
      </xdr:nvSpPr>
      <xdr:spPr>
        <a:xfrm>
          <a:off x="10426700" y="134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29939</xdr:rowOff>
    </xdr:from>
    <xdr:to>
      <xdr:col>50</xdr:col>
      <xdr:colOff>165100</xdr:colOff>
      <xdr:row>78</xdr:row>
      <xdr:rowOff>131539</xdr:rowOff>
    </xdr:to>
    <xdr:sp macro="" textlink="">
      <xdr:nvSpPr>
        <xdr:cNvPr id="418" name="楕円 417"/>
        <xdr:cNvSpPr/>
      </xdr:nvSpPr>
      <xdr:spPr>
        <a:xfrm>
          <a:off x="9588500" y="134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122666</xdr:rowOff>
    </xdr:from>
    <xdr:ext cx="534377" cy="259045"/>
    <xdr:sp macro="" textlink="">
      <xdr:nvSpPr>
        <xdr:cNvPr id="419" name="テキスト ボックス 418"/>
        <xdr:cNvSpPr txBox="1"/>
      </xdr:nvSpPr>
      <xdr:spPr>
        <a:xfrm>
          <a:off x="9372111" y="1349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28239</xdr:rowOff>
    </xdr:from>
    <xdr:to>
      <xdr:col>46</xdr:col>
      <xdr:colOff>38100</xdr:colOff>
      <xdr:row>78</xdr:row>
      <xdr:rowOff>129839</xdr:rowOff>
    </xdr:to>
    <xdr:sp macro="" textlink="">
      <xdr:nvSpPr>
        <xdr:cNvPr id="420" name="楕円 419"/>
        <xdr:cNvSpPr/>
      </xdr:nvSpPr>
      <xdr:spPr>
        <a:xfrm>
          <a:off x="86995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120966</xdr:rowOff>
    </xdr:from>
    <xdr:ext cx="534377" cy="259045"/>
    <xdr:sp macro="" textlink="">
      <xdr:nvSpPr>
        <xdr:cNvPr id="421" name="テキスト ボックス 420"/>
        <xdr:cNvSpPr txBox="1"/>
      </xdr:nvSpPr>
      <xdr:spPr>
        <a:xfrm>
          <a:off x="8483111" y="13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75523</xdr:rowOff>
    </xdr:from>
    <xdr:to>
      <xdr:col>41</xdr:col>
      <xdr:colOff>101600</xdr:colOff>
      <xdr:row>79</xdr:row>
      <xdr:rowOff>5673</xdr:rowOff>
    </xdr:to>
    <xdr:sp macro="" textlink="">
      <xdr:nvSpPr>
        <xdr:cNvPr id="422" name="楕円 421"/>
        <xdr:cNvSpPr/>
      </xdr:nvSpPr>
      <xdr:spPr>
        <a:xfrm>
          <a:off x="7810500" y="134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168250</xdr:rowOff>
    </xdr:from>
    <xdr:ext cx="469744" cy="259045"/>
    <xdr:sp macro="" textlink="">
      <xdr:nvSpPr>
        <xdr:cNvPr id="423" name="テキスト ボックス 422"/>
        <xdr:cNvSpPr txBox="1"/>
      </xdr:nvSpPr>
      <xdr:spPr>
        <a:xfrm>
          <a:off x="7626428" y="1354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77918</xdr:rowOff>
    </xdr:from>
    <xdr:to>
      <xdr:col>36</xdr:col>
      <xdr:colOff>165100</xdr:colOff>
      <xdr:row>79</xdr:row>
      <xdr:rowOff>8068</xdr:rowOff>
    </xdr:to>
    <xdr:sp macro="" textlink="">
      <xdr:nvSpPr>
        <xdr:cNvPr id="424" name="楕円 423"/>
        <xdr:cNvSpPr/>
      </xdr:nvSpPr>
      <xdr:spPr>
        <a:xfrm>
          <a:off x="69215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170645</xdr:rowOff>
    </xdr:from>
    <xdr:ext cx="469744" cy="259045"/>
    <xdr:sp macro="" textlink="">
      <xdr:nvSpPr>
        <xdr:cNvPr id="425" name="テキスト ボックス 424"/>
        <xdr:cNvSpPr txBox="1"/>
      </xdr:nvSpPr>
      <xdr:spPr>
        <a:xfrm>
          <a:off x="6737428" y="13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9834</xdr:rowOff>
    </xdr:from>
    <xdr:to>
      <xdr:col>55</xdr:col>
      <xdr:colOff>0</xdr:colOff>
      <xdr:row>98</xdr:row>
      <xdr:rowOff>20599</xdr:rowOff>
    </xdr:to>
    <xdr:cxnSp macro="">
      <xdr:nvCxnSpPr>
        <xdr:cNvPr id="456" name="直線コネクタ 455"/>
        <xdr:cNvCxnSpPr/>
      </xdr:nvCxnSpPr>
      <xdr:spPr>
        <a:xfrm flipV="1">
          <a:off x="9639300" y="16811934"/>
          <a:ext cx="8382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159969</xdr:rowOff>
    </xdr:from>
    <xdr:to>
      <xdr:col>50</xdr:col>
      <xdr:colOff>114300</xdr:colOff>
      <xdr:row>98</xdr:row>
      <xdr:rowOff>20599</xdr:rowOff>
    </xdr:to>
    <xdr:cxnSp macro="">
      <xdr:nvCxnSpPr>
        <xdr:cNvPr id="459" name="直線コネクタ 458"/>
        <xdr:cNvCxnSpPr/>
      </xdr:nvCxnSpPr>
      <xdr:spPr>
        <a:xfrm>
          <a:off x="8750300" y="1679061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151412</xdr:rowOff>
    </xdr:from>
    <xdr:to>
      <xdr:col>45</xdr:col>
      <xdr:colOff>177800</xdr:colOff>
      <xdr:row>97</xdr:row>
      <xdr:rowOff>159969</xdr:rowOff>
    </xdr:to>
    <xdr:cxnSp macro="">
      <xdr:nvCxnSpPr>
        <xdr:cNvPr id="462" name="直線コネクタ 461"/>
        <xdr:cNvCxnSpPr/>
      </xdr:nvCxnSpPr>
      <xdr:spPr>
        <a:xfrm>
          <a:off x="7861300" y="16782062"/>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114292</xdr:rowOff>
    </xdr:from>
    <xdr:to>
      <xdr:col>41</xdr:col>
      <xdr:colOff>50800</xdr:colOff>
      <xdr:row>97</xdr:row>
      <xdr:rowOff>151412</xdr:rowOff>
    </xdr:to>
    <xdr:cxnSp macro="">
      <xdr:nvCxnSpPr>
        <xdr:cNvPr id="465" name="直線コネクタ 464"/>
        <xdr:cNvCxnSpPr/>
      </xdr:nvCxnSpPr>
      <xdr:spPr>
        <a:xfrm>
          <a:off x="6972300" y="16744942"/>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130484</xdr:rowOff>
    </xdr:from>
    <xdr:to>
      <xdr:col>55</xdr:col>
      <xdr:colOff>50800</xdr:colOff>
      <xdr:row>98</xdr:row>
      <xdr:rowOff>60634</xdr:rowOff>
    </xdr:to>
    <xdr:sp macro="" textlink="">
      <xdr:nvSpPr>
        <xdr:cNvPr id="475" name="楕円 474"/>
        <xdr:cNvSpPr/>
      </xdr:nvSpPr>
      <xdr:spPr>
        <a:xfrm>
          <a:off x="10426700" y="167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108911</xdr:rowOff>
    </xdr:from>
    <xdr:ext cx="534377" cy="259045"/>
    <xdr:sp macro="" textlink="">
      <xdr:nvSpPr>
        <xdr:cNvPr id="476" name="普通建設事業費 （ うち更新整備　）該当値テキスト"/>
        <xdr:cNvSpPr txBox="1"/>
      </xdr:nvSpPr>
      <xdr:spPr>
        <a:xfrm>
          <a:off x="10528300" y="167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141249</xdr:rowOff>
    </xdr:from>
    <xdr:to>
      <xdr:col>50</xdr:col>
      <xdr:colOff>165100</xdr:colOff>
      <xdr:row>98</xdr:row>
      <xdr:rowOff>71399</xdr:rowOff>
    </xdr:to>
    <xdr:sp macro="" textlink="">
      <xdr:nvSpPr>
        <xdr:cNvPr id="477" name="楕円 476"/>
        <xdr:cNvSpPr/>
      </xdr:nvSpPr>
      <xdr:spPr>
        <a:xfrm>
          <a:off x="9588500" y="167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62526</xdr:rowOff>
    </xdr:from>
    <xdr:ext cx="534377" cy="259045"/>
    <xdr:sp macro="" textlink="">
      <xdr:nvSpPr>
        <xdr:cNvPr id="478" name="テキスト ボックス 477"/>
        <xdr:cNvSpPr txBox="1"/>
      </xdr:nvSpPr>
      <xdr:spPr>
        <a:xfrm>
          <a:off x="9372111" y="1686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109169</xdr:rowOff>
    </xdr:from>
    <xdr:to>
      <xdr:col>46</xdr:col>
      <xdr:colOff>38100</xdr:colOff>
      <xdr:row>98</xdr:row>
      <xdr:rowOff>39319</xdr:rowOff>
    </xdr:to>
    <xdr:sp macro="" textlink="">
      <xdr:nvSpPr>
        <xdr:cNvPr id="479" name="楕円 478"/>
        <xdr:cNvSpPr/>
      </xdr:nvSpPr>
      <xdr:spPr>
        <a:xfrm>
          <a:off x="8699500" y="1673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30446</xdr:rowOff>
    </xdr:from>
    <xdr:ext cx="534377" cy="259045"/>
    <xdr:sp macro="" textlink="">
      <xdr:nvSpPr>
        <xdr:cNvPr id="480" name="テキスト ボックス 479"/>
        <xdr:cNvSpPr txBox="1"/>
      </xdr:nvSpPr>
      <xdr:spPr>
        <a:xfrm>
          <a:off x="8483111" y="1683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100612</xdr:rowOff>
    </xdr:from>
    <xdr:to>
      <xdr:col>41</xdr:col>
      <xdr:colOff>101600</xdr:colOff>
      <xdr:row>98</xdr:row>
      <xdr:rowOff>30762</xdr:rowOff>
    </xdr:to>
    <xdr:sp macro="" textlink="">
      <xdr:nvSpPr>
        <xdr:cNvPr id="481" name="楕円 480"/>
        <xdr:cNvSpPr/>
      </xdr:nvSpPr>
      <xdr:spPr>
        <a:xfrm>
          <a:off x="7810500" y="167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21889</xdr:rowOff>
    </xdr:from>
    <xdr:ext cx="534377" cy="259045"/>
    <xdr:sp macro="" textlink="">
      <xdr:nvSpPr>
        <xdr:cNvPr id="482" name="テキスト ボックス 481"/>
        <xdr:cNvSpPr txBox="1"/>
      </xdr:nvSpPr>
      <xdr:spPr>
        <a:xfrm>
          <a:off x="7594111" y="168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63492</xdr:rowOff>
    </xdr:from>
    <xdr:to>
      <xdr:col>36</xdr:col>
      <xdr:colOff>165100</xdr:colOff>
      <xdr:row>97</xdr:row>
      <xdr:rowOff>165092</xdr:rowOff>
    </xdr:to>
    <xdr:sp macro="" textlink="">
      <xdr:nvSpPr>
        <xdr:cNvPr id="483" name="楕円 482"/>
        <xdr:cNvSpPr/>
      </xdr:nvSpPr>
      <xdr:spPr>
        <a:xfrm>
          <a:off x="6921500" y="166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10169</xdr:rowOff>
    </xdr:from>
    <xdr:ext cx="534377" cy="259045"/>
    <xdr:sp macro="" textlink="">
      <xdr:nvSpPr>
        <xdr:cNvPr id="484" name="テキスト ボックス 483"/>
        <xdr:cNvSpPr txBox="1"/>
      </xdr:nvSpPr>
      <xdr:spPr>
        <a:xfrm>
          <a:off x="6705111" y="164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29687</xdr:rowOff>
    </xdr:from>
    <xdr:to>
      <xdr:col>85</xdr:col>
      <xdr:colOff>127000</xdr:colOff>
      <xdr:row>78</xdr:row>
      <xdr:rowOff>37954</xdr:rowOff>
    </xdr:to>
    <xdr:cxnSp macro="">
      <xdr:nvCxnSpPr>
        <xdr:cNvPr id="619" name="直線コネクタ 618"/>
        <xdr:cNvCxnSpPr/>
      </xdr:nvCxnSpPr>
      <xdr:spPr>
        <a:xfrm>
          <a:off x="15481300" y="13402787"/>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15914</xdr:rowOff>
    </xdr:from>
    <xdr:to>
      <xdr:col>81</xdr:col>
      <xdr:colOff>50800</xdr:colOff>
      <xdr:row>78</xdr:row>
      <xdr:rowOff>29687</xdr:rowOff>
    </xdr:to>
    <xdr:cxnSp macro="">
      <xdr:nvCxnSpPr>
        <xdr:cNvPr id="622" name="直線コネクタ 621"/>
        <xdr:cNvCxnSpPr/>
      </xdr:nvCxnSpPr>
      <xdr:spPr>
        <a:xfrm>
          <a:off x="14592300" y="13389014"/>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5150</xdr:rowOff>
    </xdr:from>
    <xdr:to>
      <xdr:col>76</xdr:col>
      <xdr:colOff>114300</xdr:colOff>
      <xdr:row>78</xdr:row>
      <xdr:rowOff>15914</xdr:rowOff>
    </xdr:to>
    <xdr:cxnSp macro="">
      <xdr:nvCxnSpPr>
        <xdr:cNvPr id="625" name="直線コネクタ 624"/>
        <xdr:cNvCxnSpPr/>
      </xdr:nvCxnSpPr>
      <xdr:spPr>
        <a:xfrm>
          <a:off x="13703300" y="1337825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5150</xdr:rowOff>
    </xdr:from>
    <xdr:to>
      <xdr:col>71</xdr:col>
      <xdr:colOff>177800</xdr:colOff>
      <xdr:row>78</xdr:row>
      <xdr:rowOff>10655</xdr:rowOff>
    </xdr:to>
    <xdr:cxnSp macro="">
      <xdr:nvCxnSpPr>
        <xdr:cNvPr id="628" name="直線コネクタ 627"/>
        <xdr:cNvCxnSpPr/>
      </xdr:nvCxnSpPr>
      <xdr:spPr>
        <a:xfrm flipV="1">
          <a:off x="12814300" y="1337825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158604</xdr:rowOff>
    </xdr:from>
    <xdr:to>
      <xdr:col>85</xdr:col>
      <xdr:colOff>177800</xdr:colOff>
      <xdr:row>78</xdr:row>
      <xdr:rowOff>88754</xdr:rowOff>
    </xdr:to>
    <xdr:sp macro="" textlink="">
      <xdr:nvSpPr>
        <xdr:cNvPr id="638" name="楕円 637"/>
        <xdr:cNvSpPr/>
      </xdr:nvSpPr>
      <xdr:spPr>
        <a:xfrm>
          <a:off x="16268700" y="133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73531</xdr:rowOff>
    </xdr:from>
    <xdr:ext cx="469744" cy="259045"/>
    <xdr:sp macro="" textlink="">
      <xdr:nvSpPr>
        <xdr:cNvPr id="639" name="公債費該当値テキスト"/>
        <xdr:cNvSpPr txBox="1"/>
      </xdr:nvSpPr>
      <xdr:spPr>
        <a:xfrm>
          <a:off x="16370300" y="132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150337</xdr:rowOff>
    </xdr:from>
    <xdr:to>
      <xdr:col>81</xdr:col>
      <xdr:colOff>101600</xdr:colOff>
      <xdr:row>78</xdr:row>
      <xdr:rowOff>80487</xdr:rowOff>
    </xdr:to>
    <xdr:sp macro="" textlink="">
      <xdr:nvSpPr>
        <xdr:cNvPr id="640" name="楕円 639"/>
        <xdr:cNvSpPr/>
      </xdr:nvSpPr>
      <xdr:spPr>
        <a:xfrm>
          <a:off x="15430500" y="133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71614</xdr:rowOff>
    </xdr:from>
    <xdr:ext cx="469744" cy="259045"/>
    <xdr:sp macro="" textlink="">
      <xdr:nvSpPr>
        <xdr:cNvPr id="641" name="テキスト ボックス 640"/>
        <xdr:cNvSpPr txBox="1"/>
      </xdr:nvSpPr>
      <xdr:spPr>
        <a:xfrm>
          <a:off x="15246428" y="134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136564</xdr:rowOff>
    </xdr:from>
    <xdr:to>
      <xdr:col>76</xdr:col>
      <xdr:colOff>165100</xdr:colOff>
      <xdr:row>78</xdr:row>
      <xdr:rowOff>66714</xdr:rowOff>
    </xdr:to>
    <xdr:sp macro="" textlink="">
      <xdr:nvSpPr>
        <xdr:cNvPr id="642" name="楕円 641"/>
        <xdr:cNvSpPr/>
      </xdr:nvSpPr>
      <xdr:spPr>
        <a:xfrm>
          <a:off x="14541500" y="13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57841</xdr:rowOff>
    </xdr:from>
    <xdr:ext cx="534377" cy="259045"/>
    <xdr:sp macro="" textlink="">
      <xdr:nvSpPr>
        <xdr:cNvPr id="643" name="テキスト ボックス 642"/>
        <xdr:cNvSpPr txBox="1"/>
      </xdr:nvSpPr>
      <xdr:spPr>
        <a:xfrm>
          <a:off x="14325111" y="134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125800</xdr:rowOff>
    </xdr:from>
    <xdr:to>
      <xdr:col>72</xdr:col>
      <xdr:colOff>38100</xdr:colOff>
      <xdr:row>78</xdr:row>
      <xdr:rowOff>55950</xdr:rowOff>
    </xdr:to>
    <xdr:sp macro="" textlink="">
      <xdr:nvSpPr>
        <xdr:cNvPr id="644" name="楕円 643"/>
        <xdr:cNvSpPr/>
      </xdr:nvSpPr>
      <xdr:spPr>
        <a:xfrm>
          <a:off x="13652500" y="133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47077</xdr:rowOff>
    </xdr:from>
    <xdr:ext cx="534377" cy="259045"/>
    <xdr:sp macro="" textlink="">
      <xdr:nvSpPr>
        <xdr:cNvPr id="645" name="テキスト ボックス 644"/>
        <xdr:cNvSpPr txBox="1"/>
      </xdr:nvSpPr>
      <xdr:spPr>
        <a:xfrm>
          <a:off x="13436111" y="13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131305</xdr:rowOff>
    </xdr:from>
    <xdr:to>
      <xdr:col>67</xdr:col>
      <xdr:colOff>101600</xdr:colOff>
      <xdr:row>78</xdr:row>
      <xdr:rowOff>61455</xdr:rowOff>
    </xdr:to>
    <xdr:sp macro="" textlink="">
      <xdr:nvSpPr>
        <xdr:cNvPr id="646" name="楕円 645"/>
        <xdr:cNvSpPr/>
      </xdr:nvSpPr>
      <xdr:spPr>
        <a:xfrm>
          <a:off x="12763500" y="133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52582</xdr:rowOff>
    </xdr:from>
    <xdr:ext cx="534377" cy="259045"/>
    <xdr:sp macro="" textlink="">
      <xdr:nvSpPr>
        <xdr:cNvPr id="647" name="テキスト ボックス 646"/>
        <xdr:cNvSpPr txBox="1"/>
      </xdr:nvSpPr>
      <xdr:spPr>
        <a:xfrm>
          <a:off x="12547111" y="13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24473</xdr:rowOff>
    </xdr:from>
    <xdr:to>
      <xdr:col>85</xdr:col>
      <xdr:colOff>127000</xdr:colOff>
      <xdr:row>98</xdr:row>
      <xdr:rowOff>161213</xdr:rowOff>
    </xdr:to>
    <xdr:cxnSp macro="">
      <xdr:nvCxnSpPr>
        <xdr:cNvPr id="676" name="直線コネクタ 675"/>
        <xdr:cNvCxnSpPr/>
      </xdr:nvCxnSpPr>
      <xdr:spPr>
        <a:xfrm flipV="1">
          <a:off x="15481300" y="16483673"/>
          <a:ext cx="838200" cy="47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153632</xdr:rowOff>
    </xdr:from>
    <xdr:to>
      <xdr:col>81</xdr:col>
      <xdr:colOff>50800</xdr:colOff>
      <xdr:row>98</xdr:row>
      <xdr:rowOff>161213</xdr:rowOff>
    </xdr:to>
    <xdr:cxnSp macro="">
      <xdr:nvCxnSpPr>
        <xdr:cNvPr id="679" name="直線コネクタ 678"/>
        <xdr:cNvCxnSpPr/>
      </xdr:nvCxnSpPr>
      <xdr:spPr>
        <a:xfrm>
          <a:off x="14592300" y="16955732"/>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153632</xdr:rowOff>
    </xdr:from>
    <xdr:to>
      <xdr:col>76</xdr:col>
      <xdr:colOff>114300</xdr:colOff>
      <xdr:row>99</xdr:row>
      <xdr:rowOff>7125</xdr:rowOff>
    </xdr:to>
    <xdr:cxnSp macro="">
      <xdr:nvCxnSpPr>
        <xdr:cNvPr id="682" name="直線コネクタ 681"/>
        <xdr:cNvCxnSpPr/>
      </xdr:nvCxnSpPr>
      <xdr:spPr>
        <a:xfrm flipV="1">
          <a:off x="13703300" y="16955732"/>
          <a:ext cx="889000" cy="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121743</xdr:rowOff>
    </xdr:from>
    <xdr:to>
      <xdr:col>71</xdr:col>
      <xdr:colOff>177800</xdr:colOff>
      <xdr:row>99</xdr:row>
      <xdr:rowOff>7125</xdr:rowOff>
    </xdr:to>
    <xdr:cxnSp macro="">
      <xdr:nvCxnSpPr>
        <xdr:cNvPr id="685" name="直線コネクタ 684"/>
        <xdr:cNvCxnSpPr/>
      </xdr:nvCxnSpPr>
      <xdr:spPr>
        <a:xfrm>
          <a:off x="12814300" y="16923843"/>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145123</xdr:rowOff>
    </xdr:from>
    <xdr:to>
      <xdr:col>85</xdr:col>
      <xdr:colOff>177800</xdr:colOff>
      <xdr:row>96</xdr:row>
      <xdr:rowOff>75273</xdr:rowOff>
    </xdr:to>
    <xdr:sp macro="" textlink="">
      <xdr:nvSpPr>
        <xdr:cNvPr id="695" name="楕円 694"/>
        <xdr:cNvSpPr/>
      </xdr:nvSpPr>
      <xdr:spPr>
        <a:xfrm>
          <a:off x="16268700" y="16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168000</xdr:rowOff>
    </xdr:from>
    <xdr:ext cx="534377" cy="259045"/>
    <xdr:sp macro="" textlink="">
      <xdr:nvSpPr>
        <xdr:cNvPr id="696" name="積立金該当値テキスト"/>
        <xdr:cNvSpPr txBox="1"/>
      </xdr:nvSpPr>
      <xdr:spPr>
        <a:xfrm>
          <a:off x="16370300" y="162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110413</xdr:rowOff>
    </xdr:from>
    <xdr:to>
      <xdr:col>81</xdr:col>
      <xdr:colOff>101600</xdr:colOff>
      <xdr:row>99</xdr:row>
      <xdr:rowOff>40563</xdr:rowOff>
    </xdr:to>
    <xdr:sp macro="" textlink="">
      <xdr:nvSpPr>
        <xdr:cNvPr id="697" name="楕円 696"/>
        <xdr:cNvSpPr/>
      </xdr:nvSpPr>
      <xdr:spPr>
        <a:xfrm>
          <a:off x="15430500" y="16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31690</xdr:rowOff>
    </xdr:from>
    <xdr:ext cx="469744" cy="259045"/>
    <xdr:sp macro="" textlink="">
      <xdr:nvSpPr>
        <xdr:cNvPr id="698" name="テキスト ボックス 697"/>
        <xdr:cNvSpPr txBox="1"/>
      </xdr:nvSpPr>
      <xdr:spPr>
        <a:xfrm>
          <a:off x="15246428" y="1700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102832</xdr:rowOff>
    </xdr:from>
    <xdr:to>
      <xdr:col>76</xdr:col>
      <xdr:colOff>165100</xdr:colOff>
      <xdr:row>99</xdr:row>
      <xdr:rowOff>32982</xdr:rowOff>
    </xdr:to>
    <xdr:sp macro="" textlink="">
      <xdr:nvSpPr>
        <xdr:cNvPr id="699" name="楕円 698"/>
        <xdr:cNvSpPr/>
      </xdr:nvSpPr>
      <xdr:spPr>
        <a:xfrm>
          <a:off x="14541500" y="169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24109</xdr:rowOff>
    </xdr:from>
    <xdr:ext cx="469744" cy="259045"/>
    <xdr:sp macro="" textlink="">
      <xdr:nvSpPr>
        <xdr:cNvPr id="700" name="テキスト ボックス 699"/>
        <xdr:cNvSpPr txBox="1"/>
      </xdr:nvSpPr>
      <xdr:spPr>
        <a:xfrm>
          <a:off x="14357428" y="1699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127775</xdr:rowOff>
    </xdr:from>
    <xdr:to>
      <xdr:col>72</xdr:col>
      <xdr:colOff>38100</xdr:colOff>
      <xdr:row>99</xdr:row>
      <xdr:rowOff>57925</xdr:rowOff>
    </xdr:to>
    <xdr:sp macro="" textlink="">
      <xdr:nvSpPr>
        <xdr:cNvPr id="701" name="楕円 700"/>
        <xdr:cNvSpPr/>
      </xdr:nvSpPr>
      <xdr:spPr>
        <a:xfrm>
          <a:off x="13652500" y="16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49052</xdr:rowOff>
    </xdr:from>
    <xdr:ext cx="469744" cy="259045"/>
    <xdr:sp macro="" textlink="">
      <xdr:nvSpPr>
        <xdr:cNvPr id="702" name="テキスト ボックス 701"/>
        <xdr:cNvSpPr txBox="1"/>
      </xdr:nvSpPr>
      <xdr:spPr>
        <a:xfrm>
          <a:off x="13468428" y="170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70943</xdr:rowOff>
    </xdr:from>
    <xdr:to>
      <xdr:col>67</xdr:col>
      <xdr:colOff>101600</xdr:colOff>
      <xdr:row>99</xdr:row>
      <xdr:rowOff>1093</xdr:rowOff>
    </xdr:to>
    <xdr:sp macro="" textlink="">
      <xdr:nvSpPr>
        <xdr:cNvPr id="703" name="楕円 702"/>
        <xdr:cNvSpPr/>
      </xdr:nvSpPr>
      <xdr:spPr>
        <a:xfrm>
          <a:off x="12763500" y="168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163670</xdr:rowOff>
    </xdr:from>
    <xdr:ext cx="469744" cy="259045"/>
    <xdr:sp macro="" textlink="">
      <xdr:nvSpPr>
        <xdr:cNvPr id="704" name="テキスト ボックス 703"/>
        <xdr:cNvSpPr txBox="1"/>
      </xdr:nvSpPr>
      <xdr:spPr>
        <a:xfrm>
          <a:off x="12579428" y="1696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133947</xdr:rowOff>
    </xdr:from>
    <xdr:to>
      <xdr:col>116</xdr:col>
      <xdr:colOff>63500</xdr:colOff>
      <xdr:row>39</xdr:row>
      <xdr:rowOff>44450</xdr:rowOff>
    </xdr:to>
    <xdr:cxnSp macro="">
      <xdr:nvCxnSpPr>
        <xdr:cNvPr id="733" name="直線コネクタ 732"/>
        <xdr:cNvCxnSpPr/>
      </xdr:nvCxnSpPr>
      <xdr:spPr>
        <a:xfrm flipV="1">
          <a:off x="21323300" y="6649047"/>
          <a:ext cx="8382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128156</xdr:rowOff>
    </xdr:from>
    <xdr:to>
      <xdr:col>111</xdr:col>
      <xdr:colOff>177800</xdr:colOff>
      <xdr:row>39</xdr:row>
      <xdr:rowOff>44450</xdr:rowOff>
    </xdr:to>
    <xdr:cxnSp macro="">
      <xdr:nvCxnSpPr>
        <xdr:cNvPr id="736" name="直線コネクタ 735"/>
        <xdr:cNvCxnSpPr/>
      </xdr:nvCxnSpPr>
      <xdr:spPr>
        <a:xfrm>
          <a:off x="20434300" y="6643256"/>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128156</xdr:rowOff>
    </xdr:from>
    <xdr:to>
      <xdr:col>107</xdr:col>
      <xdr:colOff>50800</xdr:colOff>
      <xdr:row>39</xdr:row>
      <xdr:rowOff>7303</xdr:rowOff>
    </xdr:to>
    <xdr:cxnSp macro="">
      <xdr:nvCxnSpPr>
        <xdr:cNvPr id="739" name="直線コネクタ 738"/>
        <xdr:cNvCxnSpPr/>
      </xdr:nvCxnSpPr>
      <xdr:spPr>
        <a:xfrm flipV="1">
          <a:off x="19545300" y="6643256"/>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4140</xdr:rowOff>
    </xdr:from>
    <xdr:to>
      <xdr:col>102</xdr:col>
      <xdr:colOff>114300</xdr:colOff>
      <xdr:row>39</xdr:row>
      <xdr:rowOff>7303</xdr:rowOff>
    </xdr:to>
    <xdr:cxnSp macro="">
      <xdr:nvCxnSpPr>
        <xdr:cNvPr id="742" name="直線コネクタ 741"/>
        <xdr:cNvCxnSpPr/>
      </xdr:nvCxnSpPr>
      <xdr:spPr>
        <a:xfrm>
          <a:off x="18656300" y="6690690"/>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83147</xdr:rowOff>
    </xdr:from>
    <xdr:to>
      <xdr:col>116</xdr:col>
      <xdr:colOff>114300</xdr:colOff>
      <xdr:row>39</xdr:row>
      <xdr:rowOff>13297</xdr:rowOff>
    </xdr:to>
    <xdr:sp macro="" textlink="">
      <xdr:nvSpPr>
        <xdr:cNvPr id="752" name="楕円 751"/>
        <xdr:cNvSpPr/>
      </xdr:nvSpPr>
      <xdr:spPr>
        <a:xfrm>
          <a:off x="22110700" y="65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77356</xdr:rowOff>
    </xdr:from>
    <xdr:to>
      <xdr:col>107</xdr:col>
      <xdr:colOff>101600</xdr:colOff>
      <xdr:row>39</xdr:row>
      <xdr:rowOff>7506</xdr:rowOff>
    </xdr:to>
    <xdr:sp macro="" textlink="">
      <xdr:nvSpPr>
        <xdr:cNvPr id="756" name="楕円 755"/>
        <xdr:cNvSpPr/>
      </xdr:nvSpPr>
      <xdr:spPr>
        <a:xfrm>
          <a:off x="20383500" y="6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170083</xdr:rowOff>
    </xdr:from>
    <xdr:ext cx="469744" cy="259045"/>
    <xdr:sp macro="" textlink="">
      <xdr:nvSpPr>
        <xdr:cNvPr id="757" name="テキスト ボックス 756"/>
        <xdr:cNvSpPr txBox="1"/>
      </xdr:nvSpPr>
      <xdr:spPr>
        <a:xfrm>
          <a:off x="20199428" y="668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127953</xdr:rowOff>
    </xdr:from>
    <xdr:to>
      <xdr:col>102</xdr:col>
      <xdr:colOff>165100</xdr:colOff>
      <xdr:row>39</xdr:row>
      <xdr:rowOff>58103</xdr:rowOff>
    </xdr:to>
    <xdr:sp macro="" textlink="">
      <xdr:nvSpPr>
        <xdr:cNvPr id="758" name="楕円 757"/>
        <xdr:cNvSpPr/>
      </xdr:nvSpPr>
      <xdr:spPr>
        <a:xfrm>
          <a:off x="19494500" y="66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49230</xdr:rowOff>
    </xdr:from>
    <xdr:ext cx="378565" cy="259045"/>
    <xdr:sp macro="" textlink="">
      <xdr:nvSpPr>
        <xdr:cNvPr id="759" name="テキスト ボックス 758"/>
        <xdr:cNvSpPr txBox="1"/>
      </xdr:nvSpPr>
      <xdr:spPr>
        <a:xfrm>
          <a:off x="19356017" y="6735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124790</xdr:rowOff>
    </xdr:from>
    <xdr:to>
      <xdr:col>98</xdr:col>
      <xdr:colOff>38100</xdr:colOff>
      <xdr:row>39</xdr:row>
      <xdr:rowOff>54940</xdr:rowOff>
    </xdr:to>
    <xdr:sp macro="" textlink="">
      <xdr:nvSpPr>
        <xdr:cNvPr id="760" name="楕円 759"/>
        <xdr:cNvSpPr/>
      </xdr:nvSpPr>
      <xdr:spPr>
        <a:xfrm>
          <a:off x="18605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46067</xdr:rowOff>
    </xdr:from>
    <xdr:ext cx="469744" cy="259045"/>
    <xdr:sp macro="" textlink="">
      <xdr:nvSpPr>
        <xdr:cNvPr id="761" name="テキスト ボックス 760"/>
        <xdr:cNvSpPr txBox="1"/>
      </xdr:nvSpPr>
      <xdr:spPr>
        <a:xfrm>
          <a:off x="18421428" y="67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8674</xdr:rowOff>
    </xdr:from>
    <xdr:to>
      <xdr:col>116</xdr:col>
      <xdr:colOff>63500</xdr:colOff>
      <xdr:row>59</xdr:row>
      <xdr:rowOff>13818</xdr:rowOff>
    </xdr:to>
    <xdr:cxnSp macro="">
      <xdr:nvCxnSpPr>
        <xdr:cNvPr id="790" name="直線コネクタ 789"/>
        <xdr:cNvCxnSpPr/>
      </xdr:nvCxnSpPr>
      <xdr:spPr>
        <a:xfrm>
          <a:off x="21323300" y="1012422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8674</xdr:rowOff>
    </xdr:from>
    <xdr:to>
      <xdr:col>111</xdr:col>
      <xdr:colOff>177800</xdr:colOff>
      <xdr:row>59</xdr:row>
      <xdr:rowOff>10198</xdr:rowOff>
    </xdr:to>
    <xdr:cxnSp macro="">
      <xdr:nvCxnSpPr>
        <xdr:cNvPr id="793" name="直線コネクタ 792"/>
        <xdr:cNvCxnSpPr/>
      </xdr:nvCxnSpPr>
      <xdr:spPr>
        <a:xfrm flipV="1">
          <a:off x="20434300" y="10124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148654</xdr:rowOff>
    </xdr:from>
    <xdr:to>
      <xdr:col>107</xdr:col>
      <xdr:colOff>50800</xdr:colOff>
      <xdr:row>59</xdr:row>
      <xdr:rowOff>10198</xdr:rowOff>
    </xdr:to>
    <xdr:cxnSp macro="">
      <xdr:nvCxnSpPr>
        <xdr:cNvPr id="796" name="直線コネクタ 795"/>
        <xdr:cNvCxnSpPr/>
      </xdr:nvCxnSpPr>
      <xdr:spPr>
        <a:xfrm>
          <a:off x="19545300" y="10092754"/>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127318</xdr:rowOff>
    </xdr:from>
    <xdr:to>
      <xdr:col>102</xdr:col>
      <xdr:colOff>114300</xdr:colOff>
      <xdr:row>58</xdr:row>
      <xdr:rowOff>148654</xdr:rowOff>
    </xdr:to>
    <xdr:cxnSp macro="">
      <xdr:nvCxnSpPr>
        <xdr:cNvPr id="799" name="直線コネクタ 798"/>
        <xdr:cNvCxnSpPr/>
      </xdr:nvCxnSpPr>
      <xdr:spPr>
        <a:xfrm>
          <a:off x="18656300" y="1007141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134468</xdr:rowOff>
    </xdr:from>
    <xdr:to>
      <xdr:col>116</xdr:col>
      <xdr:colOff>114300</xdr:colOff>
      <xdr:row>59</xdr:row>
      <xdr:rowOff>64618</xdr:rowOff>
    </xdr:to>
    <xdr:sp macro="" textlink="">
      <xdr:nvSpPr>
        <xdr:cNvPr id="809" name="楕円 808"/>
        <xdr:cNvSpPr/>
      </xdr:nvSpPr>
      <xdr:spPr>
        <a:xfrm>
          <a:off x="221107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49395</xdr:rowOff>
    </xdr:from>
    <xdr:ext cx="378565" cy="259045"/>
    <xdr:sp macro="" textlink="">
      <xdr:nvSpPr>
        <xdr:cNvPr id="810" name="貸付金該当値テキスト"/>
        <xdr:cNvSpPr txBox="1"/>
      </xdr:nvSpPr>
      <xdr:spPr>
        <a:xfrm>
          <a:off x="22212300" y="9993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129324</xdr:rowOff>
    </xdr:from>
    <xdr:to>
      <xdr:col>112</xdr:col>
      <xdr:colOff>38100</xdr:colOff>
      <xdr:row>59</xdr:row>
      <xdr:rowOff>59474</xdr:rowOff>
    </xdr:to>
    <xdr:sp macro="" textlink="">
      <xdr:nvSpPr>
        <xdr:cNvPr id="811" name="楕円 810"/>
        <xdr:cNvSpPr/>
      </xdr:nvSpPr>
      <xdr:spPr>
        <a:xfrm>
          <a:off x="21272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50601</xdr:rowOff>
    </xdr:from>
    <xdr:ext cx="378565" cy="259045"/>
    <xdr:sp macro="" textlink="">
      <xdr:nvSpPr>
        <xdr:cNvPr id="812" name="テキスト ボックス 811"/>
        <xdr:cNvSpPr txBox="1"/>
      </xdr:nvSpPr>
      <xdr:spPr>
        <a:xfrm>
          <a:off x="21134017" y="1016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130848</xdr:rowOff>
    </xdr:from>
    <xdr:to>
      <xdr:col>107</xdr:col>
      <xdr:colOff>101600</xdr:colOff>
      <xdr:row>59</xdr:row>
      <xdr:rowOff>60998</xdr:rowOff>
    </xdr:to>
    <xdr:sp macro="" textlink="">
      <xdr:nvSpPr>
        <xdr:cNvPr id="813" name="楕円 812"/>
        <xdr:cNvSpPr/>
      </xdr:nvSpPr>
      <xdr:spPr>
        <a:xfrm>
          <a:off x="20383500" y="100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52125</xdr:rowOff>
    </xdr:from>
    <xdr:ext cx="378565" cy="259045"/>
    <xdr:sp macro="" textlink="">
      <xdr:nvSpPr>
        <xdr:cNvPr id="814" name="テキスト ボックス 813"/>
        <xdr:cNvSpPr txBox="1"/>
      </xdr:nvSpPr>
      <xdr:spPr>
        <a:xfrm>
          <a:off x="20245017" y="10167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97854</xdr:rowOff>
    </xdr:from>
    <xdr:to>
      <xdr:col>102</xdr:col>
      <xdr:colOff>165100</xdr:colOff>
      <xdr:row>59</xdr:row>
      <xdr:rowOff>28004</xdr:rowOff>
    </xdr:to>
    <xdr:sp macro="" textlink="">
      <xdr:nvSpPr>
        <xdr:cNvPr id="815" name="楕円 814"/>
        <xdr:cNvSpPr/>
      </xdr:nvSpPr>
      <xdr:spPr>
        <a:xfrm>
          <a:off x="194945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19131</xdr:rowOff>
    </xdr:from>
    <xdr:ext cx="469744" cy="259045"/>
    <xdr:sp macro="" textlink="">
      <xdr:nvSpPr>
        <xdr:cNvPr id="816" name="テキスト ボックス 815"/>
        <xdr:cNvSpPr txBox="1"/>
      </xdr:nvSpPr>
      <xdr:spPr>
        <a:xfrm>
          <a:off x="19310428"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76518</xdr:rowOff>
    </xdr:from>
    <xdr:to>
      <xdr:col>98</xdr:col>
      <xdr:colOff>38100</xdr:colOff>
      <xdr:row>59</xdr:row>
      <xdr:rowOff>6668</xdr:rowOff>
    </xdr:to>
    <xdr:sp macro="" textlink="">
      <xdr:nvSpPr>
        <xdr:cNvPr id="817" name="楕円 816"/>
        <xdr:cNvSpPr/>
      </xdr:nvSpPr>
      <xdr:spPr>
        <a:xfrm>
          <a:off x="18605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169245</xdr:rowOff>
    </xdr:from>
    <xdr:ext cx="469744" cy="259045"/>
    <xdr:sp macro="" textlink="">
      <xdr:nvSpPr>
        <xdr:cNvPr id="818" name="テキスト ボックス 817"/>
        <xdr:cNvSpPr txBox="1"/>
      </xdr:nvSpPr>
      <xdr:spPr>
        <a:xfrm>
          <a:off x="18421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158869</xdr:rowOff>
    </xdr:from>
    <xdr:to>
      <xdr:col>116</xdr:col>
      <xdr:colOff>63500</xdr:colOff>
      <xdr:row>78</xdr:row>
      <xdr:rowOff>106456</xdr:rowOff>
    </xdr:to>
    <xdr:cxnSp macro="">
      <xdr:nvCxnSpPr>
        <xdr:cNvPr id="850" name="直線コネクタ 849"/>
        <xdr:cNvCxnSpPr/>
      </xdr:nvCxnSpPr>
      <xdr:spPr>
        <a:xfrm>
          <a:off x="21323300" y="13017619"/>
          <a:ext cx="838200" cy="4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158869</xdr:rowOff>
    </xdr:from>
    <xdr:to>
      <xdr:col>111</xdr:col>
      <xdr:colOff>177800</xdr:colOff>
      <xdr:row>75</xdr:row>
      <xdr:rowOff>165923</xdr:rowOff>
    </xdr:to>
    <xdr:cxnSp macro="">
      <xdr:nvCxnSpPr>
        <xdr:cNvPr id="853" name="直線コネクタ 852"/>
        <xdr:cNvCxnSpPr/>
      </xdr:nvCxnSpPr>
      <xdr:spPr>
        <a:xfrm flipV="1">
          <a:off x="20434300" y="13017619"/>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133495</xdr:rowOff>
    </xdr:from>
    <xdr:to>
      <xdr:col>107</xdr:col>
      <xdr:colOff>50800</xdr:colOff>
      <xdr:row>75</xdr:row>
      <xdr:rowOff>165923</xdr:rowOff>
    </xdr:to>
    <xdr:cxnSp macro="">
      <xdr:nvCxnSpPr>
        <xdr:cNvPr id="856" name="直線コネクタ 855"/>
        <xdr:cNvCxnSpPr/>
      </xdr:nvCxnSpPr>
      <xdr:spPr>
        <a:xfrm>
          <a:off x="19545300" y="12992245"/>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133495</xdr:rowOff>
    </xdr:from>
    <xdr:to>
      <xdr:col>102</xdr:col>
      <xdr:colOff>114300</xdr:colOff>
      <xdr:row>75</xdr:row>
      <xdr:rowOff>135716</xdr:rowOff>
    </xdr:to>
    <xdr:cxnSp macro="">
      <xdr:nvCxnSpPr>
        <xdr:cNvPr id="859" name="直線コネクタ 858"/>
        <xdr:cNvCxnSpPr/>
      </xdr:nvCxnSpPr>
      <xdr:spPr>
        <a:xfrm flipV="1">
          <a:off x="18656300" y="1299224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55656</xdr:rowOff>
    </xdr:from>
    <xdr:to>
      <xdr:col>116</xdr:col>
      <xdr:colOff>114300</xdr:colOff>
      <xdr:row>78</xdr:row>
      <xdr:rowOff>157256</xdr:rowOff>
    </xdr:to>
    <xdr:sp macro="" textlink="">
      <xdr:nvSpPr>
        <xdr:cNvPr id="869" name="楕円 868"/>
        <xdr:cNvSpPr/>
      </xdr:nvSpPr>
      <xdr:spPr>
        <a:xfrm>
          <a:off x="22110700" y="134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142033</xdr:rowOff>
    </xdr:from>
    <xdr:ext cx="534377" cy="259045"/>
    <xdr:sp macro="" textlink="">
      <xdr:nvSpPr>
        <xdr:cNvPr id="870" name="繰出金該当値テキスト"/>
        <xdr:cNvSpPr txBox="1"/>
      </xdr:nvSpPr>
      <xdr:spPr>
        <a:xfrm>
          <a:off x="22212300" y="133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108069</xdr:rowOff>
    </xdr:from>
    <xdr:to>
      <xdr:col>112</xdr:col>
      <xdr:colOff>38100</xdr:colOff>
      <xdr:row>76</xdr:row>
      <xdr:rowOff>38219</xdr:rowOff>
    </xdr:to>
    <xdr:sp macro="" textlink="">
      <xdr:nvSpPr>
        <xdr:cNvPr id="871" name="楕円 870"/>
        <xdr:cNvSpPr/>
      </xdr:nvSpPr>
      <xdr:spPr>
        <a:xfrm>
          <a:off x="21272500" y="129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29346</xdr:rowOff>
    </xdr:from>
    <xdr:ext cx="534377" cy="259045"/>
    <xdr:sp macro="" textlink="">
      <xdr:nvSpPr>
        <xdr:cNvPr id="872" name="テキスト ボックス 871"/>
        <xdr:cNvSpPr txBox="1"/>
      </xdr:nvSpPr>
      <xdr:spPr>
        <a:xfrm>
          <a:off x="21056111" y="130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115124</xdr:rowOff>
    </xdr:from>
    <xdr:to>
      <xdr:col>107</xdr:col>
      <xdr:colOff>101600</xdr:colOff>
      <xdr:row>76</xdr:row>
      <xdr:rowOff>45275</xdr:rowOff>
    </xdr:to>
    <xdr:sp macro="" textlink="">
      <xdr:nvSpPr>
        <xdr:cNvPr id="873" name="楕円 872"/>
        <xdr:cNvSpPr/>
      </xdr:nvSpPr>
      <xdr:spPr>
        <a:xfrm>
          <a:off x="20383500" y="12973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36400</xdr:rowOff>
    </xdr:from>
    <xdr:ext cx="534377" cy="259045"/>
    <xdr:sp macro="" textlink="">
      <xdr:nvSpPr>
        <xdr:cNvPr id="874" name="テキスト ボックス 873"/>
        <xdr:cNvSpPr txBox="1"/>
      </xdr:nvSpPr>
      <xdr:spPr>
        <a:xfrm>
          <a:off x="20167111" y="1306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82695</xdr:rowOff>
    </xdr:from>
    <xdr:to>
      <xdr:col>102</xdr:col>
      <xdr:colOff>165100</xdr:colOff>
      <xdr:row>76</xdr:row>
      <xdr:rowOff>12846</xdr:rowOff>
    </xdr:to>
    <xdr:sp macro="" textlink="">
      <xdr:nvSpPr>
        <xdr:cNvPr id="875" name="楕円 874"/>
        <xdr:cNvSpPr/>
      </xdr:nvSpPr>
      <xdr:spPr>
        <a:xfrm>
          <a:off x="19494500" y="12941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3973</xdr:rowOff>
    </xdr:from>
    <xdr:ext cx="534377" cy="259045"/>
    <xdr:sp macro="" textlink="">
      <xdr:nvSpPr>
        <xdr:cNvPr id="876" name="テキスト ボックス 875"/>
        <xdr:cNvSpPr txBox="1"/>
      </xdr:nvSpPr>
      <xdr:spPr>
        <a:xfrm>
          <a:off x="19278111" y="130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84916</xdr:rowOff>
    </xdr:from>
    <xdr:to>
      <xdr:col>98</xdr:col>
      <xdr:colOff>38100</xdr:colOff>
      <xdr:row>76</xdr:row>
      <xdr:rowOff>15066</xdr:rowOff>
    </xdr:to>
    <xdr:sp macro="" textlink="">
      <xdr:nvSpPr>
        <xdr:cNvPr id="877" name="楕円 876"/>
        <xdr:cNvSpPr/>
      </xdr:nvSpPr>
      <xdr:spPr>
        <a:xfrm>
          <a:off x="18605500" y="129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6193</xdr:rowOff>
    </xdr:from>
    <xdr:ext cx="534377" cy="259045"/>
    <xdr:sp macro="" textlink="">
      <xdr:nvSpPr>
        <xdr:cNvPr id="878" name="テキスト ボックス 877"/>
        <xdr:cNvSpPr txBox="1"/>
      </xdr:nvSpPr>
      <xdr:spPr>
        <a:xfrm>
          <a:off x="18389111" y="130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人口増加に対し、過度な支出増加とならないよう削減に努めているため、住民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人当たりのコストは多くの項目で類似団体平均値を下回っている。義務的経費のうち、人件費については、定年退職者数の増加及び会計年度任用職員制度の開始により増加した。扶助費についても、令和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年度より私立保育園が新たに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開園したことにより増加した。また、公債費は地方債の発行を元利償還金以内で行っているため、類似団体の中で最も低い水準にある。その他の経費のうち、物件費及び積立金については、ふるさとおおぶ応援寄附金の大幅増に伴い増加した。普通建設事業費は、小中学校の普通教室空調工事が完了したことによる反動減により減少した。今後も限られた職員で効率的に業務を行うとともに、物件費や維持補修費の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92,986
89,924
33.66
48,269,421
46,726,889
1,154,580
19,639,248
8,473,843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23571</xdr:rowOff>
    </xdr:from>
    <xdr:to>
      <xdr:col>24</xdr:col>
      <xdr:colOff>63500</xdr:colOff>
      <xdr:row>36</xdr:row>
      <xdr:rowOff>93066</xdr:rowOff>
    </xdr:to>
    <xdr:cxnSp macro="">
      <xdr:nvCxnSpPr>
        <xdr:cNvPr id="59" name="直線コネクタ 58"/>
        <xdr:cNvCxnSpPr/>
      </xdr:nvCxnSpPr>
      <xdr:spPr>
        <a:xfrm flipV="1">
          <a:off x="3797300" y="6195771"/>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93066</xdr:rowOff>
    </xdr:from>
    <xdr:to>
      <xdr:col>19</xdr:col>
      <xdr:colOff>177800</xdr:colOff>
      <xdr:row>36</xdr:row>
      <xdr:rowOff>115011</xdr:rowOff>
    </xdr:to>
    <xdr:cxnSp macro="">
      <xdr:nvCxnSpPr>
        <xdr:cNvPr id="62" name="直線コネクタ 61"/>
        <xdr:cNvCxnSpPr/>
      </xdr:nvCxnSpPr>
      <xdr:spPr>
        <a:xfrm flipV="1">
          <a:off x="2908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111354</xdr:rowOff>
    </xdr:from>
    <xdr:to>
      <xdr:col>15</xdr:col>
      <xdr:colOff>50800</xdr:colOff>
      <xdr:row>36</xdr:row>
      <xdr:rowOff>115011</xdr:rowOff>
    </xdr:to>
    <xdr:cxnSp macro="">
      <xdr:nvCxnSpPr>
        <xdr:cNvPr id="65" name="直線コネクタ 64"/>
        <xdr:cNvCxnSpPr/>
      </xdr:nvCxnSpPr>
      <xdr:spPr>
        <a:xfrm>
          <a:off x="2019300" y="62835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111354</xdr:rowOff>
    </xdr:to>
    <xdr:cxnSp macro="">
      <xdr:nvCxnSpPr>
        <xdr:cNvPr id="68" name="直線コネクタ 67"/>
        <xdr:cNvCxnSpPr/>
      </xdr:nvCxnSpPr>
      <xdr:spPr>
        <a:xfrm>
          <a:off x="1130300" y="62661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144221</xdr:rowOff>
    </xdr:from>
    <xdr:to>
      <xdr:col>24</xdr:col>
      <xdr:colOff>114300</xdr:colOff>
      <xdr:row>36</xdr:row>
      <xdr:rowOff>74371</xdr:rowOff>
    </xdr:to>
    <xdr:sp macro="" textlink="">
      <xdr:nvSpPr>
        <xdr:cNvPr id="78" name="楕円 77"/>
        <xdr:cNvSpPr/>
      </xdr:nvSpPr>
      <xdr:spPr>
        <a:xfrm>
          <a:off x="45847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122648</xdr:rowOff>
    </xdr:from>
    <xdr:ext cx="469744" cy="259045"/>
    <xdr:sp macro="" textlink="">
      <xdr:nvSpPr>
        <xdr:cNvPr id="79" name="議会費該当値テキスト"/>
        <xdr:cNvSpPr txBox="1"/>
      </xdr:nvSpPr>
      <xdr:spPr>
        <a:xfrm>
          <a:off x="4686300" y="612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42266</xdr:rowOff>
    </xdr:from>
    <xdr:to>
      <xdr:col>20</xdr:col>
      <xdr:colOff>38100</xdr:colOff>
      <xdr:row>36</xdr:row>
      <xdr:rowOff>143866</xdr:rowOff>
    </xdr:to>
    <xdr:sp macro="" textlink="">
      <xdr:nvSpPr>
        <xdr:cNvPr id="80" name="楕円 79"/>
        <xdr:cNvSpPr/>
      </xdr:nvSpPr>
      <xdr:spPr>
        <a:xfrm>
          <a:off x="3746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134993</xdr:rowOff>
    </xdr:from>
    <xdr:ext cx="469744" cy="259045"/>
    <xdr:sp macro="" textlink="">
      <xdr:nvSpPr>
        <xdr:cNvPr id="81" name="テキスト ボックス 80"/>
        <xdr:cNvSpPr txBox="1"/>
      </xdr:nvSpPr>
      <xdr:spPr>
        <a:xfrm>
          <a:off x="3562428" y="630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64211</xdr:rowOff>
    </xdr:from>
    <xdr:to>
      <xdr:col>15</xdr:col>
      <xdr:colOff>101600</xdr:colOff>
      <xdr:row>36</xdr:row>
      <xdr:rowOff>165811</xdr:rowOff>
    </xdr:to>
    <xdr:sp macro="" textlink="">
      <xdr:nvSpPr>
        <xdr:cNvPr id="82" name="楕円 81"/>
        <xdr:cNvSpPr/>
      </xdr:nvSpPr>
      <xdr:spPr>
        <a:xfrm>
          <a:off x="2857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156938</xdr:rowOff>
    </xdr:from>
    <xdr:ext cx="469744" cy="259045"/>
    <xdr:sp macro="" textlink="">
      <xdr:nvSpPr>
        <xdr:cNvPr id="83" name="テキスト ボックス 82"/>
        <xdr:cNvSpPr txBox="1"/>
      </xdr:nvSpPr>
      <xdr:spPr>
        <a:xfrm>
          <a:off x="2673428" y="6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60554</xdr:rowOff>
    </xdr:from>
    <xdr:to>
      <xdr:col>10</xdr:col>
      <xdr:colOff>165100</xdr:colOff>
      <xdr:row>36</xdr:row>
      <xdr:rowOff>162154</xdr:rowOff>
    </xdr:to>
    <xdr:sp macro="" textlink="">
      <xdr:nvSpPr>
        <xdr:cNvPr id="84" name="楕円 83"/>
        <xdr:cNvSpPr/>
      </xdr:nvSpPr>
      <xdr:spPr>
        <a:xfrm>
          <a:off x="1968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153281</xdr:rowOff>
    </xdr:from>
    <xdr:ext cx="469744" cy="259045"/>
    <xdr:sp macro="" textlink="">
      <xdr:nvSpPr>
        <xdr:cNvPr id="85" name="テキスト ボックス 84"/>
        <xdr:cNvSpPr txBox="1"/>
      </xdr:nvSpPr>
      <xdr:spPr>
        <a:xfrm>
          <a:off x="1784428" y="63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86" name="楕円 85"/>
        <xdr:cNvSpPr/>
      </xdr:nvSpPr>
      <xdr:spPr>
        <a:xfrm>
          <a:off x="107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87" name="テキスト ボックス 86"/>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26452</xdr:rowOff>
    </xdr:from>
    <xdr:to>
      <xdr:col>24</xdr:col>
      <xdr:colOff>63500</xdr:colOff>
      <xdr:row>58</xdr:row>
      <xdr:rowOff>82741</xdr:rowOff>
    </xdr:to>
    <xdr:cxnSp macro="">
      <xdr:nvCxnSpPr>
        <xdr:cNvPr id="116" name="直線コネクタ 115"/>
        <xdr:cNvCxnSpPr/>
      </xdr:nvCxnSpPr>
      <xdr:spPr>
        <a:xfrm flipV="1">
          <a:off x="3797300" y="9456202"/>
          <a:ext cx="838200" cy="57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63096</xdr:rowOff>
    </xdr:from>
    <xdr:to>
      <xdr:col>19</xdr:col>
      <xdr:colOff>177800</xdr:colOff>
      <xdr:row>58</xdr:row>
      <xdr:rowOff>82741</xdr:rowOff>
    </xdr:to>
    <xdr:cxnSp macro="">
      <xdr:nvCxnSpPr>
        <xdr:cNvPr id="119" name="直線コネクタ 118"/>
        <xdr:cNvCxnSpPr/>
      </xdr:nvCxnSpPr>
      <xdr:spPr>
        <a:xfrm>
          <a:off x="2908300" y="10007196"/>
          <a:ext cx="8890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63096</xdr:rowOff>
    </xdr:from>
    <xdr:to>
      <xdr:col>15</xdr:col>
      <xdr:colOff>50800</xdr:colOff>
      <xdr:row>58</xdr:row>
      <xdr:rowOff>81289</xdr:rowOff>
    </xdr:to>
    <xdr:cxnSp macro="">
      <xdr:nvCxnSpPr>
        <xdr:cNvPr id="122" name="直線コネクタ 121"/>
        <xdr:cNvCxnSpPr/>
      </xdr:nvCxnSpPr>
      <xdr:spPr>
        <a:xfrm flipV="1">
          <a:off x="2019300" y="10007196"/>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72705</xdr:rowOff>
    </xdr:from>
    <xdr:to>
      <xdr:col>10</xdr:col>
      <xdr:colOff>114300</xdr:colOff>
      <xdr:row>58</xdr:row>
      <xdr:rowOff>81289</xdr:rowOff>
    </xdr:to>
    <xdr:cxnSp macro="">
      <xdr:nvCxnSpPr>
        <xdr:cNvPr id="125" name="直線コネクタ 124"/>
        <xdr:cNvCxnSpPr/>
      </xdr:nvCxnSpPr>
      <xdr:spPr>
        <a:xfrm>
          <a:off x="1130300" y="10016805"/>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147102</xdr:rowOff>
    </xdr:from>
    <xdr:to>
      <xdr:col>24</xdr:col>
      <xdr:colOff>114300</xdr:colOff>
      <xdr:row>55</xdr:row>
      <xdr:rowOff>77252</xdr:rowOff>
    </xdr:to>
    <xdr:sp macro="" textlink="">
      <xdr:nvSpPr>
        <xdr:cNvPr id="135" name="楕円 134"/>
        <xdr:cNvSpPr/>
      </xdr:nvSpPr>
      <xdr:spPr>
        <a:xfrm>
          <a:off x="4584700" y="94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169979</xdr:rowOff>
    </xdr:from>
    <xdr:ext cx="599010" cy="259045"/>
    <xdr:sp macro="" textlink="">
      <xdr:nvSpPr>
        <xdr:cNvPr id="136" name="総務費該当値テキスト"/>
        <xdr:cNvSpPr txBox="1"/>
      </xdr:nvSpPr>
      <xdr:spPr>
        <a:xfrm>
          <a:off x="4686300" y="925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31941</xdr:rowOff>
    </xdr:from>
    <xdr:to>
      <xdr:col>20</xdr:col>
      <xdr:colOff>38100</xdr:colOff>
      <xdr:row>58</xdr:row>
      <xdr:rowOff>133541</xdr:rowOff>
    </xdr:to>
    <xdr:sp macro="" textlink="">
      <xdr:nvSpPr>
        <xdr:cNvPr id="137" name="楕円 136"/>
        <xdr:cNvSpPr/>
      </xdr:nvSpPr>
      <xdr:spPr>
        <a:xfrm>
          <a:off x="3746500" y="99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124668</xdr:rowOff>
    </xdr:from>
    <xdr:ext cx="534377" cy="259045"/>
    <xdr:sp macro="" textlink="">
      <xdr:nvSpPr>
        <xdr:cNvPr id="138" name="テキスト ボックス 137"/>
        <xdr:cNvSpPr txBox="1"/>
      </xdr:nvSpPr>
      <xdr:spPr>
        <a:xfrm>
          <a:off x="3530111" y="100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12296</xdr:rowOff>
    </xdr:from>
    <xdr:to>
      <xdr:col>15</xdr:col>
      <xdr:colOff>101600</xdr:colOff>
      <xdr:row>58</xdr:row>
      <xdr:rowOff>113896</xdr:rowOff>
    </xdr:to>
    <xdr:sp macro="" textlink="">
      <xdr:nvSpPr>
        <xdr:cNvPr id="139" name="楕円 138"/>
        <xdr:cNvSpPr/>
      </xdr:nvSpPr>
      <xdr:spPr>
        <a:xfrm>
          <a:off x="2857500" y="99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105023</xdr:rowOff>
    </xdr:from>
    <xdr:ext cx="534377" cy="259045"/>
    <xdr:sp macro="" textlink="">
      <xdr:nvSpPr>
        <xdr:cNvPr id="140" name="テキスト ボックス 139"/>
        <xdr:cNvSpPr txBox="1"/>
      </xdr:nvSpPr>
      <xdr:spPr>
        <a:xfrm>
          <a:off x="2641111" y="100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30489</xdr:rowOff>
    </xdr:from>
    <xdr:to>
      <xdr:col>10</xdr:col>
      <xdr:colOff>165100</xdr:colOff>
      <xdr:row>58</xdr:row>
      <xdr:rowOff>132089</xdr:rowOff>
    </xdr:to>
    <xdr:sp macro="" textlink="">
      <xdr:nvSpPr>
        <xdr:cNvPr id="141" name="楕円 140"/>
        <xdr:cNvSpPr/>
      </xdr:nvSpPr>
      <xdr:spPr>
        <a:xfrm>
          <a:off x="19685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123216</xdr:rowOff>
    </xdr:from>
    <xdr:ext cx="534377" cy="259045"/>
    <xdr:sp macro="" textlink="">
      <xdr:nvSpPr>
        <xdr:cNvPr id="142" name="テキスト ボックス 141"/>
        <xdr:cNvSpPr txBox="1"/>
      </xdr:nvSpPr>
      <xdr:spPr>
        <a:xfrm>
          <a:off x="1752111" y="100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21905</xdr:rowOff>
    </xdr:from>
    <xdr:to>
      <xdr:col>6</xdr:col>
      <xdr:colOff>38100</xdr:colOff>
      <xdr:row>58</xdr:row>
      <xdr:rowOff>123505</xdr:rowOff>
    </xdr:to>
    <xdr:sp macro="" textlink="">
      <xdr:nvSpPr>
        <xdr:cNvPr id="143" name="楕円 142"/>
        <xdr:cNvSpPr/>
      </xdr:nvSpPr>
      <xdr:spPr>
        <a:xfrm>
          <a:off x="1079500" y="99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114632</xdr:rowOff>
    </xdr:from>
    <xdr:ext cx="534377" cy="259045"/>
    <xdr:sp macro="" textlink="">
      <xdr:nvSpPr>
        <xdr:cNvPr id="144" name="テキスト ボックス 143"/>
        <xdr:cNvSpPr txBox="1"/>
      </xdr:nvSpPr>
      <xdr:spPr>
        <a:xfrm>
          <a:off x="863111" y="1005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114478</xdr:rowOff>
    </xdr:from>
    <xdr:to>
      <xdr:col>24</xdr:col>
      <xdr:colOff>63500</xdr:colOff>
      <xdr:row>76</xdr:row>
      <xdr:rowOff>147287</xdr:rowOff>
    </xdr:to>
    <xdr:cxnSp macro="">
      <xdr:nvCxnSpPr>
        <xdr:cNvPr id="176" name="直線コネクタ 175"/>
        <xdr:cNvCxnSpPr/>
      </xdr:nvCxnSpPr>
      <xdr:spPr>
        <a:xfrm>
          <a:off x="3797300" y="13144678"/>
          <a:ext cx="8382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48053</xdr:rowOff>
    </xdr:from>
    <xdr:to>
      <xdr:col>19</xdr:col>
      <xdr:colOff>177800</xdr:colOff>
      <xdr:row>76</xdr:row>
      <xdr:rowOff>114478</xdr:rowOff>
    </xdr:to>
    <xdr:cxnSp macro="">
      <xdr:nvCxnSpPr>
        <xdr:cNvPr id="179" name="直線コネクタ 178"/>
        <xdr:cNvCxnSpPr/>
      </xdr:nvCxnSpPr>
      <xdr:spPr>
        <a:xfrm>
          <a:off x="2908300" y="13078253"/>
          <a:ext cx="8890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48053</xdr:rowOff>
    </xdr:from>
    <xdr:to>
      <xdr:col>15</xdr:col>
      <xdr:colOff>50800</xdr:colOff>
      <xdr:row>77</xdr:row>
      <xdr:rowOff>103308</xdr:rowOff>
    </xdr:to>
    <xdr:cxnSp macro="">
      <xdr:nvCxnSpPr>
        <xdr:cNvPr id="182" name="直線コネクタ 181"/>
        <xdr:cNvCxnSpPr/>
      </xdr:nvCxnSpPr>
      <xdr:spPr>
        <a:xfrm flipV="1">
          <a:off x="2019300" y="13078253"/>
          <a:ext cx="889000" cy="2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103308</xdr:rowOff>
    </xdr:from>
    <xdr:to>
      <xdr:col>10</xdr:col>
      <xdr:colOff>114300</xdr:colOff>
      <xdr:row>77</xdr:row>
      <xdr:rowOff>114500</xdr:rowOff>
    </xdr:to>
    <xdr:cxnSp macro="">
      <xdr:nvCxnSpPr>
        <xdr:cNvPr id="185" name="直線コネクタ 184"/>
        <xdr:cNvCxnSpPr/>
      </xdr:nvCxnSpPr>
      <xdr:spPr>
        <a:xfrm flipV="1">
          <a:off x="1130300" y="1330495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96487</xdr:rowOff>
    </xdr:from>
    <xdr:to>
      <xdr:col>24</xdr:col>
      <xdr:colOff>114300</xdr:colOff>
      <xdr:row>77</xdr:row>
      <xdr:rowOff>26637</xdr:rowOff>
    </xdr:to>
    <xdr:sp macro="" textlink="">
      <xdr:nvSpPr>
        <xdr:cNvPr id="195" name="楕円 194"/>
        <xdr:cNvSpPr/>
      </xdr:nvSpPr>
      <xdr:spPr>
        <a:xfrm>
          <a:off x="4584700" y="131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74914</xdr:rowOff>
    </xdr:from>
    <xdr:ext cx="599010" cy="259045"/>
    <xdr:sp macro="" textlink="">
      <xdr:nvSpPr>
        <xdr:cNvPr id="196" name="民生費該当値テキスト"/>
        <xdr:cNvSpPr txBox="1"/>
      </xdr:nvSpPr>
      <xdr:spPr>
        <a:xfrm>
          <a:off x="4686300" y="131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63678</xdr:rowOff>
    </xdr:from>
    <xdr:to>
      <xdr:col>20</xdr:col>
      <xdr:colOff>38100</xdr:colOff>
      <xdr:row>76</xdr:row>
      <xdr:rowOff>165278</xdr:rowOff>
    </xdr:to>
    <xdr:sp macro="" textlink="">
      <xdr:nvSpPr>
        <xdr:cNvPr id="197" name="楕円 196"/>
        <xdr:cNvSpPr/>
      </xdr:nvSpPr>
      <xdr:spPr>
        <a:xfrm>
          <a:off x="3746500" y="13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156405</xdr:rowOff>
    </xdr:from>
    <xdr:ext cx="599010" cy="259045"/>
    <xdr:sp macro="" textlink="">
      <xdr:nvSpPr>
        <xdr:cNvPr id="198" name="テキスト ボックス 197"/>
        <xdr:cNvSpPr txBox="1"/>
      </xdr:nvSpPr>
      <xdr:spPr>
        <a:xfrm>
          <a:off x="3497795" y="131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168703</xdr:rowOff>
    </xdr:from>
    <xdr:to>
      <xdr:col>15</xdr:col>
      <xdr:colOff>101600</xdr:colOff>
      <xdr:row>76</xdr:row>
      <xdr:rowOff>98853</xdr:rowOff>
    </xdr:to>
    <xdr:sp macro="" textlink="">
      <xdr:nvSpPr>
        <xdr:cNvPr id="199" name="楕円 198"/>
        <xdr:cNvSpPr/>
      </xdr:nvSpPr>
      <xdr:spPr>
        <a:xfrm>
          <a:off x="2857500" y="130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115380</xdr:rowOff>
    </xdr:from>
    <xdr:ext cx="599010" cy="259045"/>
    <xdr:sp macro="" textlink="">
      <xdr:nvSpPr>
        <xdr:cNvPr id="200" name="テキスト ボックス 199"/>
        <xdr:cNvSpPr txBox="1"/>
      </xdr:nvSpPr>
      <xdr:spPr>
        <a:xfrm>
          <a:off x="2608795" y="1280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52508</xdr:rowOff>
    </xdr:from>
    <xdr:to>
      <xdr:col>10</xdr:col>
      <xdr:colOff>165100</xdr:colOff>
      <xdr:row>77</xdr:row>
      <xdr:rowOff>154108</xdr:rowOff>
    </xdr:to>
    <xdr:sp macro="" textlink="">
      <xdr:nvSpPr>
        <xdr:cNvPr id="201" name="楕円 200"/>
        <xdr:cNvSpPr/>
      </xdr:nvSpPr>
      <xdr:spPr>
        <a:xfrm>
          <a:off x="1968500" y="132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145235</xdr:rowOff>
    </xdr:from>
    <xdr:ext cx="599010" cy="259045"/>
    <xdr:sp macro="" textlink="">
      <xdr:nvSpPr>
        <xdr:cNvPr id="202" name="テキスト ボックス 201"/>
        <xdr:cNvSpPr txBox="1"/>
      </xdr:nvSpPr>
      <xdr:spPr>
        <a:xfrm>
          <a:off x="1719795" y="13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63700</xdr:rowOff>
    </xdr:from>
    <xdr:to>
      <xdr:col>6</xdr:col>
      <xdr:colOff>38100</xdr:colOff>
      <xdr:row>77</xdr:row>
      <xdr:rowOff>165300</xdr:rowOff>
    </xdr:to>
    <xdr:sp macro="" textlink="">
      <xdr:nvSpPr>
        <xdr:cNvPr id="203" name="楕円 202"/>
        <xdr:cNvSpPr/>
      </xdr:nvSpPr>
      <xdr:spPr>
        <a:xfrm>
          <a:off x="1079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156427</xdr:rowOff>
    </xdr:from>
    <xdr:ext cx="599010" cy="259045"/>
    <xdr:sp macro="" textlink="">
      <xdr:nvSpPr>
        <xdr:cNvPr id="204" name="テキスト ボックス 203"/>
        <xdr:cNvSpPr txBox="1"/>
      </xdr:nvSpPr>
      <xdr:spPr>
        <a:xfrm>
          <a:off x="830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22710</xdr:rowOff>
    </xdr:from>
    <xdr:to>
      <xdr:col>24</xdr:col>
      <xdr:colOff>63500</xdr:colOff>
      <xdr:row>98</xdr:row>
      <xdr:rowOff>60368</xdr:rowOff>
    </xdr:to>
    <xdr:cxnSp macro="">
      <xdr:nvCxnSpPr>
        <xdr:cNvPr id="233" name="直線コネクタ 232"/>
        <xdr:cNvCxnSpPr/>
      </xdr:nvCxnSpPr>
      <xdr:spPr>
        <a:xfrm flipV="1">
          <a:off x="3797300" y="16824810"/>
          <a:ext cx="8382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3263</xdr:rowOff>
    </xdr:from>
    <xdr:to>
      <xdr:col>19</xdr:col>
      <xdr:colOff>177800</xdr:colOff>
      <xdr:row>98</xdr:row>
      <xdr:rowOff>60368</xdr:rowOff>
    </xdr:to>
    <xdr:cxnSp macro="">
      <xdr:nvCxnSpPr>
        <xdr:cNvPr id="236" name="直線コネクタ 235"/>
        <xdr:cNvCxnSpPr/>
      </xdr:nvCxnSpPr>
      <xdr:spPr>
        <a:xfrm>
          <a:off x="2908300" y="16805363"/>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3263</xdr:rowOff>
    </xdr:from>
    <xdr:to>
      <xdr:col>15</xdr:col>
      <xdr:colOff>50800</xdr:colOff>
      <xdr:row>98</xdr:row>
      <xdr:rowOff>14915</xdr:rowOff>
    </xdr:to>
    <xdr:cxnSp macro="">
      <xdr:nvCxnSpPr>
        <xdr:cNvPr id="239" name="直線コネクタ 238"/>
        <xdr:cNvCxnSpPr/>
      </xdr:nvCxnSpPr>
      <xdr:spPr>
        <a:xfrm flipV="1">
          <a:off x="2019300" y="16805363"/>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14915</xdr:rowOff>
    </xdr:from>
    <xdr:to>
      <xdr:col>10</xdr:col>
      <xdr:colOff>114300</xdr:colOff>
      <xdr:row>98</xdr:row>
      <xdr:rowOff>47819</xdr:rowOff>
    </xdr:to>
    <xdr:cxnSp macro="">
      <xdr:nvCxnSpPr>
        <xdr:cNvPr id="242" name="直線コネクタ 241"/>
        <xdr:cNvCxnSpPr/>
      </xdr:nvCxnSpPr>
      <xdr:spPr>
        <a:xfrm flipV="1">
          <a:off x="1130300" y="16817015"/>
          <a:ext cx="889000" cy="3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143360</xdr:rowOff>
    </xdr:from>
    <xdr:to>
      <xdr:col>24</xdr:col>
      <xdr:colOff>114300</xdr:colOff>
      <xdr:row>98</xdr:row>
      <xdr:rowOff>73510</xdr:rowOff>
    </xdr:to>
    <xdr:sp macro="" textlink="">
      <xdr:nvSpPr>
        <xdr:cNvPr id="252" name="楕円 251"/>
        <xdr:cNvSpPr/>
      </xdr:nvSpPr>
      <xdr:spPr>
        <a:xfrm>
          <a:off x="4584700" y="167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58287</xdr:rowOff>
    </xdr:from>
    <xdr:ext cx="534377" cy="259045"/>
    <xdr:sp macro="" textlink="">
      <xdr:nvSpPr>
        <xdr:cNvPr id="253" name="衛生費該当値テキスト"/>
        <xdr:cNvSpPr txBox="1"/>
      </xdr:nvSpPr>
      <xdr:spPr>
        <a:xfrm>
          <a:off x="4686300" y="166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9568</xdr:rowOff>
    </xdr:from>
    <xdr:to>
      <xdr:col>20</xdr:col>
      <xdr:colOff>38100</xdr:colOff>
      <xdr:row>98</xdr:row>
      <xdr:rowOff>111168</xdr:rowOff>
    </xdr:to>
    <xdr:sp macro="" textlink="">
      <xdr:nvSpPr>
        <xdr:cNvPr id="254" name="楕円 253"/>
        <xdr:cNvSpPr/>
      </xdr:nvSpPr>
      <xdr:spPr>
        <a:xfrm>
          <a:off x="3746500" y="168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102295</xdr:rowOff>
    </xdr:from>
    <xdr:ext cx="534377" cy="259045"/>
    <xdr:sp macro="" textlink="">
      <xdr:nvSpPr>
        <xdr:cNvPr id="255" name="テキスト ボックス 254"/>
        <xdr:cNvSpPr txBox="1"/>
      </xdr:nvSpPr>
      <xdr:spPr>
        <a:xfrm>
          <a:off x="3530111" y="169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123913</xdr:rowOff>
    </xdr:from>
    <xdr:to>
      <xdr:col>15</xdr:col>
      <xdr:colOff>101600</xdr:colOff>
      <xdr:row>98</xdr:row>
      <xdr:rowOff>54063</xdr:rowOff>
    </xdr:to>
    <xdr:sp macro="" textlink="">
      <xdr:nvSpPr>
        <xdr:cNvPr id="256" name="楕円 255"/>
        <xdr:cNvSpPr/>
      </xdr:nvSpPr>
      <xdr:spPr>
        <a:xfrm>
          <a:off x="2857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45190</xdr:rowOff>
    </xdr:from>
    <xdr:ext cx="534377" cy="259045"/>
    <xdr:sp macro="" textlink="">
      <xdr:nvSpPr>
        <xdr:cNvPr id="257" name="テキスト ボックス 256"/>
        <xdr:cNvSpPr txBox="1"/>
      </xdr:nvSpPr>
      <xdr:spPr>
        <a:xfrm>
          <a:off x="2641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135565</xdr:rowOff>
    </xdr:from>
    <xdr:to>
      <xdr:col>10</xdr:col>
      <xdr:colOff>165100</xdr:colOff>
      <xdr:row>98</xdr:row>
      <xdr:rowOff>65715</xdr:rowOff>
    </xdr:to>
    <xdr:sp macro="" textlink="">
      <xdr:nvSpPr>
        <xdr:cNvPr id="258" name="楕円 257"/>
        <xdr:cNvSpPr/>
      </xdr:nvSpPr>
      <xdr:spPr>
        <a:xfrm>
          <a:off x="1968500" y="167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56842</xdr:rowOff>
    </xdr:from>
    <xdr:ext cx="534377" cy="259045"/>
    <xdr:sp macro="" textlink="">
      <xdr:nvSpPr>
        <xdr:cNvPr id="259" name="テキスト ボックス 258"/>
        <xdr:cNvSpPr txBox="1"/>
      </xdr:nvSpPr>
      <xdr:spPr>
        <a:xfrm>
          <a:off x="1752111" y="1685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168469</xdr:rowOff>
    </xdr:from>
    <xdr:to>
      <xdr:col>6</xdr:col>
      <xdr:colOff>38100</xdr:colOff>
      <xdr:row>98</xdr:row>
      <xdr:rowOff>98619</xdr:rowOff>
    </xdr:to>
    <xdr:sp macro="" textlink="">
      <xdr:nvSpPr>
        <xdr:cNvPr id="260" name="楕円 259"/>
        <xdr:cNvSpPr/>
      </xdr:nvSpPr>
      <xdr:spPr>
        <a:xfrm>
          <a:off x="1079500" y="1679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89746</xdr:rowOff>
    </xdr:from>
    <xdr:ext cx="534377" cy="259045"/>
    <xdr:sp macro="" textlink="">
      <xdr:nvSpPr>
        <xdr:cNvPr id="261" name="テキスト ボックス 260"/>
        <xdr:cNvSpPr txBox="1"/>
      </xdr:nvSpPr>
      <xdr:spPr>
        <a:xfrm>
          <a:off x="863111" y="1689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25114</xdr:rowOff>
    </xdr:from>
    <xdr:to>
      <xdr:col>55</xdr:col>
      <xdr:colOff>0</xdr:colOff>
      <xdr:row>36</xdr:row>
      <xdr:rowOff>124270</xdr:rowOff>
    </xdr:to>
    <xdr:cxnSp macro="">
      <xdr:nvCxnSpPr>
        <xdr:cNvPr id="286" name="直線コネクタ 285"/>
        <xdr:cNvCxnSpPr/>
      </xdr:nvCxnSpPr>
      <xdr:spPr>
        <a:xfrm>
          <a:off x="9639300" y="6197314"/>
          <a:ext cx="838200" cy="9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25114</xdr:rowOff>
    </xdr:from>
    <xdr:to>
      <xdr:col>50</xdr:col>
      <xdr:colOff>114300</xdr:colOff>
      <xdr:row>36</xdr:row>
      <xdr:rowOff>84493</xdr:rowOff>
    </xdr:to>
    <xdr:cxnSp macro="">
      <xdr:nvCxnSpPr>
        <xdr:cNvPr id="289" name="直線コネクタ 288"/>
        <xdr:cNvCxnSpPr/>
      </xdr:nvCxnSpPr>
      <xdr:spPr>
        <a:xfrm flipV="1">
          <a:off x="8750300" y="6197314"/>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84493</xdr:rowOff>
    </xdr:from>
    <xdr:to>
      <xdr:col>45</xdr:col>
      <xdr:colOff>177800</xdr:colOff>
      <xdr:row>36</xdr:row>
      <xdr:rowOff>87750</xdr:rowOff>
    </xdr:to>
    <xdr:cxnSp macro="">
      <xdr:nvCxnSpPr>
        <xdr:cNvPr id="292" name="直線コネクタ 291"/>
        <xdr:cNvCxnSpPr/>
      </xdr:nvCxnSpPr>
      <xdr:spPr>
        <a:xfrm flipV="1">
          <a:off x="7861300" y="625669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85522</xdr:rowOff>
    </xdr:from>
    <xdr:to>
      <xdr:col>41</xdr:col>
      <xdr:colOff>50800</xdr:colOff>
      <xdr:row>36</xdr:row>
      <xdr:rowOff>87750</xdr:rowOff>
    </xdr:to>
    <xdr:cxnSp macro="">
      <xdr:nvCxnSpPr>
        <xdr:cNvPr id="295" name="直線コネクタ 294"/>
        <xdr:cNvCxnSpPr/>
      </xdr:nvCxnSpPr>
      <xdr:spPr>
        <a:xfrm>
          <a:off x="6972300" y="6086272"/>
          <a:ext cx="889000" cy="1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73470</xdr:rowOff>
    </xdr:from>
    <xdr:to>
      <xdr:col>55</xdr:col>
      <xdr:colOff>50800</xdr:colOff>
      <xdr:row>37</xdr:row>
      <xdr:rowOff>3620</xdr:rowOff>
    </xdr:to>
    <xdr:sp macro="" textlink="">
      <xdr:nvSpPr>
        <xdr:cNvPr id="305" name="楕円 304"/>
        <xdr:cNvSpPr/>
      </xdr:nvSpPr>
      <xdr:spPr>
        <a:xfrm>
          <a:off x="10426700" y="62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96347</xdr:rowOff>
    </xdr:from>
    <xdr:ext cx="469744" cy="259045"/>
    <xdr:sp macro="" textlink="">
      <xdr:nvSpPr>
        <xdr:cNvPr id="306" name="労働費該当値テキスト"/>
        <xdr:cNvSpPr txBox="1"/>
      </xdr:nvSpPr>
      <xdr:spPr>
        <a:xfrm>
          <a:off x="10528300"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145764</xdr:rowOff>
    </xdr:from>
    <xdr:to>
      <xdr:col>50</xdr:col>
      <xdr:colOff>165100</xdr:colOff>
      <xdr:row>36</xdr:row>
      <xdr:rowOff>75914</xdr:rowOff>
    </xdr:to>
    <xdr:sp macro="" textlink="">
      <xdr:nvSpPr>
        <xdr:cNvPr id="307" name="楕円 306"/>
        <xdr:cNvSpPr/>
      </xdr:nvSpPr>
      <xdr:spPr>
        <a:xfrm>
          <a:off x="95885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92441</xdr:rowOff>
    </xdr:from>
    <xdr:ext cx="469744" cy="259045"/>
    <xdr:sp macro="" textlink="">
      <xdr:nvSpPr>
        <xdr:cNvPr id="308" name="テキスト ボックス 307"/>
        <xdr:cNvSpPr txBox="1"/>
      </xdr:nvSpPr>
      <xdr:spPr>
        <a:xfrm>
          <a:off x="9404428" y="592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33693</xdr:rowOff>
    </xdr:from>
    <xdr:to>
      <xdr:col>46</xdr:col>
      <xdr:colOff>38100</xdr:colOff>
      <xdr:row>36</xdr:row>
      <xdr:rowOff>135293</xdr:rowOff>
    </xdr:to>
    <xdr:sp macro="" textlink="">
      <xdr:nvSpPr>
        <xdr:cNvPr id="309" name="楕円 308"/>
        <xdr:cNvSpPr/>
      </xdr:nvSpPr>
      <xdr:spPr>
        <a:xfrm>
          <a:off x="8699500" y="6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151820</xdr:rowOff>
    </xdr:from>
    <xdr:ext cx="469744" cy="259045"/>
    <xdr:sp macro="" textlink="">
      <xdr:nvSpPr>
        <xdr:cNvPr id="310" name="テキスト ボックス 309"/>
        <xdr:cNvSpPr txBox="1"/>
      </xdr:nvSpPr>
      <xdr:spPr>
        <a:xfrm>
          <a:off x="8515428" y="598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36950</xdr:rowOff>
    </xdr:from>
    <xdr:to>
      <xdr:col>41</xdr:col>
      <xdr:colOff>101600</xdr:colOff>
      <xdr:row>36</xdr:row>
      <xdr:rowOff>138550</xdr:rowOff>
    </xdr:to>
    <xdr:sp macro="" textlink="">
      <xdr:nvSpPr>
        <xdr:cNvPr id="311" name="楕円 310"/>
        <xdr:cNvSpPr/>
      </xdr:nvSpPr>
      <xdr:spPr>
        <a:xfrm>
          <a:off x="7810500" y="62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155077</xdr:rowOff>
    </xdr:from>
    <xdr:ext cx="469744" cy="259045"/>
    <xdr:sp macro="" textlink="">
      <xdr:nvSpPr>
        <xdr:cNvPr id="312" name="テキスト ボックス 311"/>
        <xdr:cNvSpPr txBox="1"/>
      </xdr:nvSpPr>
      <xdr:spPr>
        <a:xfrm>
          <a:off x="7626428" y="59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34722</xdr:rowOff>
    </xdr:from>
    <xdr:to>
      <xdr:col>36</xdr:col>
      <xdr:colOff>165100</xdr:colOff>
      <xdr:row>35</xdr:row>
      <xdr:rowOff>136322</xdr:rowOff>
    </xdr:to>
    <xdr:sp macro="" textlink="">
      <xdr:nvSpPr>
        <xdr:cNvPr id="313" name="楕円 312"/>
        <xdr:cNvSpPr/>
      </xdr:nvSpPr>
      <xdr:spPr>
        <a:xfrm>
          <a:off x="69215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152849</xdr:rowOff>
    </xdr:from>
    <xdr:ext cx="469744" cy="259045"/>
    <xdr:sp macro="" textlink="">
      <xdr:nvSpPr>
        <xdr:cNvPr id="314" name="テキスト ボックス 313"/>
        <xdr:cNvSpPr txBox="1"/>
      </xdr:nvSpPr>
      <xdr:spPr>
        <a:xfrm>
          <a:off x="6737428" y="58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108126</xdr:rowOff>
    </xdr:from>
    <xdr:to>
      <xdr:col>55</xdr:col>
      <xdr:colOff>0</xdr:colOff>
      <xdr:row>58</xdr:row>
      <xdr:rowOff>110787</xdr:rowOff>
    </xdr:to>
    <xdr:cxnSp macro="">
      <xdr:nvCxnSpPr>
        <xdr:cNvPr id="341" name="直線コネクタ 340"/>
        <xdr:cNvCxnSpPr/>
      </xdr:nvCxnSpPr>
      <xdr:spPr>
        <a:xfrm>
          <a:off x="9639300" y="10052226"/>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95159</xdr:rowOff>
    </xdr:from>
    <xdr:to>
      <xdr:col>50</xdr:col>
      <xdr:colOff>114300</xdr:colOff>
      <xdr:row>58</xdr:row>
      <xdr:rowOff>108126</xdr:rowOff>
    </xdr:to>
    <xdr:cxnSp macro="">
      <xdr:nvCxnSpPr>
        <xdr:cNvPr id="344" name="直線コネクタ 343"/>
        <xdr:cNvCxnSpPr/>
      </xdr:nvCxnSpPr>
      <xdr:spPr>
        <a:xfrm>
          <a:off x="8750300" y="10039259"/>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95159</xdr:rowOff>
    </xdr:from>
    <xdr:to>
      <xdr:col>45</xdr:col>
      <xdr:colOff>177800</xdr:colOff>
      <xdr:row>58</xdr:row>
      <xdr:rowOff>109169</xdr:rowOff>
    </xdr:to>
    <xdr:cxnSp macro="">
      <xdr:nvCxnSpPr>
        <xdr:cNvPr id="347" name="直線コネクタ 346"/>
        <xdr:cNvCxnSpPr/>
      </xdr:nvCxnSpPr>
      <xdr:spPr>
        <a:xfrm flipV="1">
          <a:off x="7861300" y="1003925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96110</xdr:rowOff>
    </xdr:from>
    <xdr:to>
      <xdr:col>41</xdr:col>
      <xdr:colOff>50800</xdr:colOff>
      <xdr:row>58</xdr:row>
      <xdr:rowOff>109169</xdr:rowOff>
    </xdr:to>
    <xdr:cxnSp macro="">
      <xdr:nvCxnSpPr>
        <xdr:cNvPr id="350" name="直線コネクタ 349"/>
        <xdr:cNvCxnSpPr/>
      </xdr:nvCxnSpPr>
      <xdr:spPr>
        <a:xfrm>
          <a:off x="6972300" y="10040210"/>
          <a:ext cx="889000" cy="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59987</xdr:rowOff>
    </xdr:from>
    <xdr:to>
      <xdr:col>55</xdr:col>
      <xdr:colOff>50800</xdr:colOff>
      <xdr:row>58</xdr:row>
      <xdr:rowOff>161587</xdr:rowOff>
    </xdr:to>
    <xdr:sp macro="" textlink="">
      <xdr:nvSpPr>
        <xdr:cNvPr id="360" name="楕円 359"/>
        <xdr:cNvSpPr/>
      </xdr:nvSpPr>
      <xdr:spPr>
        <a:xfrm>
          <a:off x="10426700" y="100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146364</xdr:rowOff>
    </xdr:from>
    <xdr:ext cx="469744" cy="259045"/>
    <xdr:sp macro="" textlink="">
      <xdr:nvSpPr>
        <xdr:cNvPr id="361" name="農林水産業費該当値テキスト"/>
        <xdr:cNvSpPr txBox="1"/>
      </xdr:nvSpPr>
      <xdr:spPr>
        <a:xfrm>
          <a:off x="10528300" y="99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57326</xdr:rowOff>
    </xdr:from>
    <xdr:to>
      <xdr:col>50</xdr:col>
      <xdr:colOff>165100</xdr:colOff>
      <xdr:row>58</xdr:row>
      <xdr:rowOff>158926</xdr:rowOff>
    </xdr:to>
    <xdr:sp macro="" textlink="">
      <xdr:nvSpPr>
        <xdr:cNvPr id="362" name="楕円 361"/>
        <xdr:cNvSpPr/>
      </xdr:nvSpPr>
      <xdr:spPr>
        <a:xfrm>
          <a:off x="9588500" y="100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150053</xdr:rowOff>
    </xdr:from>
    <xdr:ext cx="469744" cy="259045"/>
    <xdr:sp macro="" textlink="">
      <xdr:nvSpPr>
        <xdr:cNvPr id="363" name="テキスト ボックス 362"/>
        <xdr:cNvSpPr txBox="1"/>
      </xdr:nvSpPr>
      <xdr:spPr>
        <a:xfrm>
          <a:off x="9404428" y="100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44359</xdr:rowOff>
    </xdr:from>
    <xdr:to>
      <xdr:col>46</xdr:col>
      <xdr:colOff>38100</xdr:colOff>
      <xdr:row>58</xdr:row>
      <xdr:rowOff>145959</xdr:rowOff>
    </xdr:to>
    <xdr:sp macro="" textlink="">
      <xdr:nvSpPr>
        <xdr:cNvPr id="364" name="楕円 363"/>
        <xdr:cNvSpPr/>
      </xdr:nvSpPr>
      <xdr:spPr>
        <a:xfrm>
          <a:off x="8699500" y="99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137086</xdr:rowOff>
    </xdr:from>
    <xdr:ext cx="469744" cy="259045"/>
    <xdr:sp macro="" textlink="">
      <xdr:nvSpPr>
        <xdr:cNvPr id="365" name="テキスト ボックス 364"/>
        <xdr:cNvSpPr txBox="1"/>
      </xdr:nvSpPr>
      <xdr:spPr>
        <a:xfrm>
          <a:off x="8515428" y="1008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58369</xdr:rowOff>
    </xdr:from>
    <xdr:to>
      <xdr:col>41</xdr:col>
      <xdr:colOff>101600</xdr:colOff>
      <xdr:row>58</xdr:row>
      <xdr:rowOff>159969</xdr:rowOff>
    </xdr:to>
    <xdr:sp macro="" textlink="">
      <xdr:nvSpPr>
        <xdr:cNvPr id="366" name="楕円 365"/>
        <xdr:cNvSpPr/>
      </xdr:nvSpPr>
      <xdr:spPr>
        <a:xfrm>
          <a:off x="7810500" y="100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151096</xdr:rowOff>
    </xdr:from>
    <xdr:ext cx="469744" cy="259045"/>
    <xdr:sp macro="" textlink="">
      <xdr:nvSpPr>
        <xdr:cNvPr id="367" name="テキスト ボックス 366"/>
        <xdr:cNvSpPr txBox="1"/>
      </xdr:nvSpPr>
      <xdr:spPr>
        <a:xfrm>
          <a:off x="7626428" y="100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45310</xdr:rowOff>
    </xdr:from>
    <xdr:to>
      <xdr:col>36</xdr:col>
      <xdr:colOff>165100</xdr:colOff>
      <xdr:row>58</xdr:row>
      <xdr:rowOff>146910</xdr:rowOff>
    </xdr:to>
    <xdr:sp macro="" textlink="">
      <xdr:nvSpPr>
        <xdr:cNvPr id="368" name="楕円 367"/>
        <xdr:cNvSpPr/>
      </xdr:nvSpPr>
      <xdr:spPr>
        <a:xfrm>
          <a:off x="6921500" y="99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138037</xdr:rowOff>
    </xdr:from>
    <xdr:ext cx="469744" cy="259045"/>
    <xdr:sp macro="" textlink="">
      <xdr:nvSpPr>
        <xdr:cNvPr id="369" name="テキスト ボックス 368"/>
        <xdr:cNvSpPr txBox="1"/>
      </xdr:nvSpPr>
      <xdr:spPr>
        <a:xfrm>
          <a:off x="6737428" y="1008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82710</xdr:rowOff>
    </xdr:from>
    <xdr:to>
      <xdr:col>55</xdr:col>
      <xdr:colOff>0</xdr:colOff>
      <xdr:row>77</xdr:row>
      <xdr:rowOff>155290</xdr:rowOff>
    </xdr:to>
    <xdr:cxnSp macro="">
      <xdr:nvCxnSpPr>
        <xdr:cNvPr id="396" name="直線コネクタ 395"/>
        <xdr:cNvCxnSpPr/>
      </xdr:nvCxnSpPr>
      <xdr:spPr>
        <a:xfrm flipV="1">
          <a:off x="9639300" y="13112910"/>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155290</xdr:rowOff>
    </xdr:from>
    <xdr:to>
      <xdr:col>50</xdr:col>
      <xdr:colOff>114300</xdr:colOff>
      <xdr:row>78</xdr:row>
      <xdr:rowOff>15044</xdr:rowOff>
    </xdr:to>
    <xdr:cxnSp macro="">
      <xdr:nvCxnSpPr>
        <xdr:cNvPr id="399" name="直線コネクタ 398"/>
        <xdr:cNvCxnSpPr/>
      </xdr:nvCxnSpPr>
      <xdr:spPr>
        <a:xfrm flipV="1">
          <a:off x="8750300" y="1335694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15044</xdr:rowOff>
    </xdr:from>
    <xdr:to>
      <xdr:col>45</xdr:col>
      <xdr:colOff>177800</xdr:colOff>
      <xdr:row>78</xdr:row>
      <xdr:rowOff>21011</xdr:rowOff>
    </xdr:to>
    <xdr:cxnSp macro="">
      <xdr:nvCxnSpPr>
        <xdr:cNvPr id="402" name="直線コネクタ 401"/>
        <xdr:cNvCxnSpPr/>
      </xdr:nvCxnSpPr>
      <xdr:spPr>
        <a:xfrm flipV="1">
          <a:off x="7861300" y="1338814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xdr:rowOff>
    </xdr:from>
    <xdr:to>
      <xdr:col>41</xdr:col>
      <xdr:colOff>50800</xdr:colOff>
      <xdr:row>78</xdr:row>
      <xdr:rowOff>21011</xdr:rowOff>
    </xdr:to>
    <xdr:cxnSp macro="">
      <xdr:nvCxnSpPr>
        <xdr:cNvPr id="405" name="直線コネクタ 404"/>
        <xdr:cNvCxnSpPr/>
      </xdr:nvCxnSpPr>
      <xdr:spPr>
        <a:xfrm>
          <a:off x="6972300" y="1337463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31910</xdr:rowOff>
    </xdr:from>
    <xdr:to>
      <xdr:col>55</xdr:col>
      <xdr:colOff>50800</xdr:colOff>
      <xdr:row>76</xdr:row>
      <xdr:rowOff>133510</xdr:rowOff>
    </xdr:to>
    <xdr:sp macro="" textlink="">
      <xdr:nvSpPr>
        <xdr:cNvPr id="415" name="楕円 414"/>
        <xdr:cNvSpPr/>
      </xdr:nvSpPr>
      <xdr:spPr>
        <a:xfrm>
          <a:off x="10426700" y="130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10337</xdr:rowOff>
    </xdr:from>
    <xdr:ext cx="534377" cy="259045"/>
    <xdr:sp macro="" textlink="">
      <xdr:nvSpPr>
        <xdr:cNvPr id="416" name="商工費該当値テキスト"/>
        <xdr:cNvSpPr txBox="1"/>
      </xdr:nvSpPr>
      <xdr:spPr>
        <a:xfrm>
          <a:off x="10528300" y="130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104490</xdr:rowOff>
    </xdr:from>
    <xdr:to>
      <xdr:col>50</xdr:col>
      <xdr:colOff>165100</xdr:colOff>
      <xdr:row>78</xdr:row>
      <xdr:rowOff>34640</xdr:rowOff>
    </xdr:to>
    <xdr:sp macro="" textlink="">
      <xdr:nvSpPr>
        <xdr:cNvPr id="417" name="楕円 416"/>
        <xdr:cNvSpPr/>
      </xdr:nvSpPr>
      <xdr:spPr>
        <a:xfrm>
          <a:off x="95885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25767</xdr:rowOff>
    </xdr:from>
    <xdr:ext cx="469744" cy="259045"/>
    <xdr:sp macro="" textlink="">
      <xdr:nvSpPr>
        <xdr:cNvPr id="418" name="テキスト ボックス 417"/>
        <xdr:cNvSpPr txBox="1"/>
      </xdr:nvSpPr>
      <xdr:spPr>
        <a:xfrm>
          <a:off x="9404428" y="133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135694</xdr:rowOff>
    </xdr:from>
    <xdr:to>
      <xdr:col>46</xdr:col>
      <xdr:colOff>38100</xdr:colOff>
      <xdr:row>78</xdr:row>
      <xdr:rowOff>65844</xdr:rowOff>
    </xdr:to>
    <xdr:sp macro="" textlink="">
      <xdr:nvSpPr>
        <xdr:cNvPr id="419" name="楕円 418"/>
        <xdr:cNvSpPr/>
      </xdr:nvSpPr>
      <xdr:spPr>
        <a:xfrm>
          <a:off x="8699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56971</xdr:rowOff>
    </xdr:from>
    <xdr:ext cx="469744" cy="259045"/>
    <xdr:sp macro="" textlink="">
      <xdr:nvSpPr>
        <xdr:cNvPr id="420" name="テキスト ボックス 419"/>
        <xdr:cNvSpPr txBox="1"/>
      </xdr:nvSpPr>
      <xdr:spPr>
        <a:xfrm>
          <a:off x="8515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141661</xdr:rowOff>
    </xdr:from>
    <xdr:to>
      <xdr:col>41</xdr:col>
      <xdr:colOff>101600</xdr:colOff>
      <xdr:row>78</xdr:row>
      <xdr:rowOff>71811</xdr:rowOff>
    </xdr:to>
    <xdr:sp macro="" textlink="">
      <xdr:nvSpPr>
        <xdr:cNvPr id="421" name="楕円 420"/>
        <xdr:cNvSpPr/>
      </xdr:nvSpPr>
      <xdr:spPr>
        <a:xfrm>
          <a:off x="7810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62938</xdr:rowOff>
    </xdr:from>
    <xdr:ext cx="469744" cy="259045"/>
    <xdr:sp macro="" textlink="">
      <xdr:nvSpPr>
        <xdr:cNvPr id="422" name="テキスト ボックス 421"/>
        <xdr:cNvSpPr txBox="1"/>
      </xdr:nvSpPr>
      <xdr:spPr>
        <a:xfrm>
          <a:off x="7626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122185</xdr:rowOff>
    </xdr:from>
    <xdr:to>
      <xdr:col>36</xdr:col>
      <xdr:colOff>165100</xdr:colOff>
      <xdr:row>78</xdr:row>
      <xdr:rowOff>52335</xdr:rowOff>
    </xdr:to>
    <xdr:sp macro="" textlink="">
      <xdr:nvSpPr>
        <xdr:cNvPr id="423" name="楕円 422"/>
        <xdr:cNvSpPr/>
      </xdr:nvSpPr>
      <xdr:spPr>
        <a:xfrm>
          <a:off x="6921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43462</xdr:rowOff>
    </xdr:from>
    <xdr:ext cx="469744" cy="259045"/>
    <xdr:sp macro="" textlink="">
      <xdr:nvSpPr>
        <xdr:cNvPr id="424" name="テキスト ボックス 423"/>
        <xdr:cNvSpPr txBox="1"/>
      </xdr:nvSpPr>
      <xdr:spPr>
        <a:xfrm>
          <a:off x="6737428"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19221</xdr:rowOff>
    </xdr:from>
    <xdr:to>
      <xdr:col>55</xdr:col>
      <xdr:colOff>0</xdr:colOff>
      <xdr:row>98</xdr:row>
      <xdr:rowOff>41551</xdr:rowOff>
    </xdr:to>
    <xdr:cxnSp macro="">
      <xdr:nvCxnSpPr>
        <xdr:cNvPr id="453" name="直線コネクタ 452"/>
        <xdr:cNvCxnSpPr/>
      </xdr:nvCxnSpPr>
      <xdr:spPr>
        <a:xfrm flipV="1">
          <a:off x="9639300" y="16821321"/>
          <a:ext cx="8382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41551</xdr:rowOff>
    </xdr:from>
    <xdr:to>
      <xdr:col>50</xdr:col>
      <xdr:colOff>114300</xdr:colOff>
      <xdr:row>98</xdr:row>
      <xdr:rowOff>42709</xdr:rowOff>
    </xdr:to>
    <xdr:cxnSp macro="">
      <xdr:nvCxnSpPr>
        <xdr:cNvPr id="456" name="直線コネクタ 455"/>
        <xdr:cNvCxnSpPr/>
      </xdr:nvCxnSpPr>
      <xdr:spPr>
        <a:xfrm flipV="1">
          <a:off x="8750300" y="16843651"/>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42709</xdr:rowOff>
    </xdr:from>
    <xdr:to>
      <xdr:col>45</xdr:col>
      <xdr:colOff>177800</xdr:colOff>
      <xdr:row>98</xdr:row>
      <xdr:rowOff>62731</xdr:rowOff>
    </xdr:to>
    <xdr:cxnSp macro="">
      <xdr:nvCxnSpPr>
        <xdr:cNvPr id="459" name="直線コネクタ 458"/>
        <xdr:cNvCxnSpPr/>
      </xdr:nvCxnSpPr>
      <xdr:spPr>
        <a:xfrm flipV="1">
          <a:off x="7861300" y="16844809"/>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62731</xdr:rowOff>
    </xdr:from>
    <xdr:to>
      <xdr:col>41</xdr:col>
      <xdr:colOff>50800</xdr:colOff>
      <xdr:row>98</xdr:row>
      <xdr:rowOff>84035</xdr:rowOff>
    </xdr:to>
    <xdr:cxnSp macro="">
      <xdr:nvCxnSpPr>
        <xdr:cNvPr id="462" name="直線コネクタ 461"/>
        <xdr:cNvCxnSpPr/>
      </xdr:nvCxnSpPr>
      <xdr:spPr>
        <a:xfrm flipV="1">
          <a:off x="6972300" y="16864831"/>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139871</xdr:rowOff>
    </xdr:from>
    <xdr:to>
      <xdr:col>55</xdr:col>
      <xdr:colOff>50800</xdr:colOff>
      <xdr:row>98</xdr:row>
      <xdr:rowOff>70021</xdr:rowOff>
    </xdr:to>
    <xdr:sp macro="" textlink="">
      <xdr:nvSpPr>
        <xdr:cNvPr id="472" name="楕円 471"/>
        <xdr:cNvSpPr/>
      </xdr:nvSpPr>
      <xdr:spPr>
        <a:xfrm>
          <a:off x="10426700" y="16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99248</xdr:rowOff>
    </xdr:from>
    <xdr:ext cx="534377" cy="259045"/>
    <xdr:sp macro="" textlink="">
      <xdr:nvSpPr>
        <xdr:cNvPr id="473" name="土木費該当値テキスト"/>
        <xdr:cNvSpPr txBox="1"/>
      </xdr:nvSpPr>
      <xdr:spPr>
        <a:xfrm>
          <a:off x="10528300" y="165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162201</xdr:rowOff>
    </xdr:from>
    <xdr:to>
      <xdr:col>50</xdr:col>
      <xdr:colOff>165100</xdr:colOff>
      <xdr:row>98</xdr:row>
      <xdr:rowOff>92351</xdr:rowOff>
    </xdr:to>
    <xdr:sp macro="" textlink="">
      <xdr:nvSpPr>
        <xdr:cNvPr id="474" name="楕円 473"/>
        <xdr:cNvSpPr/>
      </xdr:nvSpPr>
      <xdr:spPr>
        <a:xfrm>
          <a:off x="9588500" y="16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108878</xdr:rowOff>
    </xdr:from>
    <xdr:ext cx="534377" cy="259045"/>
    <xdr:sp macro="" textlink="">
      <xdr:nvSpPr>
        <xdr:cNvPr id="475" name="テキスト ボックス 474"/>
        <xdr:cNvSpPr txBox="1"/>
      </xdr:nvSpPr>
      <xdr:spPr>
        <a:xfrm>
          <a:off x="9372111" y="16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163359</xdr:rowOff>
    </xdr:from>
    <xdr:to>
      <xdr:col>46</xdr:col>
      <xdr:colOff>38100</xdr:colOff>
      <xdr:row>98</xdr:row>
      <xdr:rowOff>93509</xdr:rowOff>
    </xdr:to>
    <xdr:sp macro="" textlink="">
      <xdr:nvSpPr>
        <xdr:cNvPr id="476" name="楕円 475"/>
        <xdr:cNvSpPr/>
      </xdr:nvSpPr>
      <xdr:spPr>
        <a:xfrm>
          <a:off x="8699500" y="167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110036</xdr:rowOff>
    </xdr:from>
    <xdr:ext cx="534377" cy="259045"/>
    <xdr:sp macro="" textlink="">
      <xdr:nvSpPr>
        <xdr:cNvPr id="477" name="テキスト ボックス 476"/>
        <xdr:cNvSpPr txBox="1"/>
      </xdr:nvSpPr>
      <xdr:spPr>
        <a:xfrm>
          <a:off x="8483111" y="165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11931</xdr:rowOff>
    </xdr:from>
    <xdr:to>
      <xdr:col>41</xdr:col>
      <xdr:colOff>101600</xdr:colOff>
      <xdr:row>98</xdr:row>
      <xdr:rowOff>113531</xdr:rowOff>
    </xdr:to>
    <xdr:sp macro="" textlink="">
      <xdr:nvSpPr>
        <xdr:cNvPr id="478" name="楕円 477"/>
        <xdr:cNvSpPr/>
      </xdr:nvSpPr>
      <xdr:spPr>
        <a:xfrm>
          <a:off x="78105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104658</xdr:rowOff>
    </xdr:from>
    <xdr:ext cx="534377" cy="259045"/>
    <xdr:sp macro="" textlink="">
      <xdr:nvSpPr>
        <xdr:cNvPr id="479" name="テキスト ボックス 478"/>
        <xdr:cNvSpPr txBox="1"/>
      </xdr:nvSpPr>
      <xdr:spPr>
        <a:xfrm>
          <a:off x="7594111" y="169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33235</xdr:rowOff>
    </xdr:from>
    <xdr:to>
      <xdr:col>36</xdr:col>
      <xdr:colOff>165100</xdr:colOff>
      <xdr:row>98</xdr:row>
      <xdr:rowOff>134835</xdr:rowOff>
    </xdr:to>
    <xdr:sp macro="" textlink="">
      <xdr:nvSpPr>
        <xdr:cNvPr id="480" name="楕円 479"/>
        <xdr:cNvSpPr/>
      </xdr:nvSpPr>
      <xdr:spPr>
        <a:xfrm>
          <a:off x="6921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125962</xdr:rowOff>
    </xdr:from>
    <xdr:ext cx="534377" cy="259045"/>
    <xdr:sp macro="" textlink="">
      <xdr:nvSpPr>
        <xdr:cNvPr id="481" name="テキスト ボックス 480"/>
        <xdr:cNvSpPr txBox="1"/>
      </xdr:nvSpPr>
      <xdr:spPr>
        <a:xfrm>
          <a:off x="6705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44465</xdr:rowOff>
    </xdr:from>
    <xdr:to>
      <xdr:col>85</xdr:col>
      <xdr:colOff>127000</xdr:colOff>
      <xdr:row>38</xdr:row>
      <xdr:rowOff>15022</xdr:rowOff>
    </xdr:to>
    <xdr:cxnSp macro="">
      <xdr:nvCxnSpPr>
        <xdr:cNvPr id="509" name="直線コネクタ 508"/>
        <xdr:cNvCxnSpPr/>
      </xdr:nvCxnSpPr>
      <xdr:spPr>
        <a:xfrm flipV="1">
          <a:off x="15481300" y="6388115"/>
          <a:ext cx="8382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15022</xdr:rowOff>
    </xdr:from>
    <xdr:to>
      <xdr:col>81</xdr:col>
      <xdr:colOff>50800</xdr:colOff>
      <xdr:row>38</xdr:row>
      <xdr:rowOff>81910</xdr:rowOff>
    </xdr:to>
    <xdr:cxnSp macro="">
      <xdr:nvCxnSpPr>
        <xdr:cNvPr id="512" name="直線コネクタ 511"/>
        <xdr:cNvCxnSpPr/>
      </xdr:nvCxnSpPr>
      <xdr:spPr>
        <a:xfrm flipV="1">
          <a:off x="14592300" y="6530122"/>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155473</xdr:rowOff>
    </xdr:from>
    <xdr:to>
      <xdr:col>76</xdr:col>
      <xdr:colOff>114300</xdr:colOff>
      <xdr:row>38</xdr:row>
      <xdr:rowOff>81910</xdr:rowOff>
    </xdr:to>
    <xdr:cxnSp macro="">
      <xdr:nvCxnSpPr>
        <xdr:cNvPr id="515" name="直線コネクタ 514"/>
        <xdr:cNvCxnSpPr/>
      </xdr:nvCxnSpPr>
      <xdr:spPr>
        <a:xfrm>
          <a:off x="13703300" y="6499123"/>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155473</xdr:rowOff>
    </xdr:from>
    <xdr:to>
      <xdr:col>71</xdr:col>
      <xdr:colOff>177800</xdr:colOff>
      <xdr:row>38</xdr:row>
      <xdr:rowOff>159359</xdr:rowOff>
    </xdr:to>
    <xdr:cxnSp macro="">
      <xdr:nvCxnSpPr>
        <xdr:cNvPr id="518" name="直線コネクタ 517"/>
        <xdr:cNvCxnSpPr/>
      </xdr:nvCxnSpPr>
      <xdr:spPr>
        <a:xfrm flipV="1">
          <a:off x="12814300" y="6499123"/>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165115</xdr:rowOff>
    </xdr:from>
    <xdr:to>
      <xdr:col>85</xdr:col>
      <xdr:colOff>177800</xdr:colOff>
      <xdr:row>37</xdr:row>
      <xdr:rowOff>95265</xdr:rowOff>
    </xdr:to>
    <xdr:sp macro="" textlink="">
      <xdr:nvSpPr>
        <xdr:cNvPr id="528" name="楕円 527"/>
        <xdr:cNvSpPr/>
      </xdr:nvSpPr>
      <xdr:spPr>
        <a:xfrm>
          <a:off x="162687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143542</xdr:rowOff>
    </xdr:from>
    <xdr:ext cx="534377" cy="259045"/>
    <xdr:sp macro="" textlink="">
      <xdr:nvSpPr>
        <xdr:cNvPr id="529" name="消防費該当値テキスト"/>
        <xdr:cNvSpPr txBox="1"/>
      </xdr:nvSpPr>
      <xdr:spPr>
        <a:xfrm>
          <a:off x="16370300" y="631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135672</xdr:rowOff>
    </xdr:from>
    <xdr:to>
      <xdr:col>81</xdr:col>
      <xdr:colOff>101600</xdr:colOff>
      <xdr:row>38</xdr:row>
      <xdr:rowOff>65822</xdr:rowOff>
    </xdr:to>
    <xdr:sp macro="" textlink="">
      <xdr:nvSpPr>
        <xdr:cNvPr id="530" name="楕円 529"/>
        <xdr:cNvSpPr/>
      </xdr:nvSpPr>
      <xdr:spPr>
        <a:xfrm>
          <a:off x="154305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56949</xdr:rowOff>
    </xdr:from>
    <xdr:ext cx="534377" cy="259045"/>
    <xdr:sp macro="" textlink="">
      <xdr:nvSpPr>
        <xdr:cNvPr id="531" name="テキスト ボックス 530"/>
        <xdr:cNvSpPr txBox="1"/>
      </xdr:nvSpPr>
      <xdr:spPr>
        <a:xfrm>
          <a:off x="15214111" y="657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31110</xdr:rowOff>
    </xdr:from>
    <xdr:to>
      <xdr:col>76</xdr:col>
      <xdr:colOff>165100</xdr:colOff>
      <xdr:row>38</xdr:row>
      <xdr:rowOff>132710</xdr:rowOff>
    </xdr:to>
    <xdr:sp macro="" textlink="">
      <xdr:nvSpPr>
        <xdr:cNvPr id="532" name="楕円 531"/>
        <xdr:cNvSpPr/>
      </xdr:nvSpPr>
      <xdr:spPr>
        <a:xfrm>
          <a:off x="14541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123837</xdr:rowOff>
    </xdr:from>
    <xdr:ext cx="534377" cy="259045"/>
    <xdr:sp macro="" textlink="">
      <xdr:nvSpPr>
        <xdr:cNvPr id="533" name="テキスト ボックス 532"/>
        <xdr:cNvSpPr txBox="1"/>
      </xdr:nvSpPr>
      <xdr:spPr>
        <a:xfrm>
          <a:off x="14325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104673</xdr:rowOff>
    </xdr:from>
    <xdr:to>
      <xdr:col>72</xdr:col>
      <xdr:colOff>38100</xdr:colOff>
      <xdr:row>38</xdr:row>
      <xdr:rowOff>34823</xdr:rowOff>
    </xdr:to>
    <xdr:sp macro="" textlink="">
      <xdr:nvSpPr>
        <xdr:cNvPr id="534" name="楕円 533"/>
        <xdr:cNvSpPr/>
      </xdr:nvSpPr>
      <xdr:spPr>
        <a:xfrm>
          <a:off x="13652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25950</xdr:rowOff>
    </xdr:from>
    <xdr:ext cx="534377" cy="259045"/>
    <xdr:sp macro="" textlink="">
      <xdr:nvSpPr>
        <xdr:cNvPr id="535" name="テキスト ボックス 534"/>
        <xdr:cNvSpPr txBox="1"/>
      </xdr:nvSpPr>
      <xdr:spPr>
        <a:xfrm>
          <a:off x="13436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108559</xdr:rowOff>
    </xdr:from>
    <xdr:to>
      <xdr:col>67</xdr:col>
      <xdr:colOff>101600</xdr:colOff>
      <xdr:row>39</xdr:row>
      <xdr:rowOff>38709</xdr:rowOff>
    </xdr:to>
    <xdr:sp macro="" textlink="">
      <xdr:nvSpPr>
        <xdr:cNvPr id="536" name="楕円 535"/>
        <xdr:cNvSpPr/>
      </xdr:nvSpPr>
      <xdr:spPr>
        <a:xfrm>
          <a:off x="12763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29836</xdr:rowOff>
    </xdr:from>
    <xdr:ext cx="469744" cy="259045"/>
    <xdr:sp macro="" textlink="">
      <xdr:nvSpPr>
        <xdr:cNvPr id="537" name="テキスト ボックス 536"/>
        <xdr:cNvSpPr txBox="1"/>
      </xdr:nvSpPr>
      <xdr:spPr>
        <a:xfrm>
          <a:off x="12579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103315</xdr:rowOff>
    </xdr:from>
    <xdr:to>
      <xdr:col>85</xdr:col>
      <xdr:colOff>127000</xdr:colOff>
      <xdr:row>58</xdr:row>
      <xdr:rowOff>13494</xdr:rowOff>
    </xdr:to>
    <xdr:cxnSp macro="">
      <xdr:nvCxnSpPr>
        <xdr:cNvPr id="567" name="直線コネクタ 566"/>
        <xdr:cNvCxnSpPr/>
      </xdr:nvCxnSpPr>
      <xdr:spPr>
        <a:xfrm flipV="1">
          <a:off x="15481300" y="9875965"/>
          <a:ext cx="838200" cy="8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13494</xdr:rowOff>
    </xdr:from>
    <xdr:to>
      <xdr:col>81</xdr:col>
      <xdr:colOff>50800</xdr:colOff>
      <xdr:row>58</xdr:row>
      <xdr:rowOff>138900</xdr:rowOff>
    </xdr:to>
    <xdr:cxnSp macro="">
      <xdr:nvCxnSpPr>
        <xdr:cNvPr id="570" name="直線コネクタ 569"/>
        <xdr:cNvCxnSpPr/>
      </xdr:nvCxnSpPr>
      <xdr:spPr>
        <a:xfrm flipV="1">
          <a:off x="14592300" y="9957594"/>
          <a:ext cx="889000" cy="1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138900</xdr:rowOff>
    </xdr:from>
    <xdr:to>
      <xdr:col>76</xdr:col>
      <xdr:colOff>114300</xdr:colOff>
      <xdr:row>59</xdr:row>
      <xdr:rowOff>939</xdr:rowOff>
    </xdr:to>
    <xdr:cxnSp macro="">
      <xdr:nvCxnSpPr>
        <xdr:cNvPr id="573" name="直線コネクタ 572"/>
        <xdr:cNvCxnSpPr/>
      </xdr:nvCxnSpPr>
      <xdr:spPr>
        <a:xfrm flipV="1">
          <a:off x="13703300" y="10083000"/>
          <a:ext cx="8890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18999</xdr:rowOff>
    </xdr:from>
    <xdr:to>
      <xdr:col>71</xdr:col>
      <xdr:colOff>177800</xdr:colOff>
      <xdr:row>59</xdr:row>
      <xdr:rowOff>939</xdr:rowOff>
    </xdr:to>
    <xdr:cxnSp macro="">
      <xdr:nvCxnSpPr>
        <xdr:cNvPr id="576" name="直線コネクタ 575"/>
        <xdr:cNvCxnSpPr/>
      </xdr:nvCxnSpPr>
      <xdr:spPr>
        <a:xfrm>
          <a:off x="12814300" y="9963099"/>
          <a:ext cx="889000" cy="1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52515</xdr:rowOff>
    </xdr:from>
    <xdr:to>
      <xdr:col>85</xdr:col>
      <xdr:colOff>177800</xdr:colOff>
      <xdr:row>57</xdr:row>
      <xdr:rowOff>154115</xdr:rowOff>
    </xdr:to>
    <xdr:sp macro="" textlink="">
      <xdr:nvSpPr>
        <xdr:cNvPr id="586" name="楕円 585"/>
        <xdr:cNvSpPr/>
      </xdr:nvSpPr>
      <xdr:spPr>
        <a:xfrm>
          <a:off x="16268700" y="98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30942</xdr:rowOff>
    </xdr:from>
    <xdr:ext cx="534377" cy="259045"/>
    <xdr:sp macro="" textlink="">
      <xdr:nvSpPr>
        <xdr:cNvPr id="587" name="教育費該当値テキスト"/>
        <xdr:cNvSpPr txBox="1"/>
      </xdr:nvSpPr>
      <xdr:spPr>
        <a:xfrm>
          <a:off x="16370300" y="98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134144</xdr:rowOff>
    </xdr:from>
    <xdr:to>
      <xdr:col>81</xdr:col>
      <xdr:colOff>101600</xdr:colOff>
      <xdr:row>58</xdr:row>
      <xdr:rowOff>64294</xdr:rowOff>
    </xdr:to>
    <xdr:sp macro="" textlink="">
      <xdr:nvSpPr>
        <xdr:cNvPr id="588" name="楕円 587"/>
        <xdr:cNvSpPr/>
      </xdr:nvSpPr>
      <xdr:spPr>
        <a:xfrm>
          <a:off x="15430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55421</xdr:rowOff>
    </xdr:from>
    <xdr:ext cx="534377" cy="259045"/>
    <xdr:sp macro="" textlink="">
      <xdr:nvSpPr>
        <xdr:cNvPr id="589" name="テキスト ボックス 588"/>
        <xdr:cNvSpPr txBox="1"/>
      </xdr:nvSpPr>
      <xdr:spPr>
        <a:xfrm>
          <a:off x="15214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88100</xdr:rowOff>
    </xdr:from>
    <xdr:to>
      <xdr:col>76</xdr:col>
      <xdr:colOff>165100</xdr:colOff>
      <xdr:row>59</xdr:row>
      <xdr:rowOff>18250</xdr:rowOff>
    </xdr:to>
    <xdr:sp macro="" textlink="">
      <xdr:nvSpPr>
        <xdr:cNvPr id="590" name="楕円 589"/>
        <xdr:cNvSpPr/>
      </xdr:nvSpPr>
      <xdr:spPr>
        <a:xfrm>
          <a:off x="14541500" y="100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9377</xdr:rowOff>
    </xdr:from>
    <xdr:ext cx="534377" cy="259045"/>
    <xdr:sp macro="" textlink="">
      <xdr:nvSpPr>
        <xdr:cNvPr id="591" name="テキスト ボックス 590"/>
        <xdr:cNvSpPr txBox="1"/>
      </xdr:nvSpPr>
      <xdr:spPr>
        <a:xfrm>
          <a:off x="14325111" y="101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121589</xdr:rowOff>
    </xdr:from>
    <xdr:to>
      <xdr:col>72</xdr:col>
      <xdr:colOff>38100</xdr:colOff>
      <xdr:row>59</xdr:row>
      <xdr:rowOff>51739</xdr:rowOff>
    </xdr:to>
    <xdr:sp macro="" textlink="">
      <xdr:nvSpPr>
        <xdr:cNvPr id="592" name="楕円 591"/>
        <xdr:cNvSpPr/>
      </xdr:nvSpPr>
      <xdr:spPr>
        <a:xfrm>
          <a:off x="13652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42866</xdr:rowOff>
    </xdr:from>
    <xdr:ext cx="534377" cy="259045"/>
    <xdr:sp macro="" textlink="">
      <xdr:nvSpPr>
        <xdr:cNvPr id="593" name="テキスト ボックス 592"/>
        <xdr:cNvSpPr txBox="1"/>
      </xdr:nvSpPr>
      <xdr:spPr>
        <a:xfrm>
          <a:off x="13436111" y="101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139649</xdr:rowOff>
    </xdr:from>
    <xdr:to>
      <xdr:col>67</xdr:col>
      <xdr:colOff>101600</xdr:colOff>
      <xdr:row>58</xdr:row>
      <xdr:rowOff>69799</xdr:rowOff>
    </xdr:to>
    <xdr:sp macro="" textlink="">
      <xdr:nvSpPr>
        <xdr:cNvPr id="594" name="楕円 593"/>
        <xdr:cNvSpPr/>
      </xdr:nvSpPr>
      <xdr:spPr>
        <a:xfrm>
          <a:off x="12763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86326</xdr:rowOff>
    </xdr:from>
    <xdr:ext cx="534377" cy="259045"/>
    <xdr:sp macro="" textlink="">
      <xdr:nvSpPr>
        <xdr:cNvPr id="595" name="テキスト ボックス 594"/>
        <xdr:cNvSpPr txBox="1"/>
      </xdr:nvSpPr>
      <xdr:spPr>
        <a:xfrm>
          <a:off x="12547111" y="9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29687</xdr:rowOff>
    </xdr:from>
    <xdr:to>
      <xdr:col>85</xdr:col>
      <xdr:colOff>127000</xdr:colOff>
      <xdr:row>98</xdr:row>
      <xdr:rowOff>37954</xdr:rowOff>
    </xdr:to>
    <xdr:cxnSp macro="">
      <xdr:nvCxnSpPr>
        <xdr:cNvPr id="681" name="直線コネクタ 680"/>
        <xdr:cNvCxnSpPr/>
      </xdr:nvCxnSpPr>
      <xdr:spPr>
        <a:xfrm>
          <a:off x="15481300" y="16831787"/>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15914</xdr:rowOff>
    </xdr:from>
    <xdr:to>
      <xdr:col>81</xdr:col>
      <xdr:colOff>50800</xdr:colOff>
      <xdr:row>98</xdr:row>
      <xdr:rowOff>29687</xdr:rowOff>
    </xdr:to>
    <xdr:cxnSp macro="">
      <xdr:nvCxnSpPr>
        <xdr:cNvPr id="684" name="直線コネクタ 683"/>
        <xdr:cNvCxnSpPr/>
      </xdr:nvCxnSpPr>
      <xdr:spPr>
        <a:xfrm>
          <a:off x="14592300" y="16818014"/>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5150</xdr:rowOff>
    </xdr:from>
    <xdr:to>
      <xdr:col>76</xdr:col>
      <xdr:colOff>114300</xdr:colOff>
      <xdr:row>98</xdr:row>
      <xdr:rowOff>15914</xdr:rowOff>
    </xdr:to>
    <xdr:cxnSp macro="">
      <xdr:nvCxnSpPr>
        <xdr:cNvPr id="687" name="直線コネクタ 686"/>
        <xdr:cNvCxnSpPr/>
      </xdr:nvCxnSpPr>
      <xdr:spPr>
        <a:xfrm>
          <a:off x="13703300" y="1680725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5150</xdr:rowOff>
    </xdr:from>
    <xdr:to>
      <xdr:col>71</xdr:col>
      <xdr:colOff>177800</xdr:colOff>
      <xdr:row>98</xdr:row>
      <xdr:rowOff>10655</xdr:rowOff>
    </xdr:to>
    <xdr:cxnSp macro="">
      <xdr:nvCxnSpPr>
        <xdr:cNvPr id="690" name="直線コネクタ 689"/>
        <xdr:cNvCxnSpPr/>
      </xdr:nvCxnSpPr>
      <xdr:spPr>
        <a:xfrm flipV="1">
          <a:off x="12814300" y="1680725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158604</xdr:rowOff>
    </xdr:from>
    <xdr:to>
      <xdr:col>85</xdr:col>
      <xdr:colOff>177800</xdr:colOff>
      <xdr:row>98</xdr:row>
      <xdr:rowOff>88754</xdr:rowOff>
    </xdr:to>
    <xdr:sp macro="" textlink="">
      <xdr:nvSpPr>
        <xdr:cNvPr id="700" name="楕円 699"/>
        <xdr:cNvSpPr/>
      </xdr:nvSpPr>
      <xdr:spPr>
        <a:xfrm>
          <a:off x="16268700" y="167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73531</xdr:rowOff>
    </xdr:from>
    <xdr:ext cx="469744" cy="259045"/>
    <xdr:sp macro="" textlink="">
      <xdr:nvSpPr>
        <xdr:cNvPr id="701" name="公債費該当値テキスト"/>
        <xdr:cNvSpPr txBox="1"/>
      </xdr:nvSpPr>
      <xdr:spPr>
        <a:xfrm>
          <a:off x="16370300" y="167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150337</xdr:rowOff>
    </xdr:from>
    <xdr:to>
      <xdr:col>81</xdr:col>
      <xdr:colOff>101600</xdr:colOff>
      <xdr:row>98</xdr:row>
      <xdr:rowOff>80487</xdr:rowOff>
    </xdr:to>
    <xdr:sp macro="" textlink="">
      <xdr:nvSpPr>
        <xdr:cNvPr id="702" name="楕円 701"/>
        <xdr:cNvSpPr/>
      </xdr:nvSpPr>
      <xdr:spPr>
        <a:xfrm>
          <a:off x="15430500" y="1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71614</xdr:rowOff>
    </xdr:from>
    <xdr:ext cx="469744" cy="259045"/>
    <xdr:sp macro="" textlink="">
      <xdr:nvSpPr>
        <xdr:cNvPr id="703" name="テキスト ボックス 702"/>
        <xdr:cNvSpPr txBox="1"/>
      </xdr:nvSpPr>
      <xdr:spPr>
        <a:xfrm>
          <a:off x="15246428" y="1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136564</xdr:rowOff>
    </xdr:from>
    <xdr:to>
      <xdr:col>76</xdr:col>
      <xdr:colOff>165100</xdr:colOff>
      <xdr:row>98</xdr:row>
      <xdr:rowOff>66714</xdr:rowOff>
    </xdr:to>
    <xdr:sp macro="" textlink="">
      <xdr:nvSpPr>
        <xdr:cNvPr id="704" name="楕円 703"/>
        <xdr:cNvSpPr/>
      </xdr:nvSpPr>
      <xdr:spPr>
        <a:xfrm>
          <a:off x="14541500" y="16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57841</xdr:rowOff>
    </xdr:from>
    <xdr:ext cx="534377" cy="259045"/>
    <xdr:sp macro="" textlink="">
      <xdr:nvSpPr>
        <xdr:cNvPr id="705" name="テキスト ボックス 704"/>
        <xdr:cNvSpPr txBox="1"/>
      </xdr:nvSpPr>
      <xdr:spPr>
        <a:xfrm>
          <a:off x="14325111" y="168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125800</xdr:rowOff>
    </xdr:from>
    <xdr:to>
      <xdr:col>72</xdr:col>
      <xdr:colOff>38100</xdr:colOff>
      <xdr:row>98</xdr:row>
      <xdr:rowOff>55950</xdr:rowOff>
    </xdr:to>
    <xdr:sp macro="" textlink="">
      <xdr:nvSpPr>
        <xdr:cNvPr id="706" name="楕円 705"/>
        <xdr:cNvSpPr/>
      </xdr:nvSpPr>
      <xdr:spPr>
        <a:xfrm>
          <a:off x="13652500" y="167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47077</xdr:rowOff>
    </xdr:from>
    <xdr:ext cx="534377" cy="259045"/>
    <xdr:sp macro="" textlink="">
      <xdr:nvSpPr>
        <xdr:cNvPr id="707" name="テキスト ボックス 706"/>
        <xdr:cNvSpPr txBox="1"/>
      </xdr:nvSpPr>
      <xdr:spPr>
        <a:xfrm>
          <a:off x="13436111" y="168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131305</xdr:rowOff>
    </xdr:from>
    <xdr:to>
      <xdr:col>67</xdr:col>
      <xdr:colOff>101600</xdr:colOff>
      <xdr:row>98</xdr:row>
      <xdr:rowOff>61455</xdr:rowOff>
    </xdr:to>
    <xdr:sp macro="" textlink="">
      <xdr:nvSpPr>
        <xdr:cNvPr id="708" name="楕円 707"/>
        <xdr:cNvSpPr/>
      </xdr:nvSpPr>
      <xdr:spPr>
        <a:xfrm>
          <a:off x="12763500" y="167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52582</xdr:rowOff>
    </xdr:from>
    <xdr:ext cx="534377" cy="259045"/>
    <xdr:sp macro="" textlink="">
      <xdr:nvSpPr>
        <xdr:cNvPr id="709" name="テキスト ボックス 708"/>
        <xdr:cNvSpPr txBox="1"/>
      </xdr:nvSpPr>
      <xdr:spPr>
        <a:xfrm>
          <a:off x="12547111" y="168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人口増加に対し、過度な支出増加とならないよう削減に努めているため、住民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平均値を下回っている。増加した項目の主な理由として、総務費は特別定額給付金の給付、ふるさとおおぶ応援寄附金の大幅増に伴う委託料及び積立金の増加、新型コロナウイルス感染症対策基金への積立てに伴う事業費の増加によるもの、衛生費は水道料金減免に伴う企業会計への補助、東部知多衛生組合事業負担金の増額、感染症対策事業等に伴う事業費の増加によるもの、商工費はおおぶ元気商品券事業及び事業者支援に伴う事業費の増加によるもの、土木費は公園整備事業（川池浸水空間整備、辰池公園整備など）に伴う工事請負費の増加によるもの、消防費は共長出張所及び防災学習センター建替移転に伴う工事請負費の増加によるもの、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小中学校へのタブレット配備に伴う備品購入費の増加によるものである。減少した項目の主な理由としては、民生費は私立保育園運営事業の民間保育所等整備費補助金の減に伴う事業費の減少によるもの、労働費は愛三文化会館（勤労文化会館）の大型改修工事が終わったことに伴う事業費の減少によるもの、公債費は地方債残高の減による元利償還金の減少によるものである。今後も限られた職員で効率的に業務を行うとともに、物件費や維持補修費のコスト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財政調整基金残高は、新型コロナウイルス感染症対策基金を創設し、積立てを行ったことから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百万円減少したため、大幅に減少した。実質収支額は、未収入特定財源の取扱いの変更に伴い、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の標準財政規模比を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ポイントの大幅増となった。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基準財政収入額に用いる法人税割の減少の影響により、標準財政規模が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百万円下がったため、全ての会計において、比率が上昇もしくは、横ばいとなった。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なお、全ての会計において、健全な財政運営を行っているため、実質収支は黒字を保っている。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48269421</v>
      </c>
      <c r="BO4" s="464"/>
      <c r="BP4" s="464"/>
      <c r="BQ4" s="464"/>
      <c r="BR4" s="464"/>
      <c r="BS4" s="464"/>
      <c r="BT4" s="464"/>
      <c r="BU4" s="465"/>
      <c r="BV4" s="463">
        <v>32529570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5.9</v>
      </c>
      <c r="CU4" s="648"/>
      <c r="CV4" s="648"/>
      <c r="CW4" s="648"/>
      <c r="CX4" s="648"/>
      <c r="CY4" s="648"/>
      <c r="CZ4" s="648"/>
      <c r="DA4" s="649"/>
      <c r="DB4" s="647">
        <v>4.7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46726889</v>
      </c>
      <c r="BO5" s="469"/>
      <c r="BP5" s="469"/>
      <c r="BQ5" s="469"/>
      <c r="BR5" s="469"/>
      <c r="BS5" s="469"/>
      <c r="BT5" s="469"/>
      <c r="BU5" s="470"/>
      <c r="BV5" s="468">
        <v>30536491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81.900000000000006</v>
      </c>
      <c r="CU5" s="439"/>
      <c r="CV5" s="439"/>
      <c r="CW5" s="439"/>
      <c r="CX5" s="439"/>
      <c r="CY5" s="439"/>
      <c r="CZ5" s="439"/>
      <c r="DA5" s="440"/>
      <c r="DB5" s="438">
        <v>85.4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1542532</v>
      </c>
      <c r="BO6" s="469"/>
      <c r="BP6" s="469"/>
      <c r="BQ6" s="469"/>
      <c r="BR6" s="469"/>
      <c r="BS6" s="469"/>
      <c r="BT6" s="469"/>
      <c r="BU6" s="470"/>
      <c r="BV6" s="468">
        <v>1993079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81.900000000000006</v>
      </c>
      <c r="CU6" s="622"/>
      <c r="CV6" s="622"/>
      <c r="CW6" s="622"/>
      <c r="CX6" s="622"/>
      <c r="CY6" s="622"/>
      <c r="CZ6" s="622"/>
      <c r="DA6" s="623"/>
      <c r="DB6" s="621">
        <v>85.4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387952</v>
      </c>
      <c r="BO7" s="469"/>
      <c r="BP7" s="469"/>
      <c r="BQ7" s="469"/>
      <c r="BR7" s="469"/>
      <c r="BS7" s="469"/>
      <c r="BT7" s="469"/>
      <c r="BU7" s="470"/>
      <c r="BV7" s="468">
        <v>1020788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19639248</v>
      </c>
      <c r="CU7" s="469"/>
      <c r="CV7" s="469"/>
      <c r="CW7" s="469"/>
      <c r="CX7" s="469"/>
      <c r="CY7" s="469"/>
      <c r="CZ7" s="469"/>
      <c r="DA7" s="470"/>
      <c r="DB7" s="468">
        <v>20773768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1154580</v>
      </c>
      <c r="BO8" s="469"/>
      <c r="BP8" s="469"/>
      <c r="BQ8" s="469"/>
      <c r="BR8" s="469"/>
      <c r="BS8" s="469"/>
      <c r="BT8" s="469"/>
      <c r="BU8" s="470"/>
      <c r="BV8" s="468">
        <v>972291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1.1399999999999999</v>
      </c>
      <c r="CU8" s="582"/>
      <c r="CV8" s="582"/>
      <c r="CW8" s="582"/>
      <c r="CX8" s="582"/>
      <c r="CY8" s="582"/>
      <c r="CZ8" s="582"/>
      <c r="DA8" s="583"/>
      <c r="DB8" s="581">
        <v>1.18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93123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-47410</v>
      </c>
      <c r="BO9" s="469"/>
      <c r="BP9" s="469"/>
      <c r="BQ9" s="469"/>
      <c r="BR9" s="469"/>
      <c r="BS9" s="469"/>
      <c r="BT9" s="469"/>
      <c r="BU9" s="470"/>
      <c r="BV9" s="468">
        <v>-33127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3.2</v>
      </c>
      <c r="CU9" s="439"/>
      <c r="CV9" s="439"/>
      <c r="CW9" s="439"/>
      <c r="CX9" s="439"/>
      <c r="CY9" s="439"/>
      <c r="CZ9" s="439"/>
      <c r="DA9" s="440"/>
      <c r="DB9" s="438">
        <v>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89157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10229</v>
      </c>
      <c r="BO10" s="469"/>
      <c r="BP10" s="469"/>
      <c r="BQ10" s="469"/>
      <c r="BR10" s="469"/>
      <c r="BS10" s="469"/>
      <c r="BT10" s="469"/>
      <c r="BU10" s="470"/>
      <c r="BV10" s="468">
        <v>9630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92986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2624949</v>
      </c>
      <c r="BO12" s="469"/>
      <c r="BP12" s="469"/>
      <c r="BQ12" s="469"/>
      <c r="BR12" s="469"/>
      <c r="BS12" s="469"/>
      <c r="BT12" s="469"/>
      <c r="BU12" s="470"/>
      <c r="BV12" s="468">
        <v>240956</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89924</v>
      </c>
      <c r="S13" s="572"/>
      <c r="T13" s="572"/>
      <c r="U13" s="572"/>
      <c r="V13" s="573"/>
      <c r="W13" s="559" t="s">
        <v>141</v>
      </c>
      <c r="X13" s="481"/>
      <c r="Y13" s="481"/>
      <c r="Z13" s="481"/>
      <c r="AA13" s="481"/>
      <c r="AB13" s="482"/>
      <c r="AC13" s="444">
        <v>763</v>
      </c>
      <c r="AD13" s="445"/>
      <c r="AE13" s="445"/>
      <c r="AF13" s="445"/>
      <c r="AG13" s="446"/>
      <c r="AH13" s="444">
        <v>817</v>
      </c>
      <c r="AI13" s="445"/>
      <c r="AJ13" s="445"/>
      <c r="AK13" s="445"/>
      <c r="AL13" s="447"/>
      <c r="AM13" s="537" t="s">
        <v>142</v>
      </c>
      <c r="AN13" s="442"/>
      <c r="AO13" s="442"/>
      <c r="AP13" s="442"/>
      <c r="AQ13" s="442"/>
      <c r="AR13" s="442"/>
      <c r="AS13" s="442"/>
      <c r="AT13" s="443"/>
      <c r="AU13" s="525" t="s">
        <v>136</v>
      </c>
      <c r="AV13" s="526"/>
      <c r="AW13" s="526"/>
      <c r="AX13" s="526"/>
      <c r="AY13" s="448" t="s">
        <v>143</v>
      </c>
      <c r="AZ13" s="449"/>
      <c r="BA13" s="449"/>
      <c r="BB13" s="449"/>
      <c r="BC13" s="449"/>
      <c r="BD13" s="449"/>
      <c r="BE13" s="449"/>
      <c r="BF13" s="449"/>
      <c r="BG13" s="449"/>
      <c r="BH13" s="449"/>
      <c r="BI13" s="449"/>
      <c r="BJ13" s="449"/>
      <c r="BK13" s="449"/>
      <c r="BL13" s="449"/>
      <c r="BM13" s="450"/>
      <c r="BN13" s="468">
        <v>-2662130</v>
      </c>
      <c r="BO13" s="469"/>
      <c r="BP13" s="469"/>
      <c r="BQ13" s="469"/>
      <c r="BR13" s="469"/>
      <c r="BS13" s="469"/>
      <c r="BT13" s="469"/>
      <c r="BU13" s="470"/>
      <c r="BV13" s="468">
        <v>-264453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-1.5</v>
      </c>
      <c r="CU13" s="439"/>
      <c r="CV13" s="439"/>
      <c r="CW13" s="439"/>
      <c r="CX13" s="439"/>
      <c r="CY13" s="439"/>
      <c r="CZ13" s="439"/>
      <c r="DA13" s="440"/>
      <c r="DB13" s="438">
        <v>-2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92761</v>
      </c>
      <c r="S14" s="572"/>
      <c r="T14" s="572"/>
      <c r="U14" s="572"/>
      <c r="V14" s="573"/>
      <c r="W14" s="574"/>
      <c r="X14" s="484"/>
      <c r="Y14" s="484"/>
      <c r="Z14" s="484"/>
      <c r="AA14" s="484"/>
      <c r="AB14" s="485"/>
      <c r="AC14" s="564">
        <v>1.7</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89651</v>
      </c>
      <c r="S15" s="572"/>
      <c r="T15" s="572"/>
      <c r="U15" s="572"/>
      <c r="V15" s="573"/>
      <c r="W15" s="559" t="s">
        <v>147</v>
      </c>
      <c r="X15" s="481"/>
      <c r="Y15" s="481"/>
      <c r="Z15" s="481"/>
      <c r="AA15" s="481"/>
      <c r="AB15" s="482"/>
      <c r="AC15" s="444">
        <v>18075</v>
      </c>
      <c r="AD15" s="445"/>
      <c r="AE15" s="445"/>
      <c r="AF15" s="445"/>
      <c r="AG15" s="446"/>
      <c r="AH15" s="444">
        <v>17654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15236134</v>
      </c>
      <c r="BO15" s="464"/>
      <c r="BP15" s="464"/>
      <c r="BQ15" s="464"/>
      <c r="BR15" s="464"/>
      <c r="BS15" s="464"/>
      <c r="BT15" s="464"/>
      <c r="BU15" s="465"/>
      <c r="BV15" s="463">
        <v>15997894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41.4</v>
      </c>
      <c r="AD16" s="565"/>
      <c r="AE16" s="565"/>
      <c r="AF16" s="565"/>
      <c r="AG16" s="566"/>
      <c r="AH16" s="564">
        <v>41.9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13537498</v>
      </c>
      <c r="BO16" s="469"/>
      <c r="BP16" s="469"/>
      <c r="BQ16" s="469"/>
      <c r="BR16" s="469"/>
      <c r="BS16" s="469"/>
      <c r="BT16" s="469"/>
      <c r="BU16" s="470"/>
      <c r="BV16" s="468">
        <v>12852942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24790</v>
      </c>
      <c r="AD17" s="445"/>
      <c r="AE17" s="445"/>
      <c r="AF17" s="445"/>
      <c r="AG17" s="446"/>
      <c r="AH17" s="444">
        <v>23689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19639248</v>
      </c>
      <c r="BO17" s="469"/>
      <c r="BP17" s="469"/>
      <c r="BQ17" s="469"/>
      <c r="BR17" s="469"/>
      <c r="BS17" s="469"/>
      <c r="BT17" s="469"/>
      <c r="BU17" s="470"/>
      <c r="BV17" s="468">
        <v>20773768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33.659999999999997</v>
      </c>
      <c r="M18" s="533"/>
      <c r="N18" s="533"/>
      <c r="O18" s="533"/>
      <c r="P18" s="533"/>
      <c r="Q18" s="533"/>
      <c r="R18" s="534"/>
      <c r="S18" s="534"/>
      <c r="T18" s="534"/>
      <c r="U18" s="534"/>
      <c r="V18" s="535"/>
      <c r="W18" s="549"/>
      <c r="X18" s="550"/>
      <c r="Y18" s="550"/>
      <c r="Z18" s="550"/>
      <c r="AA18" s="550"/>
      <c r="AB18" s="560"/>
      <c r="AC18" s="432">
        <v>56.8</v>
      </c>
      <c r="AD18" s="433"/>
      <c r="AE18" s="433"/>
      <c r="AF18" s="433"/>
      <c r="AG18" s="536"/>
      <c r="AH18" s="432">
        <v>56.2</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16922097</v>
      </c>
      <c r="BO18" s="469"/>
      <c r="BP18" s="469"/>
      <c r="BQ18" s="469"/>
      <c r="BR18" s="469"/>
      <c r="BS18" s="469"/>
      <c r="BT18" s="469"/>
      <c r="BU18" s="470"/>
      <c r="BV18" s="468">
        <v>17114277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2767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26017506</v>
      </c>
      <c r="BO19" s="469"/>
      <c r="BP19" s="469"/>
      <c r="BQ19" s="469"/>
      <c r="BR19" s="469"/>
      <c r="BS19" s="469"/>
      <c r="BT19" s="469"/>
      <c r="BU19" s="470"/>
      <c r="BV19" s="468">
        <v>23077038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38310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8473843</v>
      </c>
      <c r="BO23" s="469"/>
      <c r="BP23" s="469"/>
      <c r="BQ23" s="469"/>
      <c r="BR23" s="469"/>
      <c r="BS23" s="469"/>
      <c r="BT23" s="469"/>
      <c r="BU23" s="470"/>
      <c r="BV23" s="468">
        <v>8229549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10530</v>
      </c>
      <c r="R24" s="445"/>
      <c r="S24" s="445"/>
      <c r="T24" s="445"/>
      <c r="U24" s="445"/>
      <c r="V24" s="446"/>
      <c r="W24" s="510"/>
      <c r="X24" s="501"/>
      <c r="Y24" s="502"/>
      <c r="Z24" s="441" t="s">
        <v>171</v>
      </c>
      <c r="AA24" s="442"/>
      <c r="AB24" s="442"/>
      <c r="AC24" s="442"/>
      <c r="AD24" s="442"/>
      <c r="AE24" s="442"/>
      <c r="AF24" s="442"/>
      <c r="AG24" s="443"/>
      <c r="AH24" s="444">
        <v>652</v>
      </c>
      <c r="AI24" s="445"/>
      <c r="AJ24" s="445"/>
      <c r="AK24" s="445"/>
      <c r="AL24" s="446"/>
      <c r="AM24" s="444">
        <v>1865372</v>
      </c>
      <c r="AN24" s="445"/>
      <c r="AO24" s="445"/>
      <c r="AP24" s="445"/>
      <c r="AQ24" s="445"/>
      <c r="AR24" s="446"/>
      <c r="AS24" s="444">
        <v>2861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4599774</v>
      </c>
      <c r="BO24" s="469"/>
      <c r="BP24" s="469"/>
      <c r="BQ24" s="469"/>
      <c r="BR24" s="469"/>
      <c r="BS24" s="469"/>
      <c r="BT24" s="469"/>
      <c r="BU24" s="470"/>
      <c r="BV24" s="468">
        <v>4961780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8700</v>
      </c>
      <c r="R25" s="445"/>
      <c r="S25" s="445"/>
      <c r="T25" s="445"/>
      <c r="U25" s="445"/>
      <c r="V25" s="446"/>
      <c r="W25" s="510"/>
      <c r="X25" s="501"/>
      <c r="Y25" s="502"/>
      <c r="Z25" s="441" t="s">
        <v>174</v>
      </c>
      <c r="AA25" s="442"/>
      <c r="AB25" s="442"/>
      <c r="AC25" s="442"/>
      <c r="AD25" s="442"/>
      <c r="AE25" s="442"/>
      <c r="AF25" s="442"/>
      <c r="AG25" s="443"/>
      <c r="AH25" s="444">
        <v>99</v>
      </c>
      <c r="AI25" s="445"/>
      <c r="AJ25" s="445"/>
      <c r="AK25" s="445"/>
      <c r="AL25" s="446"/>
      <c r="AM25" s="444">
        <v>285318</v>
      </c>
      <c r="AN25" s="445"/>
      <c r="AO25" s="445"/>
      <c r="AP25" s="445"/>
      <c r="AQ25" s="445"/>
      <c r="AR25" s="446"/>
      <c r="AS25" s="444">
        <v>2882</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4284323</v>
      </c>
      <c r="BO25" s="464"/>
      <c r="BP25" s="464"/>
      <c r="BQ25" s="464"/>
      <c r="BR25" s="464"/>
      <c r="BS25" s="464"/>
      <c r="BT25" s="464"/>
      <c r="BU25" s="465"/>
      <c r="BV25" s="463">
        <v>3963677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7820</v>
      </c>
      <c r="R26" s="445"/>
      <c r="S26" s="445"/>
      <c r="T26" s="445"/>
      <c r="U26" s="445"/>
      <c r="V26" s="446"/>
      <c r="W26" s="510"/>
      <c r="X26" s="501"/>
      <c r="Y26" s="502"/>
      <c r="Z26" s="441" t="s">
        <v>177</v>
      </c>
      <c r="AA26" s="523"/>
      <c r="AB26" s="523"/>
      <c r="AC26" s="523"/>
      <c r="AD26" s="523"/>
      <c r="AE26" s="523"/>
      <c r="AF26" s="523"/>
      <c r="AG26" s="524"/>
      <c r="AH26" s="444">
        <v>40</v>
      </c>
      <c r="AI26" s="445"/>
      <c r="AJ26" s="445"/>
      <c r="AK26" s="445"/>
      <c r="AL26" s="446"/>
      <c r="AM26" s="444">
        <v>81920</v>
      </c>
      <c r="AN26" s="445"/>
      <c r="AO26" s="445"/>
      <c r="AP26" s="445"/>
      <c r="AQ26" s="445"/>
      <c r="AR26" s="446"/>
      <c r="AS26" s="444">
        <v>2048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5450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129</v>
      </c>
      <c r="BO27" s="472"/>
      <c r="BP27" s="472"/>
      <c r="BQ27" s="472"/>
      <c r="BR27" s="472"/>
      <c r="BS27" s="472"/>
      <c r="BT27" s="472"/>
      <c r="BU27" s="473"/>
      <c r="BV27" s="471" t="s">
        <v>129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4920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186</v>
      </c>
      <c r="AN28" s="445"/>
      <c r="AO28" s="445"/>
      <c r="AP28" s="445"/>
      <c r="AQ28" s="445"/>
      <c r="AR28" s="446"/>
      <c r="AS28" s="444" t="s">
        <v>129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3760139</v>
      </c>
      <c r="BO28" s="464"/>
      <c r="BP28" s="464"/>
      <c r="BQ28" s="464"/>
      <c r="BR28" s="464"/>
      <c r="BS28" s="464"/>
      <c r="BT28" s="464"/>
      <c r="BU28" s="465"/>
      <c r="BV28" s="463">
        <v>5376836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17</v>
      </c>
      <c r="M29" s="445"/>
      <c r="N29" s="445"/>
      <c r="O29" s="445"/>
      <c r="P29" s="446"/>
      <c r="Q29" s="444">
        <v>4580</v>
      </c>
      <c r="R29" s="445"/>
      <c r="S29" s="445"/>
      <c r="T29" s="445"/>
      <c r="U29" s="445"/>
      <c r="V29" s="446"/>
      <c r="W29" s="511"/>
      <c r="X29" s="512"/>
      <c r="Y29" s="513"/>
      <c r="Z29" s="441" t="s">
        <v>189</v>
      </c>
      <c r="AA29" s="442"/>
      <c r="AB29" s="442"/>
      <c r="AC29" s="442"/>
      <c r="AD29" s="442"/>
      <c r="AE29" s="442"/>
      <c r="AF29" s="442"/>
      <c r="AG29" s="443"/>
      <c r="AH29" s="444">
        <v>653</v>
      </c>
      <c r="AI29" s="445"/>
      <c r="AJ29" s="445"/>
      <c r="AK29" s="445"/>
      <c r="AL29" s="446"/>
      <c r="AM29" s="444">
        <v>1869178</v>
      </c>
      <c r="AN29" s="445"/>
      <c r="AO29" s="445"/>
      <c r="AP29" s="445"/>
      <c r="AQ29" s="445"/>
      <c r="AR29" s="446"/>
      <c r="AS29" s="444">
        <v>2862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134165</v>
      </c>
      <c r="BO29" s="469"/>
      <c r="BP29" s="469"/>
      <c r="BQ29" s="469"/>
      <c r="BR29" s="469"/>
      <c r="BS29" s="469"/>
      <c r="BT29" s="469"/>
      <c r="BU29" s="470"/>
      <c r="BV29" s="468">
        <v>134125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5330532</v>
      </c>
      <c r="BO30" s="472"/>
      <c r="BP30" s="472"/>
      <c r="BQ30" s="472"/>
      <c r="BR30" s="472"/>
      <c r="BS30" s="472"/>
      <c r="BT30" s="472"/>
      <c r="BU30" s="473"/>
      <c r="BV30" s="471">
        <v>3065252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東部知多衛生組合　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知北平和公園組合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知北平和公園組合　霊園事業特別会計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知多北部広域連合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知多北部広域連合　介護保険事業特別会計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愛知県後期高齢者医療広域連合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愛知県後期高齢者医療広域連合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3LQm+LZ164P6l+HrNsK9Utirc6JkTjoCxhAqxHW0kQuCPeOm5hL18M2SGuIHo/0arMcGQ2+PlFnPI4jvKIlOA==" saltValue="/ciTSx4WPpB0f8HC31TW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573</v>
      </c>
      <c r="D34" s="1250"/>
      <c r="E34" s="1251"/>
      <c r="F34" s="32">
        <v>8.82</v>
      </c>
      <c r="G34" s="33">
        <v>10.08</v>
      </c>
      <c r="H34" s="33">
        <v>10.06</v>
      </c>
      <c r="I34" s="33">
        <v>10.58</v>
      </c>
      <c r="J34" s="34">
        <v>12.82</v>
      </c>
      <c r="K34" s="22"/>
      <c r="L34" s="22"/>
      <c r="M34" s="22"/>
      <c r="N34" s="22"/>
      <c r="O34" s="22"/>
      <c r="P34" s="22"/>
    </row>
    <row r="35" spans="1:16" ht="39" customHeight="1" x14ac:dyDescent="0.15">
      <c r="A35" s="22"/>
      <c r="B35" s="35"/>
      <c r="C35" s="1244" t="s">
        <v>574</v>
      </c>
      <c r="D35" s="1245"/>
      <c r="E35" s="1246"/>
      <c r="F35" s="36">
        <v>5.68</v>
      </c>
      <c r="G35" s="37">
        <v>4.4800000000000004</v>
      </c>
      <c r="H35" s="37">
        <v>5.66</v>
      </c>
      <c r="I35" s="37">
        <v>4.68</v>
      </c>
      <c r="J35" s="38">
        <v>5.87</v>
      </c>
      <c r="K35" s="22"/>
      <c r="L35" s="22"/>
      <c r="M35" s="22"/>
      <c r="N35" s="22"/>
      <c r="O35" s="22"/>
      <c r="P35" s="22"/>
    </row>
    <row r="36" spans="1:16" ht="39" customHeight="1" x14ac:dyDescent="0.15">
      <c r="A36" s="22"/>
      <c r="B36" s="35"/>
      <c r="C36" s="1244" t="s">
        <v>575</v>
      </c>
      <c r="D36" s="1245"/>
      <c r="E36" s="1246"/>
      <c r="F36" s="36">
        <v>1.75</v>
      </c>
      <c r="G36" s="37">
        <v>2.08</v>
      </c>
      <c r="H36" s="37">
        <v>2.73</v>
      </c>
      <c r="I36" s="37">
        <v>2.95</v>
      </c>
      <c r="J36" s="38">
        <v>2.95</v>
      </c>
      <c r="K36" s="22"/>
      <c r="L36" s="22"/>
      <c r="M36" s="22"/>
      <c r="N36" s="22"/>
      <c r="O36" s="22"/>
      <c r="P36" s="22"/>
    </row>
    <row r="37" spans="1:16" ht="39" customHeight="1" x14ac:dyDescent="0.15">
      <c r="A37" s="22"/>
      <c r="B37" s="35"/>
      <c r="C37" s="1244" t="s">
        <v>576</v>
      </c>
      <c r="D37" s="1245"/>
      <c r="E37" s="1246"/>
      <c r="F37" s="36" t="s">
        <v>521</v>
      </c>
      <c r="G37" s="37" t="s">
        <v>521</v>
      </c>
      <c r="H37" s="37" t="s">
        <v>521</v>
      </c>
      <c r="I37" s="37" t="s">
        <v>521</v>
      </c>
      <c r="J37" s="38">
        <v>2.17</v>
      </c>
      <c r="K37" s="22"/>
      <c r="L37" s="22"/>
      <c r="M37" s="22"/>
      <c r="N37" s="22"/>
      <c r="O37" s="22"/>
      <c r="P37" s="22"/>
    </row>
    <row r="38" spans="1:16" ht="39" customHeight="1" x14ac:dyDescent="0.15">
      <c r="A38" s="22"/>
      <c r="B38" s="35"/>
      <c r="C38" s="1244" t="s">
        <v>577</v>
      </c>
      <c r="D38" s="1245"/>
      <c r="E38" s="1246"/>
      <c r="F38" s="36">
        <v>0.01</v>
      </c>
      <c r="G38" s="37">
        <v>0</v>
      </c>
      <c r="H38" s="37">
        <v>0.01</v>
      </c>
      <c r="I38" s="37">
        <v>0</v>
      </c>
      <c r="J38" s="38">
        <v>0.04</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v>0.36</v>
      </c>
      <c r="G43" s="42">
        <v>0.28999999999999998</v>
      </c>
      <c r="H43" s="42">
        <v>0.41</v>
      </c>
      <c r="I43" s="42">
        <v>1.26</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hBHMJcDuchSms/3JGbdRs07bB1/7z+fT43iM2l8Qlf3vzQqoRswLzVq2bNwteHCQisnStAbsYtJtvMBiBLG5A==" saltValue="KAn86Kt2fPHRRNgNlcw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981</v>
      </c>
      <c r="L45" s="60">
        <v>1017</v>
      </c>
      <c r="M45" s="60">
        <v>970</v>
      </c>
      <c r="N45" s="60">
        <v>907</v>
      </c>
      <c r="O45" s="61">
        <v>869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884</v>
      </c>
      <c r="L48" s="64">
        <v>924</v>
      </c>
      <c r="M48" s="64">
        <v>814</v>
      </c>
      <c r="N48" s="64">
        <v>810</v>
      </c>
      <c r="O48" s="65">
        <v>860</v>
      </c>
      <c r="P48" s="48"/>
      <c r="Q48" s="48"/>
      <c r="R48" s="48"/>
      <c r="S48" s="48"/>
      <c r="T48" s="48"/>
      <c r="U48" s="48"/>
    </row>
    <row r="49" spans="1:21" ht="30.75" customHeight="1" x14ac:dyDescent="0.15">
      <c r="A49" s="48"/>
      <c r="B49" s="1272"/>
      <c r="C49" s="1273"/>
      <c r="D49" s="62"/>
      <c r="E49" s="1254" t="s">
        <v>16</v>
      </c>
      <c r="F49" s="1254"/>
      <c r="G49" s="1254"/>
      <c r="H49" s="1254"/>
      <c r="I49" s="1254"/>
      <c r="J49" s="1255"/>
      <c r="K49" s="63">
        <v>21</v>
      </c>
      <c r="L49" s="64">
        <v>34</v>
      </c>
      <c r="M49" s="64">
        <v>46</v>
      </c>
      <c r="N49" s="64">
        <v>49</v>
      </c>
      <c r="O49" s="65">
        <v>60</v>
      </c>
      <c r="P49" s="48"/>
      <c r="Q49" s="48"/>
      <c r="R49" s="48"/>
      <c r="S49" s="48"/>
      <c r="T49" s="48"/>
      <c r="U49" s="48"/>
    </row>
    <row r="50" spans="1:21" ht="30.75" customHeight="1" x14ac:dyDescent="0.15">
      <c r="A50" s="48"/>
      <c r="B50" s="1272"/>
      <c r="C50" s="1273"/>
      <c r="D50" s="62"/>
      <c r="E50" s="1254" t="s">
        <v>17</v>
      </c>
      <c r="F50" s="1254"/>
      <c r="G50" s="1254"/>
      <c r="H50" s="1254"/>
      <c r="I50" s="1254"/>
      <c r="J50" s="1255"/>
      <c r="K50" s="63">
        <v>42</v>
      </c>
      <c r="L50" s="64">
        <v>42</v>
      </c>
      <c r="M50" s="64">
        <v>42</v>
      </c>
      <c r="N50" s="64">
        <v>42</v>
      </c>
      <c r="O50" s="65">
        <v>42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2421</v>
      </c>
      <c r="L52" s="64">
        <v>2385</v>
      </c>
      <c r="M52" s="64">
        <v>2313</v>
      </c>
      <c r="N52" s="64">
        <v>2112</v>
      </c>
      <c r="O52" s="65">
        <v>1890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-493</v>
      </c>
      <c r="L53" s="69">
        <v>-368</v>
      </c>
      <c r="M53" s="69">
        <v>-441</v>
      </c>
      <c r="N53" s="69">
        <v>-304</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B9okSFK+OethvnrWJ7mZElGOvak0QsBEJAVnZ+cCbsI4RKfaUa7hMiMUt8pYo/hAtuA+6vNjOW4xNNjOYxwg==" saltValue="2GavGDj34m48VwwrQBRG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8631</v>
      </c>
      <c r="J41" s="104">
        <v>8421</v>
      </c>
      <c r="K41" s="104">
        <v>8518</v>
      </c>
      <c r="L41" s="104">
        <v>8230</v>
      </c>
      <c r="M41" s="105">
        <v>8474</v>
      </c>
    </row>
    <row r="42" spans="2:13" ht="27.75" customHeight="1" x14ac:dyDescent="0.15">
      <c r="B42" s="1280"/>
      <c r="C42" s="1281"/>
      <c r="D42" s="106"/>
      <c r="E42" s="1284" t="s">
        <v>32</v>
      </c>
      <c r="F42" s="1284"/>
      <c r="G42" s="1284"/>
      <c r="H42" s="1285"/>
      <c r="I42" s="107">
        <v>198</v>
      </c>
      <c r="J42" s="108">
        <v>161</v>
      </c>
      <c r="K42" s="108">
        <v>122</v>
      </c>
      <c r="L42" s="108">
        <v>82</v>
      </c>
      <c r="M42" s="109">
        <v>42</v>
      </c>
    </row>
    <row r="43" spans="2:13" ht="27.75" customHeight="1" x14ac:dyDescent="0.15">
      <c r="B43" s="1280"/>
      <c r="C43" s="1281"/>
      <c r="D43" s="106"/>
      <c r="E43" s="1284" t="s">
        <v>33</v>
      </c>
      <c r="F43" s="1284"/>
      <c r="G43" s="1284"/>
      <c r="H43" s="1285"/>
      <c r="I43" s="107">
        <v>8814</v>
      </c>
      <c r="J43" s="108">
        <v>9666</v>
      </c>
      <c r="K43" s="108">
        <v>9203</v>
      </c>
      <c r="L43" s="108">
        <v>8381</v>
      </c>
      <c r="M43" s="109">
        <v>7723</v>
      </c>
    </row>
    <row r="44" spans="2:13" ht="27.75" customHeight="1" x14ac:dyDescent="0.15">
      <c r="B44" s="1280"/>
      <c r="C44" s="1281"/>
      <c r="D44" s="106"/>
      <c r="E44" s="1284" t="s">
        <v>34</v>
      </c>
      <c r="F44" s="1284"/>
      <c r="G44" s="1284"/>
      <c r="H44" s="1285"/>
      <c r="I44" s="107">
        <v>567</v>
      </c>
      <c r="J44" s="108">
        <v>1684</v>
      </c>
      <c r="K44" s="108">
        <v>4182</v>
      </c>
      <c r="L44" s="108">
        <v>4542</v>
      </c>
      <c r="M44" s="109">
        <v>4643</v>
      </c>
    </row>
    <row r="45" spans="2:13" ht="27.75" customHeight="1" x14ac:dyDescent="0.15">
      <c r="B45" s="1280"/>
      <c r="C45" s="1281"/>
      <c r="D45" s="106"/>
      <c r="E45" s="1284" t="s">
        <v>35</v>
      </c>
      <c r="F45" s="1284"/>
      <c r="G45" s="1284"/>
      <c r="H45" s="1285"/>
      <c r="I45" s="107">
        <v>4012</v>
      </c>
      <c r="J45" s="108">
        <v>3600</v>
      </c>
      <c r="K45" s="108">
        <v>3668</v>
      </c>
      <c r="L45" s="108">
        <v>3673</v>
      </c>
      <c r="M45" s="109">
        <v>3728</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9205</v>
      </c>
      <c r="J50" s="108">
        <v>9029</v>
      </c>
      <c r="K50" s="108">
        <v>8428</v>
      </c>
      <c r="L50" s="108">
        <v>8577</v>
      </c>
      <c r="M50" s="109">
        <v>9226</v>
      </c>
    </row>
    <row r="51" spans="2:13" ht="27.75" customHeight="1" x14ac:dyDescent="0.15">
      <c r="B51" s="1280"/>
      <c r="C51" s="1281"/>
      <c r="D51" s="106"/>
      <c r="E51" s="1284" t="s">
        <v>42</v>
      </c>
      <c r="F51" s="1284"/>
      <c r="G51" s="1284"/>
      <c r="H51" s="1285"/>
      <c r="I51" s="107">
        <v>8644</v>
      </c>
      <c r="J51" s="108">
        <v>9051</v>
      </c>
      <c r="K51" s="108">
        <v>8657</v>
      </c>
      <c r="L51" s="108">
        <v>8455</v>
      </c>
      <c r="M51" s="109">
        <v>7575</v>
      </c>
    </row>
    <row r="52" spans="2:13" ht="27.75" customHeight="1" x14ac:dyDescent="0.15">
      <c r="B52" s="1282"/>
      <c r="C52" s="1283"/>
      <c r="D52" s="106"/>
      <c r="E52" s="1284" t="s">
        <v>43</v>
      </c>
      <c r="F52" s="1284"/>
      <c r="G52" s="1284"/>
      <c r="H52" s="1285"/>
      <c r="I52" s="107">
        <v>14152</v>
      </c>
      <c r="J52" s="108">
        <v>13512</v>
      </c>
      <c r="K52" s="108">
        <v>13476</v>
      </c>
      <c r="L52" s="108">
        <v>12310</v>
      </c>
      <c r="M52" s="109">
        <v>11316</v>
      </c>
    </row>
    <row r="53" spans="2:13" ht="27.75" customHeight="1" thickBot="1" x14ac:dyDescent="0.2">
      <c r="B53" s="1286" t="s">
        <v>44</v>
      </c>
      <c r="C53" s="1287"/>
      <c r="D53" s="113"/>
      <c r="E53" s="1288" t="s">
        <v>45</v>
      </c>
      <c r="F53" s="1288"/>
      <c r="G53" s="1288"/>
      <c r="H53" s="1289"/>
      <c r="I53" s="114">
        <v>-9779</v>
      </c>
      <c r="J53" s="115">
        <v>-8061</v>
      </c>
      <c r="K53" s="115">
        <v>-4867</v>
      </c>
      <c r="L53" s="115">
        <v>-4435</v>
      </c>
      <c r="M53" s="116">
        <v>-3506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1GW2tKD5dh1tfrSZkzQkZTwLmyjckRYJHV4+qAduF7lj2c1fIb4See3GMbnPRgpuT3ohqEuQiHdNbx8x4TzLw==" saltValue="b1ephgzzpa2eFdmrqo6Y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4998</v>
      </c>
      <c r="G55" s="128">
        <v>5377</v>
      </c>
      <c r="H55" s="129">
        <v>3760</v>
      </c>
    </row>
    <row r="56" spans="2:8" ht="52.5" customHeight="1" x14ac:dyDescent="0.15">
      <c r="B56" s="130"/>
      <c r="C56" s="1307" t="s">
        <v>49</v>
      </c>
      <c r="D56" s="1307"/>
      <c r="E56" s="1308"/>
      <c r="F56" s="131">
        <v>134</v>
      </c>
      <c r="G56" s="131">
        <v>134</v>
      </c>
      <c r="H56" s="132">
        <v>134</v>
      </c>
    </row>
    <row r="57" spans="2:8" ht="53.25" customHeight="1" x14ac:dyDescent="0.15">
      <c r="B57" s="130"/>
      <c r="C57" s="1309" t="s">
        <v>50</v>
      </c>
      <c r="D57" s="1309"/>
      <c r="E57" s="1310"/>
      <c r="F57" s="133">
        <v>3294</v>
      </c>
      <c r="G57" s="133">
        <v>3065</v>
      </c>
      <c r="H57" s="134">
        <v>5331</v>
      </c>
    </row>
    <row r="58" spans="2:8" ht="45.75" customHeight="1" x14ac:dyDescent="0.15">
      <c r="B58" s="135"/>
      <c r="C58" s="1297" t="s">
        <v>586</v>
      </c>
      <c r="D58" s="1298"/>
      <c r="E58" s="1299"/>
      <c r="F58" s="136">
        <v>409</v>
      </c>
      <c r="G58" s="136">
        <v>240</v>
      </c>
      <c r="H58" s="137">
        <v>1708</v>
      </c>
    </row>
    <row r="59" spans="2:8" ht="45.75" customHeight="1" x14ac:dyDescent="0.15">
      <c r="B59" s="135"/>
      <c r="C59" s="1297" t="s">
        <v>587</v>
      </c>
      <c r="D59" s="1298"/>
      <c r="E59" s="1299"/>
      <c r="F59" s="136">
        <v>1531</v>
      </c>
      <c r="G59" s="136">
        <v>1537</v>
      </c>
      <c r="H59" s="137">
        <v>1343</v>
      </c>
    </row>
    <row r="60" spans="2:8" ht="45.75" customHeight="1" x14ac:dyDescent="0.15">
      <c r="B60" s="135"/>
      <c r="C60" s="1297" t="s">
        <v>588</v>
      </c>
      <c r="D60" s="1298"/>
      <c r="E60" s="1299"/>
      <c r="F60" s="136" t="s">
        <v>592</v>
      </c>
      <c r="G60" s="136" t="s">
        <v>589</v>
      </c>
      <c r="H60" s="137">
        <v>1209</v>
      </c>
    </row>
    <row r="61" spans="2:8" ht="45.75" customHeight="1" x14ac:dyDescent="0.15">
      <c r="B61" s="135"/>
      <c r="C61" s="1297" t="s">
        <v>590</v>
      </c>
      <c r="D61" s="1298"/>
      <c r="E61" s="1299"/>
      <c r="F61" s="136">
        <v>758</v>
      </c>
      <c r="G61" s="136">
        <v>749</v>
      </c>
      <c r="H61" s="137">
        <v>564</v>
      </c>
    </row>
    <row r="62" spans="2:8" ht="45.75" customHeight="1" thickBot="1" x14ac:dyDescent="0.2">
      <c r="B62" s="138"/>
      <c r="C62" s="1300" t="s">
        <v>591</v>
      </c>
      <c r="D62" s="1301"/>
      <c r="E62" s="1302"/>
      <c r="F62" s="139">
        <v>175</v>
      </c>
      <c r="G62" s="139">
        <v>172</v>
      </c>
      <c r="H62" s="140">
        <v>168</v>
      </c>
    </row>
    <row r="63" spans="2:8" ht="52.5" customHeight="1" thickBot="1" x14ac:dyDescent="0.2">
      <c r="B63" s="141"/>
      <c r="C63" s="1303" t="s">
        <v>51</v>
      </c>
      <c r="D63" s="1303"/>
      <c r="E63" s="1304"/>
      <c r="F63" s="142">
        <v>8427</v>
      </c>
      <c r="G63" s="142">
        <v>8576</v>
      </c>
      <c r="H63" s="143">
        <v>9225</v>
      </c>
    </row>
    <row r="64" spans="2:8" ht="15" customHeight="1" x14ac:dyDescent="0.15"/>
  </sheetData>
  <sheetProtection algorithmName="SHA-512" hashValue="nIhS2jDocyjzYf72NrGouEt4KDdQ/ZvIGiu1Qt27QoZftYMfzR/9N7vUCHw/A1WE6+dzEETlOw2o2c/37CpRgg==" saltValue="WDkTd2BQS9uP3Fdgt/qF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58.4</v>
      </c>
      <c r="BQ53" s="1313"/>
      <c r="BR53" s="1313"/>
      <c r="BS53" s="1313"/>
      <c r="BT53" s="1313"/>
      <c r="BU53" s="1313"/>
      <c r="BV53" s="1313"/>
      <c r="BW53" s="1313"/>
      <c r="BX53" s="1313">
        <v>59.4</v>
      </c>
      <c r="BY53" s="1313"/>
      <c r="BZ53" s="1313"/>
      <c r="CA53" s="1313"/>
      <c r="CB53" s="1313"/>
      <c r="CC53" s="1313"/>
      <c r="CD53" s="1313"/>
      <c r="CE53" s="1313"/>
      <c r="CF53" s="1313">
        <v>59.6</v>
      </c>
      <c r="CG53" s="1313"/>
      <c r="CH53" s="1313"/>
      <c r="CI53" s="1313"/>
      <c r="CJ53" s="1313"/>
      <c r="CK53" s="1313"/>
      <c r="CL53" s="1313"/>
      <c r="CM53" s="1313"/>
      <c r="CN53" s="1313">
        <v>60</v>
      </c>
      <c r="CO53" s="1313"/>
      <c r="CP53" s="1313"/>
      <c r="CQ53" s="1313"/>
      <c r="CR53" s="1313"/>
      <c r="CS53" s="1313"/>
      <c r="CT53" s="1313"/>
      <c r="CU53" s="1313"/>
      <c r="CV53" s="1313">
        <v>60.5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614</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615</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-2.9</v>
      </c>
      <c r="BQ75" s="1313"/>
      <c r="BR75" s="1313"/>
      <c r="BS75" s="1313"/>
      <c r="BT75" s="1313"/>
      <c r="BU75" s="1313"/>
      <c r="BV75" s="1313"/>
      <c r="BW75" s="1313"/>
      <c r="BX75" s="1313">
        <v>-2.4</v>
      </c>
      <c r="BY75" s="1313"/>
      <c r="BZ75" s="1313"/>
      <c r="CA75" s="1313"/>
      <c r="CB75" s="1313"/>
      <c r="CC75" s="1313"/>
      <c r="CD75" s="1313"/>
      <c r="CE75" s="1313"/>
      <c r="CF75" s="1313">
        <v>-2.5</v>
      </c>
      <c r="CG75" s="1313"/>
      <c r="CH75" s="1313"/>
      <c r="CI75" s="1313"/>
      <c r="CJ75" s="1313"/>
      <c r="CK75" s="1313"/>
      <c r="CL75" s="1313"/>
      <c r="CM75" s="1313"/>
      <c r="CN75" s="1313">
        <v>-2</v>
      </c>
      <c r="CO75" s="1313"/>
      <c r="CP75" s="1313"/>
      <c r="CQ75" s="1313"/>
      <c r="CR75" s="1313"/>
      <c r="CS75" s="1313"/>
      <c r="CT75" s="1313"/>
      <c r="CU75" s="1313"/>
      <c r="CV75" s="1313">
        <v>-1.5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616</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vMFaYI18Gq4KLet1mmfhir24rfOwl9CxDy1/GsLquJ3D5YNCcdWZ4EGhPnxbpzOY09ZQOjyW1ybVZjBpUw3Jw==" saltValue="GTHvt6bYRwjVEP7/qkQc+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7rSABJ9w5BvwCK0EiJ2pa/5W8kEdvuSQcUHmys4noc2qbLOQn9qWLQHkGyz6WOom1R21/yNKIOkzWcOQLSJxQ==" saltValue="cx6FpQo40TGrtD0BnRa3/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BsE37qbXviIh+IDa9X/g3OeOV52cKc861toA7eiS4nOdeMe0o8quS82synUPUmZIeIPZZaEDjnBVjG8D1cQaMQ==" saltValue="OJn/V+fMxLY5iafpPQ7vog=="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35881</v>
      </c>
      <c r="E3" s="162"/>
      <c r="F3" s="163">
        <v>57295</v>
      </c>
      <c r="G3" s="164"/>
      <c r="H3" s="165"/>
    </row>
    <row r="4" spans="1:8" x14ac:dyDescent="0.15">
      <c r="A4" s="166"/>
      <c r="B4" s="167"/>
      <c r="C4" s="168"/>
      <c r="D4" s="169">
        <v>23453</v>
      </c>
      <c r="E4" s="170"/>
      <c r="F4" s="171">
        <v>32771</v>
      </c>
      <c r="G4" s="172"/>
      <c r="H4" s="173"/>
    </row>
    <row r="5" spans="1:8" x14ac:dyDescent="0.15">
      <c r="A5" s="154" t="s">
        <v>555</v>
      </c>
      <c r="B5" s="159"/>
      <c r="C5" s="160"/>
      <c r="D5" s="161">
        <v>34694</v>
      </c>
      <c r="E5" s="162"/>
      <c r="F5" s="163">
        <v>54110</v>
      </c>
      <c r="G5" s="164"/>
      <c r="H5" s="165"/>
    </row>
    <row r="6" spans="1:8" x14ac:dyDescent="0.15">
      <c r="A6" s="166"/>
      <c r="B6" s="167"/>
      <c r="C6" s="168"/>
      <c r="D6" s="169">
        <v>28897</v>
      </c>
      <c r="E6" s="170"/>
      <c r="F6" s="171">
        <v>30620</v>
      </c>
      <c r="G6" s="172"/>
      <c r="H6" s="173"/>
    </row>
    <row r="7" spans="1:8" x14ac:dyDescent="0.15">
      <c r="A7" s="154" t="s">
        <v>556</v>
      </c>
      <c r="B7" s="159"/>
      <c r="C7" s="160"/>
      <c r="D7" s="161">
        <v>61071</v>
      </c>
      <c r="E7" s="162"/>
      <c r="F7" s="163">
        <v>54684</v>
      </c>
      <c r="G7" s="164"/>
      <c r="H7" s="165"/>
    </row>
    <row r="8" spans="1:8" x14ac:dyDescent="0.15">
      <c r="A8" s="166"/>
      <c r="B8" s="167"/>
      <c r="C8" s="168"/>
      <c r="D8" s="169">
        <v>43360</v>
      </c>
      <c r="E8" s="170"/>
      <c r="F8" s="171">
        <v>32829</v>
      </c>
      <c r="G8" s="172"/>
      <c r="H8" s="173"/>
    </row>
    <row r="9" spans="1:8" x14ac:dyDescent="0.15">
      <c r="A9" s="154" t="s">
        <v>557</v>
      </c>
      <c r="B9" s="159"/>
      <c r="C9" s="160"/>
      <c r="D9" s="161">
        <v>52719</v>
      </c>
      <c r="E9" s="162"/>
      <c r="F9" s="163">
        <v>62383</v>
      </c>
      <c r="G9" s="164"/>
      <c r="H9" s="165"/>
    </row>
    <row r="10" spans="1:8" x14ac:dyDescent="0.15">
      <c r="A10" s="166"/>
      <c r="B10" s="167"/>
      <c r="C10" s="168"/>
      <c r="D10" s="169">
        <v>36551</v>
      </c>
      <c r="E10" s="170"/>
      <c r="F10" s="171">
        <v>35325</v>
      </c>
      <c r="G10" s="172"/>
      <c r="H10" s="173"/>
    </row>
    <row r="11" spans="1:8" x14ac:dyDescent="0.15">
      <c r="A11" s="154" t="s">
        <v>558</v>
      </c>
      <c r="B11" s="159"/>
      <c r="C11" s="160"/>
      <c r="D11" s="161">
        <v>49225</v>
      </c>
      <c r="E11" s="162"/>
      <c r="F11" s="163">
        <v>63812</v>
      </c>
      <c r="G11" s="164"/>
      <c r="H11" s="165"/>
    </row>
    <row r="12" spans="1:8" x14ac:dyDescent="0.15">
      <c r="A12" s="166"/>
      <c r="B12" s="167"/>
      <c r="C12" s="174"/>
      <c r="D12" s="169">
        <v>43207</v>
      </c>
      <c r="E12" s="170"/>
      <c r="F12" s="171">
        <v>33848</v>
      </c>
      <c r="G12" s="172"/>
      <c r="H12" s="173"/>
    </row>
    <row r="13" spans="1:8" x14ac:dyDescent="0.15">
      <c r="A13" s="154"/>
      <c r="B13" s="159"/>
      <c r="C13" s="175"/>
      <c r="D13" s="176">
        <v>46718</v>
      </c>
      <c r="E13" s="177"/>
      <c r="F13" s="178">
        <v>58457</v>
      </c>
      <c r="G13" s="179"/>
      <c r="H13" s="165"/>
    </row>
    <row r="14" spans="1:8" x14ac:dyDescent="0.15">
      <c r="A14" s="166"/>
      <c r="B14" s="167"/>
      <c r="C14" s="168"/>
      <c r="D14" s="169">
        <v>35094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5.68</v>
      </c>
      <c r="C19" s="180">
        <f>ROUND(VALUE(SUBSTITUTE(実質収支比率等に係る経年分析!G$48,"▲","-")),2)</f>
        <v>4.4800000000000004</v>
      </c>
      <c r="D19" s="180">
        <f>ROUND(VALUE(SUBSTITUTE(実質収支比率等に係る経年分析!H$48,"▲","-")),2)</f>
        <v>5.67</v>
      </c>
      <c r="E19" s="180">
        <f>ROUND(VALUE(SUBSTITUTE(実質収支比率等に係る経年分析!I$48,"▲","-")),2)</f>
        <v>4.68</v>
      </c>
      <c r="F19" s="180">
        <f>ROUND(VALUE(SUBSTITUTE(実質収支比率等に係る経年分析!J$48,"▲","-")),2)</f>
        <v>5.88</v>
      </c>
    </row>
    <row r="20" spans="1:11" x14ac:dyDescent="0.15">
      <c r="A20" s="180" t="s">
        <v>55</v>
      </c>
      <c r="B20" s="180">
        <f>ROUND(VALUE(SUBSTITUTE(実質収支比率等に係る経年分析!F$47,"▲","-")),2)</f>
        <v>29.37</v>
      </c>
      <c r="C20" s="180">
        <f>ROUND(VALUE(SUBSTITUTE(実質収支比率等に係る経年分析!G$47,"▲","-")),2)</f>
        <v>25.92</v>
      </c>
      <c r="D20" s="180">
        <f>ROUND(VALUE(SUBSTITUTE(実質収支比率等に係る経年分析!H$47,"▲","-")),2)</f>
        <v>28.16</v>
      </c>
      <c r="E20" s="180">
        <f>ROUND(VALUE(SUBSTITUTE(実質収支比率等に係る経年分析!I$47,"▲","-")),2)</f>
        <v>25.88</v>
      </c>
      <c r="F20" s="180">
        <f>ROUND(VALUE(SUBSTITUTE(実質収支比率等に係る経年分析!J$47,"▲","-")),2)</f>
        <v>19.149999999999999</v>
      </c>
    </row>
    <row r="21" spans="1:11" x14ac:dyDescent="0.15">
      <c r="A21" s="180" t="s">
        <v>56</v>
      </c>
      <c r="B21" s="180">
        <f>IF(ISNUMBER(VALUE(SUBSTITUTE(実質収支比率等に係る経年分析!F$49,"▲","-"))),ROUND(VALUE(SUBSTITUTE(実質収支比率等に係る経年分析!F$49,"▲","-")),2),NA())</f>
        <v>-2.33</v>
      </c>
      <c r="C21" s="180">
        <f>IF(ISNUMBER(VALUE(SUBSTITUTE(実質収支比率等に係る経年分析!G$49,"▲","-"))),ROUND(VALUE(SUBSTITUTE(実質収支比率等に係る経年分析!G$49,"▲","-")),2),NA())</f>
        <v>-4.5199999999999996</v>
      </c>
      <c r="D21" s="180">
        <f>IF(ISNUMBER(VALUE(SUBSTITUTE(実質収支比率等に係る経年分析!H$49,"▲","-"))),ROUND(VALUE(SUBSTITUTE(実質収支比率等に係る経年分析!H$49,"▲","-")),2),NA())</f>
        <v>-4.12</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-13.56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2421</v>
      </c>
      <c r="E42" s="182"/>
      <c r="F42" s="182"/>
      <c r="G42" s="182">
        <f>'実質公債費比率（分子）の構造'!L$52</f>
        <v>2385</v>
      </c>
      <c r="H42" s="182"/>
      <c r="I42" s="182"/>
      <c r="J42" s="182">
        <f>'実質公債費比率（分子）の構造'!M$52</f>
        <v>2313</v>
      </c>
      <c r="K42" s="182"/>
      <c r="L42" s="182"/>
      <c r="M42" s="182">
        <f>'実質公債費比率（分子）の構造'!N$52</f>
        <v>2112</v>
      </c>
      <c r="N42" s="182"/>
      <c r="O42" s="182"/>
      <c r="P42" s="182">
        <f>'実質公債費比率（分子）の構造'!O$52</f>
        <v>1890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42</v>
      </c>
      <c r="C44" s="182"/>
      <c r="D44" s="182"/>
      <c r="E44" s="182">
        <f>'実質公債費比率（分子）の構造'!L$50</f>
        <v>42</v>
      </c>
      <c r="F44" s="182"/>
      <c r="G44" s="182"/>
      <c r="H44" s="182">
        <f>'実質公債費比率（分子）の構造'!M$50</f>
        <v>42</v>
      </c>
      <c r="I44" s="182"/>
      <c r="J44" s="182"/>
      <c r="K44" s="182">
        <f>'実質公債費比率（分子）の構造'!N$50</f>
        <v>42</v>
      </c>
      <c r="L44" s="182"/>
      <c r="M44" s="182"/>
      <c r="N44" s="182">
        <f>'実質公債費比率（分子）の構造'!O$50</f>
        <v>42</v>
      </c>
      <c r="O44" s="182"/>
      <c r="P44" s="182"/>
    </row>
    <row r="45" spans="1:16" x14ac:dyDescent="0.15">
      <c r="A45" s="182" t="s">
        <v>66</v>
      </c>
      <c r="B45" s="182">
        <f>'実質公債費比率（分子）の構造'!K$49</f>
        <v>21</v>
      </c>
      <c r="C45" s="182"/>
      <c r="D45" s="182"/>
      <c r="E45" s="182">
        <f>'実質公債費比率（分子）の構造'!L$49</f>
        <v>34</v>
      </c>
      <c r="F45" s="182"/>
      <c r="G45" s="182"/>
      <c r="H45" s="182">
        <f>'実質公債費比率（分子）の構造'!M$49</f>
        <v>46</v>
      </c>
      <c r="I45" s="182"/>
      <c r="J45" s="182"/>
      <c r="K45" s="182">
        <f>'実質公債費比率（分子）の構造'!N$49</f>
        <v>49</v>
      </c>
      <c r="L45" s="182"/>
      <c r="M45" s="182"/>
      <c r="N45" s="182">
        <f>'実質公債費比率（分子）の構造'!O$49</f>
        <v>60</v>
      </c>
      <c r="O45" s="182"/>
      <c r="P45" s="182"/>
    </row>
    <row r="46" spans="1:16" x14ac:dyDescent="0.15">
      <c r="A46" s="182" t="s">
        <v>67</v>
      </c>
      <c r="B46" s="182">
        <f>'実質公債費比率（分子）の構造'!K$48</f>
        <v>884</v>
      </c>
      <c r="C46" s="182"/>
      <c r="D46" s="182"/>
      <c r="E46" s="182">
        <f>'実質公債費比率（分子）の構造'!L$48</f>
        <v>924</v>
      </c>
      <c r="F46" s="182"/>
      <c r="G46" s="182"/>
      <c r="H46" s="182">
        <f>'実質公債費比率（分子）の構造'!M$48</f>
        <v>814</v>
      </c>
      <c r="I46" s="182"/>
      <c r="J46" s="182"/>
      <c r="K46" s="182">
        <f>'実質公債費比率（分子）の構造'!N$48</f>
        <v>810</v>
      </c>
      <c r="L46" s="182"/>
      <c r="M46" s="182"/>
      <c r="N46" s="182">
        <f>'実質公債費比率（分子）の構造'!O$48</f>
        <v>860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981</v>
      </c>
      <c r="C49" s="182"/>
      <c r="D49" s="182"/>
      <c r="E49" s="182">
        <f>'実質公債費比率（分子）の構造'!L$45</f>
        <v>1017</v>
      </c>
      <c r="F49" s="182"/>
      <c r="G49" s="182"/>
      <c r="H49" s="182">
        <f>'実質公債費比率（分子）の構造'!M$45</f>
        <v>970</v>
      </c>
      <c r="I49" s="182"/>
      <c r="J49" s="182"/>
      <c r="K49" s="182">
        <f>'実質公債費比率（分子）の構造'!N$45</f>
        <v>907</v>
      </c>
      <c r="L49" s="182"/>
      <c r="M49" s="182"/>
      <c r="N49" s="182">
        <f>'実質公債費比率（分子）の構造'!O$45</f>
        <v>869</v>
      </c>
      <c r="O49" s="182"/>
      <c r="P49" s="182"/>
    </row>
    <row r="50" spans="1:16" x14ac:dyDescent="0.15">
      <c r="A50" s="182" t="s">
        <v>71</v>
      </c>
      <c r="B50" s="182" t="e">
        <f>NA()</f>
        <v>#N/A</v>
      </c>
      <c r="C50" s="182">
        <f>IF(ISNUMBER('実質公債費比率（分子）の構造'!K$53),'実質公債費比率（分子）の構造'!K$53,NA())</f>
        <v>-493</v>
      </c>
      <c r="D50" s="182" t="e">
        <f>NA()</f>
        <v>#N/A</v>
      </c>
      <c r="E50" s="182" t="e">
        <f>NA()</f>
        <v>#N/A</v>
      </c>
      <c r="F50" s="182">
        <f>IF(ISNUMBER('実質公債費比率（分子）の構造'!L$53),'実質公債費比率（分子）の構造'!L$53,NA())</f>
        <v>-368</v>
      </c>
      <c r="G50" s="182" t="e">
        <f>NA()</f>
        <v>#N/A</v>
      </c>
      <c r="H50" s="182" t="e">
        <f>NA()</f>
        <v>#N/A</v>
      </c>
      <c r="I50" s="182">
        <f>IF(ISNUMBER('実質公債費比率（分子）の構造'!M$53),'実質公債費比率（分子）の構造'!M$53,NA())</f>
        <v>-441</v>
      </c>
      <c r="J50" s="182" t="e">
        <f>NA()</f>
        <v>#N/A</v>
      </c>
      <c r="K50" s="182" t="e">
        <f>NA()</f>
        <v>#N/A</v>
      </c>
      <c r="L50" s="182">
        <f>IF(ISNUMBER('実質公債費比率（分子）の構造'!N$53),'実質公債費比率（分子）の構造'!N$53,NA())</f>
        <v>-304</v>
      </c>
      <c r="M50" s="182" t="e">
        <f>NA()</f>
        <v>#N/A</v>
      </c>
      <c r="N50" s="182" t="e">
        <f>NA()</f>
        <v>#N/A</v>
      </c>
      <c r="O50" s="182">
        <f>IF(ISNUMBER('実質公債費比率（分子）の構造'!O$53),'実質公債費比率（分子）の構造'!O$53,NA())</f>
        <v>-59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14152</v>
      </c>
      <c r="E56" s="181"/>
      <c r="F56" s="181"/>
      <c r="G56" s="181">
        <f>'将来負担比率（分子）の構造'!J$52</f>
        <v>13512</v>
      </c>
      <c r="H56" s="181"/>
      <c r="I56" s="181"/>
      <c r="J56" s="181">
        <f>'将来負担比率（分子）の構造'!K$52</f>
        <v>13476</v>
      </c>
      <c r="K56" s="181"/>
      <c r="L56" s="181"/>
      <c r="M56" s="181">
        <f>'将来負担比率（分子）の構造'!L$52</f>
        <v>12310</v>
      </c>
      <c r="N56" s="181"/>
      <c r="O56" s="181"/>
      <c r="P56" s="181">
        <f>'将来負担比率（分子）の構造'!M$52</f>
        <v>11316</v>
      </c>
    </row>
    <row r="57" spans="1:16" x14ac:dyDescent="0.15">
      <c r="A57" s="181" t="s">
        <v>42</v>
      </c>
      <c r="B57" s="181"/>
      <c r="C57" s="181"/>
      <c r="D57" s="181">
        <f>'将来負担比率（分子）の構造'!I$51</f>
        <v>8644</v>
      </c>
      <c r="E57" s="181"/>
      <c r="F57" s="181"/>
      <c r="G57" s="181">
        <f>'将来負担比率（分子）の構造'!J$51</f>
        <v>9051</v>
      </c>
      <c r="H57" s="181"/>
      <c r="I57" s="181"/>
      <c r="J57" s="181">
        <f>'将来負担比率（分子）の構造'!K$51</f>
        <v>8657</v>
      </c>
      <c r="K57" s="181"/>
      <c r="L57" s="181"/>
      <c r="M57" s="181">
        <f>'将来負担比率（分子）の構造'!L$51</f>
        <v>8455</v>
      </c>
      <c r="N57" s="181"/>
      <c r="O57" s="181"/>
      <c r="P57" s="181">
        <f>'将来負担比率（分子）の構造'!M$51</f>
        <v>7575</v>
      </c>
    </row>
    <row r="58" spans="1:16" x14ac:dyDescent="0.15">
      <c r="A58" s="181" t="s">
        <v>41</v>
      </c>
      <c r="B58" s="181"/>
      <c r="C58" s="181"/>
      <c r="D58" s="181">
        <f>'将来負担比率（分子）の構造'!I$50</f>
        <v>9205</v>
      </c>
      <c r="E58" s="181"/>
      <c r="F58" s="181"/>
      <c r="G58" s="181">
        <f>'将来負担比率（分子）の構造'!J$50</f>
        <v>9029</v>
      </c>
      <c r="H58" s="181"/>
      <c r="I58" s="181"/>
      <c r="J58" s="181">
        <f>'将来負担比率（分子）の構造'!K$50</f>
        <v>8428</v>
      </c>
      <c r="K58" s="181"/>
      <c r="L58" s="181"/>
      <c r="M58" s="181">
        <f>'将来負担比率（分子）の構造'!L$50</f>
        <v>8577</v>
      </c>
      <c r="N58" s="181"/>
      <c r="O58" s="181"/>
      <c r="P58" s="181">
        <f>'将来負担比率（分子）の構造'!M$50</f>
        <v>9226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4012</v>
      </c>
      <c r="C62" s="181"/>
      <c r="D62" s="181"/>
      <c r="E62" s="181">
        <f>'将来負担比率（分子）の構造'!J$45</f>
        <v>3600</v>
      </c>
      <c r="F62" s="181"/>
      <c r="G62" s="181"/>
      <c r="H62" s="181">
        <f>'将来負担比率（分子）の構造'!K$45</f>
        <v>3668</v>
      </c>
      <c r="I62" s="181"/>
      <c r="J62" s="181"/>
      <c r="K62" s="181">
        <f>'将来負担比率（分子）の構造'!L$45</f>
        <v>3673</v>
      </c>
      <c r="L62" s="181"/>
      <c r="M62" s="181"/>
      <c r="N62" s="181">
        <f>'将来負担比率（分子）の構造'!M$45</f>
        <v>3728</v>
      </c>
      <c r="O62" s="181"/>
      <c r="P62" s="181"/>
    </row>
    <row r="63" spans="1:16" x14ac:dyDescent="0.15">
      <c r="A63" s="181" t="s">
        <v>34</v>
      </c>
      <c r="B63" s="181">
        <f>'将来負担比率（分子）の構造'!I$44</f>
        <v>567</v>
      </c>
      <c r="C63" s="181"/>
      <c r="D63" s="181"/>
      <c r="E63" s="181">
        <f>'将来負担比率（分子）の構造'!J$44</f>
        <v>1684</v>
      </c>
      <c r="F63" s="181"/>
      <c r="G63" s="181"/>
      <c r="H63" s="181">
        <f>'将来負担比率（分子）の構造'!K$44</f>
        <v>4182</v>
      </c>
      <c r="I63" s="181"/>
      <c r="J63" s="181"/>
      <c r="K63" s="181">
        <f>'将来負担比率（分子）の構造'!L$44</f>
        <v>4542</v>
      </c>
      <c r="L63" s="181"/>
      <c r="M63" s="181"/>
      <c r="N63" s="181">
        <f>'将来負担比率（分子）の構造'!M$44</f>
        <v>4643</v>
      </c>
      <c r="O63" s="181"/>
      <c r="P63" s="181"/>
    </row>
    <row r="64" spans="1:16" x14ac:dyDescent="0.15">
      <c r="A64" s="181" t="s">
        <v>33</v>
      </c>
      <c r="B64" s="181">
        <f>'将来負担比率（分子）の構造'!I$43</f>
        <v>8814</v>
      </c>
      <c r="C64" s="181"/>
      <c r="D64" s="181"/>
      <c r="E64" s="181">
        <f>'将来負担比率（分子）の構造'!J$43</f>
        <v>9666</v>
      </c>
      <c r="F64" s="181"/>
      <c r="G64" s="181"/>
      <c r="H64" s="181">
        <f>'将来負担比率（分子）の構造'!K$43</f>
        <v>9203</v>
      </c>
      <c r="I64" s="181"/>
      <c r="J64" s="181"/>
      <c r="K64" s="181">
        <f>'将来負担比率（分子）の構造'!L$43</f>
        <v>8381</v>
      </c>
      <c r="L64" s="181"/>
      <c r="M64" s="181"/>
      <c r="N64" s="181">
        <f>'将来負担比率（分子）の構造'!M$43</f>
        <v>7723</v>
      </c>
      <c r="O64" s="181"/>
      <c r="P64" s="181"/>
    </row>
    <row r="65" spans="1:16" x14ac:dyDescent="0.15">
      <c r="A65" s="181" t="s">
        <v>32</v>
      </c>
      <c r="B65" s="181">
        <f>'将来負担比率（分子）の構造'!I$42</f>
        <v>198</v>
      </c>
      <c r="C65" s="181"/>
      <c r="D65" s="181"/>
      <c r="E65" s="181">
        <f>'将来負担比率（分子）の構造'!J$42</f>
        <v>161</v>
      </c>
      <c r="F65" s="181"/>
      <c r="G65" s="181"/>
      <c r="H65" s="181">
        <f>'将来負担比率（分子）の構造'!K$42</f>
        <v>122</v>
      </c>
      <c r="I65" s="181"/>
      <c r="J65" s="181"/>
      <c r="K65" s="181">
        <f>'将来負担比率（分子）の構造'!L$42</f>
        <v>82</v>
      </c>
      <c r="L65" s="181"/>
      <c r="M65" s="181"/>
      <c r="N65" s="181">
        <f>'将来負担比率（分子）の構造'!M$42</f>
        <v>42</v>
      </c>
      <c r="O65" s="181"/>
      <c r="P65" s="181"/>
    </row>
    <row r="66" spans="1:16" x14ac:dyDescent="0.15">
      <c r="A66" s="181" t="s">
        <v>31</v>
      </c>
      <c r="B66" s="181">
        <f>'将来負担比率（分子）の構造'!I$41</f>
        <v>8631</v>
      </c>
      <c r="C66" s="181"/>
      <c r="D66" s="181"/>
      <c r="E66" s="181">
        <f>'将来負担比率（分子）の構造'!J$41</f>
        <v>8421</v>
      </c>
      <c r="F66" s="181"/>
      <c r="G66" s="181"/>
      <c r="H66" s="181">
        <f>'将来負担比率（分子）の構造'!K$41</f>
        <v>8518</v>
      </c>
      <c r="I66" s="181"/>
      <c r="J66" s="181"/>
      <c r="K66" s="181">
        <f>'将来負担比率（分子）の構造'!L$41</f>
        <v>8230</v>
      </c>
      <c r="L66" s="181"/>
      <c r="M66" s="181"/>
      <c r="N66" s="181">
        <f>'将来負担比率（分子）の構造'!M$41</f>
        <v>8474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4998</v>
      </c>
      <c r="C72" s="185">
        <f>基金残高に係る経年分析!G55</f>
        <v>5377</v>
      </c>
      <c r="D72" s="185">
        <f>基金残高に係る経年分析!H55</f>
        <v>3760</v>
      </c>
    </row>
    <row r="73" spans="1:16" x14ac:dyDescent="0.15">
      <c r="A73" s="184" t="s">
        <v>78</v>
      </c>
      <c r="B73" s="185">
        <f>基金残高に係る経年分析!F56</f>
        <v>134</v>
      </c>
      <c r="C73" s="185">
        <f>基金残高に係る経年分析!G56</f>
        <v>134</v>
      </c>
      <c r="D73" s="185">
        <f>基金残高に係る経年分析!H56</f>
        <v>134</v>
      </c>
    </row>
    <row r="74" spans="1:16" x14ac:dyDescent="0.15">
      <c r="A74" s="184" t="s">
        <v>79</v>
      </c>
      <c r="B74" s="185">
        <f>基金残高に係る経年分析!F57</f>
        <v>3294</v>
      </c>
      <c r="C74" s="185">
        <f>基金残高に係る経年分析!G57</f>
        <v>3065</v>
      </c>
      <c r="D74" s="185">
        <f>基金残高に係る経年分析!H57</f>
        <v>5331</v>
      </c>
    </row>
  </sheetData>
  <sheetProtection algorithmName="SHA-512" hashValue="neEtNJV/MvD+l2G86fNjXElwigC5mgKX6VKCFvqgnD9+jChyJbzHLoio2PQCStGvNaS1Yds+d4blaPBcoqdOUw==" saltValue="7sp5fWyR3qKEhXnWS3sc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19052165</v>
      </c>
      <c r="S5" s="736"/>
      <c r="T5" s="736"/>
      <c r="U5" s="736"/>
      <c r="V5" s="736"/>
      <c r="W5" s="736"/>
      <c r="X5" s="736"/>
      <c r="Y5" s="779"/>
      <c r="Z5" s="797">
        <v>39.5</v>
      </c>
      <c r="AA5" s="797"/>
      <c r="AB5" s="797"/>
      <c r="AC5" s="797"/>
      <c r="AD5" s="798">
        <v>17755097</v>
      </c>
      <c r="AE5" s="798"/>
      <c r="AF5" s="798"/>
      <c r="AG5" s="798"/>
      <c r="AH5" s="798"/>
      <c r="AI5" s="798"/>
      <c r="AJ5" s="798"/>
      <c r="AK5" s="798"/>
      <c r="AL5" s="780">
        <v>85.9</v>
      </c>
      <c r="AM5" s="751"/>
      <c r="AN5" s="751"/>
      <c r="AO5" s="781"/>
      <c r="AP5" s="746" t="s">
        <v>229</v>
      </c>
      <c r="AQ5" s="747"/>
      <c r="AR5" s="747"/>
      <c r="AS5" s="747"/>
      <c r="AT5" s="747"/>
      <c r="AU5" s="747"/>
      <c r="AV5" s="747"/>
      <c r="AW5" s="747"/>
      <c r="AX5" s="747"/>
      <c r="AY5" s="747"/>
      <c r="AZ5" s="747"/>
      <c r="BA5" s="747"/>
      <c r="BB5" s="747"/>
      <c r="BC5" s="747"/>
      <c r="BD5" s="747"/>
      <c r="BE5" s="747"/>
      <c r="BF5" s="748"/>
      <c r="BG5" s="680">
        <v>17745700</v>
      </c>
      <c r="BH5" s="681"/>
      <c r="BI5" s="681"/>
      <c r="BJ5" s="681"/>
      <c r="BK5" s="681"/>
      <c r="BL5" s="681"/>
      <c r="BM5" s="681"/>
      <c r="BN5" s="682"/>
      <c r="BO5" s="713">
        <v>93.1</v>
      </c>
      <c r="BP5" s="713"/>
      <c r="BQ5" s="713"/>
      <c r="BR5" s="713"/>
      <c r="BS5" s="714" t="s">
        <v>186</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219565</v>
      </c>
      <c r="S6" s="681"/>
      <c r="T6" s="681"/>
      <c r="U6" s="681"/>
      <c r="V6" s="681"/>
      <c r="W6" s="681"/>
      <c r="X6" s="681"/>
      <c r="Y6" s="682"/>
      <c r="Z6" s="713">
        <v>0.5</v>
      </c>
      <c r="AA6" s="713"/>
      <c r="AB6" s="713"/>
      <c r="AC6" s="713"/>
      <c r="AD6" s="714">
        <v>219565</v>
      </c>
      <c r="AE6" s="714"/>
      <c r="AF6" s="714"/>
      <c r="AG6" s="714"/>
      <c r="AH6" s="714"/>
      <c r="AI6" s="714"/>
      <c r="AJ6" s="714"/>
      <c r="AK6" s="714"/>
      <c r="AL6" s="683">
        <v>1.1000000000000001</v>
      </c>
      <c r="AM6" s="684"/>
      <c r="AN6" s="684"/>
      <c r="AO6" s="715"/>
      <c r="AP6" s="677" t="s">
        <v>234</v>
      </c>
      <c r="AQ6" s="678"/>
      <c r="AR6" s="678"/>
      <c r="AS6" s="678"/>
      <c r="AT6" s="678"/>
      <c r="AU6" s="678"/>
      <c r="AV6" s="678"/>
      <c r="AW6" s="678"/>
      <c r="AX6" s="678"/>
      <c r="AY6" s="678"/>
      <c r="AZ6" s="678"/>
      <c r="BA6" s="678"/>
      <c r="BB6" s="678"/>
      <c r="BC6" s="678"/>
      <c r="BD6" s="678"/>
      <c r="BE6" s="678"/>
      <c r="BF6" s="679"/>
      <c r="BG6" s="680">
        <v>17745700</v>
      </c>
      <c r="BH6" s="681"/>
      <c r="BI6" s="681"/>
      <c r="BJ6" s="681"/>
      <c r="BK6" s="681"/>
      <c r="BL6" s="681"/>
      <c r="BM6" s="681"/>
      <c r="BN6" s="682"/>
      <c r="BO6" s="713">
        <v>93.1</v>
      </c>
      <c r="BP6" s="713"/>
      <c r="BQ6" s="713"/>
      <c r="BR6" s="713"/>
      <c r="BS6" s="714" t="s">
        <v>186</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279323</v>
      </c>
      <c r="CS6" s="681"/>
      <c r="CT6" s="681"/>
      <c r="CU6" s="681"/>
      <c r="CV6" s="681"/>
      <c r="CW6" s="681"/>
      <c r="CX6" s="681"/>
      <c r="CY6" s="682"/>
      <c r="CZ6" s="780">
        <v>0.6</v>
      </c>
      <c r="DA6" s="751"/>
      <c r="DB6" s="751"/>
      <c r="DC6" s="783"/>
      <c r="DD6" s="686">
        <v>33715</v>
      </c>
      <c r="DE6" s="681"/>
      <c r="DF6" s="681"/>
      <c r="DG6" s="681"/>
      <c r="DH6" s="681"/>
      <c r="DI6" s="681"/>
      <c r="DJ6" s="681"/>
      <c r="DK6" s="681"/>
      <c r="DL6" s="681"/>
      <c r="DM6" s="681"/>
      <c r="DN6" s="681"/>
      <c r="DO6" s="681"/>
      <c r="DP6" s="682"/>
      <c r="DQ6" s="686">
        <v>279323</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17271</v>
      </c>
      <c r="S7" s="681"/>
      <c r="T7" s="681"/>
      <c r="U7" s="681"/>
      <c r="V7" s="681"/>
      <c r="W7" s="681"/>
      <c r="X7" s="681"/>
      <c r="Y7" s="682"/>
      <c r="Z7" s="713">
        <v>0</v>
      </c>
      <c r="AA7" s="713"/>
      <c r="AB7" s="713"/>
      <c r="AC7" s="713"/>
      <c r="AD7" s="714">
        <v>17271</v>
      </c>
      <c r="AE7" s="714"/>
      <c r="AF7" s="714"/>
      <c r="AG7" s="714"/>
      <c r="AH7" s="714"/>
      <c r="AI7" s="714"/>
      <c r="AJ7" s="714"/>
      <c r="AK7" s="714"/>
      <c r="AL7" s="683">
        <v>0.1</v>
      </c>
      <c r="AM7" s="684"/>
      <c r="AN7" s="684"/>
      <c r="AO7" s="715"/>
      <c r="AP7" s="677" t="s">
        <v>237</v>
      </c>
      <c r="AQ7" s="678"/>
      <c r="AR7" s="678"/>
      <c r="AS7" s="678"/>
      <c r="AT7" s="678"/>
      <c r="AU7" s="678"/>
      <c r="AV7" s="678"/>
      <c r="AW7" s="678"/>
      <c r="AX7" s="678"/>
      <c r="AY7" s="678"/>
      <c r="AZ7" s="678"/>
      <c r="BA7" s="678"/>
      <c r="BB7" s="678"/>
      <c r="BC7" s="678"/>
      <c r="BD7" s="678"/>
      <c r="BE7" s="678"/>
      <c r="BF7" s="679"/>
      <c r="BG7" s="680">
        <v>8850813</v>
      </c>
      <c r="BH7" s="681"/>
      <c r="BI7" s="681"/>
      <c r="BJ7" s="681"/>
      <c r="BK7" s="681"/>
      <c r="BL7" s="681"/>
      <c r="BM7" s="681"/>
      <c r="BN7" s="682"/>
      <c r="BO7" s="713">
        <v>46.5</v>
      </c>
      <c r="BP7" s="713"/>
      <c r="BQ7" s="713"/>
      <c r="BR7" s="713"/>
      <c r="BS7" s="714" t="s">
        <v>186</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17176737</v>
      </c>
      <c r="CS7" s="681"/>
      <c r="CT7" s="681"/>
      <c r="CU7" s="681"/>
      <c r="CV7" s="681"/>
      <c r="CW7" s="681"/>
      <c r="CX7" s="681"/>
      <c r="CY7" s="682"/>
      <c r="CZ7" s="713">
        <v>36.799999999999997</v>
      </c>
      <c r="DA7" s="713"/>
      <c r="DB7" s="713"/>
      <c r="DC7" s="713"/>
      <c r="DD7" s="686">
        <v>141010</v>
      </c>
      <c r="DE7" s="681"/>
      <c r="DF7" s="681"/>
      <c r="DG7" s="681"/>
      <c r="DH7" s="681"/>
      <c r="DI7" s="681"/>
      <c r="DJ7" s="681"/>
      <c r="DK7" s="681"/>
      <c r="DL7" s="681"/>
      <c r="DM7" s="681"/>
      <c r="DN7" s="681"/>
      <c r="DO7" s="681"/>
      <c r="DP7" s="682"/>
      <c r="DQ7" s="686">
        <v>5680689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101284</v>
      </c>
      <c r="S8" s="681"/>
      <c r="T8" s="681"/>
      <c r="U8" s="681"/>
      <c r="V8" s="681"/>
      <c r="W8" s="681"/>
      <c r="X8" s="681"/>
      <c r="Y8" s="682"/>
      <c r="Z8" s="713">
        <v>0.2</v>
      </c>
      <c r="AA8" s="713"/>
      <c r="AB8" s="713"/>
      <c r="AC8" s="713"/>
      <c r="AD8" s="714">
        <v>101284</v>
      </c>
      <c r="AE8" s="714"/>
      <c r="AF8" s="714"/>
      <c r="AG8" s="714"/>
      <c r="AH8" s="714"/>
      <c r="AI8" s="714"/>
      <c r="AJ8" s="714"/>
      <c r="AK8" s="714"/>
      <c r="AL8" s="683">
        <v>0.5</v>
      </c>
      <c r="AM8" s="684"/>
      <c r="AN8" s="684"/>
      <c r="AO8" s="715"/>
      <c r="AP8" s="677" t="s">
        <v>240</v>
      </c>
      <c r="AQ8" s="678"/>
      <c r="AR8" s="678"/>
      <c r="AS8" s="678"/>
      <c r="AT8" s="678"/>
      <c r="AU8" s="678"/>
      <c r="AV8" s="678"/>
      <c r="AW8" s="678"/>
      <c r="AX8" s="678"/>
      <c r="AY8" s="678"/>
      <c r="AZ8" s="678"/>
      <c r="BA8" s="678"/>
      <c r="BB8" s="678"/>
      <c r="BC8" s="678"/>
      <c r="BD8" s="678"/>
      <c r="BE8" s="678"/>
      <c r="BF8" s="679"/>
      <c r="BG8" s="680">
        <v>172103</v>
      </c>
      <c r="BH8" s="681"/>
      <c r="BI8" s="681"/>
      <c r="BJ8" s="681"/>
      <c r="BK8" s="681"/>
      <c r="BL8" s="681"/>
      <c r="BM8" s="681"/>
      <c r="BN8" s="682"/>
      <c r="BO8" s="713">
        <v>0.9</v>
      </c>
      <c r="BP8" s="713"/>
      <c r="BQ8" s="713"/>
      <c r="BR8" s="713"/>
      <c r="BS8" s="686" t="s">
        <v>186</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12348808</v>
      </c>
      <c r="CS8" s="681"/>
      <c r="CT8" s="681"/>
      <c r="CU8" s="681"/>
      <c r="CV8" s="681"/>
      <c r="CW8" s="681"/>
      <c r="CX8" s="681"/>
      <c r="CY8" s="682"/>
      <c r="CZ8" s="713">
        <v>26.4</v>
      </c>
      <c r="DA8" s="713"/>
      <c r="DB8" s="713"/>
      <c r="DC8" s="713"/>
      <c r="DD8" s="686">
        <v>267069</v>
      </c>
      <c r="DE8" s="681"/>
      <c r="DF8" s="681"/>
      <c r="DG8" s="681"/>
      <c r="DH8" s="681"/>
      <c r="DI8" s="681"/>
      <c r="DJ8" s="681"/>
      <c r="DK8" s="681"/>
      <c r="DL8" s="681"/>
      <c r="DM8" s="681"/>
      <c r="DN8" s="681"/>
      <c r="DO8" s="681"/>
      <c r="DP8" s="682"/>
      <c r="DQ8" s="686">
        <v>6947552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96182</v>
      </c>
      <c r="S9" s="681"/>
      <c r="T9" s="681"/>
      <c r="U9" s="681"/>
      <c r="V9" s="681"/>
      <c r="W9" s="681"/>
      <c r="X9" s="681"/>
      <c r="Y9" s="682"/>
      <c r="Z9" s="713">
        <v>0.2</v>
      </c>
      <c r="AA9" s="713"/>
      <c r="AB9" s="713"/>
      <c r="AC9" s="713"/>
      <c r="AD9" s="714">
        <v>96182</v>
      </c>
      <c r="AE9" s="714"/>
      <c r="AF9" s="714"/>
      <c r="AG9" s="714"/>
      <c r="AH9" s="714"/>
      <c r="AI9" s="714"/>
      <c r="AJ9" s="714"/>
      <c r="AK9" s="714"/>
      <c r="AL9" s="683">
        <v>0.5</v>
      </c>
      <c r="AM9" s="684"/>
      <c r="AN9" s="684"/>
      <c r="AO9" s="715"/>
      <c r="AP9" s="677" t="s">
        <v>243</v>
      </c>
      <c r="AQ9" s="678"/>
      <c r="AR9" s="678"/>
      <c r="AS9" s="678"/>
      <c r="AT9" s="678"/>
      <c r="AU9" s="678"/>
      <c r="AV9" s="678"/>
      <c r="AW9" s="678"/>
      <c r="AX9" s="678"/>
      <c r="AY9" s="678"/>
      <c r="AZ9" s="678"/>
      <c r="BA9" s="678"/>
      <c r="BB9" s="678"/>
      <c r="BC9" s="678"/>
      <c r="BD9" s="678"/>
      <c r="BE9" s="678"/>
      <c r="BF9" s="679"/>
      <c r="BG9" s="680">
        <v>6969099</v>
      </c>
      <c r="BH9" s="681"/>
      <c r="BI9" s="681"/>
      <c r="BJ9" s="681"/>
      <c r="BK9" s="681"/>
      <c r="BL9" s="681"/>
      <c r="BM9" s="681"/>
      <c r="BN9" s="682"/>
      <c r="BO9" s="713">
        <v>36.6</v>
      </c>
      <c r="BP9" s="713"/>
      <c r="BQ9" s="713"/>
      <c r="BR9" s="713"/>
      <c r="BS9" s="686" t="s">
        <v>186</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2357429</v>
      </c>
      <c r="CS9" s="681"/>
      <c r="CT9" s="681"/>
      <c r="CU9" s="681"/>
      <c r="CV9" s="681"/>
      <c r="CW9" s="681"/>
      <c r="CX9" s="681"/>
      <c r="CY9" s="682"/>
      <c r="CZ9" s="713">
        <v>5</v>
      </c>
      <c r="DA9" s="713"/>
      <c r="DB9" s="713"/>
      <c r="DC9" s="713"/>
      <c r="DD9" s="686">
        <v>89795</v>
      </c>
      <c r="DE9" s="681"/>
      <c r="DF9" s="681"/>
      <c r="DG9" s="681"/>
      <c r="DH9" s="681"/>
      <c r="DI9" s="681"/>
      <c r="DJ9" s="681"/>
      <c r="DK9" s="681"/>
      <c r="DL9" s="681"/>
      <c r="DM9" s="681"/>
      <c r="DN9" s="681"/>
      <c r="DO9" s="681"/>
      <c r="DP9" s="682"/>
      <c r="DQ9" s="686">
        <v>1863458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186</v>
      </c>
      <c r="S10" s="681"/>
      <c r="T10" s="681"/>
      <c r="U10" s="681"/>
      <c r="V10" s="681"/>
      <c r="W10" s="681"/>
      <c r="X10" s="681"/>
      <c r="Y10" s="682"/>
      <c r="Z10" s="713" t="s">
        <v>139</v>
      </c>
      <c r="AA10" s="713"/>
      <c r="AB10" s="713"/>
      <c r="AC10" s="713"/>
      <c r="AD10" s="714" t="s">
        <v>186</v>
      </c>
      <c r="AE10" s="714"/>
      <c r="AF10" s="714"/>
      <c r="AG10" s="714"/>
      <c r="AH10" s="714"/>
      <c r="AI10" s="714"/>
      <c r="AJ10" s="714"/>
      <c r="AK10" s="714"/>
      <c r="AL10" s="683" t="s">
        <v>186</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237804</v>
      </c>
      <c r="BH10" s="681"/>
      <c r="BI10" s="681"/>
      <c r="BJ10" s="681"/>
      <c r="BK10" s="681"/>
      <c r="BL10" s="681"/>
      <c r="BM10" s="681"/>
      <c r="BN10" s="682"/>
      <c r="BO10" s="713">
        <v>1.2</v>
      </c>
      <c r="BP10" s="713"/>
      <c r="BQ10" s="713"/>
      <c r="BR10" s="713"/>
      <c r="BS10" s="686" t="s">
        <v>186</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397086</v>
      </c>
      <c r="CS10" s="681"/>
      <c r="CT10" s="681"/>
      <c r="CU10" s="681"/>
      <c r="CV10" s="681"/>
      <c r="CW10" s="681"/>
      <c r="CX10" s="681"/>
      <c r="CY10" s="682"/>
      <c r="CZ10" s="713">
        <v>0.8</v>
      </c>
      <c r="DA10" s="713"/>
      <c r="DB10" s="713"/>
      <c r="DC10" s="713"/>
      <c r="DD10" s="686">
        <v>26521</v>
      </c>
      <c r="DE10" s="681"/>
      <c r="DF10" s="681"/>
      <c r="DG10" s="681"/>
      <c r="DH10" s="681"/>
      <c r="DI10" s="681"/>
      <c r="DJ10" s="681"/>
      <c r="DK10" s="681"/>
      <c r="DL10" s="681"/>
      <c r="DM10" s="681"/>
      <c r="DN10" s="681"/>
      <c r="DO10" s="681"/>
      <c r="DP10" s="682"/>
      <c r="DQ10" s="686">
        <v>322193</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2020939</v>
      </c>
      <c r="S11" s="681"/>
      <c r="T11" s="681"/>
      <c r="U11" s="681"/>
      <c r="V11" s="681"/>
      <c r="W11" s="681"/>
      <c r="X11" s="681"/>
      <c r="Y11" s="682"/>
      <c r="Z11" s="683">
        <v>4.2</v>
      </c>
      <c r="AA11" s="684"/>
      <c r="AB11" s="684"/>
      <c r="AC11" s="685"/>
      <c r="AD11" s="686">
        <v>2020939</v>
      </c>
      <c r="AE11" s="681"/>
      <c r="AF11" s="681"/>
      <c r="AG11" s="681"/>
      <c r="AH11" s="681"/>
      <c r="AI11" s="681"/>
      <c r="AJ11" s="681"/>
      <c r="AK11" s="682"/>
      <c r="AL11" s="683">
        <v>9.8000000000000007</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1471807</v>
      </c>
      <c r="BH11" s="681"/>
      <c r="BI11" s="681"/>
      <c r="BJ11" s="681"/>
      <c r="BK11" s="681"/>
      <c r="BL11" s="681"/>
      <c r="BM11" s="681"/>
      <c r="BN11" s="682"/>
      <c r="BO11" s="713">
        <v>7.7</v>
      </c>
      <c r="BP11" s="713"/>
      <c r="BQ11" s="713"/>
      <c r="BR11" s="713"/>
      <c r="BS11" s="686" t="s">
        <v>186</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294018</v>
      </c>
      <c r="CS11" s="681"/>
      <c r="CT11" s="681"/>
      <c r="CU11" s="681"/>
      <c r="CV11" s="681"/>
      <c r="CW11" s="681"/>
      <c r="CX11" s="681"/>
      <c r="CY11" s="682"/>
      <c r="CZ11" s="713">
        <v>0.6</v>
      </c>
      <c r="DA11" s="713"/>
      <c r="DB11" s="713"/>
      <c r="DC11" s="713"/>
      <c r="DD11" s="686">
        <v>121365</v>
      </c>
      <c r="DE11" s="681"/>
      <c r="DF11" s="681"/>
      <c r="DG11" s="681"/>
      <c r="DH11" s="681"/>
      <c r="DI11" s="681"/>
      <c r="DJ11" s="681"/>
      <c r="DK11" s="681"/>
      <c r="DL11" s="681"/>
      <c r="DM11" s="681"/>
      <c r="DN11" s="681"/>
      <c r="DO11" s="681"/>
      <c r="DP11" s="682"/>
      <c r="DQ11" s="686">
        <v>260028</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139</v>
      </c>
      <c r="AA12" s="713"/>
      <c r="AB12" s="713"/>
      <c r="AC12" s="713"/>
      <c r="AD12" s="714" t="s">
        <v>186</v>
      </c>
      <c r="AE12" s="714"/>
      <c r="AF12" s="714"/>
      <c r="AG12" s="714"/>
      <c r="AH12" s="714"/>
      <c r="AI12" s="714"/>
      <c r="AJ12" s="714"/>
      <c r="AK12" s="714"/>
      <c r="AL12" s="683" t="s">
        <v>139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8215900</v>
      </c>
      <c r="BH12" s="681"/>
      <c r="BI12" s="681"/>
      <c r="BJ12" s="681"/>
      <c r="BK12" s="681"/>
      <c r="BL12" s="681"/>
      <c r="BM12" s="681"/>
      <c r="BN12" s="682"/>
      <c r="BO12" s="713">
        <v>43.1</v>
      </c>
      <c r="BP12" s="713"/>
      <c r="BQ12" s="713"/>
      <c r="BR12" s="713"/>
      <c r="BS12" s="686" t="s">
        <v>139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1626647</v>
      </c>
      <c r="CS12" s="681"/>
      <c r="CT12" s="681"/>
      <c r="CU12" s="681"/>
      <c r="CV12" s="681"/>
      <c r="CW12" s="681"/>
      <c r="CX12" s="681"/>
      <c r="CY12" s="682"/>
      <c r="CZ12" s="713">
        <v>3.5</v>
      </c>
      <c r="DA12" s="713"/>
      <c r="DB12" s="713"/>
      <c r="DC12" s="713"/>
      <c r="DD12" s="686">
        <v>1155</v>
      </c>
      <c r="DE12" s="681"/>
      <c r="DF12" s="681"/>
      <c r="DG12" s="681"/>
      <c r="DH12" s="681"/>
      <c r="DI12" s="681"/>
      <c r="DJ12" s="681"/>
      <c r="DK12" s="681"/>
      <c r="DL12" s="681"/>
      <c r="DM12" s="681"/>
      <c r="DN12" s="681"/>
      <c r="DO12" s="681"/>
      <c r="DP12" s="682"/>
      <c r="DQ12" s="686">
        <v>998328</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186</v>
      </c>
      <c r="S13" s="681"/>
      <c r="T13" s="681"/>
      <c r="U13" s="681"/>
      <c r="V13" s="681"/>
      <c r="W13" s="681"/>
      <c r="X13" s="681"/>
      <c r="Y13" s="682"/>
      <c r="Z13" s="713" t="s">
        <v>186</v>
      </c>
      <c r="AA13" s="713"/>
      <c r="AB13" s="713"/>
      <c r="AC13" s="713"/>
      <c r="AD13" s="714" t="s">
        <v>139</v>
      </c>
      <c r="AE13" s="714"/>
      <c r="AF13" s="714"/>
      <c r="AG13" s="714"/>
      <c r="AH13" s="714"/>
      <c r="AI13" s="714"/>
      <c r="AJ13" s="714"/>
      <c r="AK13" s="714"/>
      <c r="AL13" s="683" t="s">
        <v>186</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8199328</v>
      </c>
      <c r="BH13" s="681"/>
      <c r="BI13" s="681"/>
      <c r="BJ13" s="681"/>
      <c r="BK13" s="681"/>
      <c r="BL13" s="681"/>
      <c r="BM13" s="681"/>
      <c r="BN13" s="682"/>
      <c r="BO13" s="713">
        <v>43</v>
      </c>
      <c r="BP13" s="713"/>
      <c r="BQ13" s="713"/>
      <c r="BR13" s="713"/>
      <c r="BS13" s="686" t="s">
        <v>139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4800130</v>
      </c>
      <c r="CS13" s="681"/>
      <c r="CT13" s="681"/>
      <c r="CU13" s="681"/>
      <c r="CV13" s="681"/>
      <c r="CW13" s="681"/>
      <c r="CX13" s="681"/>
      <c r="CY13" s="682"/>
      <c r="CZ13" s="713">
        <v>10.3</v>
      </c>
      <c r="DA13" s="713"/>
      <c r="DB13" s="713"/>
      <c r="DC13" s="713"/>
      <c r="DD13" s="686">
        <v>2307241</v>
      </c>
      <c r="DE13" s="681"/>
      <c r="DF13" s="681"/>
      <c r="DG13" s="681"/>
      <c r="DH13" s="681"/>
      <c r="DI13" s="681"/>
      <c r="DJ13" s="681"/>
      <c r="DK13" s="681"/>
      <c r="DL13" s="681"/>
      <c r="DM13" s="681"/>
      <c r="DN13" s="681"/>
      <c r="DO13" s="681"/>
      <c r="DP13" s="682"/>
      <c r="DQ13" s="686">
        <v>3308691</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186</v>
      </c>
      <c r="S14" s="681"/>
      <c r="T14" s="681"/>
      <c r="U14" s="681"/>
      <c r="V14" s="681"/>
      <c r="W14" s="681"/>
      <c r="X14" s="681"/>
      <c r="Y14" s="682"/>
      <c r="Z14" s="713" t="s">
        <v>186</v>
      </c>
      <c r="AA14" s="713"/>
      <c r="AB14" s="713"/>
      <c r="AC14" s="713"/>
      <c r="AD14" s="714" t="s">
        <v>186</v>
      </c>
      <c r="AE14" s="714"/>
      <c r="AF14" s="714"/>
      <c r="AG14" s="714"/>
      <c r="AH14" s="714"/>
      <c r="AI14" s="714"/>
      <c r="AJ14" s="714"/>
      <c r="AK14" s="714"/>
      <c r="AL14" s="683" t="s">
        <v>186</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194153</v>
      </c>
      <c r="BH14" s="681"/>
      <c r="BI14" s="681"/>
      <c r="BJ14" s="681"/>
      <c r="BK14" s="681"/>
      <c r="BL14" s="681"/>
      <c r="BM14" s="681"/>
      <c r="BN14" s="682"/>
      <c r="BO14" s="713">
        <v>1</v>
      </c>
      <c r="BP14" s="713"/>
      <c r="BQ14" s="713"/>
      <c r="BR14" s="713"/>
      <c r="BS14" s="686" t="s">
        <v>186</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1472251</v>
      </c>
      <c r="CS14" s="681"/>
      <c r="CT14" s="681"/>
      <c r="CU14" s="681"/>
      <c r="CV14" s="681"/>
      <c r="CW14" s="681"/>
      <c r="CX14" s="681"/>
      <c r="CY14" s="682"/>
      <c r="CZ14" s="713">
        <v>3.2</v>
      </c>
      <c r="DA14" s="713"/>
      <c r="DB14" s="713"/>
      <c r="DC14" s="713"/>
      <c r="DD14" s="686">
        <v>426945</v>
      </c>
      <c r="DE14" s="681"/>
      <c r="DF14" s="681"/>
      <c r="DG14" s="681"/>
      <c r="DH14" s="681"/>
      <c r="DI14" s="681"/>
      <c r="DJ14" s="681"/>
      <c r="DK14" s="681"/>
      <c r="DL14" s="681"/>
      <c r="DM14" s="681"/>
      <c r="DN14" s="681"/>
      <c r="DO14" s="681"/>
      <c r="DP14" s="682"/>
      <c r="DQ14" s="686">
        <v>1126980</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186</v>
      </c>
      <c r="S15" s="681"/>
      <c r="T15" s="681"/>
      <c r="U15" s="681"/>
      <c r="V15" s="681"/>
      <c r="W15" s="681"/>
      <c r="X15" s="681"/>
      <c r="Y15" s="682"/>
      <c r="Z15" s="713" t="s">
        <v>186</v>
      </c>
      <c r="AA15" s="713"/>
      <c r="AB15" s="713"/>
      <c r="AC15" s="713"/>
      <c r="AD15" s="714" t="s">
        <v>186</v>
      </c>
      <c r="AE15" s="714"/>
      <c r="AF15" s="714"/>
      <c r="AG15" s="714"/>
      <c r="AH15" s="714"/>
      <c r="AI15" s="714"/>
      <c r="AJ15" s="714"/>
      <c r="AK15" s="714"/>
      <c r="AL15" s="683" t="s">
        <v>186</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484834</v>
      </c>
      <c r="BH15" s="681"/>
      <c r="BI15" s="681"/>
      <c r="BJ15" s="681"/>
      <c r="BK15" s="681"/>
      <c r="BL15" s="681"/>
      <c r="BM15" s="681"/>
      <c r="BN15" s="682"/>
      <c r="BO15" s="713">
        <v>2.5</v>
      </c>
      <c r="BP15" s="713"/>
      <c r="BQ15" s="713"/>
      <c r="BR15" s="713"/>
      <c r="BS15" s="686" t="s">
        <v>186</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5105901</v>
      </c>
      <c r="CS15" s="681"/>
      <c r="CT15" s="681"/>
      <c r="CU15" s="681"/>
      <c r="CV15" s="681"/>
      <c r="CW15" s="681"/>
      <c r="CX15" s="681"/>
      <c r="CY15" s="682"/>
      <c r="CZ15" s="713">
        <v>10.9</v>
      </c>
      <c r="DA15" s="713"/>
      <c r="DB15" s="713"/>
      <c r="DC15" s="713"/>
      <c r="DD15" s="686">
        <v>1162420</v>
      </c>
      <c r="DE15" s="681"/>
      <c r="DF15" s="681"/>
      <c r="DG15" s="681"/>
      <c r="DH15" s="681"/>
      <c r="DI15" s="681"/>
      <c r="DJ15" s="681"/>
      <c r="DK15" s="681"/>
      <c r="DL15" s="681"/>
      <c r="DM15" s="681"/>
      <c r="DN15" s="681"/>
      <c r="DO15" s="681"/>
      <c r="DP15" s="682"/>
      <c r="DQ15" s="686">
        <v>2843833</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42965</v>
      </c>
      <c r="S16" s="681"/>
      <c r="T16" s="681"/>
      <c r="U16" s="681"/>
      <c r="V16" s="681"/>
      <c r="W16" s="681"/>
      <c r="X16" s="681"/>
      <c r="Y16" s="682"/>
      <c r="Z16" s="713">
        <v>0.1</v>
      </c>
      <c r="AA16" s="713"/>
      <c r="AB16" s="713"/>
      <c r="AC16" s="713"/>
      <c r="AD16" s="714">
        <v>42965</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186</v>
      </c>
      <c r="BH16" s="681"/>
      <c r="BI16" s="681"/>
      <c r="BJ16" s="681"/>
      <c r="BK16" s="681"/>
      <c r="BL16" s="681"/>
      <c r="BM16" s="681"/>
      <c r="BN16" s="682"/>
      <c r="BO16" s="713" t="s">
        <v>186</v>
      </c>
      <c r="BP16" s="713"/>
      <c r="BQ16" s="713"/>
      <c r="BR16" s="713"/>
      <c r="BS16" s="686" t="s">
        <v>186</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139</v>
      </c>
      <c r="CS16" s="681"/>
      <c r="CT16" s="681"/>
      <c r="CU16" s="681"/>
      <c r="CV16" s="681"/>
      <c r="CW16" s="681"/>
      <c r="CX16" s="681"/>
      <c r="CY16" s="682"/>
      <c r="CZ16" s="713" t="s">
        <v>186</v>
      </c>
      <c r="DA16" s="713"/>
      <c r="DB16" s="713"/>
      <c r="DC16" s="713"/>
      <c r="DD16" s="686" t="s">
        <v>139</v>
      </c>
      <c r="DE16" s="681"/>
      <c r="DF16" s="681"/>
      <c r="DG16" s="681"/>
      <c r="DH16" s="681"/>
      <c r="DI16" s="681"/>
      <c r="DJ16" s="681"/>
      <c r="DK16" s="681"/>
      <c r="DL16" s="681"/>
      <c r="DM16" s="681"/>
      <c r="DN16" s="681"/>
      <c r="DO16" s="681"/>
      <c r="DP16" s="682"/>
      <c r="DQ16" s="686" t="s">
        <v>186</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169143</v>
      </c>
      <c r="S17" s="681"/>
      <c r="T17" s="681"/>
      <c r="U17" s="681"/>
      <c r="V17" s="681"/>
      <c r="W17" s="681"/>
      <c r="X17" s="681"/>
      <c r="Y17" s="682"/>
      <c r="Z17" s="713">
        <v>0.4</v>
      </c>
      <c r="AA17" s="713"/>
      <c r="AB17" s="713"/>
      <c r="AC17" s="713"/>
      <c r="AD17" s="714">
        <v>169143</v>
      </c>
      <c r="AE17" s="714"/>
      <c r="AF17" s="714"/>
      <c r="AG17" s="714"/>
      <c r="AH17" s="714"/>
      <c r="AI17" s="714"/>
      <c r="AJ17" s="714"/>
      <c r="AK17" s="714"/>
      <c r="AL17" s="683">
        <v>0.8</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186</v>
      </c>
      <c r="BH17" s="681"/>
      <c r="BI17" s="681"/>
      <c r="BJ17" s="681"/>
      <c r="BK17" s="681"/>
      <c r="BL17" s="681"/>
      <c r="BM17" s="681"/>
      <c r="BN17" s="682"/>
      <c r="BO17" s="713" t="s">
        <v>139</v>
      </c>
      <c r="BP17" s="713"/>
      <c r="BQ17" s="713"/>
      <c r="BR17" s="713"/>
      <c r="BS17" s="686" t="s">
        <v>139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868559</v>
      </c>
      <c r="CS17" s="681"/>
      <c r="CT17" s="681"/>
      <c r="CU17" s="681"/>
      <c r="CV17" s="681"/>
      <c r="CW17" s="681"/>
      <c r="CX17" s="681"/>
      <c r="CY17" s="682"/>
      <c r="CZ17" s="713">
        <v>1.9</v>
      </c>
      <c r="DA17" s="713"/>
      <c r="DB17" s="713"/>
      <c r="DC17" s="713"/>
      <c r="DD17" s="686" t="s">
        <v>139</v>
      </c>
      <c r="DE17" s="681"/>
      <c r="DF17" s="681"/>
      <c r="DG17" s="681"/>
      <c r="DH17" s="681"/>
      <c r="DI17" s="681"/>
      <c r="DJ17" s="681"/>
      <c r="DK17" s="681"/>
      <c r="DL17" s="681"/>
      <c r="DM17" s="681"/>
      <c r="DN17" s="681"/>
      <c r="DO17" s="681"/>
      <c r="DP17" s="682"/>
      <c r="DQ17" s="686">
        <v>843899</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133508</v>
      </c>
      <c r="S18" s="681"/>
      <c r="T18" s="681"/>
      <c r="U18" s="681"/>
      <c r="V18" s="681"/>
      <c r="W18" s="681"/>
      <c r="X18" s="681"/>
      <c r="Y18" s="682"/>
      <c r="Z18" s="713">
        <v>0.3</v>
      </c>
      <c r="AA18" s="713"/>
      <c r="AB18" s="713"/>
      <c r="AC18" s="713"/>
      <c r="AD18" s="714">
        <v>133508</v>
      </c>
      <c r="AE18" s="714"/>
      <c r="AF18" s="714"/>
      <c r="AG18" s="714"/>
      <c r="AH18" s="714"/>
      <c r="AI18" s="714"/>
      <c r="AJ18" s="714"/>
      <c r="AK18" s="714"/>
      <c r="AL18" s="683">
        <v>0.6</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186</v>
      </c>
      <c r="BH18" s="681"/>
      <c r="BI18" s="681"/>
      <c r="BJ18" s="681"/>
      <c r="BK18" s="681"/>
      <c r="BL18" s="681"/>
      <c r="BM18" s="681"/>
      <c r="BN18" s="682"/>
      <c r="BO18" s="713" t="s">
        <v>186</v>
      </c>
      <c r="BP18" s="713"/>
      <c r="BQ18" s="713"/>
      <c r="BR18" s="713"/>
      <c r="BS18" s="686" t="s">
        <v>186</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186</v>
      </c>
      <c r="CS18" s="681"/>
      <c r="CT18" s="681"/>
      <c r="CU18" s="681"/>
      <c r="CV18" s="681"/>
      <c r="CW18" s="681"/>
      <c r="CX18" s="681"/>
      <c r="CY18" s="682"/>
      <c r="CZ18" s="713" t="s">
        <v>186</v>
      </c>
      <c r="DA18" s="713"/>
      <c r="DB18" s="713"/>
      <c r="DC18" s="713"/>
      <c r="DD18" s="686" t="s">
        <v>139</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107574</v>
      </c>
      <c r="S19" s="681"/>
      <c r="T19" s="681"/>
      <c r="U19" s="681"/>
      <c r="V19" s="681"/>
      <c r="W19" s="681"/>
      <c r="X19" s="681"/>
      <c r="Y19" s="682"/>
      <c r="Z19" s="713">
        <v>0.2</v>
      </c>
      <c r="AA19" s="713"/>
      <c r="AB19" s="713"/>
      <c r="AC19" s="713"/>
      <c r="AD19" s="714">
        <v>107574</v>
      </c>
      <c r="AE19" s="714"/>
      <c r="AF19" s="714"/>
      <c r="AG19" s="714"/>
      <c r="AH19" s="714"/>
      <c r="AI19" s="714"/>
      <c r="AJ19" s="714"/>
      <c r="AK19" s="714"/>
      <c r="AL19" s="683">
        <v>0.5</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1306465</v>
      </c>
      <c r="BH19" s="681"/>
      <c r="BI19" s="681"/>
      <c r="BJ19" s="681"/>
      <c r="BK19" s="681"/>
      <c r="BL19" s="681"/>
      <c r="BM19" s="681"/>
      <c r="BN19" s="682"/>
      <c r="BO19" s="713">
        <v>6.9</v>
      </c>
      <c r="BP19" s="713"/>
      <c r="BQ19" s="713"/>
      <c r="BR19" s="713"/>
      <c r="BS19" s="686" t="s">
        <v>139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139</v>
      </c>
      <c r="DA19" s="713"/>
      <c r="DB19" s="713"/>
      <c r="DC19" s="713"/>
      <c r="DD19" s="686" t="s">
        <v>186</v>
      </c>
      <c r="DE19" s="681"/>
      <c r="DF19" s="681"/>
      <c r="DG19" s="681"/>
      <c r="DH19" s="681"/>
      <c r="DI19" s="681"/>
      <c r="DJ19" s="681"/>
      <c r="DK19" s="681"/>
      <c r="DL19" s="681"/>
      <c r="DM19" s="681"/>
      <c r="DN19" s="681"/>
      <c r="DO19" s="681"/>
      <c r="DP19" s="682"/>
      <c r="DQ19" s="686" t="s">
        <v>186</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20501</v>
      </c>
      <c r="S20" s="681"/>
      <c r="T20" s="681"/>
      <c r="U20" s="681"/>
      <c r="V20" s="681"/>
      <c r="W20" s="681"/>
      <c r="X20" s="681"/>
      <c r="Y20" s="682"/>
      <c r="Z20" s="713">
        <v>0</v>
      </c>
      <c r="AA20" s="713"/>
      <c r="AB20" s="713"/>
      <c r="AC20" s="713"/>
      <c r="AD20" s="714">
        <v>20501</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1306465</v>
      </c>
      <c r="BH20" s="681"/>
      <c r="BI20" s="681"/>
      <c r="BJ20" s="681"/>
      <c r="BK20" s="681"/>
      <c r="BL20" s="681"/>
      <c r="BM20" s="681"/>
      <c r="BN20" s="682"/>
      <c r="BO20" s="713">
        <v>6.9</v>
      </c>
      <c r="BP20" s="713"/>
      <c r="BQ20" s="713"/>
      <c r="BR20" s="713"/>
      <c r="BS20" s="686" t="s">
        <v>186</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46726889</v>
      </c>
      <c r="CS20" s="681"/>
      <c r="CT20" s="681"/>
      <c r="CU20" s="681"/>
      <c r="CV20" s="681"/>
      <c r="CW20" s="681"/>
      <c r="CX20" s="681"/>
      <c r="CY20" s="682"/>
      <c r="CZ20" s="713">
        <v>100</v>
      </c>
      <c r="DA20" s="713"/>
      <c r="DB20" s="713"/>
      <c r="DC20" s="713"/>
      <c r="DD20" s="686">
        <v>4577236</v>
      </c>
      <c r="DE20" s="681"/>
      <c r="DF20" s="681"/>
      <c r="DG20" s="681"/>
      <c r="DH20" s="681"/>
      <c r="DI20" s="681"/>
      <c r="DJ20" s="681"/>
      <c r="DK20" s="681"/>
      <c r="DL20" s="681"/>
      <c r="DM20" s="681"/>
      <c r="DN20" s="681"/>
      <c r="DO20" s="681"/>
      <c r="DP20" s="682"/>
      <c r="DQ20" s="686">
        <v>24474974</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5433</v>
      </c>
      <c r="S21" s="681"/>
      <c r="T21" s="681"/>
      <c r="U21" s="681"/>
      <c r="V21" s="681"/>
      <c r="W21" s="681"/>
      <c r="X21" s="681"/>
      <c r="Y21" s="682"/>
      <c r="Z21" s="713">
        <v>0</v>
      </c>
      <c r="AA21" s="713"/>
      <c r="AB21" s="713"/>
      <c r="AC21" s="713"/>
      <c r="AD21" s="714">
        <v>5433</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9397</v>
      </c>
      <c r="BH21" s="681"/>
      <c r="BI21" s="681"/>
      <c r="BJ21" s="681"/>
      <c r="BK21" s="681"/>
      <c r="BL21" s="681"/>
      <c r="BM21" s="681"/>
      <c r="BN21" s="682"/>
      <c r="BO21" s="713">
        <v>0</v>
      </c>
      <c r="BP21" s="713"/>
      <c r="BQ21" s="713"/>
      <c r="BR21" s="713"/>
      <c r="BS21" s="686" t="s">
        <v>186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65092</v>
      </c>
      <c r="S22" s="681"/>
      <c r="T22" s="681"/>
      <c r="U22" s="681"/>
      <c r="V22" s="681"/>
      <c r="W22" s="681"/>
      <c r="X22" s="681"/>
      <c r="Y22" s="682"/>
      <c r="Z22" s="713">
        <v>0.1</v>
      </c>
      <c r="AA22" s="713"/>
      <c r="AB22" s="713"/>
      <c r="AC22" s="713"/>
      <c r="AD22" s="714" t="s">
        <v>186</v>
      </c>
      <c r="AE22" s="714"/>
      <c r="AF22" s="714"/>
      <c r="AG22" s="714"/>
      <c r="AH22" s="714"/>
      <c r="AI22" s="714"/>
      <c r="AJ22" s="714"/>
      <c r="AK22" s="714"/>
      <c r="AL22" s="683" t="s">
        <v>186</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186</v>
      </c>
      <c r="BH22" s="681"/>
      <c r="BI22" s="681"/>
      <c r="BJ22" s="681"/>
      <c r="BK22" s="681"/>
      <c r="BL22" s="681"/>
      <c r="BM22" s="681"/>
      <c r="BN22" s="682"/>
      <c r="BO22" s="713" t="s">
        <v>139</v>
      </c>
      <c r="BP22" s="713"/>
      <c r="BQ22" s="713"/>
      <c r="BR22" s="713"/>
      <c r="BS22" s="686" t="s">
        <v>186</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t="s">
        <v>186</v>
      </c>
      <c r="S23" s="681"/>
      <c r="T23" s="681"/>
      <c r="U23" s="681"/>
      <c r="V23" s="681"/>
      <c r="W23" s="681"/>
      <c r="X23" s="681"/>
      <c r="Y23" s="682"/>
      <c r="Z23" s="713" t="s">
        <v>186</v>
      </c>
      <c r="AA23" s="713"/>
      <c r="AB23" s="713"/>
      <c r="AC23" s="713"/>
      <c r="AD23" s="714" t="s">
        <v>139</v>
      </c>
      <c r="AE23" s="714"/>
      <c r="AF23" s="714"/>
      <c r="AG23" s="714"/>
      <c r="AH23" s="714"/>
      <c r="AI23" s="714"/>
      <c r="AJ23" s="714"/>
      <c r="AK23" s="714"/>
      <c r="AL23" s="683" t="s">
        <v>139</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1297068</v>
      </c>
      <c r="BH23" s="681"/>
      <c r="BI23" s="681"/>
      <c r="BJ23" s="681"/>
      <c r="BK23" s="681"/>
      <c r="BL23" s="681"/>
      <c r="BM23" s="681"/>
      <c r="BN23" s="682"/>
      <c r="BO23" s="713">
        <v>6.8</v>
      </c>
      <c r="BP23" s="713"/>
      <c r="BQ23" s="713"/>
      <c r="BR23" s="713"/>
      <c r="BS23" s="686" t="s">
        <v>186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65092</v>
      </c>
      <c r="S24" s="681"/>
      <c r="T24" s="681"/>
      <c r="U24" s="681"/>
      <c r="V24" s="681"/>
      <c r="W24" s="681"/>
      <c r="X24" s="681"/>
      <c r="Y24" s="682"/>
      <c r="Z24" s="713">
        <v>0.1</v>
      </c>
      <c r="AA24" s="713"/>
      <c r="AB24" s="713"/>
      <c r="AC24" s="713"/>
      <c r="AD24" s="714" t="s">
        <v>186</v>
      </c>
      <c r="AE24" s="714"/>
      <c r="AF24" s="714"/>
      <c r="AG24" s="714"/>
      <c r="AH24" s="714"/>
      <c r="AI24" s="714"/>
      <c r="AJ24" s="714"/>
      <c r="AK24" s="714"/>
      <c r="AL24" s="683" t="s">
        <v>186</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186</v>
      </c>
      <c r="BH24" s="681"/>
      <c r="BI24" s="681"/>
      <c r="BJ24" s="681"/>
      <c r="BK24" s="681"/>
      <c r="BL24" s="681"/>
      <c r="BM24" s="681"/>
      <c r="BN24" s="682"/>
      <c r="BO24" s="713" t="s">
        <v>139</v>
      </c>
      <c r="BP24" s="713"/>
      <c r="BQ24" s="713"/>
      <c r="BR24" s="713"/>
      <c r="BS24" s="686" t="s">
        <v>139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14699197</v>
      </c>
      <c r="CS24" s="736"/>
      <c r="CT24" s="736"/>
      <c r="CU24" s="736"/>
      <c r="CV24" s="736"/>
      <c r="CW24" s="736"/>
      <c r="CX24" s="736"/>
      <c r="CY24" s="779"/>
      <c r="CZ24" s="780">
        <v>31.5</v>
      </c>
      <c r="DA24" s="751"/>
      <c r="DB24" s="751"/>
      <c r="DC24" s="783"/>
      <c r="DD24" s="778">
        <v>9166974</v>
      </c>
      <c r="DE24" s="736"/>
      <c r="DF24" s="736"/>
      <c r="DG24" s="736"/>
      <c r="DH24" s="736"/>
      <c r="DI24" s="736"/>
      <c r="DJ24" s="736"/>
      <c r="DK24" s="779"/>
      <c r="DL24" s="778">
        <v>9128848</v>
      </c>
      <c r="DM24" s="736"/>
      <c r="DN24" s="736"/>
      <c r="DO24" s="736"/>
      <c r="DP24" s="736"/>
      <c r="DQ24" s="736"/>
      <c r="DR24" s="736"/>
      <c r="DS24" s="736"/>
      <c r="DT24" s="736"/>
      <c r="DU24" s="736"/>
      <c r="DV24" s="779"/>
      <c r="DW24" s="780">
        <v>44.2</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186</v>
      </c>
      <c r="S25" s="681"/>
      <c r="T25" s="681"/>
      <c r="U25" s="681"/>
      <c r="V25" s="681"/>
      <c r="W25" s="681"/>
      <c r="X25" s="681"/>
      <c r="Y25" s="682"/>
      <c r="Z25" s="713" t="s">
        <v>186</v>
      </c>
      <c r="AA25" s="713"/>
      <c r="AB25" s="713"/>
      <c r="AC25" s="713"/>
      <c r="AD25" s="714" t="s">
        <v>139</v>
      </c>
      <c r="AE25" s="714"/>
      <c r="AF25" s="714"/>
      <c r="AG25" s="714"/>
      <c r="AH25" s="714"/>
      <c r="AI25" s="714"/>
      <c r="AJ25" s="714"/>
      <c r="AK25" s="714"/>
      <c r="AL25" s="683" t="s">
        <v>186</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186</v>
      </c>
      <c r="BH25" s="681"/>
      <c r="BI25" s="681"/>
      <c r="BJ25" s="681"/>
      <c r="BK25" s="681"/>
      <c r="BL25" s="681"/>
      <c r="BM25" s="681"/>
      <c r="BN25" s="682"/>
      <c r="BO25" s="713" t="s">
        <v>186</v>
      </c>
      <c r="BP25" s="713"/>
      <c r="BQ25" s="713"/>
      <c r="BR25" s="713"/>
      <c r="BS25" s="686" t="s">
        <v>186</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6289180</v>
      </c>
      <c r="CS25" s="699"/>
      <c r="CT25" s="699"/>
      <c r="CU25" s="699"/>
      <c r="CV25" s="699"/>
      <c r="CW25" s="699"/>
      <c r="CX25" s="699"/>
      <c r="CY25" s="700"/>
      <c r="CZ25" s="683">
        <v>13.5</v>
      </c>
      <c r="DA25" s="701"/>
      <c r="DB25" s="701"/>
      <c r="DC25" s="702"/>
      <c r="DD25" s="686">
        <v>5701322</v>
      </c>
      <c r="DE25" s="699"/>
      <c r="DF25" s="699"/>
      <c r="DG25" s="699"/>
      <c r="DH25" s="699"/>
      <c r="DI25" s="699"/>
      <c r="DJ25" s="699"/>
      <c r="DK25" s="700"/>
      <c r="DL25" s="686">
        <v>5663792</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21918114</v>
      </c>
      <c r="S26" s="681"/>
      <c r="T26" s="681"/>
      <c r="U26" s="681"/>
      <c r="V26" s="681"/>
      <c r="W26" s="681"/>
      <c r="X26" s="681"/>
      <c r="Y26" s="682"/>
      <c r="Z26" s="713">
        <v>45.4</v>
      </c>
      <c r="AA26" s="713"/>
      <c r="AB26" s="713"/>
      <c r="AC26" s="713"/>
      <c r="AD26" s="714">
        <v>20555954</v>
      </c>
      <c r="AE26" s="714"/>
      <c r="AF26" s="714"/>
      <c r="AG26" s="714"/>
      <c r="AH26" s="714"/>
      <c r="AI26" s="714"/>
      <c r="AJ26" s="714"/>
      <c r="AK26" s="714"/>
      <c r="AL26" s="683">
        <v>99.5</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186</v>
      </c>
      <c r="BH26" s="681"/>
      <c r="BI26" s="681"/>
      <c r="BJ26" s="681"/>
      <c r="BK26" s="681"/>
      <c r="BL26" s="681"/>
      <c r="BM26" s="681"/>
      <c r="BN26" s="682"/>
      <c r="BO26" s="713" t="s">
        <v>139</v>
      </c>
      <c r="BP26" s="713"/>
      <c r="BQ26" s="713"/>
      <c r="BR26" s="713"/>
      <c r="BS26" s="686" t="s">
        <v>139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3660879</v>
      </c>
      <c r="CS26" s="681"/>
      <c r="CT26" s="681"/>
      <c r="CU26" s="681"/>
      <c r="CV26" s="681"/>
      <c r="CW26" s="681"/>
      <c r="CX26" s="681"/>
      <c r="CY26" s="682"/>
      <c r="CZ26" s="683">
        <v>7.8</v>
      </c>
      <c r="DA26" s="701"/>
      <c r="DB26" s="701"/>
      <c r="DC26" s="702"/>
      <c r="DD26" s="686">
        <v>3358790</v>
      </c>
      <c r="DE26" s="681"/>
      <c r="DF26" s="681"/>
      <c r="DG26" s="681"/>
      <c r="DH26" s="681"/>
      <c r="DI26" s="681"/>
      <c r="DJ26" s="681"/>
      <c r="DK26" s="682"/>
      <c r="DL26" s="686" t="s">
        <v>186</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14184</v>
      </c>
      <c r="S27" s="681"/>
      <c r="T27" s="681"/>
      <c r="U27" s="681"/>
      <c r="V27" s="681"/>
      <c r="W27" s="681"/>
      <c r="X27" s="681"/>
      <c r="Y27" s="682"/>
      <c r="Z27" s="713">
        <v>0</v>
      </c>
      <c r="AA27" s="713"/>
      <c r="AB27" s="713"/>
      <c r="AC27" s="713"/>
      <c r="AD27" s="714">
        <v>14184</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19052165</v>
      </c>
      <c r="BH27" s="681"/>
      <c r="BI27" s="681"/>
      <c r="BJ27" s="681"/>
      <c r="BK27" s="681"/>
      <c r="BL27" s="681"/>
      <c r="BM27" s="681"/>
      <c r="BN27" s="682"/>
      <c r="BO27" s="713">
        <v>100</v>
      </c>
      <c r="BP27" s="713"/>
      <c r="BQ27" s="713"/>
      <c r="BR27" s="713"/>
      <c r="BS27" s="686" t="s">
        <v>186</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7541458</v>
      </c>
      <c r="CS27" s="699"/>
      <c r="CT27" s="699"/>
      <c r="CU27" s="699"/>
      <c r="CV27" s="699"/>
      <c r="CW27" s="699"/>
      <c r="CX27" s="699"/>
      <c r="CY27" s="700"/>
      <c r="CZ27" s="683">
        <v>16.100000000000001</v>
      </c>
      <c r="DA27" s="701"/>
      <c r="DB27" s="701"/>
      <c r="DC27" s="702"/>
      <c r="DD27" s="686">
        <v>2621753</v>
      </c>
      <c r="DE27" s="699"/>
      <c r="DF27" s="699"/>
      <c r="DG27" s="699"/>
      <c r="DH27" s="699"/>
      <c r="DI27" s="699"/>
      <c r="DJ27" s="699"/>
      <c r="DK27" s="700"/>
      <c r="DL27" s="686">
        <v>2621157</v>
      </c>
      <c r="DM27" s="699"/>
      <c r="DN27" s="699"/>
      <c r="DO27" s="699"/>
      <c r="DP27" s="699"/>
      <c r="DQ27" s="699"/>
      <c r="DR27" s="699"/>
      <c r="DS27" s="699"/>
      <c r="DT27" s="699"/>
      <c r="DU27" s="699"/>
      <c r="DV27" s="700"/>
      <c r="DW27" s="683">
        <v>12.7</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116692</v>
      </c>
      <c r="S28" s="681"/>
      <c r="T28" s="681"/>
      <c r="U28" s="681"/>
      <c r="V28" s="681"/>
      <c r="W28" s="681"/>
      <c r="X28" s="681"/>
      <c r="Y28" s="682"/>
      <c r="Z28" s="713">
        <v>0.2</v>
      </c>
      <c r="AA28" s="713"/>
      <c r="AB28" s="713"/>
      <c r="AC28" s="713"/>
      <c r="AD28" s="714" t="s">
        <v>186</v>
      </c>
      <c r="AE28" s="714"/>
      <c r="AF28" s="714"/>
      <c r="AG28" s="714"/>
      <c r="AH28" s="714"/>
      <c r="AI28" s="714"/>
      <c r="AJ28" s="714"/>
      <c r="AK28" s="714"/>
      <c r="AL28" s="683" t="s">
        <v>186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868559</v>
      </c>
      <c r="CS28" s="681"/>
      <c r="CT28" s="681"/>
      <c r="CU28" s="681"/>
      <c r="CV28" s="681"/>
      <c r="CW28" s="681"/>
      <c r="CX28" s="681"/>
      <c r="CY28" s="682"/>
      <c r="CZ28" s="683">
        <v>1.9</v>
      </c>
      <c r="DA28" s="701"/>
      <c r="DB28" s="701"/>
      <c r="DC28" s="702"/>
      <c r="DD28" s="686">
        <v>843899</v>
      </c>
      <c r="DE28" s="681"/>
      <c r="DF28" s="681"/>
      <c r="DG28" s="681"/>
      <c r="DH28" s="681"/>
      <c r="DI28" s="681"/>
      <c r="DJ28" s="681"/>
      <c r="DK28" s="682"/>
      <c r="DL28" s="686">
        <v>843899</v>
      </c>
      <c r="DM28" s="681"/>
      <c r="DN28" s="681"/>
      <c r="DO28" s="681"/>
      <c r="DP28" s="681"/>
      <c r="DQ28" s="681"/>
      <c r="DR28" s="681"/>
      <c r="DS28" s="681"/>
      <c r="DT28" s="681"/>
      <c r="DU28" s="681"/>
      <c r="DV28" s="682"/>
      <c r="DW28" s="683">
        <v>4.0999999999999996</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347827</v>
      </c>
      <c r="S29" s="681"/>
      <c r="T29" s="681"/>
      <c r="U29" s="681"/>
      <c r="V29" s="681"/>
      <c r="W29" s="681"/>
      <c r="X29" s="681"/>
      <c r="Y29" s="682"/>
      <c r="Z29" s="713">
        <v>0.7</v>
      </c>
      <c r="AA29" s="713"/>
      <c r="AB29" s="713"/>
      <c r="AC29" s="713"/>
      <c r="AD29" s="714">
        <v>61944</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70</v>
      </c>
      <c r="CG29" s="720"/>
      <c r="CH29" s="720"/>
      <c r="CI29" s="720"/>
      <c r="CJ29" s="720"/>
      <c r="CK29" s="720"/>
      <c r="CL29" s="720"/>
      <c r="CM29" s="720"/>
      <c r="CN29" s="720"/>
      <c r="CO29" s="720"/>
      <c r="CP29" s="720"/>
      <c r="CQ29" s="721"/>
      <c r="CR29" s="680">
        <v>868559</v>
      </c>
      <c r="CS29" s="699"/>
      <c r="CT29" s="699"/>
      <c r="CU29" s="699"/>
      <c r="CV29" s="699"/>
      <c r="CW29" s="699"/>
      <c r="CX29" s="699"/>
      <c r="CY29" s="700"/>
      <c r="CZ29" s="683">
        <v>1.9</v>
      </c>
      <c r="DA29" s="701"/>
      <c r="DB29" s="701"/>
      <c r="DC29" s="702"/>
      <c r="DD29" s="686">
        <v>843899</v>
      </c>
      <c r="DE29" s="699"/>
      <c r="DF29" s="699"/>
      <c r="DG29" s="699"/>
      <c r="DH29" s="699"/>
      <c r="DI29" s="699"/>
      <c r="DJ29" s="699"/>
      <c r="DK29" s="700"/>
      <c r="DL29" s="686">
        <v>843899</v>
      </c>
      <c r="DM29" s="699"/>
      <c r="DN29" s="699"/>
      <c r="DO29" s="699"/>
      <c r="DP29" s="699"/>
      <c r="DQ29" s="699"/>
      <c r="DR29" s="699"/>
      <c r="DS29" s="699"/>
      <c r="DT29" s="699"/>
      <c r="DU29" s="699"/>
      <c r="DV29" s="700"/>
      <c r="DW29" s="683">
        <v>4.0999999999999996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118470</v>
      </c>
      <c r="S30" s="681"/>
      <c r="T30" s="681"/>
      <c r="U30" s="681"/>
      <c r="V30" s="681"/>
      <c r="W30" s="681"/>
      <c r="X30" s="681"/>
      <c r="Y30" s="682"/>
      <c r="Z30" s="713">
        <v>0.2</v>
      </c>
      <c r="AA30" s="713"/>
      <c r="AB30" s="713"/>
      <c r="AC30" s="713"/>
      <c r="AD30" s="714" t="s">
        <v>139</v>
      </c>
      <c r="AE30" s="714"/>
      <c r="AF30" s="714"/>
      <c r="AG30" s="714"/>
      <c r="AH30" s="714"/>
      <c r="AI30" s="714"/>
      <c r="AJ30" s="714"/>
      <c r="AK30" s="714"/>
      <c r="AL30" s="683" t="s">
        <v>186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805806</v>
      </c>
      <c r="CS30" s="681"/>
      <c r="CT30" s="681"/>
      <c r="CU30" s="681"/>
      <c r="CV30" s="681"/>
      <c r="CW30" s="681"/>
      <c r="CX30" s="681"/>
      <c r="CY30" s="682"/>
      <c r="CZ30" s="683">
        <v>1.7</v>
      </c>
      <c r="DA30" s="701"/>
      <c r="DB30" s="701"/>
      <c r="DC30" s="702"/>
      <c r="DD30" s="686">
        <v>781146</v>
      </c>
      <c r="DE30" s="681"/>
      <c r="DF30" s="681"/>
      <c r="DG30" s="681"/>
      <c r="DH30" s="681"/>
      <c r="DI30" s="681"/>
      <c r="DJ30" s="681"/>
      <c r="DK30" s="682"/>
      <c r="DL30" s="686">
        <v>781146</v>
      </c>
      <c r="DM30" s="681"/>
      <c r="DN30" s="681"/>
      <c r="DO30" s="681"/>
      <c r="DP30" s="681"/>
      <c r="DQ30" s="681"/>
      <c r="DR30" s="681"/>
      <c r="DS30" s="681"/>
      <c r="DT30" s="681"/>
      <c r="DU30" s="681"/>
      <c r="DV30" s="682"/>
      <c r="DW30" s="683">
        <v>3.8</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14312740</v>
      </c>
      <c r="S31" s="681"/>
      <c r="T31" s="681"/>
      <c r="U31" s="681"/>
      <c r="V31" s="681"/>
      <c r="W31" s="681"/>
      <c r="X31" s="681"/>
      <c r="Y31" s="682"/>
      <c r="Z31" s="713">
        <v>29.7</v>
      </c>
      <c r="AA31" s="713"/>
      <c r="AB31" s="713"/>
      <c r="AC31" s="713"/>
      <c r="AD31" s="714" t="s">
        <v>186</v>
      </c>
      <c r="AE31" s="714"/>
      <c r="AF31" s="714"/>
      <c r="AG31" s="714"/>
      <c r="AH31" s="714"/>
      <c r="AI31" s="714"/>
      <c r="AJ31" s="714"/>
      <c r="AK31" s="714"/>
      <c r="AL31" s="683" t="s">
        <v>139</v>
      </c>
      <c r="AM31" s="684"/>
      <c r="AN31" s="684"/>
      <c r="AO31" s="715"/>
      <c r="AP31" s="756" t="s">
        <v>311</v>
      </c>
      <c r="AQ31" s="757"/>
      <c r="AR31" s="757"/>
      <c r="AS31" s="757"/>
      <c r="AT31" s="762" t="s">
        <v>312</v>
      </c>
      <c r="AU31" s="231"/>
      <c r="AV31" s="231"/>
      <c r="AW31" s="231"/>
      <c r="AX31" s="746" t="s">
        <v>189</v>
      </c>
      <c r="AY31" s="747"/>
      <c r="AZ31" s="747"/>
      <c r="BA31" s="747"/>
      <c r="BB31" s="747"/>
      <c r="BC31" s="747"/>
      <c r="BD31" s="747"/>
      <c r="BE31" s="747"/>
      <c r="BF31" s="748"/>
      <c r="BG31" s="749">
        <v>99.6</v>
      </c>
      <c r="BH31" s="750"/>
      <c r="BI31" s="750"/>
      <c r="BJ31" s="750"/>
      <c r="BK31" s="750"/>
      <c r="BL31" s="750"/>
      <c r="BM31" s="751">
        <v>99.3</v>
      </c>
      <c r="BN31" s="750"/>
      <c r="BO31" s="750"/>
      <c r="BP31" s="750"/>
      <c r="BQ31" s="752"/>
      <c r="BR31" s="749">
        <v>99.8</v>
      </c>
      <c r="BS31" s="750"/>
      <c r="BT31" s="750"/>
      <c r="BU31" s="750"/>
      <c r="BV31" s="750"/>
      <c r="BW31" s="750"/>
      <c r="BX31" s="751">
        <v>99.5</v>
      </c>
      <c r="BY31" s="750"/>
      <c r="BZ31" s="750"/>
      <c r="CA31" s="750"/>
      <c r="CB31" s="752"/>
      <c r="CD31" s="767"/>
      <c r="CE31" s="768"/>
      <c r="CF31" s="719" t="s">
        <v>313</v>
      </c>
      <c r="CG31" s="720"/>
      <c r="CH31" s="720"/>
      <c r="CI31" s="720"/>
      <c r="CJ31" s="720"/>
      <c r="CK31" s="720"/>
      <c r="CL31" s="720"/>
      <c r="CM31" s="720"/>
      <c r="CN31" s="720"/>
      <c r="CO31" s="720"/>
      <c r="CP31" s="720"/>
      <c r="CQ31" s="721"/>
      <c r="CR31" s="680">
        <v>62753</v>
      </c>
      <c r="CS31" s="699"/>
      <c r="CT31" s="699"/>
      <c r="CU31" s="699"/>
      <c r="CV31" s="699"/>
      <c r="CW31" s="699"/>
      <c r="CX31" s="699"/>
      <c r="CY31" s="700"/>
      <c r="CZ31" s="683">
        <v>0.1</v>
      </c>
      <c r="DA31" s="701"/>
      <c r="DB31" s="701"/>
      <c r="DC31" s="702"/>
      <c r="DD31" s="686">
        <v>62753</v>
      </c>
      <c r="DE31" s="699"/>
      <c r="DF31" s="699"/>
      <c r="DG31" s="699"/>
      <c r="DH31" s="699"/>
      <c r="DI31" s="699"/>
      <c r="DJ31" s="699"/>
      <c r="DK31" s="700"/>
      <c r="DL31" s="686">
        <v>62753</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186</v>
      </c>
      <c r="S32" s="681"/>
      <c r="T32" s="681"/>
      <c r="U32" s="681"/>
      <c r="V32" s="681"/>
      <c r="W32" s="681"/>
      <c r="X32" s="681"/>
      <c r="Y32" s="682"/>
      <c r="Z32" s="713" t="s">
        <v>186</v>
      </c>
      <c r="AA32" s="713"/>
      <c r="AB32" s="713"/>
      <c r="AC32" s="713"/>
      <c r="AD32" s="714" t="s">
        <v>139</v>
      </c>
      <c r="AE32" s="714"/>
      <c r="AF32" s="714"/>
      <c r="AG32" s="714"/>
      <c r="AH32" s="714"/>
      <c r="AI32" s="714"/>
      <c r="AJ32" s="714"/>
      <c r="AK32" s="714"/>
      <c r="AL32" s="683" t="s">
        <v>186</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99.4</v>
      </c>
      <c r="BH32" s="699"/>
      <c r="BI32" s="699"/>
      <c r="BJ32" s="699"/>
      <c r="BK32" s="699"/>
      <c r="BL32" s="699"/>
      <c r="BM32" s="684">
        <v>98.9</v>
      </c>
      <c r="BN32" s="745"/>
      <c r="BO32" s="745"/>
      <c r="BP32" s="745"/>
      <c r="BQ32" s="726"/>
      <c r="BR32" s="753">
        <v>99.6</v>
      </c>
      <c r="BS32" s="699"/>
      <c r="BT32" s="699"/>
      <c r="BU32" s="699"/>
      <c r="BV32" s="699"/>
      <c r="BW32" s="699"/>
      <c r="BX32" s="684">
        <v>99.2</v>
      </c>
      <c r="BY32" s="745"/>
      <c r="BZ32" s="745"/>
      <c r="CA32" s="745"/>
      <c r="CB32" s="726"/>
      <c r="CD32" s="769"/>
      <c r="CE32" s="770"/>
      <c r="CF32" s="719" t="s">
        <v>317</v>
      </c>
      <c r="CG32" s="720"/>
      <c r="CH32" s="720"/>
      <c r="CI32" s="720"/>
      <c r="CJ32" s="720"/>
      <c r="CK32" s="720"/>
      <c r="CL32" s="720"/>
      <c r="CM32" s="720"/>
      <c r="CN32" s="720"/>
      <c r="CO32" s="720"/>
      <c r="CP32" s="720"/>
      <c r="CQ32" s="721"/>
      <c r="CR32" s="680" t="s">
        <v>139</v>
      </c>
      <c r="CS32" s="681"/>
      <c r="CT32" s="681"/>
      <c r="CU32" s="681"/>
      <c r="CV32" s="681"/>
      <c r="CW32" s="681"/>
      <c r="CX32" s="681"/>
      <c r="CY32" s="682"/>
      <c r="CZ32" s="683" t="s">
        <v>186</v>
      </c>
      <c r="DA32" s="701"/>
      <c r="DB32" s="701"/>
      <c r="DC32" s="702"/>
      <c r="DD32" s="686" t="s">
        <v>186</v>
      </c>
      <c r="DE32" s="681"/>
      <c r="DF32" s="681"/>
      <c r="DG32" s="681"/>
      <c r="DH32" s="681"/>
      <c r="DI32" s="681"/>
      <c r="DJ32" s="681"/>
      <c r="DK32" s="682"/>
      <c r="DL32" s="686" t="s">
        <v>139</v>
      </c>
      <c r="DM32" s="681"/>
      <c r="DN32" s="681"/>
      <c r="DO32" s="681"/>
      <c r="DP32" s="681"/>
      <c r="DQ32" s="681"/>
      <c r="DR32" s="681"/>
      <c r="DS32" s="681"/>
      <c r="DT32" s="681"/>
      <c r="DU32" s="681"/>
      <c r="DV32" s="682"/>
      <c r="DW32" s="683" t="s">
        <v>186</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2187619</v>
      </c>
      <c r="S33" s="681"/>
      <c r="T33" s="681"/>
      <c r="U33" s="681"/>
      <c r="V33" s="681"/>
      <c r="W33" s="681"/>
      <c r="X33" s="681"/>
      <c r="Y33" s="682"/>
      <c r="Z33" s="713">
        <v>4.5</v>
      </c>
      <c r="AA33" s="713"/>
      <c r="AB33" s="713"/>
      <c r="AC33" s="713"/>
      <c r="AD33" s="714" t="s">
        <v>186</v>
      </c>
      <c r="AE33" s="714"/>
      <c r="AF33" s="714"/>
      <c r="AG33" s="714"/>
      <c r="AH33" s="714"/>
      <c r="AI33" s="714"/>
      <c r="AJ33" s="714"/>
      <c r="AK33" s="714"/>
      <c r="AL33" s="683" t="s">
        <v>186</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99.7</v>
      </c>
      <c r="BH33" s="665"/>
      <c r="BI33" s="665"/>
      <c r="BJ33" s="665"/>
      <c r="BK33" s="665"/>
      <c r="BL33" s="665"/>
      <c r="BM33" s="707">
        <v>99.6</v>
      </c>
      <c r="BN33" s="665"/>
      <c r="BO33" s="665"/>
      <c r="BP33" s="665"/>
      <c r="BQ33" s="709"/>
      <c r="BR33" s="744">
        <v>99.9</v>
      </c>
      <c r="BS33" s="665"/>
      <c r="BT33" s="665"/>
      <c r="BU33" s="665"/>
      <c r="BV33" s="665"/>
      <c r="BW33" s="665"/>
      <c r="BX33" s="707">
        <v>99.8</v>
      </c>
      <c r="BY33" s="665"/>
      <c r="BZ33" s="665"/>
      <c r="CA33" s="665"/>
      <c r="CB33" s="709"/>
      <c r="CD33" s="719" t="s">
        <v>320</v>
      </c>
      <c r="CE33" s="720"/>
      <c r="CF33" s="720"/>
      <c r="CG33" s="720"/>
      <c r="CH33" s="720"/>
      <c r="CI33" s="720"/>
      <c r="CJ33" s="720"/>
      <c r="CK33" s="720"/>
      <c r="CL33" s="720"/>
      <c r="CM33" s="720"/>
      <c r="CN33" s="720"/>
      <c r="CO33" s="720"/>
      <c r="CP33" s="720"/>
      <c r="CQ33" s="721"/>
      <c r="CR33" s="680">
        <v>27450456</v>
      </c>
      <c r="CS33" s="699"/>
      <c r="CT33" s="699"/>
      <c r="CU33" s="699"/>
      <c r="CV33" s="699"/>
      <c r="CW33" s="699"/>
      <c r="CX33" s="699"/>
      <c r="CY33" s="700"/>
      <c r="CZ33" s="683">
        <v>58.7</v>
      </c>
      <c r="DA33" s="701"/>
      <c r="DB33" s="701"/>
      <c r="DC33" s="702"/>
      <c r="DD33" s="686">
        <v>13265519</v>
      </c>
      <c r="DE33" s="699"/>
      <c r="DF33" s="699"/>
      <c r="DG33" s="699"/>
      <c r="DH33" s="699"/>
      <c r="DI33" s="699"/>
      <c r="DJ33" s="699"/>
      <c r="DK33" s="700"/>
      <c r="DL33" s="686">
        <v>7793249</v>
      </c>
      <c r="DM33" s="699"/>
      <c r="DN33" s="699"/>
      <c r="DO33" s="699"/>
      <c r="DP33" s="699"/>
      <c r="DQ33" s="699"/>
      <c r="DR33" s="699"/>
      <c r="DS33" s="699"/>
      <c r="DT33" s="699"/>
      <c r="DU33" s="699"/>
      <c r="DV33" s="700"/>
      <c r="DW33" s="683">
        <v>37.700000000000003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103659</v>
      </c>
      <c r="S34" s="681"/>
      <c r="T34" s="681"/>
      <c r="U34" s="681"/>
      <c r="V34" s="681"/>
      <c r="W34" s="681"/>
      <c r="X34" s="681"/>
      <c r="Y34" s="682"/>
      <c r="Z34" s="713">
        <v>0.2</v>
      </c>
      <c r="AA34" s="713"/>
      <c r="AB34" s="713"/>
      <c r="AC34" s="713"/>
      <c r="AD34" s="714">
        <v>25053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6895594</v>
      </c>
      <c r="CS34" s="681"/>
      <c r="CT34" s="681"/>
      <c r="CU34" s="681"/>
      <c r="CV34" s="681"/>
      <c r="CW34" s="681"/>
      <c r="CX34" s="681"/>
      <c r="CY34" s="682"/>
      <c r="CZ34" s="683">
        <v>14.8</v>
      </c>
      <c r="DA34" s="701"/>
      <c r="DB34" s="701"/>
      <c r="DC34" s="702"/>
      <c r="DD34" s="686">
        <v>5115963</v>
      </c>
      <c r="DE34" s="681"/>
      <c r="DF34" s="681"/>
      <c r="DG34" s="681"/>
      <c r="DH34" s="681"/>
      <c r="DI34" s="681"/>
      <c r="DJ34" s="681"/>
      <c r="DK34" s="682"/>
      <c r="DL34" s="686">
        <v>4216597</v>
      </c>
      <c r="DM34" s="681"/>
      <c r="DN34" s="681"/>
      <c r="DO34" s="681"/>
      <c r="DP34" s="681"/>
      <c r="DQ34" s="681"/>
      <c r="DR34" s="681"/>
      <c r="DS34" s="681"/>
      <c r="DT34" s="681"/>
      <c r="DU34" s="681"/>
      <c r="DV34" s="682"/>
      <c r="DW34" s="683">
        <v>20.399999999999999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1726629</v>
      </c>
      <c r="S35" s="681"/>
      <c r="T35" s="681"/>
      <c r="U35" s="681"/>
      <c r="V35" s="681"/>
      <c r="W35" s="681"/>
      <c r="X35" s="681"/>
      <c r="Y35" s="682"/>
      <c r="Z35" s="713">
        <v>3.6</v>
      </c>
      <c r="AA35" s="713"/>
      <c r="AB35" s="713"/>
      <c r="AC35" s="713"/>
      <c r="AD35" s="714" t="s">
        <v>139</v>
      </c>
      <c r="AE35" s="714"/>
      <c r="AF35" s="714"/>
      <c r="AG35" s="714"/>
      <c r="AH35" s="714"/>
      <c r="AI35" s="714"/>
      <c r="AJ35" s="714"/>
      <c r="AK35" s="714"/>
      <c r="AL35" s="683" t="s">
        <v>139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448077</v>
      </c>
      <c r="CS35" s="699"/>
      <c r="CT35" s="699"/>
      <c r="CU35" s="699"/>
      <c r="CV35" s="699"/>
      <c r="CW35" s="699"/>
      <c r="CX35" s="699"/>
      <c r="CY35" s="700"/>
      <c r="CZ35" s="683">
        <v>1</v>
      </c>
      <c r="DA35" s="701"/>
      <c r="DB35" s="701"/>
      <c r="DC35" s="702"/>
      <c r="DD35" s="686">
        <v>396687</v>
      </c>
      <c r="DE35" s="699"/>
      <c r="DF35" s="699"/>
      <c r="DG35" s="699"/>
      <c r="DH35" s="699"/>
      <c r="DI35" s="699"/>
      <c r="DJ35" s="699"/>
      <c r="DK35" s="700"/>
      <c r="DL35" s="686">
        <v>392539</v>
      </c>
      <c r="DM35" s="699"/>
      <c r="DN35" s="699"/>
      <c r="DO35" s="699"/>
      <c r="DP35" s="699"/>
      <c r="DQ35" s="699"/>
      <c r="DR35" s="699"/>
      <c r="DS35" s="699"/>
      <c r="DT35" s="699"/>
      <c r="DU35" s="699"/>
      <c r="DV35" s="700"/>
      <c r="DW35" s="683">
        <v>1.9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4261635</v>
      </c>
      <c r="S36" s="681"/>
      <c r="T36" s="681"/>
      <c r="U36" s="681"/>
      <c r="V36" s="681"/>
      <c r="W36" s="681"/>
      <c r="X36" s="681"/>
      <c r="Y36" s="682"/>
      <c r="Z36" s="713">
        <v>8.8000000000000007</v>
      </c>
      <c r="AA36" s="713"/>
      <c r="AB36" s="713"/>
      <c r="AC36" s="713"/>
      <c r="AD36" s="714" t="s">
        <v>186</v>
      </c>
      <c r="AE36" s="714"/>
      <c r="AF36" s="714"/>
      <c r="AG36" s="714"/>
      <c r="AH36" s="714"/>
      <c r="AI36" s="714"/>
      <c r="AJ36" s="714"/>
      <c r="AK36" s="714"/>
      <c r="AL36" s="683" t="s">
        <v>139</v>
      </c>
      <c r="AM36" s="684"/>
      <c r="AN36" s="684"/>
      <c r="AO36" s="715"/>
      <c r="AP36" s="235"/>
      <c r="AQ36" s="732" t="s">
        <v>328</v>
      </c>
      <c r="AR36" s="733"/>
      <c r="AS36" s="733"/>
      <c r="AT36" s="733"/>
      <c r="AU36" s="733"/>
      <c r="AV36" s="733"/>
      <c r="AW36" s="733"/>
      <c r="AX36" s="733"/>
      <c r="AY36" s="734"/>
      <c r="AZ36" s="735">
        <v>2823545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580625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14523356</v>
      </c>
      <c r="CS36" s="681"/>
      <c r="CT36" s="681"/>
      <c r="CU36" s="681"/>
      <c r="CV36" s="681"/>
      <c r="CW36" s="681"/>
      <c r="CX36" s="681"/>
      <c r="CY36" s="682"/>
      <c r="CZ36" s="683">
        <v>31.1</v>
      </c>
      <c r="DA36" s="701"/>
      <c r="DB36" s="701"/>
      <c r="DC36" s="702"/>
      <c r="DD36" s="686">
        <v>4316593</v>
      </c>
      <c r="DE36" s="681"/>
      <c r="DF36" s="681"/>
      <c r="DG36" s="681"/>
      <c r="DH36" s="681"/>
      <c r="DI36" s="681"/>
      <c r="DJ36" s="681"/>
      <c r="DK36" s="682"/>
      <c r="DL36" s="686">
        <v>2149651</v>
      </c>
      <c r="DM36" s="681"/>
      <c r="DN36" s="681"/>
      <c r="DO36" s="681"/>
      <c r="DP36" s="681"/>
      <c r="DQ36" s="681"/>
      <c r="DR36" s="681"/>
      <c r="DS36" s="681"/>
      <c r="DT36" s="681"/>
      <c r="DU36" s="681"/>
      <c r="DV36" s="682"/>
      <c r="DW36" s="683">
        <v>10.4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995056</v>
      </c>
      <c r="S37" s="681"/>
      <c r="T37" s="681"/>
      <c r="U37" s="681"/>
      <c r="V37" s="681"/>
      <c r="W37" s="681"/>
      <c r="X37" s="681"/>
      <c r="Y37" s="682"/>
      <c r="Z37" s="713">
        <v>2.1</v>
      </c>
      <c r="AA37" s="713"/>
      <c r="AB37" s="713"/>
      <c r="AC37" s="713"/>
      <c r="AD37" s="714" t="s">
        <v>139</v>
      </c>
      <c r="AE37" s="714"/>
      <c r="AF37" s="714"/>
      <c r="AG37" s="714"/>
      <c r="AH37" s="714"/>
      <c r="AI37" s="714"/>
      <c r="AJ37" s="714"/>
      <c r="AK37" s="714"/>
      <c r="AL37" s="683" t="s">
        <v>186</v>
      </c>
      <c r="AM37" s="684"/>
      <c r="AN37" s="684"/>
      <c r="AO37" s="715"/>
      <c r="AQ37" s="723" t="s">
        <v>332</v>
      </c>
      <c r="AR37" s="724"/>
      <c r="AS37" s="724"/>
      <c r="AT37" s="724"/>
      <c r="AU37" s="724"/>
      <c r="AV37" s="724"/>
      <c r="AW37" s="724"/>
      <c r="AX37" s="724"/>
      <c r="AY37" s="725"/>
      <c r="AZ37" s="680">
        <v>1300000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398805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1515197</v>
      </c>
      <c r="CS37" s="699"/>
      <c r="CT37" s="699"/>
      <c r="CU37" s="699"/>
      <c r="CV37" s="699"/>
      <c r="CW37" s="699"/>
      <c r="CX37" s="699"/>
      <c r="CY37" s="700"/>
      <c r="CZ37" s="683">
        <v>3.2</v>
      </c>
      <c r="DA37" s="701"/>
      <c r="DB37" s="701"/>
      <c r="DC37" s="702"/>
      <c r="DD37" s="686">
        <v>1515197</v>
      </c>
      <c r="DE37" s="699"/>
      <c r="DF37" s="699"/>
      <c r="DG37" s="699"/>
      <c r="DH37" s="699"/>
      <c r="DI37" s="699"/>
      <c r="DJ37" s="699"/>
      <c r="DK37" s="700"/>
      <c r="DL37" s="686">
        <v>1290007</v>
      </c>
      <c r="DM37" s="699"/>
      <c r="DN37" s="699"/>
      <c r="DO37" s="699"/>
      <c r="DP37" s="699"/>
      <c r="DQ37" s="699"/>
      <c r="DR37" s="699"/>
      <c r="DS37" s="699"/>
      <c r="DT37" s="699"/>
      <c r="DU37" s="699"/>
      <c r="DV37" s="700"/>
      <c r="DW37" s="683">
        <v>6.2</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1116696</v>
      </c>
      <c r="S38" s="681"/>
      <c r="T38" s="681"/>
      <c r="U38" s="681"/>
      <c r="V38" s="681"/>
      <c r="W38" s="681"/>
      <c r="X38" s="681"/>
      <c r="Y38" s="682"/>
      <c r="Z38" s="713">
        <v>2.2999999999999998</v>
      </c>
      <c r="AA38" s="713"/>
      <c r="AB38" s="713"/>
      <c r="AC38" s="713"/>
      <c r="AD38" s="714">
        <v>2426</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127076</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9488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1396469</v>
      </c>
      <c r="CS38" s="681"/>
      <c r="CT38" s="681"/>
      <c r="CU38" s="681"/>
      <c r="CV38" s="681"/>
      <c r="CW38" s="681"/>
      <c r="CX38" s="681"/>
      <c r="CY38" s="682"/>
      <c r="CZ38" s="683">
        <v>3</v>
      </c>
      <c r="DA38" s="701"/>
      <c r="DB38" s="701"/>
      <c r="DC38" s="702"/>
      <c r="DD38" s="686">
        <v>1065731</v>
      </c>
      <c r="DE38" s="681"/>
      <c r="DF38" s="681"/>
      <c r="DG38" s="681"/>
      <c r="DH38" s="681"/>
      <c r="DI38" s="681"/>
      <c r="DJ38" s="681"/>
      <c r="DK38" s="682"/>
      <c r="DL38" s="686">
        <v>1034462</v>
      </c>
      <c r="DM38" s="681"/>
      <c r="DN38" s="681"/>
      <c r="DO38" s="681"/>
      <c r="DP38" s="681"/>
      <c r="DQ38" s="681"/>
      <c r="DR38" s="681"/>
      <c r="DS38" s="681"/>
      <c r="DT38" s="681"/>
      <c r="DU38" s="681"/>
      <c r="DV38" s="682"/>
      <c r="DW38" s="683">
        <v>5</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1050100</v>
      </c>
      <c r="S39" s="681"/>
      <c r="T39" s="681"/>
      <c r="U39" s="681"/>
      <c r="V39" s="681"/>
      <c r="W39" s="681"/>
      <c r="X39" s="681"/>
      <c r="Y39" s="682"/>
      <c r="Z39" s="713">
        <v>2.2000000000000002</v>
      </c>
      <c r="AA39" s="713"/>
      <c r="AB39" s="713"/>
      <c r="AC39" s="713"/>
      <c r="AD39" s="714" t="s">
        <v>186</v>
      </c>
      <c r="AE39" s="714"/>
      <c r="AF39" s="714"/>
      <c r="AG39" s="714"/>
      <c r="AH39" s="714"/>
      <c r="AI39" s="714"/>
      <c r="AJ39" s="714"/>
      <c r="AK39" s="714"/>
      <c r="AL39" s="683" t="s">
        <v>139</v>
      </c>
      <c r="AM39" s="684"/>
      <c r="AN39" s="684"/>
      <c r="AO39" s="715"/>
      <c r="AQ39" s="723" t="s">
        <v>340</v>
      </c>
      <c r="AR39" s="724"/>
      <c r="AS39" s="724"/>
      <c r="AT39" s="724"/>
      <c r="AU39" s="724"/>
      <c r="AV39" s="724"/>
      <c r="AW39" s="724"/>
      <c r="AX39" s="724"/>
      <c r="AY39" s="725"/>
      <c r="AZ39" s="680" t="s">
        <v>139</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14977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3912235</v>
      </c>
      <c r="CS39" s="699"/>
      <c r="CT39" s="699"/>
      <c r="CU39" s="699"/>
      <c r="CV39" s="699"/>
      <c r="CW39" s="699"/>
      <c r="CX39" s="699"/>
      <c r="CY39" s="700"/>
      <c r="CZ39" s="683">
        <v>8.4</v>
      </c>
      <c r="DA39" s="701"/>
      <c r="DB39" s="701"/>
      <c r="DC39" s="702"/>
      <c r="DD39" s="686">
        <v>2170545</v>
      </c>
      <c r="DE39" s="699"/>
      <c r="DF39" s="699"/>
      <c r="DG39" s="699"/>
      <c r="DH39" s="699"/>
      <c r="DI39" s="699"/>
      <c r="DJ39" s="699"/>
      <c r="DK39" s="700"/>
      <c r="DL39" s="686" t="s">
        <v>186</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186</v>
      </c>
      <c r="AA40" s="713"/>
      <c r="AB40" s="713"/>
      <c r="AC40" s="713"/>
      <c r="AD40" s="714" t="s">
        <v>186</v>
      </c>
      <c r="AE40" s="714"/>
      <c r="AF40" s="714"/>
      <c r="AG40" s="714"/>
      <c r="AH40" s="714"/>
      <c r="AI40" s="714"/>
      <c r="AJ40" s="714"/>
      <c r="AK40" s="714"/>
      <c r="AL40" s="683" t="s">
        <v>186</v>
      </c>
      <c r="AM40" s="684"/>
      <c r="AN40" s="684"/>
      <c r="AO40" s="715"/>
      <c r="AQ40" s="723" t="s">
        <v>344</v>
      </c>
      <c r="AR40" s="724"/>
      <c r="AS40" s="724"/>
      <c r="AT40" s="724"/>
      <c r="AU40" s="724"/>
      <c r="AV40" s="724"/>
      <c r="AW40" s="724"/>
      <c r="AX40" s="724"/>
      <c r="AY40" s="725"/>
      <c r="AZ40" s="680" t="s">
        <v>139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274725</v>
      </c>
      <c r="CS40" s="681"/>
      <c r="CT40" s="681"/>
      <c r="CU40" s="681"/>
      <c r="CV40" s="681"/>
      <c r="CW40" s="681"/>
      <c r="CX40" s="681"/>
      <c r="CY40" s="682"/>
      <c r="CZ40" s="683">
        <v>0.6</v>
      </c>
      <c r="DA40" s="701"/>
      <c r="DB40" s="701"/>
      <c r="DC40" s="702"/>
      <c r="DD40" s="686">
        <v>200000</v>
      </c>
      <c r="DE40" s="681"/>
      <c r="DF40" s="681"/>
      <c r="DG40" s="681"/>
      <c r="DH40" s="681"/>
      <c r="DI40" s="681"/>
      <c r="DJ40" s="681"/>
      <c r="DK40" s="682"/>
      <c r="DL40" s="686" t="s">
        <v>139</v>
      </c>
      <c r="DM40" s="681"/>
      <c r="DN40" s="681"/>
      <c r="DO40" s="681"/>
      <c r="DP40" s="681"/>
      <c r="DQ40" s="681"/>
      <c r="DR40" s="681"/>
      <c r="DS40" s="681"/>
      <c r="DT40" s="681"/>
      <c r="DU40" s="681"/>
      <c r="DV40" s="682"/>
      <c r="DW40" s="683" t="s">
        <v>139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186</v>
      </c>
      <c r="S41" s="681"/>
      <c r="T41" s="681"/>
      <c r="U41" s="681"/>
      <c r="V41" s="681"/>
      <c r="W41" s="681"/>
      <c r="X41" s="681"/>
      <c r="Y41" s="682"/>
      <c r="Z41" s="713" t="s">
        <v>186</v>
      </c>
      <c r="AA41" s="713"/>
      <c r="AB41" s="713"/>
      <c r="AC41" s="713"/>
      <c r="AD41" s="714" t="s">
        <v>186</v>
      </c>
      <c r="AE41" s="714"/>
      <c r="AF41" s="714"/>
      <c r="AG41" s="714"/>
      <c r="AH41" s="714"/>
      <c r="AI41" s="714"/>
      <c r="AJ41" s="714"/>
      <c r="AK41" s="714"/>
      <c r="AL41" s="683" t="s">
        <v>139</v>
      </c>
      <c r="AM41" s="684"/>
      <c r="AN41" s="684"/>
      <c r="AO41" s="715"/>
      <c r="AQ41" s="723" t="s">
        <v>349</v>
      </c>
      <c r="AR41" s="724"/>
      <c r="AS41" s="724"/>
      <c r="AT41" s="724"/>
      <c r="AU41" s="724"/>
      <c r="AV41" s="724"/>
      <c r="AW41" s="724"/>
      <c r="AX41" s="724"/>
      <c r="AY41" s="725"/>
      <c r="AZ41" s="680">
        <v>565091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186</v>
      </c>
      <c r="CS41" s="699"/>
      <c r="CT41" s="699"/>
      <c r="CU41" s="699"/>
      <c r="CV41" s="699"/>
      <c r="CW41" s="699"/>
      <c r="CX41" s="699"/>
      <c r="CY41" s="700"/>
      <c r="CZ41" s="683" t="s">
        <v>186</v>
      </c>
      <c r="DA41" s="701"/>
      <c r="DB41" s="701"/>
      <c r="DC41" s="702"/>
      <c r="DD41" s="686" t="s">
        <v>186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t="s">
        <v>353</v>
      </c>
      <c r="S42" s="681"/>
      <c r="T42" s="681"/>
      <c r="U42" s="681"/>
      <c r="V42" s="681"/>
      <c r="W42" s="681"/>
      <c r="X42" s="681"/>
      <c r="Y42" s="682"/>
      <c r="Z42" s="713" t="s">
        <v>353</v>
      </c>
      <c r="AA42" s="713"/>
      <c r="AB42" s="713"/>
      <c r="AC42" s="713"/>
      <c r="AD42" s="714" t="s">
        <v>186</v>
      </c>
      <c r="AE42" s="714"/>
      <c r="AF42" s="714"/>
      <c r="AG42" s="714"/>
      <c r="AH42" s="714"/>
      <c r="AI42" s="714"/>
      <c r="AJ42" s="714"/>
      <c r="AK42" s="714"/>
      <c r="AL42" s="683" t="s">
        <v>186</v>
      </c>
      <c r="AM42" s="684"/>
      <c r="AN42" s="684"/>
      <c r="AO42" s="715"/>
      <c r="AQ42" s="716" t="s">
        <v>354</v>
      </c>
      <c r="AR42" s="717"/>
      <c r="AS42" s="717"/>
      <c r="AT42" s="717"/>
      <c r="AU42" s="717"/>
      <c r="AV42" s="717"/>
      <c r="AW42" s="717"/>
      <c r="AX42" s="717"/>
      <c r="AY42" s="718"/>
      <c r="AZ42" s="664">
        <v>831378</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307</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4577236</v>
      </c>
      <c r="CS42" s="681"/>
      <c r="CT42" s="681"/>
      <c r="CU42" s="681"/>
      <c r="CV42" s="681"/>
      <c r="CW42" s="681"/>
      <c r="CX42" s="681"/>
      <c r="CY42" s="682"/>
      <c r="CZ42" s="683">
        <v>9.8000000000000007</v>
      </c>
      <c r="DA42" s="684"/>
      <c r="DB42" s="684"/>
      <c r="DC42" s="685"/>
      <c r="DD42" s="686">
        <v>2042481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48269421</v>
      </c>
      <c r="S43" s="703"/>
      <c r="T43" s="703"/>
      <c r="U43" s="703"/>
      <c r="V43" s="703"/>
      <c r="W43" s="703"/>
      <c r="X43" s="703"/>
      <c r="Y43" s="704"/>
      <c r="Z43" s="705">
        <v>100</v>
      </c>
      <c r="AA43" s="705"/>
      <c r="AB43" s="705"/>
      <c r="AC43" s="705"/>
      <c r="AD43" s="706">
        <v>20659561</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141223</v>
      </c>
      <c r="CS43" s="699"/>
      <c r="CT43" s="699"/>
      <c r="CU43" s="699"/>
      <c r="CV43" s="699"/>
      <c r="CW43" s="699"/>
      <c r="CX43" s="699"/>
      <c r="CY43" s="700"/>
      <c r="CZ43" s="683">
        <v>0.3</v>
      </c>
      <c r="DA43" s="701"/>
      <c r="DB43" s="701"/>
      <c r="DC43" s="702"/>
      <c r="DD43" s="686">
        <v>141223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4577236</v>
      </c>
      <c r="CS44" s="681"/>
      <c r="CT44" s="681"/>
      <c r="CU44" s="681"/>
      <c r="CV44" s="681"/>
      <c r="CW44" s="681"/>
      <c r="CX44" s="681"/>
      <c r="CY44" s="682"/>
      <c r="CZ44" s="683">
        <v>9.8000000000000007</v>
      </c>
      <c r="DA44" s="684"/>
      <c r="DB44" s="684"/>
      <c r="DC44" s="685"/>
      <c r="DD44" s="686">
        <v>2042481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527402</v>
      </c>
      <c r="CS45" s="699"/>
      <c r="CT45" s="699"/>
      <c r="CU45" s="699"/>
      <c r="CV45" s="699"/>
      <c r="CW45" s="699"/>
      <c r="CX45" s="699"/>
      <c r="CY45" s="700"/>
      <c r="CZ45" s="683">
        <v>1.1000000000000001</v>
      </c>
      <c r="DA45" s="701"/>
      <c r="DB45" s="701"/>
      <c r="DC45" s="702"/>
      <c r="DD45" s="686">
        <v>162980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4017644</v>
      </c>
      <c r="CS46" s="681"/>
      <c r="CT46" s="681"/>
      <c r="CU46" s="681"/>
      <c r="CV46" s="681"/>
      <c r="CW46" s="681"/>
      <c r="CX46" s="681"/>
      <c r="CY46" s="682"/>
      <c r="CZ46" s="683">
        <v>8.6</v>
      </c>
      <c r="DA46" s="684"/>
      <c r="DB46" s="684"/>
      <c r="DC46" s="685"/>
      <c r="DD46" s="686">
        <v>1847311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353</v>
      </c>
      <c r="CS47" s="699"/>
      <c r="CT47" s="699"/>
      <c r="CU47" s="699"/>
      <c r="CV47" s="699"/>
      <c r="CW47" s="699"/>
      <c r="CX47" s="699"/>
      <c r="CY47" s="700"/>
      <c r="CZ47" s="683" t="s">
        <v>353</v>
      </c>
      <c r="DA47" s="701"/>
      <c r="DB47" s="701"/>
      <c r="DC47" s="702"/>
      <c r="DD47" s="686" t="s">
        <v>186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353</v>
      </c>
      <c r="CS48" s="681"/>
      <c r="CT48" s="681"/>
      <c r="CU48" s="681"/>
      <c r="CV48" s="681"/>
      <c r="CW48" s="681"/>
      <c r="CX48" s="681"/>
      <c r="CY48" s="682"/>
      <c r="CZ48" s="683" t="s">
        <v>353</v>
      </c>
      <c r="DA48" s="684"/>
      <c r="DB48" s="684"/>
      <c r="DC48" s="685"/>
      <c r="DD48" s="686" t="s">
        <v>186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46726889</v>
      </c>
      <c r="CS49" s="665"/>
      <c r="CT49" s="665"/>
      <c r="CU49" s="665"/>
      <c r="CV49" s="665"/>
      <c r="CW49" s="665"/>
      <c r="CX49" s="665"/>
      <c r="CY49" s="666"/>
      <c r="CZ49" s="667">
        <v>100</v>
      </c>
      <c r="DA49" s="668"/>
      <c r="DB49" s="668"/>
      <c r="DC49" s="669"/>
      <c r="DD49" s="670">
        <v>24474974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QoVunJ1dzsnUTm+xwGhnls+LimtELLFk+4dp7JygiebtqBD15EqAs2+UBk/X4IfSUpPGZrC18iVjA3alyO/xA==" saltValue="uIxeNdb+GLm34WVaP+c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48269</v>
      </c>
      <c r="R7" s="1200"/>
      <c r="S7" s="1200"/>
      <c r="T7" s="1200"/>
      <c r="U7" s="1200"/>
      <c r="V7" s="1200">
        <v>46727</v>
      </c>
      <c r="W7" s="1200"/>
      <c r="X7" s="1200"/>
      <c r="Y7" s="1200"/>
      <c r="Z7" s="1200"/>
      <c r="AA7" s="1200">
        <v>1543</v>
      </c>
      <c r="AB7" s="1200"/>
      <c r="AC7" s="1200"/>
      <c r="AD7" s="1200"/>
      <c r="AE7" s="1201"/>
      <c r="AF7" s="1202">
        <v>1155</v>
      </c>
      <c r="AG7" s="1203"/>
      <c r="AH7" s="1203"/>
      <c r="AI7" s="1203"/>
      <c r="AJ7" s="1204"/>
      <c r="AK7" s="1186">
        <v>4262</v>
      </c>
      <c r="AL7" s="1187"/>
      <c r="AM7" s="1187"/>
      <c r="AN7" s="1187"/>
      <c r="AO7" s="1187"/>
      <c r="AP7" s="1187">
        <v>8474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48269</v>
      </c>
      <c r="R23" s="1164"/>
      <c r="S23" s="1164"/>
      <c r="T23" s="1164"/>
      <c r="U23" s="1164"/>
      <c r="V23" s="1164">
        <v>46727</v>
      </c>
      <c r="W23" s="1164"/>
      <c r="X23" s="1164"/>
      <c r="Y23" s="1164"/>
      <c r="Z23" s="1164"/>
      <c r="AA23" s="1164">
        <v>1543</v>
      </c>
      <c r="AB23" s="1164"/>
      <c r="AC23" s="1164"/>
      <c r="AD23" s="1164"/>
      <c r="AE23" s="1165"/>
      <c r="AF23" s="1166">
        <v>1155</v>
      </c>
      <c r="AG23" s="1164"/>
      <c r="AH23" s="1164"/>
      <c r="AI23" s="1164"/>
      <c r="AJ23" s="1167"/>
      <c r="AK23" s="1168"/>
      <c r="AL23" s="1169"/>
      <c r="AM23" s="1169"/>
      <c r="AN23" s="1169"/>
      <c r="AO23" s="1169"/>
      <c r="AP23" s="1164">
        <v>8474</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7535</v>
      </c>
      <c r="R28" s="1149"/>
      <c r="S28" s="1149"/>
      <c r="T28" s="1149"/>
      <c r="U28" s="1149"/>
      <c r="V28" s="1149">
        <v>6954</v>
      </c>
      <c r="W28" s="1149"/>
      <c r="X28" s="1149"/>
      <c r="Y28" s="1149"/>
      <c r="Z28" s="1149"/>
      <c r="AA28" s="1149">
        <v>581</v>
      </c>
      <c r="AB28" s="1149"/>
      <c r="AC28" s="1149"/>
      <c r="AD28" s="1149"/>
      <c r="AE28" s="1150"/>
      <c r="AF28" s="1151">
        <v>581</v>
      </c>
      <c r="AG28" s="1149"/>
      <c r="AH28" s="1149"/>
      <c r="AI28" s="1149"/>
      <c r="AJ28" s="1152"/>
      <c r="AK28" s="1153">
        <v>565</v>
      </c>
      <c r="AL28" s="1141"/>
      <c r="AM28" s="1141"/>
      <c r="AN28" s="1141"/>
      <c r="AO28" s="1141"/>
      <c r="AP28" s="1141" t="s">
        <v>593</v>
      </c>
      <c r="AQ28" s="1141"/>
      <c r="AR28" s="1141"/>
      <c r="AS28" s="1141"/>
      <c r="AT28" s="1141"/>
      <c r="AU28" s="1141" t="s">
        <v>594</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1255</v>
      </c>
      <c r="R29" s="1139"/>
      <c r="S29" s="1139"/>
      <c r="T29" s="1139"/>
      <c r="U29" s="1139"/>
      <c r="V29" s="1139">
        <v>1247</v>
      </c>
      <c r="W29" s="1139"/>
      <c r="X29" s="1139"/>
      <c r="Y29" s="1139"/>
      <c r="Z29" s="1139"/>
      <c r="AA29" s="1139">
        <v>8</v>
      </c>
      <c r="AB29" s="1139"/>
      <c r="AC29" s="1139"/>
      <c r="AD29" s="1139"/>
      <c r="AE29" s="1140"/>
      <c r="AF29" s="1114">
        <v>8</v>
      </c>
      <c r="AG29" s="1115"/>
      <c r="AH29" s="1115"/>
      <c r="AI29" s="1115"/>
      <c r="AJ29" s="1116"/>
      <c r="AK29" s="1075">
        <v>831</v>
      </c>
      <c r="AL29" s="1066"/>
      <c r="AM29" s="1066"/>
      <c r="AN29" s="1066"/>
      <c r="AO29" s="1066"/>
      <c r="AP29" s="1066" t="s">
        <v>593</v>
      </c>
      <c r="AQ29" s="1066"/>
      <c r="AR29" s="1066"/>
      <c r="AS29" s="1066"/>
      <c r="AT29" s="1066"/>
      <c r="AU29" s="1066" t="s">
        <v>593</v>
      </c>
      <c r="AV29" s="1066"/>
      <c r="AW29" s="1066"/>
      <c r="AX29" s="1066"/>
      <c r="AY29" s="1066"/>
      <c r="AZ29" s="1137" t="s">
        <v>595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2017</v>
      </c>
      <c r="R30" s="1139"/>
      <c r="S30" s="1139"/>
      <c r="T30" s="1139"/>
      <c r="U30" s="1139"/>
      <c r="V30" s="1139">
        <v>1609</v>
      </c>
      <c r="W30" s="1139"/>
      <c r="X30" s="1139"/>
      <c r="Y30" s="1139"/>
      <c r="Z30" s="1139"/>
      <c r="AA30" s="1139">
        <v>408</v>
      </c>
      <c r="AB30" s="1139"/>
      <c r="AC30" s="1139"/>
      <c r="AD30" s="1139"/>
      <c r="AE30" s="1140"/>
      <c r="AF30" s="1114">
        <v>2519</v>
      </c>
      <c r="AG30" s="1115"/>
      <c r="AH30" s="1115"/>
      <c r="AI30" s="1115"/>
      <c r="AJ30" s="1116"/>
      <c r="AK30" s="1075">
        <v>127</v>
      </c>
      <c r="AL30" s="1066"/>
      <c r="AM30" s="1066"/>
      <c r="AN30" s="1066"/>
      <c r="AO30" s="1066"/>
      <c r="AP30" s="1066">
        <v>729</v>
      </c>
      <c r="AQ30" s="1066"/>
      <c r="AR30" s="1066"/>
      <c r="AS30" s="1066"/>
      <c r="AT30" s="1066"/>
      <c r="AU30" s="1066">
        <v>28</v>
      </c>
      <c r="AV30" s="1066"/>
      <c r="AW30" s="1066"/>
      <c r="AX30" s="1066"/>
      <c r="AY30" s="1066"/>
      <c r="AZ30" s="1137" t="s">
        <v>596</v>
      </c>
      <c r="BA30" s="1137"/>
      <c r="BB30" s="1137"/>
      <c r="BC30" s="1137"/>
      <c r="BD30" s="1137"/>
      <c r="BE30" s="1127" t="s">
        <v>408</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1947</v>
      </c>
      <c r="R31" s="1139"/>
      <c r="S31" s="1139"/>
      <c r="T31" s="1139"/>
      <c r="U31" s="1139"/>
      <c r="V31" s="1139">
        <v>1873</v>
      </c>
      <c r="W31" s="1139"/>
      <c r="X31" s="1139"/>
      <c r="Y31" s="1139"/>
      <c r="Z31" s="1139"/>
      <c r="AA31" s="1139">
        <v>74</v>
      </c>
      <c r="AB31" s="1139"/>
      <c r="AC31" s="1139"/>
      <c r="AD31" s="1139"/>
      <c r="AE31" s="1140"/>
      <c r="AF31" s="1114">
        <v>428</v>
      </c>
      <c r="AG31" s="1115"/>
      <c r="AH31" s="1115"/>
      <c r="AI31" s="1115"/>
      <c r="AJ31" s="1116"/>
      <c r="AK31" s="1075">
        <v>1300</v>
      </c>
      <c r="AL31" s="1066"/>
      <c r="AM31" s="1066"/>
      <c r="AN31" s="1066"/>
      <c r="AO31" s="1066"/>
      <c r="AP31" s="1066">
        <v>10512</v>
      </c>
      <c r="AQ31" s="1066"/>
      <c r="AR31" s="1066"/>
      <c r="AS31" s="1066"/>
      <c r="AT31" s="1066"/>
      <c r="AU31" s="1066">
        <v>7695</v>
      </c>
      <c r="AV31" s="1066"/>
      <c r="AW31" s="1066"/>
      <c r="AX31" s="1066"/>
      <c r="AY31" s="1066"/>
      <c r="AZ31" s="1137" t="s">
        <v>593</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3535</v>
      </c>
      <c r="AG63" s="1054"/>
      <c r="AH63" s="1054"/>
      <c r="AI63" s="1054"/>
      <c r="AJ63" s="1125"/>
      <c r="AK63" s="1126"/>
      <c r="AL63" s="1058"/>
      <c r="AM63" s="1058"/>
      <c r="AN63" s="1058"/>
      <c r="AO63" s="1058"/>
      <c r="AP63" s="1054">
        <v>11241</v>
      </c>
      <c r="AQ63" s="1054"/>
      <c r="AR63" s="1054"/>
      <c r="AS63" s="1054"/>
      <c r="AT63" s="1054"/>
      <c r="AU63" s="1054">
        <v>7723</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2267</v>
      </c>
      <c r="R68" s="1077"/>
      <c r="S68" s="1077"/>
      <c r="T68" s="1077"/>
      <c r="U68" s="1077"/>
      <c r="V68" s="1077">
        <v>2185</v>
      </c>
      <c r="W68" s="1077"/>
      <c r="X68" s="1077"/>
      <c r="Y68" s="1077"/>
      <c r="Z68" s="1077"/>
      <c r="AA68" s="1077">
        <v>81</v>
      </c>
      <c r="AB68" s="1077"/>
      <c r="AC68" s="1077"/>
      <c r="AD68" s="1077"/>
      <c r="AE68" s="1077"/>
      <c r="AF68" s="1077">
        <v>81</v>
      </c>
      <c r="AG68" s="1077"/>
      <c r="AH68" s="1077"/>
      <c r="AI68" s="1077"/>
      <c r="AJ68" s="1077"/>
      <c r="AK68" s="1077" t="s">
        <v>593</v>
      </c>
      <c r="AL68" s="1077"/>
      <c r="AM68" s="1077"/>
      <c r="AN68" s="1077"/>
      <c r="AO68" s="1077"/>
      <c r="AP68" s="1077">
        <v>11909</v>
      </c>
      <c r="AQ68" s="1077"/>
      <c r="AR68" s="1077"/>
      <c r="AS68" s="1077"/>
      <c r="AT68" s="1077"/>
      <c r="AU68" s="1077">
        <v>4643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221</v>
      </c>
      <c r="R69" s="1066"/>
      <c r="S69" s="1066"/>
      <c r="T69" s="1066"/>
      <c r="U69" s="1066"/>
      <c r="V69" s="1066">
        <v>215</v>
      </c>
      <c r="W69" s="1066"/>
      <c r="X69" s="1066"/>
      <c r="Y69" s="1066"/>
      <c r="Z69" s="1066"/>
      <c r="AA69" s="1066">
        <v>6</v>
      </c>
      <c r="AB69" s="1066"/>
      <c r="AC69" s="1066"/>
      <c r="AD69" s="1066"/>
      <c r="AE69" s="1066"/>
      <c r="AF69" s="1066">
        <v>6</v>
      </c>
      <c r="AG69" s="1066"/>
      <c r="AH69" s="1066"/>
      <c r="AI69" s="1066"/>
      <c r="AJ69" s="1066"/>
      <c r="AK69" s="1066" t="s">
        <v>593</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101</v>
      </c>
      <c r="R70" s="1066"/>
      <c r="S70" s="1066"/>
      <c r="T70" s="1066"/>
      <c r="U70" s="1066"/>
      <c r="V70" s="1066">
        <v>98</v>
      </c>
      <c r="W70" s="1066"/>
      <c r="X70" s="1066"/>
      <c r="Y70" s="1066"/>
      <c r="Z70" s="1066"/>
      <c r="AA70" s="1066">
        <v>2</v>
      </c>
      <c r="AB70" s="1066"/>
      <c r="AC70" s="1066"/>
      <c r="AD70" s="1066"/>
      <c r="AE70" s="1066"/>
      <c r="AF70" s="1066">
        <v>2</v>
      </c>
      <c r="AG70" s="1066"/>
      <c r="AH70" s="1066"/>
      <c r="AI70" s="1066"/>
      <c r="AJ70" s="1066"/>
      <c r="AK70" s="1066">
        <v>23</v>
      </c>
      <c r="AL70" s="1066"/>
      <c r="AM70" s="1066"/>
      <c r="AN70" s="1066"/>
      <c r="AO70" s="1066"/>
      <c r="AP70" s="1066" t="s">
        <v>593</v>
      </c>
      <c r="AQ70" s="1066"/>
      <c r="AR70" s="1066"/>
      <c r="AS70" s="1066"/>
      <c r="AT70" s="1066"/>
      <c r="AU70" s="1066" t="s">
        <v>593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3843</v>
      </c>
      <c r="R71" s="1066"/>
      <c r="S71" s="1066"/>
      <c r="T71" s="1066"/>
      <c r="U71" s="1066"/>
      <c r="V71" s="1066">
        <v>3824</v>
      </c>
      <c r="W71" s="1066"/>
      <c r="X71" s="1066"/>
      <c r="Y71" s="1066"/>
      <c r="Z71" s="1066"/>
      <c r="AA71" s="1066">
        <v>19</v>
      </c>
      <c r="AB71" s="1066"/>
      <c r="AC71" s="1066"/>
      <c r="AD71" s="1066"/>
      <c r="AE71" s="1066"/>
      <c r="AF71" s="1066">
        <v>19</v>
      </c>
      <c r="AG71" s="1066"/>
      <c r="AH71" s="1066"/>
      <c r="AI71" s="1066"/>
      <c r="AJ71" s="1066"/>
      <c r="AK71" s="1066">
        <v>112</v>
      </c>
      <c r="AL71" s="1066"/>
      <c r="AM71" s="1066"/>
      <c r="AN71" s="1066"/>
      <c r="AO71" s="1066"/>
      <c r="AP71" s="1066" t="s">
        <v>593</v>
      </c>
      <c r="AQ71" s="1066"/>
      <c r="AR71" s="1066"/>
      <c r="AS71" s="1066"/>
      <c r="AT71" s="1066"/>
      <c r="AU71" s="1066" t="s">
        <v>593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23430</v>
      </c>
      <c r="R72" s="1066"/>
      <c r="S72" s="1066"/>
      <c r="T72" s="1066"/>
      <c r="U72" s="1066"/>
      <c r="V72" s="1066">
        <v>22921</v>
      </c>
      <c r="W72" s="1066"/>
      <c r="X72" s="1066"/>
      <c r="Y72" s="1066"/>
      <c r="Z72" s="1066"/>
      <c r="AA72" s="1066">
        <v>509</v>
      </c>
      <c r="AB72" s="1066"/>
      <c r="AC72" s="1066"/>
      <c r="AD72" s="1066"/>
      <c r="AE72" s="1066"/>
      <c r="AF72" s="1066">
        <v>509</v>
      </c>
      <c r="AG72" s="1066"/>
      <c r="AH72" s="1066"/>
      <c r="AI72" s="1066"/>
      <c r="AJ72" s="1066"/>
      <c r="AK72" s="1066">
        <v>3977</v>
      </c>
      <c r="AL72" s="1066"/>
      <c r="AM72" s="1066"/>
      <c r="AN72" s="1066"/>
      <c r="AO72" s="1066"/>
      <c r="AP72" s="1066" t="s">
        <v>604</v>
      </c>
      <c r="AQ72" s="1066"/>
      <c r="AR72" s="1066"/>
      <c r="AS72" s="1066"/>
      <c r="AT72" s="1066"/>
      <c r="AU72" s="1066" t="s">
        <v>593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v>1598</v>
      </c>
      <c r="R73" s="1066"/>
      <c r="S73" s="1066"/>
      <c r="T73" s="1066"/>
      <c r="U73" s="1066"/>
      <c r="V73" s="1066">
        <v>1483</v>
      </c>
      <c r="W73" s="1066"/>
      <c r="X73" s="1066"/>
      <c r="Y73" s="1066"/>
      <c r="Z73" s="1066"/>
      <c r="AA73" s="1066">
        <v>115</v>
      </c>
      <c r="AB73" s="1066"/>
      <c r="AC73" s="1066"/>
      <c r="AD73" s="1066"/>
      <c r="AE73" s="1066"/>
      <c r="AF73" s="1066">
        <v>115</v>
      </c>
      <c r="AG73" s="1066"/>
      <c r="AH73" s="1066"/>
      <c r="AI73" s="1066"/>
      <c r="AJ73" s="1066"/>
      <c r="AK73" s="1066" t="s">
        <v>593</v>
      </c>
      <c r="AL73" s="1066"/>
      <c r="AM73" s="1066"/>
      <c r="AN73" s="1066"/>
      <c r="AO73" s="1066"/>
      <c r="AP73" s="1066" t="s">
        <v>593</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603</v>
      </c>
      <c r="C74" s="1070"/>
      <c r="D74" s="1070"/>
      <c r="E74" s="1070"/>
      <c r="F74" s="1070"/>
      <c r="G74" s="1070"/>
      <c r="H74" s="1070"/>
      <c r="I74" s="1070"/>
      <c r="J74" s="1070"/>
      <c r="K74" s="1070"/>
      <c r="L74" s="1070"/>
      <c r="M74" s="1070"/>
      <c r="N74" s="1070"/>
      <c r="O74" s="1070"/>
      <c r="P74" s="1071"/>
      <c r="Q74" s="1072">
        <v>896695</v>
      </c>
      <c r="R74" s="1066"/>
      <c r="S74" s="1066"/>
      <c r="T74" s="1066"/>
      <c r="U74" s="1066"/>
      <c r="V74" s="1066">
        <v>845698</v>
      </c>
      <c r="W74" s="1066"/>
      <c r="X74" s="1066"/>
      <c r="Y74" s="1066"/>
      <c r="Z74" s="1066"/>
      <c r="AA74" s="1066">
        <v>50997</v>
      </c>
      <c r="AB74" s="1066"/>
      <c r="AC74" s="1066"/>
      <c r="AD74" s="1066"/>
      <c r="AE74" s="1066"/>
      <c r="AF74" s="1066">
        <v>50997</v>
      </c>
      <c r="AG74" s="1066"/>
      <c r="AH74" s="1066"/>
      <c r="AI74" s="1066"/>
      <c r="AJ74" s="1066"/>
      <c r="AK74" s="1066">
        <v>1</v>
      </c>
      <c r="AL74" s="1066"/>
      <c r="AM74" s="1066"/>
      <c r="AN74" s="1066"/>
      <c r="AO74" s="1066"/>
      <c r="AP74" s="1066" t="s">
        <v>593</v>
      </c>
      <c r="AQ74" s="1066"/>
      <c r="AR74" s="1066"/>
      <c r="AS74" s="1066"/>
      <c r="AT74" s="1066"/>
      <c r="AU74" s="1066" t="s">
        <v>593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51729</v>
      </c>
      <c r="AG88" s="1054"/>
      <c r="AH88" s="1054"/>
      <c r="AI88" s="1054"/>
      <c r="AJ88" s="1054"/>
      <c r="AK88" s="1058"/>
      <c r="AL88" s="1058"/>
      <c r="AM88" s="1058"/>
      <c r="AN88" s="1058"/>
      <c r="AO88" s="1058"/>
      <c r="AP88" s="1054">
        <v>11909</v>
      </c>
      <c r="AQ88" s="1054"/>
      <c r="AR88" s="1054"/>
      <c r="AS88" s="1054"/>
      <c r="AT88" s="1054"/>
      <c r="AU88" s="1054">
        <v>4643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307</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307</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307</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969550</v>
      </c>
      <c r="AB110" s="982"/>
      <c r="AC110" s="982"/>
      <c r="AD110" s="982"/>
      <c r="AE110" s="983"/>
      <c r="AF110" s="984">
        <v>906772</v>
      </c>
      <c r="AG110" s="982"/>
      <c r="AH110" s="982"/>
      <c r="AI110" s="982"/>
      <c r="AJ110" s="983"/>
      <c r="AK110" s="984">
        <v>868559</v>
      </c>
      <c r="AL110" s="982"/>
      <c r="AM110" s="982"/>
      <c r="AN110" s="982"/>
      <c r="AO110" s="983"/>
      <c r="AP110" s="985">
        <v>4.7</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8517958</v>
      </c>
      <c r="BR110" s="929"/>
      <c r="BS110" s="929"/>
      <c r="BT110" s="929"/>
      <c r="BU110" s="929"/>
      <c r="BV110" s="929">
        <v>8229549</v>
      </c>
      <c r="BW110" s="929"/>
      <c r="BX110" s="929"/>
      <c r="BY110" s="929"/>
      <c r="BZ110" s="929"/>
      <c r="CA110" s="929">
        <v>8473843</v>
      </c>
      <c r="CB110" s="929"/>
      <c r="CC110" s="929"/>
      <c r="CD110" s="929"/>
      <c r="CE110" s="929"/>
      <c r="CF110" s="953">
        <v>46.2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441</v>
      </c>
      <c r="DM110" s="929"/>
      <c r="DN110" s="929"/>
      <c r="DO110" s="929"/>
      <c r="DP110" s="929"/>
      <c r="DQ110" s="929" t="s">
        <v>440</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413</v>
      </c>
      <c r="AG111" s="1010"/>
      <c r="AH111" s="1010"/>
      <c r="AI111" s="1010"/>
      <c r="AJ111" s="1011"/>
      <c r="AK111" s="1012" t="s">
        <v>442</v>
      </c>
      <c r="AL111" s="1010"/>
      <c r="AM111" s="1010"/>
      <c r="AN111" s="1010"/>
      <c r="AO111" s="1011"/>
      <c r="AP111" s="1013" t="s">
        <v>413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121750</v>
      </c>
      <c r="BR111" s="901"/>
      <c r="BS111" s="901"/>
      <c r="BT111" s="901"/>
      <c r="BU111" s="901"/>
      <c r="BV111" s="901">
        <v>82078</v>
      </c>
      <c r="BW111" s="901"/>
      <c r="BX111" s="901"/>
      <c r="BY111" s="901"/>
      <c r="BZ111" s="901"/>
      <c r="CA111" s="901">
        <v>41502</v>
      </c>
      <c r="CB111" s="901"/>
      <c r="CC111" s="901"/>
      <c r="CD111" s="901"/>
      <c r="CE111" s="901"/>
      <c r="CF111" s="962">
        <v>0.2</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440</v>
      </c>
      <c r="DM111" s="901"/>
      <c r="DN111" s="901"/>
      <c r="DO111" s="901"/>
      <c r="DP111" s="901"/>
      <c r="DQ111" s="901" t="s">
        <v>413</v>
      </c>
      <c r="DR111" s="901"/>
      <c r="DS111" s="901"/>
      <c r="DT111" s="901"/>
      <c r="DU111" s="901"/>
      <c r="DV111" s="878" t="s">
        <v>413</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446</v>
      </c>
      <c r="AG112" s="864"/>
      <c r="AH112" s="864"/>
      <c r="AI112" s="864"/>
      <c r="AJ112" s="865"/>
      <c r="AK112" s="866" t="s">
        <v>413</v>
      </c>
      <c r="AL112" s="864"/>
      <c r="AM112" s="864"/>
      <c r="AN112" s="864"/>
      <c r="AO112" s="865"/>
      <c r="AP112" s="911" t="s">
        <v>413</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9202717</v>
      </c>
      <c r="BR112" s="901"/>
      <c r="BS112" s="901"/>
      <c r="BT112" s="901"/>
      <c r="BU112" s="901"/>
      <c r="BV112" s="901">
        <v>8380661</v>
      </c>
      <c r="BW112" s="901"/>
      <c r="BX112" s="901"/>
      <c r="BY112" s="901"/>
      <c r="BZ112" s="901"/>
      <c r="CA112" s="901">
        <v>7723030</v>
      </c>
      <c r="CB112" s="901"/>
      <c r="CC112" s="901"/>
      <c r="CD112" s="901"/>
      <c r="CE112" s="901"/>
      <c r="CF112" s="962">
        <v>42.1</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446</v>
      </c>
      <c r="DM112" s="901"/>
      <c r="DN112" s="901"/>
      <c r="DO112" s="901"/>
      <c r="DP112" s="901"/>
      <c r="DQ112" s="901" t="s">
        <v>449</v>
      </c>
      <c r="DR112" s="901"/>
      <c r="DS112" s="901"/>
      <c r="DT112" s="901"/>
      <c r="DU112" s="901"/>
      <c r="DV112" s="878" t="s">
        <v>413</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813642</v>
      </c>
      <c r="AB113" s="1010"/>
      <c r="AC113" s="1010"/>
      <c r="AD113" s="1010"/>
      <c r="AE113" s="1011"/>
      <c r="AF113" s="1012">
        <v>809769</v>
      </c>
      <c r="AG113" s="1010"/>
      <c r="AH113" s="1010"/>
      <c r="AI113" s="1010"/>
      <c r="AJ113" s="1011"/>
      <c r="AK113" s="1012">
        <v>860335</v>
      </c>
      <c r="AL113" s="1010"/>
      <c r="AM113" s="1010"/>
      <c r="AN113" s="1010"/>
      <c r="AO113" s="1011"/>
      <c r="AP113" s="1013">
        <v>4.7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4182118</v>
      </c>
      <c r="BR113" s="901"/>
      <c r="BS113" s="901"/>
      <c r="BT113" s="901"/>
      <c r="BU113" s="901"/>
      <c r="BV113" s="901">
        <v>4542300</v>
      </c>
      <c r="BW113" s="901"/>
      <c r="BX113" s="901"/>
      <c r="BY113" s="901"/>
      <c r="BZ113" s="901"/>
      <c r="CA113" s="901">
        <v>4643422</v>
      </c>
      <c r="CB113" s="901"/>
      <c r="CC113" s="901"/>
      <c r="CD113" s="901"/>
      <c r="CE113" s="901"/>
      <c r="CF113" s="962">
        <v>25.3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449</v>
      </c>
      <c r="DM113" s="864"/>
      <c r="DN113" s="864"/>
      <c r="DO113" s="864"/>
      <c r="DP113" s="865"/>
      <c r="DQ113" s="866" t="s">
        <v>449</v>
      </c>
      <c r="DR113" s="864"/>
      <c r="DS113" s="864"/>
      <c r="DT113" s="864"/>
      <c r="DU113" s="865"/>
      <c r="DV113" s="911" t="s">
        <v>413</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45945</v>
      </c>
      <c r="AB114" s="864"/>
      <c r="AC114" s="864"/>
      <c r="AD114" s="864"/>
      <c r="AE114" s="865"/>
      <c r="AF114" s="866">
        <v>48715</v>
      </c>
      <c r="AG114" s="864"/>
      <c r="AH114" s="864"/>
      <c r="AI114" s="864"/>
      <c r="AJ114" s="865"/>
      <c r="AK114" s="866">
        <v>59753</v>
      </c>
      <c r="AL114" s="864"/>
      <c r="AM114" s="864"/>
      <c r="AN114" s="864"/>
      <c r="AO114" s="865"/>
      <c r="AP114" s="911">
        <v>0.3</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3668201</v>
      </c>
      <c r="BR114" s="901"/>
      <c r="BS114" s="901"/>
      <c r="BT114" s="901"/>
      <c r="BU114" s="901"/>
      <c r="BV114" s="901">
        <v>3673104</v>
      </c>
      <c r="BW114" s="901"/>
      <c r="BX114" s="901"/>
      <c r="BY114" s="901"/>
      <c r="BZ114" s="901"/>
      <c r="CA114" s="901">
        <v>3728429</v>
      </c>
      <c r="CB114" s="901"/>
      <c r="CC114" s="901"/>
      <c r="CD114" s="901"/>
      <c r="CE114" s="901"/>
      <c r="CF114" s="962">
        <v>20.3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413</v>
      </c>
      <c r="DH114" s="864"/>
      <c r="DI114" s="864"/>
      <c r="DJ114" s="864"/>
      <c r="DK114" s="865"/>
      <c r="DL114" s="866" t="s">
        <v>441</v>
      </c>
      <c r="DM114" s="864"/>
      <c r="DN114" s="864"/>
      <c r="DO114" s="864"/>
      <c r="DP114" s="865"/>
      <c r="DQ114" s="866" t="s">
        <v>442</v>
      </c>
      <c r="DR114" s="864"/>
      <c r="DS114" s="864"/>
      <c r="DT114" s="864"/>
      <c r="DU114" s="865"/>
      <c r="DV114" s="911" t="s">
        <v>441</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42128</v>
      </c>
      <c r="AB115" s="1010"/>
      <c r="AC115" s="1010"/>
      <c r="AD115" s="1010"/>
      <c r="AE115" s="1011"/>
      <c r="AF115" s="1012">
        <v>42033</v>
      </c>
      <c r="AG115" s="1010"/>
      <c r="AH115" s="1010"/>
      <c r="AI115" s="1010"/>
      <c r="AJ115" s="1011"/>
      <c r="AK115" s="1012">
        <v>42141</v>
      </c>
      <c r="AL115" s="1010"/>
      <c r="AM115" s="1010"/>
      <c r="AN115" s="1010"/>
      <c r="AO115" s="1011"/>
      <c r="AP115" s="1013">
        <v>0.2</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442</v>
      </c>
      <c r="BW115" s="901"/>
      <c r="BX115" s="901"/>
      <c r="BY115" s="901"/>
      <c r="BZ115" s="901"/>
      <c r="CA115" s="901" t="s">
        <v>446</v>
      </c>
      <c r="CB115" s="901"/>
      <c r="CC115" s="901"/>
      <c r="CD115" s="901"/>
      <c r="CE115" s="901"/>
      <c r="CF115" s="962" t="s">
        <v>449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413</v>
      </c>
      <c r="DH115" s="864"/>
      <c r="DI115" s="864"/>
      <c r="DJ115" s="864"/>
      <c r="DK115" s="865"/>
      <c r="DL115" s="866" t="s">
        <v>441</v>
      </c>
      <c r="DM115" s="864"/>
      <c r="DN115" s="864"/>
      <c r="DO115" s="864"/>
      <c r="DP115" s="865"/>
      <c r="DQ115" s="866" t="s">
        <v>413</v>
      </c>
      <c r="DR115" s="864"/>
      <c r="DS115" s="864"/>
      <c r="DT115" s="864"/>
      <c r="DU115" s="865"/>
      <c r="DV115" s="911" t="s">
        <v>441</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442</v>
      </c>
      <c r="AG116" s="864"/>
      <c r="AH116" s="864"/>
      <c r="AI116" s="864"/>
      <c r="AJ116" s="865"/>
      <c r="AK116" s="866" t="s">
        <v>440</v>
      </c>
      <c r="AL116" s="864"/>
      <c r="AM116" s="864"/>
      <c r="AN116" s="864"/>
      <c r="AO116" s="865"/>
      <c r="AP116" s="911" t="s">
        <v>441</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446</v>
      </c>
      <c r="BW116" s="901"/>
      <c r="BX116" s="901"/>
      <c r="BY116" s="901"/>
      <c r="BZ116" s="901"/>
      <c r="CA116" s="901" t="s">
        <v>446</v>
      </c>
      <c r="CB116" s="901"/>
      <c r="CC116" s="901"/>
      <c r="CD116" s="901"/>
      <c r="CE116" s="901"/>
      <c r="CF116" s="962" t="s">
        <v>441</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441</v>
      </c>
      <c r="DM116" s="864"/>
      <c r="DN116" s="864"/>
      <c r="DO116" s="864"/>
      <c r="DP116" s="865"/>
      <c r="DQ116" s="866" t="s">
        <v>441</v>
      </c>
      <c r="DR116" s="864"/>
      <c r="DS116" s="864"/>
      <c r="DT116" s="864"/>
      <c r="DU116" s="865"/>
      <c r="DV116" s="911" t="s">
        <v>413</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1871265</v>
      </c>
      <c r="AB117" s="996"/>
      <c r="AC117" s="996"/>
      <c r="AD117" s="996"/>
      <c r="AE117" s="997"/>
      <c r="AF117" s="998">
        <v>1807289</v>
      </c>
      <c r="AG117" s="996"/>
      <c r="AH117" s="996"/>
      <c r="AI117" s="996"/>
      <c r="AJ117" s="997"/>
      <c r="AK117" s="998">
        <v>1830788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441</v>
      </c>
      <c r="BW117" s="901"/>
      <c r="BX117" s="901"/>
      <c r="BY117" s="901"/>
      <c r="BZ117" s="901"/>
      <c r="CA117" s="901" t="s">
        <v>466</v>
      </c>
      <c r="CB117" s="901"/>
      <c r="CC117" s="901"/>
      <c r="CD117" s="901"/>
      <c r="CE117" s="901"/>
      <c r="CF117" s="962" t="s">
        <v>440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394</v>
      </c>
      <c r="DH117" s="864"/>
      <c r="DI117" s="864"/>
      <c r="DJ117" s="864"/>
      <c r="DK117" s="865"/>
      <c r="DL117" s="866" t="s">
        <v>466</v>
      </c>
      <c r="DM117" s="864"/>
      <c r="DN117" s="864"/>
      <c r="DO117" s="864"/>
      <c r="DP117" s="865"/>
      <c r="DQ117" s="866" t="s">
        <v>441</v>
      </c>
      <c r="DR117" s="864"/>
      <c r="DS117" s="864"/>
      <c r="DT117" s="864"/>
      <c r="DU117" s="865"/>
      <c r="DV117" s="911" t="s">
        <v>413</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307</v>
      </c>
      <c r="AL118" s="989"/>
      <c r="AM118" s="989"/>
      <c r="AN118" s="989"/>
      <c r="AO118" s="990"/>
      <c r="AP118" s="992" t="s">
        <v>434</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466</v>
      </c>
      <c r="BR118" s="932"/>
      <c r="BS118" s="932"/>
      <c r="BT118" s="932"/>
      <c r="BU118" s="932"/>
      <c r="BV118" s="932" t="s">
        <v>413</v>
      </c>
      <c r="BW118" s="932"/>
      <c r="BX118" s="932"/>
      <c r="BY118" s="932"/>
      <c r="BZ118" s="932"/>
      <c r="CA118" s="932" t="s">
        <v>440</v>
      </c>
      <c r="CB118" s="932"/>
      <c r="CC118" s="932"/>
      <c r="CD118" s="932"/>
      <c r="CE118" s="932"/>
      <c r="CF118" s="962" t="s">
        <v>440</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466</v>
      </c>
      <c r="DH118" s="864"/>
      <c r="DI118" s="864"/>
      <c r="DJ118" s="864"/>
      <c r="DK118" s="865"/>
      <c r="DL118" s="866" t="s">
        <v>413</v>
      </c>
      <c r="DM118" s="864"/>
      <c r="DN118" s="864"/>
      <c r="DO118" s="864"/>
      <c r="DP118" s="865"/>
      <c r="DQ118" s="866" t="s">
        <v>413</v>
      </c>
      <c r="DR118" s="864"/>
      <c r="DS118" s="864"/>
      <c r="DT118" s="864"/>
      <c r="DU118" s="865"/>
      <c r="DV118" s="911" t="s">
        <v>413</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413</v>
      </c>
      <c r="AB119" s="982"/>
      <c r="AC119" s="982"/>
      <c r="AD119" s="982"/>
      <c r="AE119" s="983"/>
      <c r="AF119" s="984" t="s">
        <v>446</v>
      </c>
      <c r="AG119" s="982"/>
      <c r="AH119" s="982"/>
      <c r="AI119" s="982"/>
      <c r="AJ119" s="983"/>
      <c r="AK119" s="984" t="s">
        <v>466</v>
      </c>
      <c r="AL119" s="982"/>
      <c r="AM119" s="982"/>
      <c r="AN119" s="982"/>
      <c r="AO119" s="983"/>
      <c r="AP119" s="985" t="s">
        <v>466</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470</v>
      </c>
      <c r="BP119" s="965"/>
      <c r="BQ119" s="969">
        <v>25692744</v>
      </c>
      <c r="BR119" s="932"/>
      <c r="BS119" s="932"/>
      <c r="BT119" s="932"/>
      <c r="BU119" s="932"/>
      <c r="BV119" s="932">
        <v>24907692</v>
      </c>
      <c r="BW119" s="932"/>
      <c r="BX119" s="932"/>
      <c r="BY119" s="932"/>
      <c r="BZ119" s="932"/>
      <c r="CA119" s="932">
        <v>24610226</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121750</v>
      </c>
      <c r="DH119" s="847"/>
      <c r="DI119" s="847"/>
      <c r="DJ119" s="847"/>
      <c r="DK119" s="848"/>
      <c r="DL119" s="849">
        <v>82078</v>
      </c>
      <c r="DM119" s="847"/>
      <c r="DN119" s="847"/>
      <c r="DO119" s="847"/>
      <c r="DP119" s="848"/>
      <c r="DQ119" s="849">
        <v>41502</v>
      </c>
      <c r="DR119" s="847"/>
      <c r="DS119" s="847"/>
      <c r="DT119" s="847"/>
      <c r="DU119" s="848"/>
      <c r="DV119" s="935">
        <v>0.2</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440</v>
      </c>
      <c r="AG120" s="864"/>
      <c r="AH120" s="864"/>
      <c r="AI120" s="864"/>
      <c r="AJ120" s="865"/>
      <c r="AK120" s="866" t="s">
        <v>440</v>
      </c>
      <c r="AL120" s="864"/>
      <c r="AM120" s="864"/>
      <c r="AN120" s="864"/>
      <c r="AO120" s="865"/>
      <c r="AP120" s="911" t="s">
        <v>442</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8427667</v>
      </c>
      <c r="BR120" s="929"/>
      <c r="BS120" s="929"/>
      <c r="BT120" s="929"/>
      <c r="BU120" s="929"/>
      <c r="BV120" s="929">
        <v>8577213</v>
      </c>
      <c r="BW120" s="929"/>
      <c r="BX120" s="929"/>
      <c r="BY120" s="929"/>
      <c r="BZ120" s="929"/>
      <c r="CA120" s="929">
        <v>9225831</v>
      </c>
      <c r="CB120" s="929"/>
      <c r="CC120" s="929"/>
      <c r="CD120" s="929"/>
      <c r="CE120" s="929"/>
      <c r="CF120" s="953">
        <v>50.3</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441</v>
      </c>
      <c r="DH120" s="929"/>
      <c r="DI120" s="929"/>
      <c r="DJ120" s="929"/>
      <c r="DK120" s="929"/>
      <c r="DL120" s="929" t="s">
        <v>441</v>
      </c>
      <c r="DM120" s="929"/>
      <c r="DN120" s="929"/>
      <c r="DO120" s="929"/>
      <c r="DP120" s="929"/>
      <c r="DQ120" s="929">
        <v>7694584</v>
      </c>
      <c r="DR120" s="929"/>
      <c r="DS120" s="929"/>
      <c r="DT120" s="929"/>
      <c r="DU120" s="929"/>
      <c r="DV120" s="930">
        <v>42</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413</v>
      </c>
      <c r="AB121" s="864"/>
      <c r="AC121" s="864"/>
      <c r="AD121" s="864"/>
      <c r="AE121" s="865"/>
      <c r="AF121" s="866" t="s">
        <v>441</v>
      </c>
      <c r="AG121" s="864"/>
      <c r="AH121" s="864"/>
      <c r="AI121" s="864"/>
      <c r="AJ121" s="865"/>
      <c r="AK121" s="866" t="s">
        <v>441</v>
      </c>
      <c r="AL121" s="864"/>
      <c r="AM121" s="864"/>
      <c r="AN121" s="864"/>
      <c r="AO121" s="865"/>
      <c r="AP121" s="911" t="s">
        <v>441</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8656681</v>
      </c>
      <c r="BR121" s="901"/>
      <c r="BS121" s="901"/>
      <c r="BT121" s="901"/>
      <c r="BU121" s="901"/>
      <c r="BV121" s="901">
        <v>8455289</v>
      </c>
      <c r="BW121" s="901"/>
      <c r="BX121" s="901"/>
      <c r="BY121" s="901"/>
      <c r="BZ121" s="901"/>
      <c r="CA121" s="901">
        <v>7574790</v>
      </c>
      <c r="CB121" s="901"/>
      <c r="CC121" s="901"/>
      <c r="CD121" s="901"/>
      <c r="CE121" s="901"/>
      <c r="CF121" s="962">
        <v>41.3</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4512</v>
      </c>
      <c r="DH121" s="901"/>
      <c r="DI121" s="901"/>
      <c r="DJ121" s="901"/>
      <c r="DK121" s="901"/>
      <c r="DL121" s="901">
        <v>4068</v>
      </c>
      <c r="DM121" s="901"/>
      <c r="DN121" s="901"/>
      <c r="DO121" s="901"/>
      <c r="DP121" s="901"/>
      <c r="DQ121" s="901">
        <v>28446</v>
      </c>
      <c r="DR121" s="901"/>
      <c r="DS121" s="901"/>
      <c r="DT121" s="901"/>
      <c r="DU121" s="901"/>
      <c r="DV121" s="878">
        <v>0.2</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413</v>
      </c>
      <c r="AB122" s="864"/>
      <c r="AC122" s="864"/>
      <c r="AD122" s="864"/>
      <c r="AE122" s="865"/>
      <c r="AF122" s="866" t="s">
        <v>413</v>
      </c>
      <c r="AG122" s="864"/>
      <c r="AH122" s="864"/>
      <c r="AI122" s="864"/>
      <c r="AJ122" s="865"/>
      <c r="AK122" s="866" t="s">
        <v>466</v>
      </c>
      <c r="AL122" s="864"/>
      <c r="AM122" s="864"/>
      <c r="AN122" s="864"/>
      <c r="AO122" s="865"/>
      <c r="AP122" s="911" t="s">
        <v>413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13475834</v>
      </c>
      <c r="BR122" s="932"/>
      <c r="BS122" s="932"/>
      <c r="BT122" s="932"/>
      <c r="BU122" s="932"/>
      <c r="BV122" s="932">
        <v>12309745</v>
      </c>
      <c r="BW122" s="932"/>
      <c r="BX122" s="932"/>
      <c r="BY122" s="932"/>
      <c r="BZ122" s="932"/>
      <c r="CA122" s="932">
        <v>11315911</v>
      </c>
      <c r="CB122" s="932"/>
      <c r="CC122" s="932"/>
      <c r="CD122" s="932"/>
      <c r="CE122" s="932"/>
      <c r="CF122" s="933">
        <v>61.7</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413</v>
      </c>
      <c r="DH122" s="901"/>
      <c r="DI122" s="901"/>
      <c r="DJ122" s="901"/>
      <c r="DK122" s="901"/>
      <c r="DL122" s="901" t="s">
        <v>440</v>
      </c>
      <c r="DM122" s="901"/>
      <c r="DN122" s="901"/>
      <c r="DO122" s="901"/>
      <c r="DP122" s="901"/>
      <c r="DQ122" s="901" t="s">
        <v>441</v>
      </c>
      <c r="DR122" s="901"/>
      <c r="DS122" s="901"/>
      <c r="DT122" s="901"/>
      <c r="DU122" s="901"/>
      <c r="DV122" s="878" t="s">
        <v>440</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442</v>
      </c>
      <c r="AG123" s="864"/>
      <c r="AH123" s="864"/>
      <c r="AI123" s="864"/>
      <c r="AJ123" s="865"/>
      <c r="AK123" s="866" t="s">
        <v>413</v>
      </c>
      <c r="AL123" s="864"/>
      <c r="AM123" s="864"/>
      <c r="AN123" s="864"/>
      <c r="AO123" s="865"/>
      <c r="AP123" s="911" t="s">
        <v>440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481</v>
      </c>
      <c r="BP123" s="965"/>
      <c r="BQ123" s="919">
        <v>30560182</v>
      </c>
      <c r="BR123" s="920"/>
      <c r="BS123" s="920"/>
      <c r="BT123" s="920"/>
      <c r="BU123" s="920"/>
      <c r="BV123" s="920">
        <v>29342247</v>
      </c>
      <c r="BW123" s="920"/>
      <c r="BX123" s="920"/>
      <c r="BY123" s="920"/>
      <c r="BZ123" s="920"/>
      <c r="CA123" s="920">
        <v>28116532</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440</v>
      </c>
      <c r="DH123" s="864"/>
      <c r="DI123" s="864"/>
      <c r="DJ123" s="864"/>
      <c r="DK123" s="865"/>
      <c r="DL123" s="866" t="s">
        <v>466</v>
      </c>
      <c r="DM123" s="864"/>
      <c r="DN123" s="864"/>
      <c r="DO123" s="864"/>
      <c r="DP123" s="865"/>
      <c r="DQ123" s="866" t="s">
        <v>440</v>
      </c>
      <c r="DR123" s="864"/>
      <c r="DS123" s="864"/>
      <c r="DT123" s="864"/>
      <c r="DU123" s="865"/>
      <c r="DV123" s="911" t="s">
        <v>413</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413</v>
      </c>
      <c r="AB124" s="864"/>
      <c r="AC124" s="864"/>
      <c r="AD124" s="864"/>
      <c r="AE124" s="865"/>
      <c r="AF124" s="866" t="s">
        <v>413</v>
      </c>
      <c r="AG124" s="864"/>
      <c r="AH124" s="864"/>
      <c r="AI124" s="864"/>
      <c r="AJ124" s="865"/>
      <c r="AK124" s="866" t="s">
        <v>440</v>
      </c>
      <c r="AL124" s="864"/>
      <c r="AM124" s="864"/>
      <c r="AN124" s="864"/>
      <c r="AO124" s="865"/>
      <c r="AP124" s="911" t="s">
        <v>413</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440</v>
      </c>
      <c r="BR124" s="918"/>
      <c r="BS124" s="918"/>
      <c r="BT124" s="918"/>
      <c r="BU124" s="918"/>
      <c r="BV124" s="918" t="s">
        <v>440</v>
      </c>
      <c r="BW124" s="918"/>
      <c r="BX124" s="918"/>
      <c r="BY124" s="918"/>
      <c r="BZ124" s="918"/>
      <c r="CA124" s="918" t="s">
        <v>413</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9198205</v>
      </c>
      <c r="DH124" s="847"/>
      <c r="DI124" s="847"/>
      <c r="DJ124" s="847"/>
      <c r="DK124" s="848"/>
      <c r="DL124" s="849">
        <v>8376593</v>
      </c>
      <c r="DM124" s="847"/>
      <c r="DN124" s="847"/>
      <c r="DO124" s="847"/>
      <c r="DP124" s="848"/>
      <c r="DQ124" s="849" t="s">
        <v>413</v>
      </c>
      <c r="DR124" s="847"/>
      <c r="DS124" s="847"/>
      <c r="DT124" s="847"/>
      <c r="DU124" s="848"/>
      <c r="DV124" s="935" t="s">
        <v>442</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441</v>
      </c>
      <c r="AB125" s="864"/>
      <c r="AC125" s="864"/>
      <c r="AD125" s="864"/>
      <c r="AE125" s="865"/>
      <c r="AF125" s="866" t="s">
        <v>442</v>
      </c>
      <c r="AG125" s="864"/>
      <c r="AH125" s="864"/>
      <c r="AI125" s="864"/>
      <c r="AJ125" s="865"/>
      <c r="AK125" s="866" t="s">
        <v>441</v>
      </c>
      <c r="AL125" s="864"/>
      <c r="AM125" s="864"/>
      <c r="AN125" s="864"/>
      <c r="AO125" s="865"/>
      <c r="AP125" s="911" t="s">
        <v>413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442</v>
      </c>
      <c r="DM125" s="929"/>
      <c r="DN125" s="929"/>
      <c r="DO125" s="929"/>
      <c r="DP125" s="929"/>
      <c r="DQ125" s="929" t="s">
        <v>413</v>
      </c>
      <c r="DR125" s="929"/>
      <c r="DS125" s="929"/>
      <c r="DT125" s="929"/>
      <c r="DU125" s="929"/>
      <c r="DV125" s="930" t="s">
        <v>442</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42128</v>
      </c>
      <c r="AB126" s="864"/>
      <c r="AC126" s="864"/>
      <c r="AD126" s="864"/>
      <c r="AE126" s="865"/>
      <c r="AF126" s="866">
        <v>42033</v>
      </c>
      <c r="AG126" s="864"/>
      <c r="AH126" s="864"/>
      <c r="AI126" s="864"/>
      <c r="AJ126" s="865"/>
      <c r="AK126" s="866">
        <v>42141</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442</v>
      </c>
      <c r="DH126" s="901"/>
      <c r="DI126" s="901"/>
      <c r="DJ126" s="901"/>
      <c r="DK126" s="901"/>
      <c r="DL126" s="901" t="s">
        <v>446</v>
      </c>
      <c r="DM126" s="901"/>
      <c r="DN126" s="901"/>
      <c r="DO126" s="901"/>
      <c r="DP126" s="901"/>
      <c r="DQ126" s="901" t="s">
        <v>442</v>
      </c>
      <c r="DR126" s="901"/>
      <c r="DS126" s="901"/>
      <c r="DT126" s="901"/>
      <c r="DU126" s="901"/>
      <c r="DV126" s="878" t="s">
        <v>413</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442</v>
      </c>
      <c r="AB127" s="864"/>
      <c r="AC127" s="864"/>
      <c r="AD127" s="864"/>
      <c r="AE127" s="865"/>
      <c r="AF127" s="866" t="s">
        <v>442</v>
      </c>
      <c r="AG127" s="864"/>
      <c r="AH127" s="864"/>
      <c r="AI127" s="864"/>
      <c r="AJ127" s="865"/>
      <c r="AK127" s="866" t="s">
        <v>413</v>
      </c>
      <c r="AL127" s="864"/>
      <c r="AM127" s="864"/>
      <c r="AN127" s="864"/>
      <c r="AO127" s="865"/>
      <c r="AP127" s="911" t="s">
        <v>442</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442</v>
      </c>
      <c r="DH127" s="901"/>
      <c r="DI127" s="901"/>
      <c r="DJ127" s="901"/>
      <c r="DK127" s="901"/>
      <c r="DL127" s="901" t="s">
        <v>442</v>
      </c>
      <c r="DM127" s="901"/>
      <c r="DN127" s="901"/>
      <c r="DO127" s="901"/>
      <c r="DP127" s="901"/>
      <c r="DQ127" s="901" t="s">
        <v>446</v>
      </c>
      <c r="DR127" s="901"/>
      <c r="DS127" s="901"/>
      <c r="DT127" s="901"/>
      <c r="DU127" s="901"/>
      <c r="DV127" s="878" t="s">
        <v>442</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867348</v>
      </c>
      <c r="AB128" s="885"/>
      <c r="AC128" s="885"/>
      <c r="AD128" s="885"/>
      <c r="AE128" s="886"/>
      <c r="AF128" s="887">
        <v>748910</v>
      </c>
      <c r="AG128" s="885"/>
      <c r="AH128" s="885"/>
      <c r="AI128" s="885"/>
      <c r="AJ128" s="886"/>
      <c r="AK128" s="887">
        <v>587514</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446</v>
      </c>
      <c r="BG128" s="871"/>
      <c r="BH128" s="871"/>
      <c r="BI128" s="871"/>
      <c r="BJ128" s="871"/>
      <c r="BK128" s="871"/>
      <c r="BL128" s="894"/>
      <c r="BM128" s="870">
        <v>12.52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446</v>
      </c>
      <c r="DH128" s="875"/>
      <c r="DI128" s="875"/>
      <c r="DJ128" s="875"/>
      <c r="DK128" s="875"/>
      <c r="DL128" s="875" t="s">
        <v>442</v>
      </c>
      <c r="DM128" s="875"/>
      <c r="DN128" s="875"/>
      <c r="DO128" s="875"/>
      <c r="DP128" s="875"/>
      <c r="DQ128" s="875" t="s">
        <v>498</v>
      </c>
      <c r="DR128" s="875"/>
      <c r="DS128" s="875"/>
      <c r="DT128" s="875"/>
      <c r="DU128" s="875"/>
      <c r="DV128" s="876" t="s">
        <v>499</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17746188</v>
      </c>
      <c r="AB129" s="864"/>
      <c r="AC129" s="864"/>
      <c r="AD129" s="864"/>
      <c r="AE129" s="865"/>
      <c r="AF129" s="866">
        <v>20773768</v>
      </c>
      <c r="AG129" s="864"/>
      <c r="AH129" s="864"/>
      <c r="AI129" s="864"/>
      <c r="AJ129" s="865"/>
      <c r="AK129" s="866">
        <v>19639248</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442</v>
      </c>
      <c r="BG129" s="854"/>
      <c r="BH129" s="854"/>
      <c r="BI129" s="854"/>
      <c r="BJ129" s="854"/>
      <c r="BK129" s="854"/>
      <c r="BL129" s="855"/>
      <c r="BM129" s="853">
        <v>17.52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1446296</v>
      </c>
      <c r="AB130" s="864"/>
      <c r="AC130" s="864"/>
      <c r="AD130" s="864"/>
      <c r="AE130" s="865"/>
      <c r="AF130" s="866">
        <v>1363148</v>
      </c>
      <c r="AG130" s="864"/>
      <c r="AH130" s="864"/>
      <c r="AI130" s="864"/>
      <c r="AJ130" s="865"/>
      <c r="AK130" s="866">
        <v>1302475</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16299892</v>
      </c>
      <c r="AB131" s="847"/>
      <c r="AC131" s="847"/>
      <c r="AD131" s="847"/>
      <c r="AE131" s="848"/>
      <c r="AF131" s="849">
        <v>19410620</v>
      </c>
      <c r="AG131" s="847"/>
      <c r="AH131" s="847"/>
      <c r="AI131" s="847"/>
      <c r="AJ131" s="848"/>
      <c r="AK131" s="849">
        <v>18336773</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394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-2.7139995770000001</v>
      </c>
      <c r="AB132" s="827"/>
      <c r="AC132" s="827"/>
      <c r="AD132" s="827"/>
      <c r="AE132" s="828"/>
      <c r="AF132" s="829">
        <v>-1.5701147099999999</v>
      </c>
      <c r="AG132" s="827"/>
      <c r="AH132" s="827"/>
      <c r="AI132" s="827"/>
      <c r="AJ132" s="828"/>
      <c r="AK132" s="829">
        <v>-0.32285397199999999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-2.5</v>
      </c>
      <c r="AB133" s="806"/>
      <c r="AC133" s="806"/>
      <c r="AD133" s="806"/>
      <c r="AE133" s="807"/>
      <c r="AF133" s="805">
        <v>-2</v>
      </c>
      <c r="AG133" s="806"/>
      <c r="AH133" s="806"/>
      <c r="AI133" s="806"/>
      <c r="AJ133" s="807"/>
      <c r="AK133" s="805">
        <v>-1.5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IcZPVaMZZ1fD4tKNdGENCjSrTIBdsp3+y7GbmsfzEjVxoJ/18cOwm17ZU/P2Qh8TSeFrGP3LkUrLvYTlSXS1g==" saltValue="AbQBd1OfUB+nHfXQ4gwC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sb6Sp1zxLU18F9lkNoDFjCByjA5cCvkvSS1Yg4WMH8Ic8PI/0FnW6PuknT/77yAXE3UaT1Fxp2g+K0WQbEqvQ==" saltValue="6yGHP7hAYLtTWdI3xuIP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kWIO3wrvNqpDHpZCc53Udfxvw+Gn5MZySIu7Pea2SOSsE0544RaFsJqOYddBZxQU8WAfZKXUSu5ol08Gs2Xw==" saltValue="01vrOKpFU8neNQTJxz1h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6289180</v>
      </c>
      <c r="AP9" s="314">
        <v>67636</v>
      </c>
      <c r="AQ9" s="315">
        <v>70597</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132739</v>
      </c>
      <c r="AP10" s="317">
        <v>1428</v>
      </c>
      <c r="AQ10" s="318">
        <v>6273</v>
      </c>
      <c r="AR10" s="319">
        <v>-77.2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1314</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v>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56392</v>
      </c>
      <c r="AP13" s="317">
        <v>606</v>
      </c>
      <c r="AQ13" s="318">
        <v>2424</v>
      </c>
      <c r="AR13" s="319">
        <v>-75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141223</v>
      </c>
      <c r="AP14" s="317">
        <v>1519</v>
      </c>
      <c r="AQ14" s="318">
        <v>1774</v>
      </c>
      <c r="AR14" s="319">
        <v>-14.4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-383398</v>
      </c>
      <c r="AP15" s="317">
        <v>-4123</v>
      </c>
      <c r="AQ15" s="318">
        <v>-4858</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6236136</v>
      </c>
      <c r="AP16" s="317">
        <v>67065</v>
      </c>
      <c r="AQ16" s="318">
        <v>77526</v>
      </c>
      <c r="AR16" s="319">
        <v>-13.5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7.02</v>
      </c>
      <c r="AP21" s="331">
        <v>7.31</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868559</v>
      </c>
      <c r="AP32" s="345">
        <v>9341</v>
      </c>
      <c r="AQ32" s="346">
        <v>38968</v>
      </c>
      <c r="AR32" s="347">
        <v>-76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860335</v>
      </c>
      <c r="AP35" s="345">
        <v>9252</v>
      </c>
      <c r="AQ35" s="346">
        <v>12321</v>
      </c>
      <c r="AR35" s="347">
        <v>-24.9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59753</v>
      </c>
      <c r="AP36" s="345">
        <v>643</v>
      </c>
      <c r="AQ36" s="346">
        <v>1771</v>
      </c>
      <c r="AR36" s="347">
        <v>-63.7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42141</v>
      </c>
      <c r="AP37" s="345">
        <v>453</v>
      </c>
      <c r="AQ37" s="346">
        <v>588</v>
      </c>
      <c r="AR37" s="347">
        <v>-23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-587514</v>
      </c>
      <c r="AP39" s="345">
        <v>-6318</v>
      </c>
      <c r="AQ39" s="346">
        <v>-5205</v>
      </c>
      <c r="AR39" s="347">
        <v>21.4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-1302475</v>
      </c>
      <c r="AP40" s="345">
        <v>-14007</v>
      </c>
      <c r="AQ40" s="346">
        <v>-35431</v>
      </c>
      <c r="AR40" s="347">
        <v>-60.5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-59201</v>
      </c>
      <c r="AP41" s="345">
        <v>-637</v>
      </c>
      <c r="AQ41" s="346">
        <v>13072</v>
      </c>
      <c r="AR41" s="347">
        <v>-104.9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3266605</v>
      </c>
      <c r="AN51" s="367">
        <v>35881</v>
      </c>
      <c r="AO51" s="368">
        <v>42.1</v>
      </c>
      <c r="AP51" s="369">
        <v>57295</v>
      </c>
      <c r="AQ51" s="370">
        <v>5.7</v>
      </c>
      <c r="AR51" s="371">
        <v>36.4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2135175</v>
      </c>
      <c r="AN52" s="375">
        <v>23453</v>
      </c>
      <c r="AO52" s="376">
        <v>17.899999999999999</v>
      </c>
      <c r="AP52" s="377">
        <v>32771</v>
      </c>
      <c r="AQ52" s="378">
        <v>10.4</v>
      </c>
      <c r="AR52" s="379">
        <v>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3188794</v>
      </c>
      <c r="AN53" s="367">
        <v>34694</v>
      </c>
      <c r="AO53" s="368">
        <v>-3.3</v>
      </c>
      <c r="AP53" s="369">
        <v>54110</v>
      </c>
      <c r="AQ53" s="370">
        <v>-5.6</v>
      </c>
      <c r="AR53" s="371">
        <v>2.2999999999999998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2656007</v>
      </c>
      <c r="AN54" s="375">
        <v>28897</v>
      </c>
      <c r="AO54" s="376">
        <v>23.2</v>
      </c>
      <c r="AP54" s="377">
        <v>30620</v>
      </c>
      <c r="AQ54" s="378">
        <v>-6.6</v>
      </c>
      <c r="AR54" s="379">
        <v>29.8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5640270</v>
      </c>
      <c r="AN55" s="367">
        <v>61071</v>
      </c>
      <c r="AO55" s="368">
        <v>76</v>
      </c>
      <c r="AP55" s="369">
        <v>54684</v>
      </c>
      <c r="AQ55" s="370">
        <v>1.1000000000000001</v>
      </c>
      <c r="AR55" s="371">
        <v>74.900000000000006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4004555</v>
      </c>
      <c r="AN56" s="375">
        <v>43360</v>
      </c>
      <c r="AO56" s="376">
        <v>50.1</v>
      </c>
      <c r="AP56" s="377">
        <v>32829</v>
      </c>
      <c r="AQ56" s="378">
        <v>7.2</v>
      </c>
      <c r="AR56" s="379">
        <v>42.9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4890272</v>
      </c>
      <c r="AN57" s="367">
        <v>52719</v>
      </c>
      <c r="AO57" s="368">
        <v>-13.7</v>
      </c>
      <c r="AP57" s="369">
        <v>62383</v>
      </c>
      <c r="AQ57" s="370">
        <v>14.1</v>
      </c>
      <c r="AR57" s="371">
        <v>-27.8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3390482</v>
      </c>
      <c r="AN58" s="375">
        <v>36551</v>
      </c>
      <c r="AO58" s="376">
        <v>-15.7</v>
      </c>
      <c r="AP58" s="377">
        <v>35325</v>
      </c>
      <c r="AQ58" s="378">
        <v>7.6</v>
      </c>
      <c r="AR58" s="379">
        <v>-23.3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4577236</v>
      </c>
      <c r="AN59" s="367">
        <v>49225</v>
      </c>
      <c r="AO59" s="368">
        <v>-6.6</v>
      </c>
      <c r="AP59" s="369">
        <v>63812</v>
      </c>
      <c r="AQ59" s="370">
        <v>2.2999999999999998</v>
      </c>
      <c r="AR59" s="371">
        <v>-8.9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4017644</v>
      </c>
      <c r="AN60" s="375">
        <v>43207</v>
      </c>
      <c r="AO60" s="376">
        <v>18.2</v>
      </c>
      <c r="AP60" s="377">
        <v>33848</v>
      </c>
      <c r="AQ60" s="378">
        <v>-4.2</v>
      </c>
      <c r="AR60" s="379">
        <v>22.4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4312635</v>
      </c>
      <c r="AN61" s="382">
        <v>46718</v>
      </c>
      <c r="AO61" s="383">
        <v>18.899999999999999</v>
      </c>
      <c r="AP61" s="384">
        <v>58457</v>
      </c>
      <c r="AQ61" s="385">
        <v>3.5</v>
      </c>
      <c r="AR61" s="371">
        <v>15.4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3240773</v>
      </c>
      <c r="AN62" s="375">
        <v>35094</v>
      </c>
      <c r="AO62" s="376">
        <v>18.7</v>
      </c>
      <c r="AP62" s="377">
        <v>33079</v>
      </c>
      <c r="AQ62" s="378">
        <v>2.9</v>
      </c>
      <c r="AR62" s="379">
        <v>15.8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yfh1G2wE2r/k8gfyUhEgq2k6Xyv9Tn3LthTMbymF3AYWCwulsA2sZ9tPtLpv6uhfANvYhT8YwN1GG1VJPPgwQ==" saltValue="2mHZ/9zYm99ekrsa/fMoT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yawPn50RZHO9E258YEsrk4fHk7kum9yniWTwMous8f/ilU8bCkHWaoNIT35Wg3H1CgvB+dEmNJJ/USFanRXxGg==" saltValue="Xbltk5nccQoKYvOtrMvG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NpThHw6OC6Y0UmpGA2zgxprHL7J+23/KKcmD8dGfUa/sGy9YZm7oH8moHb37g+UjCPg/yLDcJ41d2DUKZSe80A==" saltValue="14QS6loenktk9hS/hkR2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29.37</v>
      </c>
      <c r="G47" s="12">
        <v>25.92</v>
      </c>
      <c r="H47" s="12">
        <v>28.16</v>
      </c>
      <c r="I47" s="12">
        <v>25.88</v>
      </c>
      <c r="J47" s="13">
        <v>19.149999999999999</v>
      </c>
    </row>
    <row r="48" spans="2:10" ht="57.75" customHeight="1" x14ac:dyDescent="0.15">
      <c r="B48" s="14"/>
      <c r="C48" s="1240" t="s">
        <v>4</v>
      </c>
      <c r="D48" s="1240"/>
      <c r="E48" s="1241"/>
      <c r="F48" s="15">
        <v>5.68</v>
      </c>
      <c r="G48" s="16">
        <v>4.4800000000000004</v>
      </c>
      <c r="H48" s="16">
        <v>5.67</v>
      </c>
      <c r="I48" s="16">
        <v>4.68</v>
      </c>
      <c r="J48" s="17">
        <v>5.88</v>
      </c>
    </row>
    <row r="49" spans="2:10" ht="57.75" customHeight="1" thickBot="1" x14ac:dyDescent="0.2">
      <c r="B49" s="18"/>
      <c r="C49" s="1242" t="s">
        <v>5</v>
      </c>
      <c r="D49" s="1242"/>
      <c r="E49" s="1243"/>
      <c r="F49" s="19" t="s">
        <v>568</v>
      </c>
      <c r="G49" s="20" t="s">
        <v>569</v>
      </c>
      <c r="H49" s="20" t="s">
        <v>570</v>
      </c>
      <c r="I49" s="20" t="s">
        <v>571</v>
      </c>
      <c r="J49" s="21" t="s">
        <v>572</v>
      </c>
    </row>
    <row r="50" spans="2:10" ht="13.5" customHeight="1" x14ac:dyDescent="0.15"/>
  </sheetData>
  <sheetProtection algorithmName="SHA-512" hashValue="u93WwpW4KGt6VMeue7Ui09GFN67GX8KKgpByMVugulMF17iBT+hA76myXumTD7SpsyVaPxtE1Ab4deTSmUITzQ==" saltValue="uFUyi4R6+vX9JZMrws6g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2022-09-16T04:49:57Z</cp:lastPrinted>
  <dcterms:created xsi:type="dcterms:W3CDTF">2022-02-02T05:30:38Z</dcterms:created>
  <dcterms:modified xsi:type="dcterms:W3CDTF">2022-09-30T00:16:34Z</dcterms:modified>
  <cp:category/>
</cp:coreProperties>
</file>