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<sst xmlns="http://schemas.openxmlformats.org/spreadsheetml/2006/main" count="1197" uniqueCount="630">
  <si>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</si>
  <si>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</si>
  <si>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</si>
  <si>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</si>
  <si>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</si>
  <si>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</si>
  <si>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</si>
  <si>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</si>
  <si>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</si>
  <si>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</si>
  <si>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</si>
  <si>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</si>
  <si>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</si>
  <si>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</si>
  <si>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</si>
  <si>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</si>
  <si>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</si>
  <si>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</si>
  <si>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</si>
  <si>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</si>
  <si>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</si>
  <si>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</si>
  <si>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</si>
  <si>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</si>
  <si>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</si>
  <si>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</si>
  <si>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</si>
  <si>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</si>
  <si>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</si>
  <si>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</si>
  <si>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</si>
  <si>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</si>
  <si>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</si>
  <si>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</si>
  <si>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</si>
  <si>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</si>
  <si>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</si>
  <si>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</si>
  <si>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</si>
  <si>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</si>
  <si>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</si>
  <si>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</si>
  <si>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</si>
  <si>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</si>
  <si>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</si>
  <si>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</si>
  <si>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</si>
  <si>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</si>
  <si>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</si>
  <si>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</si>
  <si>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</si>
  <si>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</si>
  <si>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</si>
  <si>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</si>
  <si>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</si>
  <si>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</si>
  <si>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</si>
  <si>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</si>
  <si>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</si>
  <si>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</si>
  <si>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</si>
  <si>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</si>
  <si>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</si>
  <si>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</si>
  <si>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</si>
  <si>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</si>
  <si>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</si>
  <si>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</si>
  <si>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</si>
  <si>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</si>
  <si>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</si>
  <si>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</si>
  <si>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</si>
  <si>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</si>
  <si>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</si>
  <si>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</si>
  <si>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</si>
  <si>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</si>
  <si>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</si>
  <si>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</si>
  <si>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</si>
  <si>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</si>
  <si>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</si>
  <si>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</si>
  <si>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</si>
  <si>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</si>
  <si>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</si>
  <si>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</si>
  <si>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</si>
  <si>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</si>
  <si>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</si>
  <si>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</si>
  <si>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</si>
  <si>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</si>
  <si>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</si>
  <si>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</si>
  <si>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</si>
  <si>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</si>
  <si>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</si>
  <si>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</si>
  <si>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</si>
  <si>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</si>
  <si>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</si>
  <si>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</si>
  <si>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</si>
  <si>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</si>
  <si>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</si>
  <si>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</si>
  <si>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</si>
  <si>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</si>
  <si>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</si>
  <si>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</si>
  <si>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</si>
  <si>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</si>
  <si>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</si>
  <si>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</si>
  <si>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</si>
  <si>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</si>
  <si>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</si>
  <si>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</si>
  <si>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</si>
  <si>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</si>
  <si>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</si>
  <si>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</si>
  <si>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</si>
  <si>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</si>
  <si>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</si>
  <si>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</si>
  <si>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</si>
  <si>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</si>
  <si>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</si>
  <si>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</si>
  <si>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</si>
  <si>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</si>
  <si>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</si>
  <si>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</si>
  <si>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</si>
  <si>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</si>
  <si>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</si>
  <si>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</si>
  <si>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</si>
  <si>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</si>
  <si>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</si>
  <si>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</si>
  <si>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</si>
  <si>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</si>
  <si>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</si>
  <si>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</si>
  <si>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</si>
  <si>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</si>
  <si>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</si>
  <si>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</si>
  <si>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</si>
  <si>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</si>
  <si>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</si>
  <si>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</si>
  <si>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</si>
  <si>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</si>
  <si>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</si>
  <si>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</si>
  <si>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</si>
  <si>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</si>
  <si>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</si>
  <si>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</si>
  <si>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</si>
  <si>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</si>
  <si>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</si>
  <si>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</si>
  <si>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</si>
  <si>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</si>
  <si>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</si>
  <si>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</si>
  <si>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</si>
  <si>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</si>
  <si>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</si>
  <si>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</si>
  <si>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</si>
  <si>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</si>
  <si>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</si>
  <si>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</si>
  <si>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</si>
  <si>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</si>
  <si>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</si>
  <si>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</si>
  <si>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</si>
  <si>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</si>
  <si>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</si>
  <si>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</si>
  <si>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</si>
  <si>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</si>
  <si>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</si>
  <si>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</si>
  <si>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</si>
  <si>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</si>
  <si>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</si>
  <si>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</si>
  <si>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</si>
  <si>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</si>
  <si>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</si>
  <si>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</si>
  <si>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</si>
  <si>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</si>
  <si>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</si>
  <si>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</si>
  <si>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</si>
  <si>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</si>
  <si>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</si>
  <si>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</si>
  <si>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</si>
  <si>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</si>
  <si>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</si>
  <si>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</si>
  <si>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</si>
  <si>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愛知県あま市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</si>
  <si>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</si>
  <si>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</si>
  <si>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</si>
  <si>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</si>
  <si>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</si>
  <si>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</si>
  <si>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</si>
  <si>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</si>
  <si>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</si>
  <si>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</si>
  <si>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</si>
  <si>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</si>
  <si>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</si>
  <si>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</si>
  <si>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</si>
  <si>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</si>
  <si>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</si>
  <si>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</si>
  <si>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</si>
  <si>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</si>
  <si>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</si>
  <si>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</si>
  <si>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</si>
  <si>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</si>
  <si>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</si>
  <si>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</si>
  <si>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</si>
  <si>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</si>
  <si>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</si>
  <si>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</si>
  <si>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</si>
  <si>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</si>
  <si>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</si>
  <si>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</si>
  <si>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</si>
  <si>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</si>
  <si>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</si>
  <si>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</si>
  <si>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</si>
  <si>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</si>
  <si>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</si>
  <si>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</si>
  <si>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</si>
  <si>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</si>
  <si>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</si>
  <si>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</si>
  <si>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</si>
  <si>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</si>
  <si>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</si>
  <si>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</si>
  <si>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</si>
  <si>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</si>
  <si>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</si>
  <si>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</si>
  <si>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</si>
  <si>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</si>
  <si>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</si>
  <si>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</si>
  <si>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</si>
  <si>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</si>
  <si>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</si>
  <si>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</si>
  <si>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</si>
  <si>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</si>
  <si>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</si>
  <si>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</si>
  <si>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</si>
  <si>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</si>
  <si>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</si>
  <si>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</si>
  <si>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</si>
  <si>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</si>
  <si>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</si>
  <si>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</si>
  <si>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</si>
  <si>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</si>
  <si>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</si>
  <si>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</si>
  <si>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</si>
  <si>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</si>
  <si>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</si>
  <si>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</si>
  <si>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</si>
  <si>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</si>
  <si>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</si>
  <si>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</si>
  <si>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</si>
  <si>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</si>
  <si>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</si>
  <si>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</si>
  <si>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</si>
  <si>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</si>
  <si>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</si>
  <si>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</si>
  <si>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</si>
  <si>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</si>
  <si>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</si>
  <si>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</si>
  <si>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</si>
  <si>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</si>
  <si>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</si>
  <si>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</si>
  <si>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</si>
  <si>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</si>
  <si>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</si>
  <si>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</si>
  <si>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</si>
  <si>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</si>
  <si>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</si>
  <si>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</si>
  <si>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</si>
  <si>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</si>
  <si>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</si>
  <si>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</si>
  <si>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</si>
  <si>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</si>
  <si>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</si>
  <si>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</si>
  <si>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</si>
  <si>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</si>
  <si>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</si>
  <si>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</si>
  <si>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</si>
  <si>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</si>
  <si>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</si>
  <si>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</si>
  <si>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</si>
  <si>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</si>
  <si>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</si>
  <si>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</si>
  <si>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</si>
  <si>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</si>
  <si>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</si>
  <si>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</si>
  <si>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</si>
  <si>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</si>
  <si>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</si>
  <si>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</si>
  <si>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</si>
  <si>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</si>
  <si>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</si>
  <si>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</si>
  <si>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</si>
  <si>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</si>
  <si>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</si>
  <si>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</si>
  <si>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</si>
  <si>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</si>
  <si>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</si>
  <si>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</si>
  <si>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</si>
  <si>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</si>
  <si>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</si>
  <si>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</si>
  <si>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</si>
  <si>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愛知県あま市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</si>
  <si>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</si>
  <si>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</si>
  <si>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</si>
  <si>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</si>
  <si>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</si>
  <si>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</si>
  <si>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</si>
  <si>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</si>
  <si>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</si>
  <si>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</si>
  <si>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</si>
  <si>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</si>
  <si>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</si>
  <si>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</si>
  <si>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</si>
  <si>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</si>
  <si>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</si>
  <si>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</si>
  <si>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</si>
  <si>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</si>
  <si>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</si>
  <si>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</si>
  <si>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</si>
  <si>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</si>
  <si>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</si>
  <si>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</si>
  <si>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</si>
  <si>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</si>
  <si>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</si>
  <si>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</si>
  <si>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</si>
  <si>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</si>
  <si>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</si>
  <si>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</si>
  <si>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</si>
  <si>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</si>
  <si>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</si>
  <si>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</si>
  <si>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</si>
  <si>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</si>
  <si>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</si>
  <si>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</si>
  <si>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簡易水道事業会計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</si>
  <si>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</si>
  <si>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</si>
  <si>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</si>
  <si>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</si>
  <si>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</si>
  <si>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</si>
  <si>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</si>
  <si>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</si>
  <si>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</si>
  <si>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</si>
  <si>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</si>
  <si>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</si>
  <si>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</si>
  <si>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</si>
  <si>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</si>
  <si>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</si>
  <si>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</si>
  <si>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</si>
  <si>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</si>
  <si>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</si>
  <si>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</si>
  <si>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</si>
  <si>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</si>
  <si>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</si>
  <si>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</si>
  <si>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</si>
  <si>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</si>
  <si>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</si>
  <si>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</si>
  <si>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</si>
  <si>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</si>
  <si>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</si>
  <si>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</si>
  <si>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</si>
  <si>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</si>
  <si>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</si>
  <si>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</si>
  <si>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</si>
  <si>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</si>
  <si>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</si>
  <si>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</si>
  <si>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</si>
  <si>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</si>
  <si>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</si>
  <si>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</si>
  <si>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</si>
  <si>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</si>
  <si>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</si>
  <si>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</si>
  <si>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</si>
  <si>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</si>
  <si>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</si>
  <si>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</si>
  <si>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</si>
  <si>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</si>
  <si>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</si>
  <si>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</si>
  <si>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</si>
  <si>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</si>
  <si>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</si>
  <si>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</si>
  <si>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</si>
  <si>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</si>
  <si>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</si>
  <si>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</si>
  <si>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</si>
  <si>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</si>
  <si>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</si>
  <si>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</si>
  <si>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</si>
  <si>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</si>
  <si>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</si>
  <si>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</si>
  <si>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</si>
  <si>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</si>
  <si>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</si>
  <si>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</si>
  <si>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</si>
  <si>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</si>
  <si>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</si>
  <si>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</si>
  <si>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</si>
  <si>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</si>
  <si>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</si>
  <si>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</si>
  <si>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</si>
  <si>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</si>
  <si>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</si>
  <si>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</si>
  <si>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</si>
  <si>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</si>
  <si>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</si>
  <si>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</si>
  <si>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</si>
  <si>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</si>
  <si>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</si>
  <si>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</si>
  <si>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</si>
  <si>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</si>
  <si>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</si>
  <si>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</si>
  <si>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</si>
  <si>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</si>
  <si>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</si>
  <si>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</si>
  <si>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</si>
  <si>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</si>
  <si>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</si>
  <si>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</si>
  <si>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</si>
  <si>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</si>
  <si>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</si>
  <si>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</si>
  <si>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</si>
  <si>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</si>
  <si>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</si>
  <si>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</si>
  <si>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</si>
  <si>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</si>
  <si>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</si>
  <si>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</si>
  <si>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</si>
  <si>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</si>
  <si>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</si>
  <si>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</si>
  <si>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</si>
  <si>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</si>
  <si>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</si>
  <si>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</si>
  <si>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</si>
  <si>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</si>
  <si>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</si>
  <si>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</si>
  <si>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</si>
  <si>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</si>
  <si>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</si>
  <si>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</si>
  <si>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</si>
  <si>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</si>
  <si>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</si>
  <si>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</si>
  <si>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</si>
  <si>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</si>
  <si>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</si>
  <si>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</si>
  <si>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</si>
  <si>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</si>
  <si>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</si>
  <si>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</si>
  <si>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</si>
  <si>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</si>
  <si>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</si>
  <si>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</si>
  <si>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</si>
  <si>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</si>
  <si>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</si>
  <si>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</si>
  <si>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</si>
  <si>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</si>
  <si>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</si>
  <si>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</si>
  <si>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</si>
  <si>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</si>
  <si>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</si>
  <si>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2.75</t>
  </si>
  <si>
    <t>▲ 4.25</t>
  </si>
  <si>
    <t>▲ 1.22</t>
  </si>
  <si>
    <t>▲ 2.84</t>
  </si>
  <si>
    <t>▲ 4.95</t>
  </si>
  <si>
    <t>水道事業会計</t>
  </si>
  <si>
    <t>一般会計</t>
  </si>
  <si>
    <t>病院事業会計</t>
  </si>
  <si>
    <t>下水道事業会計</t>
  </si>
  <si>
    <t>介護保険特別会計（保険事業勘定）</t>
  </si>
  <si>
    <t>国民健康保険特別会計</t>
  </si>
  <si>
    <t>簡易水道事業会計</t>
  </si>
  <si>
    <t>介護保険特別会計（サービス事業勘定）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</si>
  <si>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</si>
  <si>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</si>
  <si>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</si>
  <si>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</si>
  <si>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</si>
  <si>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</si>
  <si>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</si>
  <si>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</si>
  <si>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</si>
  <si>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</si>
  <si>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</si>
  <si>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</si>
  <si>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6" eb="8">
      <t>ジム</t>
    </rPh>
    <rPh sb="8" eb="10">
      <t>クミアイ</t>
    </rPh>
    <phoneticPr fontId="2"/>
  </si>
  <si>
    <t>海部地区環境事務組合</t>
    <rPh sb="0" eb="2">
      <t>アマ</t>
    </rPh>
    <rPh sb="2" eb="4">
      <t>チク</t>
    </rPh>
    <rPh sb="4" eb="6">
      <t>カンキョウ</t>
    </rPh>
    <rPh sb="6" eb="8">
      <t>ジム</t>
    </rPh>
    <rPh sb="8" eb="10">
      <t>クミアイ</t>
    </rPh>
    <phoneticPr fontId="2"/>
  </si>
  <si>
    <t>五条広域事務組合</t>
    <rPh sb="0" eb="2">
      <t>ゴジョウ</t>
    </rPh>
    <rPh sb="2" eb="4">
      <t>コウイキ</t>
    </rPh>
    <rPh sb="4" eb="6">
      <t>ジム</t>
    </rPh>
    <rPh sb="6" eb="8">
      <t>クミアイ</t>
    </rPh>
    <phoneticPr fontId="2"/>
  </si>
  <si>
    <t>愛知県後期高齢者医療広域組合（特別会計）</t>
    <rPh sb="0" eb="3">
      <t>アイチケン</t>
    </rPh>
    <rPh sb="3" eb="5">
      <t>コウキ</t>
    </rPh>
    <rPh sb="5" eb="8">
      <t>コウレイシャ</t>
    </rPh>
    <rPh sb="8" eb="10">
      <t>イリョウ</t>
    </rPh>
    <rPh sb="10" eb="12">
      <t>コウイキ</t>
    </rPh>
    <rPh sb="12" eb="14">
      <t>クミアイ</t>
    </rPh>
    <rPh sb="15" eb="17">
      <t>トクベツ</t>
    </rPh>
    <rPh sb="17" eb="19">
      <t>カイケイ</t>
    </rPh>
    <phoneticPr fontId="2"/>
  </si>
  <si>
    <t>愛知県市町村退職手当組合</t>
    <rPh sb="0" eb="3">
      <t>アイチケン</t>
    </rPh>
    <rPh sb="3" eb="6">
      <t>シチョウソン</t>
    </rPh>
    <rPh sb="6" eb="8">
      <t>タイショク</t>
    </rPh>
    <rPh sb="8" eb="10">
      <t>テアテ</t>
    </rPh>
    <rPh sb="10" eb="12">
      <t>クミアイ</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</si>
  <si>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</si>
  <si>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</si>
  <si>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</si>
  <si>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まちづくり事業推進基金</t>
    <rPh sb="5" eb="7">
      <t>ジギョウ</t>
    </rPh>
    <rPh sb="7" eb="9">
      <t>スイシン</t>
    </rPh>
    <rPh sb="9" eb="11">
      <t>キキン</t>
    </rPh>
    <phoneticPr fontId="5"/>
  </si>
  <si>
    <t>地域福祉振興基金</t>
    <rPh sb="0" eb="2">
      <t>チイキ</t>
    </rPh>
    <rPh sb="2" eb="4">
      <t>フクシ</t>
    </rPh>
    <rPh sb="4" eb="6">
      <t>シンコウ</t>
    </rPh>
    <rPh sb="6" eb="8">
      <t>キキン</t>
    </rPh>
    <phoneticPr fontId="5"/>
  </si>
  <si>
    <t>公共下水道基金</t>
    <rPh sb="0" eb="2">
      <t>コウキョウ</t>
    </rPh>
    <rPh sb="2" eb="5">
      <t>ゲスイドウ</t>
    </rPh>
    <rPh sb="5" eb="7">
      <t>キキン</t>
    </rPh>
    <phoneticPr fontId="5"/>
  </si>
  <si>
    <t>コミュニティプラザ萱津基金</t>
    <rPh sb="9" eb="10">
      <t>カヤ</t>
    </rPh>
    <rPh sb="10" eb="11">
      <t>ツ</t>
    </rPh>
    <rPh sb="11" eb="13">
      <t>キキン</t>
    </rPh>
    <phoneticPr fontId="5"/>
  </si>
  <si>
    <t>教育施設整備基金</t>
    <rPh sb="0" eb="2">
      <t>キョウイク</t>
    </rPh>
    <rPh sb="2" eb="4">
      <t>シセツ</t>
    </rPh>
    <rPh sb="4" eb="6">
      <t>セイビ</t>
    </rPh>
    <rPh sb="6" eb="8">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</si>
  <si>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</si>
  <si>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</si>
  <si>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</si>
  <si>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</si>
  <si>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</si>
  <si>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</si>
  <si>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</si>
  <si>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</si>
  <si>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</si>
  <si>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</si>
  <si>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</si>
  <si>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</si>
  <si>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</si>
  <si>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新庁舎整備及び新庁舎周辺道路整備に係る市債の借入れにより、将来負担比率が上昇傾向にある。また、有形固定資産減価償却率は類似団体よりも高いため、今後も公共施設等総合管理計画に基づき、施設の集約化・複合化を含め、老朽化対策に積極的に取り組んでいく。</t>
    <rPh sb="1" eb="4">
      <t>シンチョウシャ</t>
    </rPh>
    <rPh sb="4" eb="6">
      <t>セイビ</t>
    </rPh>
    <rPh sb="6" eb="7">
      <t>オヨ</t>
    </rPh>
    <rPh sb="8" eb="11">
      <t>シンチョウシャ</t>
    </rPh>
    <rPh sb="11" eb="13">
      <t>シュウヘン</t>
    </rPh>
    <rPh sb="13" eb="15">
      <t>ドウロ</t>
    </rPh>
    <rPh sb="15" eb="17">
      <t>セイビ</t>
    </rPh>
    <rPh sb="18" eb="19">
      <t>カカ</t>
    </rPh>
    <rPh sb="20" eb="22">
      <t>シサイ</t>
    </rPh>
    <rPh sb="23" eb="25">
      <t>カリイ</t>
    </rPh>
    <rPh sb="30" eb="32">
      <t>ショウライ</t>
    </rPh>
    <rPh sb="32" eb="34">
      <t>フタン</t>
    </rPh>
    <rPh sb="34" eb="36">
      <t>ヒリツ</t>
    </rPh>
    <rPh sb="37" eb="39">
      <t>ジョウショウ</t>
    </rPh>
    <rPh sb="39" eb="41">
      <t>ケイコウ</t>
    </rPh>
    <rPh sb="48" eb="50">
      <t>ユウケイ</t>
    </rPh>
    <rPh sb="50" eb="52">
      <t>コテイ</t>
    </rPh>
    <rPh sb="52" eb="54">
      <t>シサン</t>
    </rPh>
    <rPh sb="54" eb="56">
      <t>ゲンカ</t>
    </rPh>
    <rPh sb="56" eb="58">
      <t>ショウキャク</t>
    </rPh>
    <rPh sb="58" eb="59">
      <t>リツ</t>
    </rPh>
    <rPh sb="60" eb="62">
      <t>ルイジ</t>
    </rPh>
    <rPh sb="62" eb="64">
      <t>ダンタイ</t>
    </rPh>
    <rPh sb="67" eb="68">
      <t>タカ</t>
    </rPh>
    <rPh sb="72" eb="74">
      <t>コンゴ</t>
    </rPh>
    <rPh sb="75" eb="77">
      <t>コウキョウ</t>
    </rPh>
    <rPh sb="77" eb="79">
      <t>シセツ</t>
    </rPh>
    <rPh sb="79" eb="80">
      <t>トウ</t>
    </rPh>
    <rPh sb="80" eb="82">
      <t>ソウゴウ</t>
    </rPh>
    <rPh sb="82" eb="84">
      <t>カンリ</t>
    </rPh>
    <rPh sb="84" eb="86">
      <t>ケイカク</t>
    </rPh>
    <rPh sb="87" eb="88">
      <t>モト</t>
    </rPh>
    <rPh sb="91" eb="93">
      <t>シセツ</t>
    </rPh>
    <rPh sb="94" eb="97">
      <t>シュウヤクカ</t>
    </rPh>
    <rPh sb="98" eb="101">
      <t>フクゴウカ</t>
    </rPh>
    <rPh sb="102" eb="103">
      <t>フク</t>
    </rPh>
    <rPh sb="105" eb="108">
      <t>ロウキュウカ</t>
    </rPh>
    <rPh sb="108" eb="110">
      <t>タイサク</t>
    </rPh>
    <rPh sb="111" eb="114">
      <t>セッキョクテキ</t>
    </rPh>
    <rPh sb="115" eb="116">
      <t>ト</t>
    </rPh>
    <rPh sb="117" eb="118">
      <t>ク</t>
    </rPh>
    <phoneticPr fontId="5"/>
  </si>
  <si>
    <t>　標準財政規模が増額となったことにより、実質公債費比率は改善している。
　今後も、新庁舎整備等の大型事業に係る市債の借入れが予定されていることから、事業の緊急度・優先度を的確に反映することにより、市債の借入れを最小限に留め、引き続き、交付税算入される地方債を有効に活用することで、将来負担比率及び実質公債費比率の上昇の抑制に取り組んでいく。</t>
    <rPh sb="1" eb="3">
      <t>ヒョウジュン</t>
    </rPh>
    <rPh sb="3" eb="5">
      <t>ザイセイ</t>
    </rPh>
    <rPh sb="5" eb="7">
      <t>キボ</t>
    </rPh>
    <rPh sb="8" eb="10">
      <t>ゾウガク</t>
    </rPh>
    <rPh sb="20" eb="22">
      <t>ジッシツ</t>
    </rPh>
    <rPh sb="22" eb="25">
      <t>コウサイヒ</t>
    </rPh>
    <rPh sb="25" eb="27">
      <t>ヒリツ</t>
    </rPh>
    <rPh sb="28" eb="30">
      <t>カイゼン</t>
    </rPh>
    <rPh sb="37" eb="39">
      <t>コンゴ</t>
    </rPh>
    <rPh sb="41" eb="44">
      <t>シンチョウシャ</t>
    </rPh>
    <rPh sb="44" eb="46">
      <t>セイビ</t>
    </rPh>
    <rPh sb="46" eb="47">
      <t>トウ</t>
    </rPh>
    <rPh sb="48" eb="50">
      <t>オオガタ</t>
    </rPh>
    <rPh sb="50" eb="52">
      <t>ジギョウ</t>
    </rPh>
    <rPh sb="53" eb="54">
      <t>カカ</t>
    </rPh>
    <rPh sb="55" eb="57">
      <t>シサイ</t>
    </rPh>
    <rPh sb="58" eb="60">
      <t>カリイ</t>
    </rPh>
    <rPh sb="62" eb="64">
      <t>ヨテイ</t>
    </rPh>
    <rPh sb="74" eb="76">
      <t>ジギョウ</t>
    </rPh>
    <rPh sb="77" eb="80">
      <t>キンキュウド</t>
    </rPh>
    <rPh sb="81" eb="84">
      <t>ユウセンド</t>
    </rPh>
    <rPh sb="85" eb="87">
      <t>テキカク</t>
    </rPh>
    <rPh sb="88" eb="90">
      <t>ハンエイ</t>
    </rPh>
    <rPh sb="98" eb="100">
      <t>シサイ</t>
    </rPh>
    <rPh sb="101" eb="103">
      <t>カリイ</t>
    </rPh>
    <rPh sb="105" eb="108">
      <t>サイショウゲン</t>
    </rPh>
    <rPh sb="109" eb="110">
      <t>トド</t>
    </rPh>
    <rPh sb="112" eb="113">
      <t>ヒ</t>
    </rPh>
    <rPh sb="114" eb="115">
      <t>ツヅ</t>
    </rPh>
    <rPh sb="117" eb="120">
      <t>コウフゼイ</t>
    </rPh>
    <rPh sb="120" eb="122">
      <t>サンニュウ</t>
    </rPh>
    <rPh sb="125" eb="128">
      <t>チホウサイ</t>
    </rPh>
    <rPh sb="129" eb="131">
      <t>ユウコウ</t>
    </rPh>
    <rPh sb="132" eb="134">
      <t>カツヨウ</t>
    </rPh>
    <rPh sb="140" eb="142">
      <t>ショウライ</t>
    </rPh>
    <rPh sb="142" eb="144">
      <t>フタン</t>
    </rPh>
    <rPh sb="144" eb="146">
      <t>ヒリツ</t>
    </rPh>
    <rPh sb="146" eb="147">
      <t>オヨ</t>
    </rPh>
    <rPh sb="148" eb="150">
      <t>ジッシツ</t>
    </rPh>
    <rPh sb="150" eb="153">
      <t>コウサイヒ</t>
    </rPh>
    <rPh sb="153" eb="155">
      <t>ヒリツ</t>
    </rPh>
    <rPh sb="156" eb="158">
      <t>ジョウショウ</t>
    </rPh>
    <rPh sb="159" eb="161">
      <t>ヨクセイ</t>
    </rPh>
    <rPh sb="162" eb="163">
      <t>ト</t>
    </rPh>
    <rPh sb="164" eb="16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</si>
</sst>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E2B1-42B8-9238-826B7FEF6F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19155</c:v>
                </c:pt>
                <c:pt idx="1">
                  <c:v>22376</c:v>
                </c:pt>
                <c:pt idx="2">
                  <c:v>45484</c:v>
                </c:pt>
                <c:pt idx="3">
                  <c:v>56240</c:v>
                </c:pt>
                <c:pt idx="4">
                  <c:v>42095</c:v>
                </c:pt>
              </c:numCache>
            </c:numRef>
          </c:val>
          <c:smooth val="0"/>
          <c:extLst>
            <c:ext xmlns:c16="http://schemas.microsoft.com/office/drawing/2014/chart" uri="{C3380CC4-5D6E-409C-BE32-E72D297353CC}">
              <c16:uniqueId val="{00000001-E2B1-42B8-9238-826B7FEF6F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5.01</c:v>
                </c:pt>
                <c:pt idx="1">
                  <c:v>3.96</c:v>
                </c:pt>
                <c:pt idx="2">
                  <c:v>4.12</c:v>
                </c:pt>
                <c:pt idx="3">
                  <c:v>3.79</c:v>
                </c:pt>
                <c:pt idx="4">
                  <c:v>3.09</c:v>
                </c:pt>
              </c:numCache>
            </c:numRef>
          </c:val>
          <c:extLst>
            <c:ext xmlns:c16="http://schemas.microsoft.com/office/drawing/2014/chart" uri="{C3380CC4-5D6E-409C-BE32-E72D297353CC}">
              <c16:uniqueId val="{00000000-3E42-4E4A-A56C-459185E861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23.84</c:v>
                </c:pt>
                <c:pt idx="1">
                  <c:v>20.399999999999999</c:v>
                </c:pt>
                <c:pt idx="2">
                  <c:v>18.670000000000002</c:v>
                </c:pt>
                <c:pt idx="3">
                  <c:v>16.16</c:v>
                </c:pt>
                <c:pt idx="4">
                  <c:v>11.34</c:v>
                </c:pt>
              </c:numCache>
            </c:numRef>
          </c:val>
          <c:extLst>
            <c:ext xmlns:c16="http://schemas.microsoft.com/office/drawing/2014/chart" uri="{C3380CC4-5D6E-409C-BE32-E72D297353CC}">
              <c16:uniqueId val="{00000001-3E42-4E4A-A56C-459185E861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-2.75</c:v>
                </c:pt>
                <c:pt idx="1">
                  <c:v>-4.25</c:v>
                </c:pt>
                <c:pt idx="2">
                  <c:v>-1.22</c:v>
                </c:pt>
                <c:pt idx="3">
                  <c:v>-2.84</c:v>
                </c:pt>
                <c:pt idx="4">
                  <c:v>-4.95</c:v>
                </c:pt>
              </c:numCache>
            </c:numRef>
          </c:val>
          <c:smooth val="0"/>
          <c:extLst>
            <c:ext xmlns:c16="http://schemas.microsoft.com/office/drawing/2014/chart" uri="{C3380CC4-5D6E-409C-BE32-E72D297353CC}">
              <c16:uniqueId val="{00000002-3E42-4E4A-A56C-459185E861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0.71</c:v>
                </c:pt>
                <c:pt idx="2">
                  <c:v>#N/A</c:v>
                </c:pt>
                <c:pt idx="3">
                  <c:v>0.46</c:v>
                </c:pt>
                <c:pt idx="4">
                  <c:v>#N/A</c:v>
                </c:pt>
                <c:pt idx="5">
                  <c:v>0.54</c:v>
                </c:pt>
                <c:pt idx="6">
                  <c:v>#N/A</c:v>
                </c:pt>
                <c:pt idx="7">
                  <c:v>7.0000000000000007E-2</c:v>
                </c:pt>
                <c:pt idx="8">
                  <c:v>#N/A</c:v>
                </c:pt>
                <c:pt idx="9">
                  <c:v>0.05</c:v>
                </c:pt>
              </c:numCache>
            </c:numRef>
          </c:val>
          <c:extLst>
            <c:ext xmlns:c16="http://schemas.microsoft.com/office/drawing/2014/chart" uri="{C3380CC4-5D6E-409C-BE32-E72D297353CC}">
              <c16:uniqueId val="{00000000-5D57-461C-B171-9FD50279AB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57-461C-B171-9FD50279AB9E}"/>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0.05</c:v>
                </c:pt>
                <c:pt idx="4">
                  <c:v>#N/A</c:v>
                </c:pt>
                <c:pt idx="5">
                  <c:v>0.06</c:v>
                </c:pt>
                <c:pt idx="6">
                  <c:v>#N/A</c:v>
                </c:pt>
                <c:pt idx="7">
                  <c:v>0.06</c:v>
                </c:pt>
                <c:pt idx="8">
                  <c:v>#N/A</c:v>
                </c:pt>
                <c:pt idx="9">
                  <c:v>0.05</c:v>
                </c:pt>
              </c:numCache>
            </c:numRef>
          </c:val>
          <c:extLst>
            <c:ext xmlns:c16="http://schemas.microsoft.com/office/drawing/2014/chart" uri="{C3380CC4-5D6E-409C-BE32-E72D297353CC}">
              <c16:uniqueId val="{00000002-5D57-461C-B171-9FD50279AB9E}"/>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0.06</c:v>
                </c:pt>
                <c:pt idx="8">
                  <c:v>#N/A</c:v>
                </c:pt>
                <c:pt idx="9">
                  <c:v>7.0000000000000007E-2</c:v>
                </c:pt>
              </c:numCache>
            </c:numRef>
          </c:val>
          <c:extLst>
            <c:ext xmlns:c16="http://schemas.microsoft.com/office/drawing/2014/chart" uri="{C3380CC4-5D6E-409C-BE32-E72D297353CC}">
              <c16:uniqueId val="{00000003-5D57-461C-B171-9FD50279AB9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3.73</c:v>
                </c:pt>
                <c:pt idx="2">
                  <c:v>#N/A</c:v>
                </c:pt>
                <c:pt idx="3">
                  <c:v>2.69</c:v>
                </c:pt>
                <c:pt idx="4">
                  <c:v>#N/A</c:v>
                </c:pt>
                <c:pt idx="5">
                  <c:v>0.33</c:v>
                </c:pt>
                <c:pt idx="6">
                  <c:v>#N/A</c:v>
                </c:pt>
                <c:pt idx="7">
                  <c:v>0.6</c:v>
                </c:pt>
                <c:pt idx="8">
                  <c:v>#N/A</c:v>
                </c:pt>
                <c:pt idx="9">
                  <c:v>0.4</c:v>
                </c:pt>
              </c:numCache>
            </c:numRef>
          </c:val>
          <c:extLst>
            <c:ext xmlns:c16="http://schemas.microsoft.com/office/drawing/2014/chart" uri="{C3380CC4-5D6E-409C-BE32-E72D297353CC}">
              <c16:uniqueId val="{00000004-5D57-461C-B171-9FD50279AB9E}"/>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1.23</c:v>
                </c:pt>
                <c:pt idx="2">
                  <c:v>#N/A</c:v>
                </c:pt>
                <c:pt idx="3">
                  <c:v>1.41</c:v>
                </c:pt>
                <c:pt idx="4">
                  <c:v>#N/A</c:v>
                </c:pt>
                <c:pt idx="5">
                  <c:v>1.21</c:v>
                </c:pt>
                <c:pt idx="6">
                  <c:v>#N/A</c:v>
                </c:pt>
                <c:pt idx="7">
                  <c:v>0.68</c:v>
                </c:pt>
                <c:pt idx="8">
                  <c:v>#N/A</c:v>
                </c:pt>
                <c:pt idx="9">
                  <c:v>1.04</c:v>
                </c:pt>
              </c:numCache>
            </c:numRef>
          </c:val>
          <c:extLst>
            <c:ext xmlns:c16="http://schemas.microsoft.com/office/drawing/2014/chart" uri="{C3380CC4-5D6E-409C-BE32-E72D297353CC}">
              <c16:uniqueId val="{00000005-5D57-461C-B171-9FD50279AB9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0.53</c:v>
                </c:pt>
                <c:pt idx="8">
                  <c:v>#N/A</c:v>
                </c:pt>
                <c:pt idx="9">
                  <c:v>1.22</c:v>
                </c:pt>
              </c:numCache>
            </c:numRef>
          </c:val>
          <c:extLst>
            <c:ext xmlns:c16="http://schemas.microsoft.com/office/drawing/2014/chart" uri="{C3380CC4-5D6E-409C-BE32-E72D297353CC}">
              <c16:uniqueId val="{00000006-5D57-461C-B171-9FD50279AB9E}"/>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6.62</c:v>
                </c:pt>
                <c:pt idx="2">
                  <c:v>#N/A</c:v>
                </c:pt>
                <c:pt idx="3">
                  <c:v>4.28</c:v>
                </c:pt>
                <c:pt idx="4">
                  <c:v>#N/A</c:v>
                </c:pt>
                <c:pt idx="5">
                  <c:v>3.07</c:v>
                </c:pt>
                <c:pt idx="6">
                  <c:v>#N/A</c:v>
                </c:pt>
                <c:pt idx="7">
                  <c:v>1.64</c:v>
                </c:pt>
                <c:pt idx="8">
                  <c:v>#N/A</c:v>
                </c:pt>
                <c:pt idx="9">
                  <c:v>1.66</c:v>
                </c:pt>
              </c:numCache>
            </c:numRef>
          </c:val>
          <c:extLst>
            <c:ext xmlns:c16="http://schemas.microsoft.com/office/drawing/2014/chart" uri="{C3380CC4-5D6E-409C-BE32-E72D297353CC}">
              <c16:uniqueId val="{00000007-5D57-461C-B171-9FD50279AB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c:v>
                </c:pt>
                <c:pt idx="2">
                  <c:v>#N/A</c:v>
                </c:pt>
                <c:pt idx="3">
                  <c:v>3.95</c:v>
                </c:pt>
                <c:pt idx="4">
                  <c:v>#N/A</c:v>
                </c:pt>
                <c:pt idx="5">
                  <c:v>4.07</c:v>
                </c:pt>
                <c:pt idx="6">
                  <c:v>#N/A</c:v>
                </c:pt>
                <c:pt idx="7">
                  <c:v>3.76</c:v>
                </c:pt>
                <c:pt idx="8">
                  <c:v>#N/A</c:v>
                </c:pt>
                <c:pt idx="9">
                  <c:v>3.07</c:v>
                </c:pt>
              </c:numCache>
            </c:numRef>
          </c:val>
          <c:extLst>
            <c:ext xmlns:c16="http://schemas.microsoft.com/office/drawing/2014/chart" uri="{C3380CC4-5D6E-409C-BE32-E72D297353CC}">
              <c16:uniqueId val="{00000008-5D57-461C-B171-9FD50279AB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4.6399999999999997</c:v>
                </c:pt>
                <c:pt idx="2">
                  <c:v>#N/A</c:v>
                </c:pt>
                <c:pt idx="3">
                  <c:v>4.3499999999999996</c:v>
                </c:pt>
                <c:pt idx="4">
                  <c:v>#N/A</c:v>
                </c:pt>
                <c:pt idx="5">
                  <c:v>3.94</c:v>
                </c:pt>
                <c:pt idx="6">
                  <c:v>#N/A</c:v>
                </c:pt>
                <c:pt idx="7">
                  <c:v>3.98</c:v>
                </c:pt>
                <c:pt idx="8">
                  <c:v>#N/A</c:v>
                </c:pt>
                <c:pt idx="9">
                  <c:v>3.57</c:v>
                </c:pt>
              </c:numCache>
            </c:numRef>
          </c:val>
          <c:extLst>
            <c:ext xmlns:c16="http://schemas.microsoft.com/office/drawing/2014/chart" uri="{C3380CC4-5D6E-409C-BE32-E72D297353CC}">
              <c16:uniqueId val="{00000009-5D57-461C-B171-9FD50279AB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1714</c:v>
                </c:pt>
                <c:pt idx="5">
                  <c:v>1814</c:v>
                </c:pt>
                <c:pt idx="8">
                  <c:v>1858</c:v>
                </c:pt>
                <c:pt idx="11">
                  <c:v>1829</c:v>
                </c:pt>
                <c:pt idx="14">
                  <c:v>1850</c:v>
                </c:pt>
              </c:numCache>
            </c:numRef>
          </c:val>
          <c:extLst>
            <c:ext xmlns:c16="http://schemas.microsoft.com/office/drawing/2014/chart" uri="{C3380CC4-5D6E-409C-BE32-E72D297353CC}">
              <c16:uniqueId val="{00000000-BB3B-488E-BA69-AF9F67FC74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3B-488E-BA69-AF9F67FC74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B3B-488E-BA69-AF9F67FC74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122</c:v>
                </c:pt>
                <c:pt idx="3">
                  <c:v>125</c:v>
                </c:pt>
                <c:pt idx="6">
                  <c:v>141</c:v>
                </c:pt>
                <c:pt idx="9">
                  <c:v>101</c:v>
                </c:pt>
                <c:pt idx="12">
                  <c:v>67</c:v>
                </c:pt>
              </c:numCache>
            </c:numRef>
          </c:val>
          <c:extLst>
            <c:ext xmlns:c16="http://schemas.microsoft.com/office/drawing/2014/chart" uri="{C3380CC4-5D6E-409C-BE32-E72D297353CC}">
              <c16:uniqueId val="{00000003-BB3B-488E-BA69-AF9F67FC74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557</c:v>
                </c:pt>
                <c:pt idx="3">
                  <c:v>660</c:v>
                </c:pt>
                <c:pt idx="6">
                  <c:v>644</c:v>
                </c:pt>
                <c:pt idx="9">
                  <c:v>669</c:v>
                </c:pt>
                <c:pt idx="12">
                  <c:v>776</c:v>
                </c:pt>
              </c:numCache>
            </c:numRef>
          </c:val>
          <c:extLst>
            <c:ext xmlns:c16="http://schemas.microsoft.com/office/drawing/2014/chart" uri="{C3380CC4-5D6E-409C-BE32-E72D297353CC}">
              <c16:uniqueId val="{00000004-BB3B-488E-BA69-AF9F67FC74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3B-488E-BA69-AF9F67FC74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3B-488E-BA69-AF9F67FC74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2087</c:v>
                </c:pt>
                <c:pt idx="3">
                  <c:v>2292</c:v>
                </c:pt>
                <c:pt idx="6">
                  <c:v>2114</c:v>
                </c:pt>
                <c:pt idx="9">
                  <c:v>2022</c:v>
                </c:pt>
                <c:pt idx="12">
                  <c:v>2061</c:v>
                </c:pt>
              </c:numCache>
            </c:numRef>
          </c:val>
          <c:extLst>
            <c:ext xmlns:c16="http://schemas.microsoft.com/office/drawing/2014/chart" uri="{C3380CC4-5D6E-409C-BE32-E72D297353CC}">
              <c16:uniqueId val="{00000007-BB3B-488E-BA69-AF9F67FC74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1052</c:v>
                </c:pt>
                <c:pt idx="2">
                  <c:v>#N/A</c:v>
                </c:pt>
                <c:pt idx="3">
                  <c:v>#N/A</c:v>
                </c:pt>
                <c:pt idx="4">
                  <c:v>1263</c:v>
                </c:pt>
                <c:pt idx="5">
                  <c:v>#N/A</c:v>
                </c:pt>
                <c:pt idx="6">
                  <c:v>#N/A</c:v>
                </c:pt>
                <c:pt idx="7">
                  <c:v>1041</c:v>
                </c:pt>
                <c:pt idx="8">
                  <c:v>#N/A</c:v>
                </c:pt>
                <c:pt idx="9">
                  <c:v>#N/A</c:v>
                </c:pt>
                <c:pt idx="10">
                  <c:v>963</c:v>
                </c:pt>
                <c:pt idx="11">
                  <c:v>#N/A</c:v>
                </c:pt>
                <c:pt idx="12">
                  <c:v>#N/A</c:v>
                </c:pt>
                <c:pt idx="13">
                  <c:v>1054</c:v>
                </c:pt>
                <c:pt idx="14">
                  <c:v>#N/A</c:v>
                </c:pt>
              </c:numCache>
            </c:numRef>
          </c:val>
          <c:smooth val="0"/>
          <c:extLst>
            <c:ext xmlns:c16="http://schemas.microsoft.com/office/drawing/2014/chart" uri="{C3380CC4-5D6E-409C-BE32-E72D297353CC}">
              <c16:uniqueId val="{00000008-BB3B-488E-BA69-AF9F67FC74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23774</c:v>
                </c:pt>
                <c:pt idx="5">
                  <c:v>23554</c:v>
                </c:pt>
                <c:pt idx="8">
                  <c:v>24741</c:v>
                </c:pt>
                <c:pt idx="11">
                  <c:v>24724</c:v>
                </c:pt>
                <c:pt idx="14">
                  <c:v>25685</c:v>
                </c:pt>
              </c:numCache>
            </c:numRef>
          </c:val>
          <c:extLst>
            <c:ext xmlns:c16="http://schemas.microsoft.com/office/drawing/2014/chart" uri="{C3380CC4-5D6E-409C-BE32-E72D297353CC}">
              <c16:uniqueId val="{00000000-FF29-42DB-B5FB-3EC62BBFFF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F29-42DB-B5FB-3EC62BBFFF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10461</c:v>
                </c:pt>
                <c:pt idx="5">
                  <c:v>9802</c:v>
                </c:pt>
                <c:pt idx="8">
                  <c:v>8948</c:v>
                </c:pt>
                <c:pt idx="11">
                  <c:v>7965</c:v>
                </c:pt>
                <c:pt idx="14">
                  <c:v>7124</c:v>
                </c:pt>
              </c:numCache>
            </c:numRef>
          </c:val>
          <c:extLst>
            <c:ext xmlns:c16="http://schemas.microsoft.com/office/drawing/2014/chart" uri="{C3380CC4-5D6E-409C-BE32-E72D297353CC}">
              <c16:uniqueId val="{00000002-FF29-42DB-B5FB-3EC62BBFFF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29-42DB-B5FB-3EC62BBFFF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29-42DB-B5FB-3EC62BBFFF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29-42DB-B5FB-3EC62BBFFF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445</c:v>
                </c:pt>
                <c:pt idx="3">
                  <c:v>135</c:v>
                </c:pt>
                <c:pt idx="6">
                  <c:v>1154</c:v>
                </c:pt>
                <c:pt idx="9">
                  <c:v>1084</c:v>
                </c:pt>
                <c:pt idx="12">
                  <c:v>905</c:v>
                </c:pt>
              </c:numCache>
            </c:numRef>
          </c:val>
          <c:extLst>
            <c:ext xmlns:c16="http://schemas.microsoft.com/office/drawing/2014/chart" uri="{C3380CC4-5D6E-409C-BE32-E72D297353CC}">
              <c16:uniqueId val="{00000006-FF29-42DB-B5FB-3EC62BBFFF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543</c:v>
                </c:pt>
                <c:pt idx="3">
                  <c:v>430</c:v>
                </c:pt>
                <c:pt idx="6">
                  <c:v>396</c:v>
                </c:pt>
                <c:pt idx="9">
                  <c:v>686</c:v>
                </c:pt>
                <c:pt idx="12">
                  <c:v>1694</c:v>
                </c:pt>
              </c:numCache>
            </c:numRef>
          </c:val>
          <c:extLst>
            <c:ext xmlns:c16="http://schemas.microsoft.com/office/drawing/2014/chart" uri="{C3380CC4-5D6E-409C-BE32-E72D297353CC}">
              <c16:uniqueId val="{00000007-FF29-42DB-B5FB-3EC62BBFFF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15618</c:v>
                </c:pt>
                <c:pt idx="3">
                  <c:v>15361</c:v>
                </c:pt>
                <c:pt idx="6">
                  <c:v>14571</c:v>
                </c:pt>
                <c:pt idx="9">
                  <c:v>13991</c:v>
                </c:pt>
                <c:pt idx="12">
                  <c:v>14193</c:v>
                </c:pt>
              </c:numCache>
            </c:numRef>
          </c:val>
          <c:extLst>
            <c:ext xmlns:c16="http://schemas.microsoft.com/office/drawing/2014/chart" uri="{C3380CC4-5D6E-409C-BE32-E72D297353CC}">
              <c16:uniqueId val="{00000008-FF29-42DB-B5FB-3EC62BBFFF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29-42DB-B5FB-3EC62BBFFF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18787</c:v>
                </c:pt>
                <c:pt idx="3">
                  <c:v>18157</c:v>
                </c:pt>
                <c:pt idx="6">
                  <c:v>19601</c:v>
                </c:pt>
                <c:pt idx="9">
                  <c:v>21313</c:v>
                </c:pt>
                <c:pt idx="12">
                  <c:v>22688</c:v>
                </c:pt>
              </c:numCache>
            </c:numRef>
          </c:val>
          <c:extLst>
            <c:ext xmlns:c16="http://schemas.microsoft.com/office/drawing/2014/chart" uri="{C3380CC4-5D6E-409C-BE32-E72D297353CC}">
              <c16:uniqueId val="{0000000A-FF29-42DB-B5FB-3EC62BBFFF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1157</c:v>
                </c:pt>
                <c:pt idx="2">
                  <c:v>#N/A</c:v>
                </c:pt>
                <c:pt idx="3">
                  <c:v>#N/A</c:v>
                </c:pt>
                <c:pt idx="4">
                  <c:v>726</c:v>
                </c:pt>
                <c:pt idx="5">
                  <c:v>#N/A</c:v>
                </c:pt>
                <c:pt idx="6">
                  <c:v>#N/A</c:v>
                </c:pt>
                <c:pt idx="7">
                  <c:v>2032</c:v>
                </c:pt>
                <c:pt idx="8">
                  <c:v>#N/A</c:v>
                </c:pt>
                <c:pt idx="9">
                  <c:v>#N/A</c:v>
                </c:pt>
                <c:pt idx="10">
                  <c:v>4385</c:v>
                </c:pt>
                <c:pt idx="11">
                  <c:v>#N/A</c:v>
                </c:pt>
                <c:pt idx="12">
                  <c:v>#N/A</c:v>
                </c:pt>
                <c:pt idx="13">
                  <c:v>6670</c:v>
                </c:pt>
                <c:pt idx="14">
                  <c:v>#N/A</c:v>
                </c:pt>
              </c:numCache>
            </c:numRef>
          </c:val>
          <c:smooth val="0"/>
          <c:extLst>
            <c:ext xmlns:c16="http://schemas.microsoft.com/office/drawing/2014/chart" uri="{C3380CC4-5D6E-409C-BE32-E72D297353CC}">
              <c16:uniqueId val="{0000000B-FF29-42DB-B5FB-3EC62BBFFF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3342</c:v>
                </c:pt>
                <c:pt idx="1">
                  <c:v>2892</c:v>
                </c:pt>
                <c:pt idx="2">
                  <c:v>2089</c:v>
                </c:pt>
              </c:numCache>
            </c:numRef>
          </c:val>
          <c:extLst>
            <c:ext xmlns:c16="http://schemas.microsoft.com/office/drawing/2014/chart" uri="{C3380CC4-5D6E-409C-BE32-E72D297353CC}">
              <c16:uniqueId val="{00000000-41DC-4A82-BB1C-05B7749041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41DC-4A82-BB1C-05B7749041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2988</c:v>
                </c:pt>
                <c:pt idx="1">
                  <c:v>2330</c:v>
                </c:pt>
                <c:pt idx="2">
                  <c:v>2333</c:v>
                </c:pt>
              </c:numCache>
            </c:numRef>
          </c:val>
          <c:extLst>
            <c:ext xmlns:c16="http://schemas.microsoft.com/office/drawing/2014/chart" uri="{C3380CC4-5D6E-409C-BE32-E72D297353CC}">
              <c16:uniqueId val="{00000002-41DC-4A82-BB1C-05B7749041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{1E49B8D5-5F62-473D-BF0C-4E3A1C8C4361}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22A-4027-B098-FEE25B34F2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{2640EE8D-A4B0-4919-A45B-9D0385775989}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2A-4027-B098-FEE25B34F2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{CCD5DDC9-0626-4B93-BFF0-BD699FAC9311}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2A-4027-B098-FEE25B34F2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{B9CDACFE-4472-4FAB-845B-EAFD806180CE}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2A-4027-B098-FEE25B34F2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{8C2CF0E5-6CC0-4DFA-AC04-622DC882E81C}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2A-4027-B098-FEE25B34F256}"/>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{9EBB3ABE-A1F6-4B8D-A773-4AC6DB7F2740}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22A-4027-B098-FEE25B34F256}"/>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{29B60DD6-5685-4161-A05A-AE5A421CC8C5}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22A-4027-B098-FEE25B34F256}"/>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{58EB1A46-A4D2-4524-BEFE-B4396451266A}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22A-4027-B098-FEE25B34F25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{1814615E-754C-4A3B-B332-C548D2C7D204}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22A-4027-B098-FEE25B34F2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65</c:v>
                </c:pt>
                <c:pt idx="16">
                  <c:v>66.2</c:v>
                </c:pt>
                <c:pt idx="24">
                  <c:v>64.900000000000006</c:v>
                </c:pt>
                <c:pt idx="32">
                  <c:v>66.2</c:v>
                </c:pt>
              </c:numCache>
            </c:numRef>
          </c:xVal>
          <c:yVal>
            <c:numRef>
              <c:f>公会計指標分析・財政指標組合せ分析表!$BP$51:$DC$51</c:f>
              <c:numCache>
                <c:formatCode>#,##0.0;"▲ "#,##0.0</c:formatCode>
                <c:ptCount val="40"/>
                <c:pt idx="0">
                  <c:v>7.3</c:v>
                </c:pt>
                <c:pt idx="8">
                  <c:v>4.5</c:v>
                </c:pt>
                <c:pt idx="16">
                  <c:v>12.6</c:v>
                </c:pt>
                <c:pt idx="24">
                  <c:v>27.2</c:v>
                </c:pt>
                <c:pt idx="32">
                  <c:v>40.200000000000003</c:v>
                </c:pt>
              </c:numCache>
            </c:numRef>
          </c:yVal>
          <c:smooth val="0"/>
          <c:extLst>
            <c:ext xmlns:c16="http://schemas.microsoft.com/office/drawing/2014/chart" uri="{C3380CC4-5D6E-409C-BE32-E72D297353CC}">
              <c16:uniqueId val="{00000009-E22A-4027-B098-FEE25B34F2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{E8B1FDE0-08B6-47D5-8A53-F492A3CF7D5D}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22A-4027-B098-FEE25B34F2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{3000B685-F365-4B14-AFF3-0819D98D8046}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2A-4027-B098-FEE25B34F2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{0451AA5E-5722-4B30-9DAE-EAB3BF4EC94B}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2A-4027-B098-FEE25B34F2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{19A71420-82EB-4A9E-9FAD-768A5133C5DB}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2A-4027-B098-FEE25B34F2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{950C5C28-B5C1-4AAC-B081-30B6B5A245FA}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2A-4027-B098-FEE25B34F2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{32688BEF-7DD6-46EF-A3B1-CB5E607F150D}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22A-4027-B098-FEE25B34F2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{0D68FA9E-D0DB-46BE-AEC3-7595AFEAFB30}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22A-4027-B098-FEE25B34F256}"/>
                </c:ext>
              </c:extLst>
            </c:dLbl>
            <c:dLbl>
              <c:idx val="24"/>
              <c:layout>
                <c:manualLayout>
                  <c:x val="-4.1639740424717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{FEF9625C-452C-4E12-B19A-DF2DC1122D15}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22A-4027-B098-FEE25B34F256}"/>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{09F55101-7A7C-4970-A68E-0E6B7F6357B3}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22A-4027-B098-FEE25B34F2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22A-4027-B098-FEE25B34F256}"/>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{7F64D342-18DB-488E-9A5D-29DBA1149F90}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52B-4715-83E5-DA11832752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{2852EC09-CEE9-458B-85F2-B4843C48B2AB}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2B-4715-83E5-DA11832752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{4FD4E435-1BD4-4E49-BDF0-617CA710F60A}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2B-4715-83E5-DA11832752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{683D3A95-D4D7-4AB0-81CF-CD1704778814}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2B-4715-83E5-DA11832752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{587CDA3C-A7CF-4D71-B340-43B95C5B0C23}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2B-4715-83E5-DA118327526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{CC733112-5D71-436A-8C71-D74FDE3B56EA}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52B-4715-83E5-DA118327526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{D6AB53D6-DF08-4B1F-BB54-61F9D8AEDB10}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52B-4715-83E5-DA118327526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{6E4B18D7-91D2-4D0C-B6A7-338B146CB6F1}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52B-4715-83E5-DA118327526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{62C4659F-7911-40CF-92A7-3164709CE4F4}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52B-4715-83E5-DA11832752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7.1</c:v>
                </c:pt>
                <c:pt idx="16">
                  <c:v>7</c:v>
                </c:pt>
                <c:pt idx="24">
                  <c:v>6.8</c:v>
                </c:pt>
                <c:pt idx="32">
                  <c:v>6.2</c:v>
                </c:pt>
              </c:numCache>
            </c:numRef>
          </c:xVal>
          <c:yVal>
            <c:numRef>
              <c:f>公会計指標分析・財政指標組合せ分析表!$BP$73:$DC$73</c:f>
              <c:numCache>
                <c:formatCode>#,##0.0;"▲ "#,##0.0</c:formatCode>
                <c:ptCount val="40"/>
                <c:pt idx="0">
                  <c:v>7.3</c:v>
                </c:pt>
                <c:pt idx="8">
                  <c:v>4.5</c:v>
                </c:pt>
                <c:pt idx="16">
                  <c:v>12.6</c:v>
                </c:pt>
                <c:pt idx="24">
                  <c:v>27.2</c:v>
                </c:pt>
                <c:pt idx="32">
                  <c:v>40.200000000000003</c:v>
                </c:pt>
              </c:numCache>
            </c:numRef>
          </c:yVal>
          <c:smooth val="0"/>
          <c:extLst>
            <c:ext xmlns:c16="http://schemas.microsoft.com/office/drawing/2014/chart" uri="{C3380CC4-5D6E-409C-BE32-E72D297353CC}">
              <c16:uniqueId val="{00000009-052B-4715-83E5-DA11832752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{D4C7A3A9-8100-4167-BDCD-13A17D9622EF}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52B-4715-83E5-DA11832752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{50929DCD-56C3-4D2B-B517-8C9B27219B37}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2B-4715-83E5-DA11832752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{197A692F-FEEA-4FA1-8E84-C2376649EEF5}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2B-4715-83E5-DA11832752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{D1A1C3A3-D315-4970-835F-4027BE03314D}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2B-4715-83E5-DA11832752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{46D8531B-4C76-4C71-A957-F411AB1DA16E}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2B-4715-83E5-DA118327526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{0AE9A595-31F8-4FC0-BCC6-9AA9770704B4}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52B-4715-83E5-DA118327526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{1121C1ED-55F9-4892-91C4-BFE9F65C3225}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52B-4715-83E5-DA118327526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{435FA2AA-6AA3-4248-B827-B0F8C3F7DBDF}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52B-4715-83E5-DA118327526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{C650A9D7-42CB-46A6-9AD3-2DECD4FDB866}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52B-4715-83E5-DA11832752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052B-4715-83E5-DA1183275268}"/>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甚目寺小学校他</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校天井改修工事及び篠田小学校下水道接続工事に係る学校教育施設等整備事業債を始め</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事業の償還が開始したことで、元利償還金が増加した。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整備等の大型事業に係る市債の発行が予定されていることから、事業の緊急度・優先度を的確に反映した事業に対し、市債の発行を最小限に留めていくとともに、引き続き交付税算入される地方債を有効に活用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事業に係る緊急防災・減災事業債や新庁舎周辺道路整備事業に係る合併推進債を借り入れたことにより、地方債残高が増加した。また、五条広域事務組合による斎場施設整備事業に係る組合債発行により、組合等負担等見込額が増加したこと及び斎場施設整備に対する負担金の財源として財政調整基金を取崩したことにより充当可能基金が減少し、将来負担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の財源として市債発行を予定しており、将来負担額や比率が増加していくと見込まれることから、交付税措置の有効な地方債の活用や、基金の運用の適正化などを徹底し、健全で持続可能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これは、経常一般財源である市税、地方消費税交付金は増加したが、経常経費である社会保障費の増加及び五条広域事務組合の斎場建設に係る負担金を一般財源で補ったことに伴い、財政調整基金を取り崩したことが減少の原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年度末において、普通会計ベースで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億円以上の基金残高の確保を目指すこととしている。徹底した事務事業の見直しや合理化を進め、決算剰余金等により確実に積立を行っていく。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まちづくり事業推進基金は、新庁舎建設のため、公共下水道基金は公共下水道事業の整備等に、教育施設整備基金は学校や社会教育施設の改修等に活用する。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基金預金利子を積み立てたことにより増加した。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まちづくり事業推進基金は新庁舎建設の主要財源として、公共下水道基金は公共下水道の元利償還金相当分、単独事業分として計画的に取り崩していく。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これは、市税、地方消費税交付金は増加したが、経常経費である社会保障費の増加及び五条広域事務組合の斎場建設に係る負担金を一般財源で補ったことに伴い、財政調整基金を取り崩したことが減少の原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％相当額が基金の適正水準とされており、年度間の財源不足に対応していくためには、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億円程度を維持確保する必要があると考えるため、徹底した事務事業の見直しや合理化を進め、決算剰余金等により今後も確実に積立を行っていく。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取り崩さなかったため、前年度と同額である。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元金償還が対前年度を上回る場合に充当するなど、ルールを設定するとともに、自主財源（市税等）の一定割合を積み立てるなどの検討をしていく。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８年度に策定した公共施設等総合管理計画において、公共施設等の延床面積を２５％削減するという目標を掲げ、老朽化した施設の集約化・複合化や除去を進めている。有形固定資産減価償却率については、類似団体より高いため、平成３０年度に策定した公共施設再配置計画により、公共施設の統廃合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118322</xdr:rowOff>
    </xdr:from>
    <xdr:to>
      <xdr:col>23</xdr:col>
      <xdr:colOff>136525</xdr:colOff>
      <xdr:row>32</xdr:row>
      <xdr:rowOff>48472</xdr:rowOff>
    </xdr:to>
    <xdr:sp macro="" textlink="">
      <xdr:nvSpPr>
        <xdr:cNvPr id="81" name="楕円 80"/>
        <xdr:cNvSpPr/>
      </xdr:nvSpPr>
      <xdr:spPr>
        <a:xfrm>
          <a:off x="47117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96749</xdr:rowOff>
    </xdr:from>
    <xdr:ext cx="405111" cy="259045"/>
    <xdr:sp macro="" textlink="">
      <xdr:nvSpPr>
        <xdr:cNvPr id="82" name="有形固定資産減価償却率該当値テキスト"/>
        <xdr:cNvSpPr txBox="1"/>
      </xdr:nvSpPr>
      <xdr:spPr>
        <a:xfrm>
          <a:off x="4813300" y="618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3" name="楕円 82"/>
        <xdr:cNvSpPr/>
      </xdr:nvSpPr>
      <xdr:spPr>
        <a:xfrm>
          <a:off x="4000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122343</xdr:rowOff>
    </xdr:from>
    <xdr:to>
      <xdr:col>23</xdr:col>
      <xdr:colOff>85725</xdr:colOff>
      <xdr:row>31</xdr:row>
      <xdr:rowOff>169122</xdr:rowOff>
    </xdr:to>
    <xdr:cxnSp macro="">
      <xdr:nvCxnSpPr>
        <xdr:cNvPr id="84" name="直線コネクタ 83"/>
        <xdr:cNvCxnSpPr/>
      </xdr:nvCxnSpPr>
      <xdr:spPr>
        <a:xfrm>
          <a:off x="4051300" y="620881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118322</xdr:rowOff>
    </xdr:from>
    <xdr:to>
      <xdr:col>15</xdr:col>
      <xdr:colOff>187325</xdr:colOff>
      <xdr:row>32</xdr:row>
      <xdr:rowOff>48472</xdr:rowOff>
    </xdr:to>
    <xdr:sp macro="" textlink="">
      <xdr:nvSpPr>
        <xdr:cNvPr id="85" name="楕円 84"/>
        <xdr:cNvSpPr/>
      </xdr:nvSpPr>
      <xdr:spPr>
        <a:xfrm>
          <a:off x="3238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122343</xdr:rowOff>
    </xdr:from>
    <xdr:to>
      <xdr:col>19</xdr:col>
      <xdr:colOff>136525</xdr:colOff>
      <xdr:row>31</xdr:row>
      <xdr:rowOff>169122</xdr:rowOff>
    </xdr:to>
    <xdr:cxnSp macro="">
      <xdr:nvCxnSpPr>
        <xdr:cNvPr id="86" name="直線コネクタ 85"/>
        <xdr:cNvCxnSpPr/>
      </xdr:nvCxnSpPr>
      <xdr:spPr>
        <a:xfrm flipV="1">
          <a:off x="3289300" y="620881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87" name="楕円 86"/>
        <xdr:cNvSpPr/>
      </xdr:nvSpPr>
      <xdr:spPr>
        <a:xfrm>
          <a:off x="2476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31</xdr:row>
      <xdr:rowOff>169122</xdr:rowOff>
    </xdr:to>
    <xdr:cxnSp macro="">
      <xdr:nvCxnSpPr>
        <xdr:cNvPr id="88" name="直線コネクタ 87"/>
        <xdr:cNvCxnSpPr/>
      </xdr:nvCxnSpPr>
      <xdr:spPr>
        <a:xfrm>
          <a:off x="2527300" y="621241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31962</xdr:rowOff>
    </xdr:from>
    <xdr:to>
      <xdr:col>7</xdr:col>
      <xdr:colOff>187325</xdr:colOff>
      <xdr:row>31</xdr:row>
      <xdr:rowOff>133562</xdr:rowOff>
    </xdr:to>
    <xdr:sp macro="" textlink="">
      <xdr:nvSpPr>
        <xdr:cNvPr id="89" name="楕円 88"/>
        <xdr:cNvSpPr/>
      </xdr:nvSpPr>
      <xdr:spPr>
        <a:xfrm>
          <a:off x="1714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82762</xdr:rowOff>
    </xdr:from>
    <xdr:to>
      <xdr:col>11</xdr:col>
      <xdr:colOff>136525</xdr:colOff>
      <xdr:row>31</xdr:row>
      <xdr:rowOff>125942</xdr:rowOff>
    </xdr:to>
    <xdr:cxnSp macro="">
      <xdr:nvCxnSpPr>
        <xdr:cNvPr id="90" name="直線コネクタ 89"/>
        <xdr:cNvCxnSpPr/>
      </xdr:nvCxnSpPr>
      <xdr:spPr>
        <a:xfrm>
          <a:off x="1765300" y="61692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95" name="n_1mainValue有形固定資産減価償却率"/>
        <xdr:cNvSpPr txBox="1"/>
      </xdr:nvSpPr>
      <xdr:spPr>
        <a:xfrm>
          <a:off x="38360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39599</xdr:rowOff>
    </xdr:from>
    <xdr:ext cx="405111" cy="259045"/>
    <xdr:sp macro="" textlink="">
      <xdr:nvSpPr>
        <xdr:cNvPr id="96" name="n_2mainValue有形固定資産減価償却率"/>
        <xdr:cNvSpPr txBox="1"/>
      </xdr:nvSpPr>
      <xdr:spPr>
        <a:xfrm>
          <a:off x="3086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97" name="n_3mainValue有形固定資産減価償却率"/>
        <xdr:cNvSpPr txBox="1"/>
      </xdr:nvSpPr>
      <xdr:spPr>
        <a:xfrm>
          <a:off x="2324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124689</xdr:rowOff>
    </xdr:from>
    <xdr:ext cx="405111" cy="259045"/>
    <xdr:sp macro="" textlink="">
      <xdr:nvSpPr>
        <xdr:cNvPr id="98" name="n_4mainValue有形固定資産減価償却率"/>
        <xdr:cNvSpPr txBox="1"/>
      </xdr:nvSpPr>
      <xdr:spPr>
        <a:xfrm>
          <a:off x="1562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庁舎整備や新庁舎周辺道路整備に係る市債の発行及び五条広域事務組合の斎場建設に対する負担金の財源として財政調整基金を取り崩したことにより、将来負担額が増加し、充当可能財源が減少した。今後も、新庁舎整備の財源として多額の借入を予定しているため、地方債残高が増加することにより、将来負担額が増加し、債務償還比率は上昇することが見込ま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25005</xdr:rowOff>
    </xdr:from>
    <xdr:to>
      <xdr:col>76</xdr:col>
      <xdr:colOff>73025</xdr:colOff>
      <xdr:row>31</xdr:row>
      <xdr:rowOff>126605</xdr:rowOff>
    </xdr:to>
    <xdr:sp macro="" textlink="">
      <xdr:nvSpPr>
        <xdr:cNvPr id="143" name="楕円 142"/>
        <xdr:cNvSpPr/>
      </xdr:nvSpPr>
      <xdr:spPr>
        <a:xfrm>
          <a:off x="14744700" y="6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3432</xdr:rowOff>
    </xdr:from>
    <xdr:ext cx="469744" cy="259045"/>
    <xdr:sp macro="" textlink="">
      <xdr:nvSpPr>
        <xdr:cNvPr id="144" name="債務償還比率該当値テキスト"/>
        <xdr:cNvSpPr txBox="1"/>
      </xdr:nvSpPr>
      <xdr:spPr>
        <a:xfrm>
          <a:off x="14846300" y="6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144039</xdr:rowOff>
    </xdr:from>
    <xdr:to>
      <xdr:col>72</xdr:col>
      <xdr:colOff>123825</xdr:colOff>
      <xdr:row>31</xdr:row>
      <xdr:rowOff>74189</xdr:rowOff>
    </xdr:to>
    <xdr:sp macro="" textlink="">
      <xdr:nvSpPr>
        <xdr:cNvPr id="145" name="楕円 144"/>
        <xdr:cNvSpPr/>
      </xdr:nvSpPr>
      <xdr:spPr>
        <a:xfrm>
          <a:off x="14033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23389</xdr:rowOff>
    </xdr:from>
    <xdr:to>
      <xdr:col>76</xdr:col>
      <xdr:colOff>22225</xdr:colOff>
      <xdr:row>31</xdr:row>
      <xdr:rowOff>75805</xdr:rowOff>
    </xdr:to>
    <xdr:cxnSp macro="">
      <xdr:nvCxnSpPr>
        <xdr:cNvPr id="146" name="直線コネクタ 145"/>
        <xdr:cNvCxnSpPr/>
      </xdr:nvCxnSpPr>
      <xdr:spPr>
        <a:xfrm>
          <a:off x="14084300" y="6109864"/>
          <a:ext cx="7112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51442</xdr:rowOff>
    </xdr:from>
    <xdr:to>
      <xdr:col>68</xdr:col>
      <xdr:colOff>123825</xdr:colOff>
      <xdr:row>30</xdr:row>
      <xdr:rowOff>153042</xdr:rowOff>
    </xdr:to>
    <xdr:sp macro="" textlink="">
      <xdr:nvSpPr>
        <xdr:cNvPr id="147" name="楕円 146"/>
        <xdr:cNvSpPr/>
      </xdr:nvSpPr>
      <xdr:spPr>
        <a:xfrm>
          <a:off x="13271500" y="596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102242</xdr:rowOff>
    </xdr:from>
    <xdr:to>
      <xdr:col>72</xdr:col>
      <xdr:colOff>73025</xdr:colOff>
      <xdr:row>31</xdr:row>
      <xdr:rowOff>23389</xdr:rowOff>
    </xdr:to>
    <xdr:cxnSp macro="">
      <xdr:nvCxnSpPr>
        <xdr:cNvPr id="148" name="直線コネクタ 147"/>
        <xdr:cNvCxnSpPr/>
      </xdr:nvCxnSpPr>
      <xdr:spPr>
        <a:xfrm>
          <a:off x="13322300" y="6017267"/>
          <a:ext cx="762000" cy="9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162440</xdr:rowOff>
    </xdr:from>
    <xdr:to>
      <xdr:col>64</xdr:col>
      <xdr:colOff>123825</xdr:colOff>
      <xdr:row>30</xdr:row>
      <xdr:rowOff>92590</xdr:rowOff>
    </xdr:to>
    <xdr:sp macro="" textlink="">
      <xdr:nvSpPr>
        <xdr:cNvPr id="149" name="楕円 148"/>
        <xdr:cNvSpPr/>
      </xdr:nvSpPr>
      <xdr:spPr>
        <a:xfrm>
          <a:off x="12509500" y="59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41790</xdr:rowOff>
    </xdr:from>
    <xdr:to>
      <xdr:col>68</xdr:col>
      <xdr:colOff>73025</xdr:colOff>
      <xdr:row>30</xdr:row>
      <xdr:rowOff>102242</xdr:rowOff>
    </xdr:to>
    <xdr:cxnSp macro="">
      <xdr:nvCxnSpPr>
        <xdr:cNvPr id="150" name="直線コネクタ 149"/>
        <xdr:cNvCxnSpPr/>
      </xdr:nvCxnSpPr>
      <xdr:spPr>
        <a:xfrm>
          <a:off x="12560300" y="595681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63317</xdr:rowOff>
    </xdr:from>
    <xdr:to>
      <xdr:col>60</xdr:col>
      <xdr:colOff>123825</xdr:colOff>
      <xdr:row>30</xdr:row>
      <xdr:rowOff>164917</xdr:rowOff>
    </xdr:to>
    <xdr:sp macro="" textlink="">
      <xdr:nvSpPr>
        <xdr:cNvPr id="151" name="楕円 150"/>
        <xdr:cNvSpPr/>
      </xdr:nvSpPr>
      <xdr:spPr>
        <a:xfrm>
          <a:off x="11747500" y="59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41790</xdr:rowOff>
    </xdr:from>
    <xdr:to>
      <xdr:col>64</xdr:col>
      <xdr:colOff>73025</xdr:colOff>
      <xdr:row>30</xdr:row>
      <xdr:rowOff>114117</xdr:rowOff>
    </xdr:to>
    <xdr:cxnSp macro="">
      <xdr:nvCxnSpPr>
        <xdr:cNvPr id="152" name="直線コネクタ 151"/>
        <xdr:cNvCxnSpPr/>
      </xdr:nvCxnSpPr>
      <xdr:spPr>
        <a:xfrm flipV="1">
          <a:off x="11798300" y="5956815"/>
          <a:ext cx="762000" cy="7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65316</xdr:rowOff>
    </xdr:from>
    <xdr:ext cx="469744" cy="259045"/>
    <xdr:sp macro="" textlink="">
      <xdr:nvSpPr>
        <xdr:cNvPr id="157" name="n_1mainValue債務償還比率"/>
        <xdr:cNvSpPr txBox="1"/>
      </xdr:nvSpPr>
      <xdr:spPr>
        <a:xfrm>
          <a:off x="13836727" y="615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169569</xdr:rowOff>
    </xdr:from>
    <xdr:ext cx="469744" cy="259045"/>
    <xdr:sp macro="" textlink="">
      <xdr:nvSpPr>
        <xdr:cNvPr id="158" name="n_2mainValue債務償還比率"/>
        <xdr:cNvSpPr txBox="1"/>
      </xdr:nvSpPr>
      <xdr:spPr>
        <a:xfrm>
          <a:off x="13087427" y="574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109117</xdr:rowOff>
    </xdr:from>
    <xdr:ext cx="469744" cy="259045"/>
    <xdr:sp macro="" textlink="">
      <xdr:nvSpPr>
        <xdr:cNvPr id="159" name="n_3mainValue債務償還比率"/>
        <xdr:cNvSpPr txBox="1"/>
      </xdr:nvSpPr>
      <xdr:spPr>
        <a:xfrm>
          <a:off x="12325427" y="56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9994</xdr:rowOff>
    </xdr:from>
    <xdr:ext cx="469744" cy="259045"/>
    <xdr:sp macro="" textlink="">
      <xdr:nvSpPr>
        <xdr:cNvPr id="160" name="n_4mainValue債務償還比率"/>
        <xdr:cNvSpPr txBox="1"/>
      </xdr:nvSpPr>
      <xdr:spPr>
        <a:xfrm>
          <a:off x="11563427" y="575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3" name="楕円 72"/>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4" name="【道路】&#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5" name="楕円 74"/>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53340</xdr:rowOff>
    </xdr:to>
    <xdr:cxnSp macro="">
      <xdr:nvCxnSpPr>
        <xdr:cNvPr id="76" name="直線コネクタ 75"/>
        <xdr:cNvCxnSpPr/>
      </xdr:nvCxnSpPr>
      <xdr:spPr>
        <a:xfrm>
          <a:off x="3797300" y="65436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28575</xdr:rowOff>
    </xdr:to>
    <xdr:cxnSp macro="">
      <xdr:nvCxnSpPr>
        <xdr:cNvPr id="78" name="直線コネクタ 77"/>
        <xdr:cNvCxnSpPr/>
      </xdr:nvCxnSpPr>
      <xdr:spPr>
        <a:xfrm>
          <a:off x="2908300" y="65112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9" name="楕円 78"/>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142875</xdr:rowOff>
    </xdr:from>
    <xdr:to>
      <xdr:col>15</xdr:col>
      <xdr:colOff>50800</xdr:colOff>
      <xdr:row>37</xdr:row>
      <xdr:rowOff>167640</xdr:rowOff>
    </xdr:to>
    <xdr:cxnSp macro="">
      <xdr:nvCxnSpPr>
        <xdr:cNvPr id="80" name="直線コネクタ 79"/>
        <xdr:cNvCxnSpPr/>
      </xdr:nvCxnSpPr>
      <xdr:spPr>
        <a:xfrm>
          <a:off x="2019300" y="64865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57785</xdr:rowOff>
    </xdr:from>
    <xdr:to>
      <xdr:col>6</xdr:col>
      <xdr:colOff>38100</xdr:colOff>
      <xdr:row>37</xdr:row>
      <xdr:rowOff>159385</xdr:rowOff>
    </xdr:to>
    <xdr:sp macro="" textlink="">
      <xdr:nvSpPr>
        <xdr:cNvPr id="81" name="楕円 80"/>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142875</xdr:rowOff>
    </xdr:to>
    <xdr:cxnSp macro="">
      <xdr:nvCxnSpPr>
        <xdr:cNvPr id="82" name="直線コネクタ 81"/>
        <xdr:cNvCxnSpPr/>
      </xdr:nvCxnSpPr>
      <xdr:spPr>
        <a:xfrm>
          <a:off x="1130300" y="6452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70502</xdr:rowOff>
    </xdr:from>
    <xdr:ext cx="405111" cy="259045"/>
    <xdr:sp macro="" textlink="">
      <xdr:nvSpPr>
        <xdr:cNvPr id="87" name="n_1mainValue【道路】&#10;有形固定資産減価償却率"/>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道路】&#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13352</xdr:rowOff>
    </xdr:from>
    <xdr:ext cx="405111" cy="259045"/>
    <xdr:sp macro="" textlink="">
      <xdr:nvSpPr>
        <xdr:cNvPr id="89" name="n_3mainValue【道路】&#10;有形固定資産減価償却率"/>
        <xdr:cNvSpPr txBox="1"/>
      </xdr:nvSpPr>
      <xdr:spPr>
        <a:xfrm>
          <a:off x="1816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90" name="n_4main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45879</xdr:rowOff>
    </xdr:from>
    <xdr:to>
      <xdr:col>55</xdr:col>
      <xdr:colOff>50800</xdr:colOff>
      <xdr:row>41</xdr:row>
      <xdr:rowOff>147479</xdr:rowOff>
    </xdr:to>
    <xdr:sp macro="" textlink="">
      <xdr:nvSpPr>
        <xdr:cNvPr id="130" name="楕円 129"/>
        <xdr:cNvSpPr/>
      </xdr:nvSpPr>
      <xdr:spPr>
        <a:xfrm>
          <a:off x="10426700" y="70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132256</xdr:rowOff>
    </xdr:from>
    <xdr:ext cx="469744" cy="259045"/>
    <xdr:sp macro="" textlink="">
      <xdr:nvSpPr>
        <xdr:cNvPr id="131" name="【道路】&#10;一人当たり延長該当値テキスト"/>
        <xdr:cNvSpPr txBox="1"/>
      </xdr:nvSpPr>
      <xdr:spPr>
        <a:xfrm>
          <a:off x="10515600" y="699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46107</xdr:rowOff>
    </xdr:from>
    <xdr:to>
      <xdr:col>50</xdr:col>
      <xdr:colOff>165100</xdr:colOff>
      <xdr:row>41</xdr:row>
      <xdr:rowOff>147707</xdr:rowOff>
    </xdr:to>
    <xdr:sp macro="" textlink="">
      <xdr:nvSpPr>
        <xdr:cNvPr id="132" name="楕円 131"/>
        <xdr:cNvSpPr/>
      </xdr:nvSpPr>
      <xdr:spPr>
        <a:xfrm>
          <a:off x="9588500" y="70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96679</xdr:rowOff>
    </xdr:from>
    <xdr:to>
      <xdr:col>55</xdr:col>
      <xdr:colOff>0</xdr:colOff>
      <xdr:row>41</xdr:row>
      <xdr:rowOff>96907</xdr:rowOff>
    </xdr:to>
    <xdr:cxnSp macro="">
      <xdr:nvCxnSpPr>
        <xdr:cNvPr id="133" name="直線コネクタ 132"/>
        <xdr:cNvCxnSpPr/>
      </xdr:nvCxnSpPr>
      <xdr:spPr>
        <a:xfrm flipV="1">
          <a:off x="9639300" y="712612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45707</xdr:rowOff>
    </xdr:from>
    <xdr:to>
      <xdr:col>46</xdr:col>
      <xdr:colOff>38100</xdr:colOff>
      <xdr:row>41</xdr:row>
      <xdr:rowOff>147307</xdr:rowOff>
    </xdr:to>
    <xdr:sp macro="" textlink="">
      <xdr:nvSpPr>
        <xdr:cNvPr id="134" name="楕円 133"/>
        <xdr:cNvSpPr/>
      </xdr:nvSpPr>
      <xdr:spPr>
        <a:xfrm>
          <a:off x="8699500" y="70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96507</xdr:rowOff>
    </xdr:from>
    <xdr:to>
      <xdr:col>50</xdr:col>
      <xdr:colOff>114300</xdr:colOff>
      <xdr:row>41</xdr:row>
      <xdr:rowOff>96907</xdr:rowOff>
    </xdr:to>
    <xdr:cxnSp macro="">
      <xdr:nvCxnSpPr>
        <xdr:cNvPr id="135" name="直線コネクタ 134"/>
        <xdr:cNvCxnSpPr/>
      </xdr:nvCxnSpPr>
      <xdr:spPr>
        <a:xfrm>
          <a:off x="8750300" y="712595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45650</xdr:rowOff>
    </xdr:from>
    <xdr:to>
      <xdr:col>41</xdr:col>
      <xdr:colOff>101600</xdr:colOff>
      <xdr:row>41</xdr:row>
      <xdr:rowOff>147250</xdr:rowOff>
    </xdr:to>
    <xdr:sp macro="" textlink="">
      <xdr:nvSpPr>
        <xdr:cNvPr id="136" name="楕円 135"/>
        <xdr:cNvSpPr/>
      </xdr:nvSpPr>
      <xdr:spPr>
        <a:xfrm>
          <a:off x="7810500" y="70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96450</xdr:rowOff>
    </xdr:from>
    <xdr:to>
      <xdr:col>45</xdr:col>
      <xdr:colOff>177800</xdr:colOff>
      <xdr:row>41</xdr:row>
      <xdr:rowOff>96507</xdr:rowOff>
    </xdr:to>
    <xdr:cxnSp macro="">
      <xdr:nvCxnSpPr>
        <xdr:cNvPr id="137" name="直線コネクタ 136"/>
        <xdr:cNvCxnSpPr/>
      </xdr:nvCxnSpPr>
      <xdr:spPr>
        <a:xfrm>
          <a:off x="7861300" y="712590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45383</xdr:rowOff>
    </xdr:from>
    <xdr:to>
      <xdr:col>36</xdr:col>
      <xdr:colOff>165100</xdr:colOff>
      <xdr:row>41</xdr:row>
      <xdr:rowOff>146983</xdr:rowOff>
    </xdr:to>
    <xdr:sp macro="" textlink="">
      <xdr:nvSpPr>
        <xdr:cNvPr id="138" name="楕円 137"/>
        <xdr:cNvSpPr/>
      </xdr:nvSpPr>
      <xdr:spPr>
        <a:xfrm>
          <a:off x="6921500" y="70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96183</xdr:rowOff>
    </xdr:from>
    <xdr:to>
      <xdr:col>41</xdr:col>
      <xdr:colOff>50800</xdr:colOff>
      <xdr:row>41</xdr:row>
      <xdr:rowOff>96450</xdr:rowOff>
    </xdr:to>
    <xdr:cxnSp macro="">
      <xdr:nvCxnSpPr>
        <xdr:cNvPr id="139" name="直線コネクタ 138"/>
        <xdr:cNvCxnSpPr/>
      </xdr:nvCxnSpPr>
      <xdr:spPr>
        <a:xfrm>
          <a:off x="6972300" y="71256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138834</xdr:rowOff>
    </xdr:from>
    <xdr:ext cx="469744" cy="259045"/>
    <xdr:sp macro="" textlink="">
      <xdr:nvSpPr>
        <xdr:cNvPr id="144" name="n_1mainValue【道路】&#10;一人当たり延長"/>
        <xdr:cNvSpPr txBox="1"/>
      </xdr:nvSpPr>
      <xdr:spPr>
        <a:xfrm>
          <a:off x="9391727" y="7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138434</xdr:rowOff>
    </xdr:from>
    <xdr:ext cx="469744" cy="259045"/>
    <xdr:sp macro="" textlink="">
      <xdr:nvSpPr>
        <xdr:cNvPr id="145" name="n_2mainValue【道路】&#10;一人当たり延長"/>
        <xdr:cNvSpPr txBox="1"/>
      </xdr:nvSpPr>
      <xdr:spPr>
        <a:xfrm>
          <a:off x="8515427" y="716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138377</xdr:rowOff>
    </xdr:from>
    <xdr:ext cx="469744" cy="259045"/>
    <xdr:sp macro="" textlink="">
      <xdr:nvSpPr>
        <xdr:cNvPr id="146" name="n_3mainValue【道路】&#10;一人当たり延長"/>
        <xdr:cNvSpPr txBox="1"/>
      </xdr:nvSpPr>
      <xdr:spPr>
        <a:xfrm>
          <a:off x="7626427" y="71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138110</xdr:rowOff>
    </xdr:from>
    <xdr:ext cx="469744" cy="259045"/>
    <xdr:sp macro="" textlink="">
      <xdr:nvSpPr>
        <xdr:cNvPr id="147" name="n_4mainValue【道路】&#10;一人当たり延長"/>
        <xdr:cNvSpPr txBox="1"/>
      </xdr:nvSpPr>
      <xdr:spPr>
        <a:xfrm>
          <a:off x="6737427" y="716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188" name="楕円 187"/>
        <xdr:cNvSpPr/>
      </xdr:nvSpPr>
      <xdr:spPr>
        <a:xfrm>
          <a:off x="4584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104792</xdr:rowOff>
    </xdr:from>
    <xdr:ext cx="405111" cy="259045"/>
    <xdr:sp macro="" textlink="">
      <xdr:nvSpPr>
        <xdr:cNvPr id="189" name="【橋りょう・トンネル】&#10;有形固定資産減価償却率該当値テキスト"/>
        <xdr:cNvSpPr txBox="1"/>
      </xdr:nvSpPr>
      <xdr:spPr>
        <a:xfrm>
          <a:off x="4673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90" name="楕円 189"/>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161925</xdr:rowOff>
    </xdr:from>
    <xdr:to>
      <xdr:col>24</xdr:col>
      <xdr:colOff>63500</xdr:colOff>
      <xdr:row>62</xdr:row>
      <xdr:rowOff>5715</xdr:rowOff>
    </xdr:to>
    <xdr:cxnSp macro="">
      <xdr:nvCxnSpPr>
        <xdr:cNvPr id="191" name="直線コネクタ 190"/>
        <xdr:cNvCxnSpPr/>
      </xdr:nvCxnSpPr>
      <xdr:spPr>
        <a:xfrm>
          <a:off x="3797300" y="1062037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92" name="楕円 191"/>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61</xdr:row>
      <xdr:rowOff>161925</xdr:rowOff>
    </xdr:to>
    <xdr:cxnSp macro="">
      <xdr:nvCxnSpPr>
        <xdr:cNvPr id="193" name="直線コネクタ 192"/>
        <xdr:cNvCxnSpPr/>
      </xdr:nvCxnSpPr>
      <xdr:spPr>
        <a:xfrm>
          <a:off x="2908300" y="106070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4" name="楕円 193"/>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61</xdr:row>
      <xdr:rowOff>148590</xdr:rowOff>
    </xdr:to>
    <xdr:cxnSp macro="">
      <xdr:nvCxnSpPr>
        <xdr:cNvPr id="195" name="直線コネクタ 194"/>
        <xdr:cNvCxnSpPr/>
      </xdr:nvCxnSpPr>
      <xdr:spPr>
        <a:xfrm>
          <a:off x="2019300" y="10591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67310</xdr:rowOff>
    </xdr:from>
    <xdr:to>
      <xdr:col>6</xdr:col>
      <xdr:colOff>38100</xdr:colOff>
      <xdr:row>61</xdr:row>
      <xdr:rowOff>168910</xdr:rowOff>
    </xdr:to>
    <xdr:sp macro="" textlink="">
      <xdr:nvSpPr>
        <xdr:cNvPr id="196" name="楕円 195"/>
        <xdr:cNvSpPr/>
      </xdr:nvSpPr>
      <xdr:spPr>
        <a:xfrm>
          <a:off x="107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118110</xdr:rowOff>
    </xdr:from>
    <xdr:to>
      <xdr:col>10</xdr:col>
      <xdr:colOff>114300</xdr:colOff>
      <xdr:row>61</xdr:row>
      <xdr:rowOff>133350</xdr:rowOff>
    </xdr:to>
    <xdr:cxnSp macro="">
      <xdr:nvCxnSpPr>
        <xdr:cNvPr id="197" name="直線コネクタ 196"/>
        <xdr:cNvCxnSpPr/>
      </xdr:nvCxnSpPr>
      <xdr:spPr>
        <a:xfrm>
          <a:off x="1130300" y="10576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32402</xdr:rowOff>
    </xdr:from>
    <xdr:ext cx="405111" cy="259045"/>
    <xdr:sp macro="" textlink="">
      <xdr:nvSpPr>
        <xdr:cNvPr id="202" name="n_1mainValue【橋りょう・トンネル】&#10;有形固定資産減価償却率"/>
        <xdr:cNvSpPr txBox="1"/>
      </xdr:nvSpPr>
      <xdr:spPr>
        <a:xfrm>
          <a:off x="3582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203" name="n_2mainValue【橋りょう・トンネ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4" name="n_3mainValue【橋りょう・トンネル】&#10;有形固定資産減価償却率"/>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160037</xdr:rowOff>
    </xdr:from>
    <xdr:ext cx="405111" cy="259045"/>
    <xdr:sp macro="" textlink="">
      <xdr:nvSpPr>
        <xdr:cNvPr id="205" name="n_4mainValue【橋りょう・トンネル】&#10;有形固定資産減価償却率"/>
        <xdr:cNvSpPr txBox="1"/>
      </xdr:nvSpPr>
      <xdr:spPr>
        <a:xfrm>
          <a:off x="927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155596</xdr:rowOff>
    </xdr:from>
    <xdr:to>
      <xdr:col>55</xdr:col>
      <xdr:colOff>50800</xdr:colOff>
      <xdr:row>63</xdr:row>
      <xdr:rowOff>85746</xdr:rowOff>
    </xdr:to>
    <xdr:sp macro="" textlink="">
      <xdr:nvSpPr>
        <xdr:cNvPr id="243" name="楕円 242"/>
        <xdr:cNvSpPr/>
      </xdr:nvSpPr>
      <xdr:spPr>
        <a:xfrm>
          <a:off x="10426700" y="107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70523</xdr:rowOff>
    </xdr:from>
    <xdr:ext cx="534377" cy="259045"/>
    <xdr:sp macro="" textlink="">
      <xdr:nvSpPr>
        <xdr:cNvPr id="244" name="【橋りょう・トンネル】&#10;一人当たり有形固定資産（償却資産）額該当値テキスト"/>
        <xdr:cNvSpPr txBox="1"/>
      </xdr:nvSpPr>
      <xdr:spPr>
        <a:xfrm>
          <a:off x="10515600" y="107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155800</xdr:rowOff>
    </xdr:from>
    <xdr:to>
      <xdr:col>50</xdr:col>
      <xdr:colOff>165100</xdr:colOff>
      <xdr:row>63</xdr:row>
      <xdr:rowOff>85950</xdr:rowOff>
    </xdr:to>
    <xdr:sp macro="" textlink="">
      <xdr:nvSpPr>
        <xdr:cNvPr id="245" name="楕円 244"/>
        <xdr:cNvSpPr/>
      </xdr:nvSpPr>
      <xdr:spPr>
        <a:xfrm>
          <a:off x="9588500" y="107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34946</xdr:rowOff>
    </xdr:from>
    <xdr:to>
      <xdr:col>55</xdr:col>
      <xdr:colOff>0</xdr:colOff>
      <xdr:row>63</xdr:row>
      <xdr:rowOff>35150</xdr:rowOff>
    </xdr:to>
    <xdr:cxnSp macro="">
      <xdr:nvCxnSpPr>
        <xdr:cNvPr id="246" name="直線コネクタ 245"/>
        <xdr:cNvCxnSpPr/>
      </xdr:nvCxnSpPr>
      <xdr:spPr>
        <a:xfrm flipV="1">
          <a:off x="9639300" y="10836296"/>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155319</xdr:rowOff>
    </xdr:from>
    <xdr:to>
      <xdr:col>46</xdr:col>
      <xdr:colOff>38100</xdr:colOff>
      <xdr:row>63</xdr:row>
      <xdr:rowOff>85469</xdr:rowOff>
    </xdr:to>
    <xdr:sp macro="" textlink="">
      <xdr:nvSpPr>
        <xdr:cNvPr id="247" name="楕円 246"/>
        <xdr:cNvSpPr/>
      </xdr:nvSpPr>
      <xdr:spPr>
        <a:xfrm>
          <a:off x="8699500" y="107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34669</xdr:rowOff>
    </xdr:from>
    <xdr:to>
      <xdr:col>50</xdr:col>
      <xdr:colOff>114300</xdr:colOff>
      <xdr:row>63</xdr:row>
      <xdr:rowOff>35150</xdr:rowOff>
    </xdr:to>
    <xdr:cxnSp macro="">
      <xdr:nvCxnSpPr>
        <xdr:cNvPr id="248" name="直線コネクタ 247"/>
        <xdr:cNvCxnSpPr/>
      </xdr:nvCxnSpPr>
      <xdr:spPr>
        <a:xfrm>
          <a:off x="8750300" y="10836019"/>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155258</xdr:rowOff>
    </xdr:from>
    <xdr:to>
      <xdr:col>41</xdr:col>
      <xdr:colOff>101600</xdr:colOff>
      <xdr:row>63</xdr:row>
      <xdr:rowOff>85408</xdr:rowOff>
    </xdr:to>
    <xdr:sp macro="" textlink="">
      <xdr:nvSpPr>
        <xdr:cNvPr id="249" name="楕円 248"/>
        <xdr:cNvSpPr/>
      </xdr:nvSpPr>
      <xdr:spPr>
        <a:xfrm>
          <a:off x="7810500" y="10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34608</xdr:rowOff>
    </xdr:from>
    <xdr:to>
      <xdr:col>45</xdr:col>
      <xdr:colOff>177800</xdr:colOff>
      <xdr:row>63</xdr:row>
      <xdr:rowOff>34669</xdr:rowOff>
    </xdr:to>
    <xdr:cxnSp macro="">
      <xdr:nvCxnSpPr>
        <xdr:cNvPr id="250" name="直線コネクタ 249"/>
        <xdr:cNvCxnSpPr/>
      </xdr:nvCxnSpPr>
      <xdr:spPr>
        <a:xfrm>
          <a:off x="7861300" y="1083595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154933</xdr:rowOff>
    </xdr:from>
    <xdr:to>
      <xdr:col>36</xdr:col>
      <xdr:colOff>165100</xdr:colOff>
      <xdr:row>63</xdr:row>
      <xdr:rowOff>85083</xdr:rowOff>
    </xdr:to>
    <xdr:sp macro="" textlink="">
      <xdr:nvSpPr>
        <xdr:cNvPr id="251" name="楕円 250"/>
        <xdr:cNvSpPr/>
      </xdr:nvSpPr>
      <xdr:spPr>
        <a:xfrm>
          <a:off x="6921500" y="107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34283</xdr:rowOff>
    </xdr:from>
    <xdr:to>
      <xdr:col>41</xdr:col>
      <xdr:colOff>50800</xdr:colOff>
      <xdr:row>63</xdr:row>
      <xdr:rowOff>34608</xdr:rowOff>
    </xdr:to>
    <xdr:cxnSp macro="">
      <xdr:nvCxnSpPr>
        <xdr:cNvPr id="252" name="直線コネクタ 251"/>
        <xdr:cNvCxnSpPr/>
      </xdr:nvCxnSpPr>
      <xdr:spPr>
        <a:xfrm>
          <a:off x="6972300" y="1083563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77077</xdr:rowOff>
    </xdr:from>
    <xdr:ext cx="534377" cy="259045"/>
    <xdr:sp macro="" textlink="">
      <xdr:nvSpPr>
        <xdr:cNvPr id="257" name="n_1mainValue【橋りょう・トンネル】&#10;一人当たり有形固定資産（償却資産）額"/>
        <xdr:cNvSpPr txBox="1"/>
      </xdr:nvSpPr>
      <xdr:spPr>
        <a:xfrm>
          <a:off x="9359411" y="108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76596</xdr:rowOff>
    </xdr:from>
    <xdr:ext cx="534377" cy="259045"/>
    <xdr:sp macro="" textlink="">
      <xdr:nvSpPr>
        <xdr:cNvPr id="258" name="n_2mainValue【橋りょう・トンネル】&#10;一人当たり有形固定資産（償却資産）額"/>
        <xdr:cNvSpPr txBox="1"/>
      </xdr:nvSpPr>
      <xdr:spPr>
        <a:xfrm>
          <a:off x="8483111" y="1087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76535</xdr:rowOff>
    </xdr:from>
    <xdr:ext cx="534377" cy="259045"/>
    <xdr:sp macro="" textlink="">
      <xdr:nvSpPr>
        <xdr:cNvPr id="259" name="n_3mainValue【橋りょう・トンネル】&#10;一人当たり有形固定資産（償却資産）額"/>
        <xdr:cNvSpPr txBox="1"/>
      </xdr:nvSpPr>
      <xdr:spPr>
        <a:xfrm>
          <a:off x="7594111" y="10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76210</xdr:rowOff>
    </xdr:from>
    <xdr:ext cx="534377" cy="259045"/>
    <xdr:sp macro="" textlink="">
      <xdr:nvSpPr>
        <xdr:cNvPr id="260" name="n_4mainValue【橋りょう・トンネル】&#10;一人当たり有形固定資産（償却資産）額"/>
        <xdr:cNvSpPr txBox="1"/>
      </xdr:nvSpPr>
      <xdr:spPr>
        <a:xfrm>
          <a:off x="6705111" y="108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108131</xdr:rowOff>
    </xdr:from>
    <xdr:to>
      <xdr:col>24</xdr:col>
      <xdr:colOff>114300</xdr:colOff>
      <xdr:row>86</xdr:row>
      <xdr:rowOff>38281</xdr:rowOff>
    </xdr:to>
    <xdr:sp macro="" textlink="">
      <xdr:nvSpPr>
        <xdr:cNvPr id="302" name="楕円 301"/>
        <xdr:cNvSpPr/>
      </xdr:nvSpPr>
      <xdr:spPr>
        <a:xfrm>
          <a:off x="45847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86558</xdr:rowOff>
    </xdr:from>
    <xdr:ext cx="405111" cy="259045"/>
    <xdr:sp macro="" textlink="">
      <xdr:nvSpPr>
        <xdr:cNvPr id="303" name="【公営住宅】&#10;有形固定資産減価償却率該当値テキスト"/>
        <xdr:cNvSpPr txBox="1"/>
      </xdr:nvSpPr>
      <xdr:spPr>
        <a:xfrm>
          <a:off x="4673600"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91802</xdr:rowOff>
    </xdr:from>
    <xdr:to>
      <xdr:col>20</xdr:col>
      <xdr:colOff>38100</xdr:colOff>
      <xdr:row>86</xdr:row>
      <xdr:rowOff>21952</xdr:rowOff>
    </xdr:to>
    <xdr:sp macro="" textlink="">
      <xdr:nvSpPr>
        <xdr:cNvPr id="304" name="楕円 303"/>
        <xdr:cNvSpPr/>
      </xdr:nvSpPr>
      <xdr:spPr>
        <a:xfrm>
          <a:off x="3746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142602</xdr:rowOff>
    </xdr:from>
    <xdr:to>
      <xdr:col>24</xdr:col>
      <xdr:colOff>63500</xdr:colOff>
      <xdr:row>85</xdr:row>
      <xdr:rowOff>158931</xdr:rowOff>
    </xdr:to>
    <xdr:cxnSp macro="">
      <xdr:nvCxnSpPr>
        <xdr:cNvPr id="305" name="直線コネクタ 304"/>
        <xdr:cNvCxnSpPr/>
      </xdr:nvCxnSpPr>
      <xdr:spPr>
        <a:xfrm>
          <a:off x="3797300" y="1471585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82006</xdr:rowOff>
    </xdr:from>
    <xdr:to>
      <xdr:col>15</xdr:col>
      <xdr:colOff>101600</xdr:colOff>
      <xdr:row>86</xdr:row>
      <xdr:rowOff>12156</xdr:rowOff>
    </xdr:to>
    <xdr:sp macro="" textlink="">
      <xdr:nvSpPr>
        <xdr:cNvPr id="306" name="楕円 305"/>
        <xdr:cNvSpPr/>
      </xdr:nvSpPr>
      <xdr:spPr>
        <a:xfrm>
          <a:off x="2857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132806</xdr:rowOff>
    </xdr:from>
    <xdr:to>
      <xdr:col>19</xdr:col>
      <xdr:colOff>177800</xdr:colOff>
      <xdr:row>85</xdr:row>
      <xdr:rowOff>142602</xdr:rowOff>
    </xdr:to>
    <xdr:cxnSp macro="">
      <xdr:nvCxnSpPr>
        <xdr:cNvPr id="307" name="直線コネクタ 306"/>
        <xdr:cNvCxnSpPr/>
      </xdr:nvCxnSpPr>
      <xdr:spPr>
        <a:xfrm>
          <a:off x="2908300" y="1470605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98334</xdr:rowOff>
    </xdr:from>
    <xdr:to>
      <xdr:col>10</xdr:col>
      <xdr:colOff>165100</xdr:colOff>
      <xdr:row>86</xdr:row>
      <xdr:rowOff>28484</xdr:rowOff>
    </xdr:to>
    <xdr:sp macro="" textlink="">
      <xdr:nvSpPr>
        <xdr:cNvPr id="308" name="楕円 307"/>
        <xdr:cNvSpPr/>
      </xdr:nvSpPr>
      <xdr:spPr>
        <a:xfrm>
          <a:off x="1968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132806</xdr:rowOff>
    </xdr:from>
    <xdr:to>
      <xdr:col>15</xdr:col>
      <xdr:colOff>50800</xdr:colOff>
      <xdr:row>85</xdr:row>
      <xdr:rowOff>149134</xdr:rowOff>
    </xdr:to>
    <xdr:cxnSp macro="">
      <xdr:nvCxnSpPr>
        <xdr:cNvPr id="309" name="直線コネクタ 308"/>
        <xdr:cNvCxnSpPr/>
      </xdr:nvCxnSpPr>
      <xdr:spPr>
        <a:xfrm flipV="1">
          <a:off x="2019300" y="147060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114663</xdr:rowOff>
    </xdr:from>
    <xdr:to>
      <xdr:col>6</xdr:col>
      <xdr:colOff>38100</xdr:colOff>
      <xdr:row>86</xdr:row>
      <xdr:rowOff>44813</xdr:rowOff>
    </xdr:to>
    <xdr:sp macro="" textlink="">
      <xdr:nvSpPr>
        <xdr:cNvPr id="310" name="楕円 309"/>
        <xdr:cNvSpPr/>
      </xdr:nvSpPr>
      <xdr:spPr>
        <a:xfrm>
          <a:off x="1079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149134</xdr:rowOff>
    </xdr:from>
    <xdr:to>
      <xdr:col>10</xdr:col>
      <xdr:colOff>114300</xdr:colOff>
      <xdr:row>85</xdr:row>
      <xdr:rowOff>165463</xdr:rowOff>
    </xdr:to>
    <xdr:cxnSp macro="">
      <xdr:nvCxnSpPr>
        <xdr:cNvPr id="311" name="直線コネクタ 310"/>
        <xdr:cNvCxnSpPr/>
      </xdr:nvCxnSpPr>
      <xdr:spPr>
        <a:xfrm flipV="1">
          <a:off x="1130300" y="147223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13079</xdr:rowOff>
    </xdr:from>
    <xdr:ext cx="405111" cy="259045"/>
    <xdr:sp macro="" textlink="">
      <xdr:nvSpPr>
        <xdr:cNvPr id="316" name="n_1mainValue【公営住宅】&#10;有形固定資産減価償却率"/>
        <xdr:cNvSpPr txBox="1"/>
      </xdr:nvSpPr>
      <xdr:spPr>
        <a:xfrm>
          <a:off x="3582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3283</xdr:rowOff>
    </xdr:from>
    <xdr:ext cx="405111" cy="259045"/>
    <xdr:sp macro="" textlink="">
      <xdr:nvSpPr>
        <xdr:cNvPr id="317" name="n_2mainValue【公営住宅】&#10;有形固定資産減価償却率"/>
        <xdr:cNvSpPr txBox="1"/>
      </xdr:nvSpPr>
      <xdr:spPr>
        <a:xfrm>
          <a:off x="27057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19611</xdr:rowOff>
    </xdr:from>
    <xdr:ext cx="405111" cy="259045"/>
    <xdr:sp macro="" textlink="">
      <xdr:nvSpPr>
        <xdr:cNvPr id="318" name="n_3mainValue【公営住宅】&#10;有形固定資産減価償却率"/>
        <xdr:cNvSpPr txBox="1"/>
      </xdr:nvSpPr>
      <xdr:spPr>
        <a:xfrm>
          <a:off x="1816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35940</xdr:rowOff>
    </xdr:from>
    <xdr:ext cx="405111" cy="259045"/>
    <xdr:sp macro="" textlink="">
      <xdr:nvSpPr>
        <xdr:cNvPr id="319" name="n_4mainValue【公営住宅】&#10;有形固定資産減価償却率"/>
        <xdr:cNvSpPr txBox="1"/>
      </xdr:nvSpPr>
      <xdr:spPr>
        <a:xfrm>
          <a:off x="927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18390</xdr:rowOff>
    </xdr:from>
    <xdr:to>
      <xdr:col>55</xdr:col>
      <xdr:colOff>50800</xdr:colOff>
      <xdr:row>85</xdr:row>
      <xdr:rowOff>119990</xdr:rowOff>
    </xdr:to>
    <xdr:sp macro="" textlink="">
      <xdr:nvSpPr>
        <xdr:cNvPr id="357" name="楕円 356"/>
        <xdr:cNvSpPr/>
      </xdr:nvSpPr>
      <xdr:spPr>
        <a:xfrm>
          <a:off x="10426700" y="145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168267</xdr:rowOff>
    </xdr:from>
    <xdr:ext cx="469744" cy="259045"/>
    <xdr:sp macro="" textlink="">
      <xdr:nvSpPr>
        <xdr:cNvPr id="358" name="【公営住宅】&#10;一人当たり面積該当値テキスト"/>
        <xdr:cNvSpPr txBox="1"/>
      </xdr:nvSpPr>
      <xdr:spPr>
        <a:xfrm>
          <a:off x="10515600" y="1457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18390</xdr:rowOff>
    </xdr:from>
    <xdr:to>
      <xdr:col>50</xdr:col>
      <xdr:colOff>165100</xdr:colOff>
      <xdr:row>85</xdr:row>
      <xdr:rowOff>119990</xdr:rowOff>
    </xdr:to>
    <xdr:sp macro="" textlink="">
      <xdr:nvSpPr>
        <xdr:cNvPr id="359" name="楕円 358"/>
        <xdr:cNvSpPr/>
      </xdr:nvSpPr>
      <xdr:spPr>
        <a:xfrm>
          <a:off x="9588500" y="145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69190</xdr:rowOff>
    </xdr:from>
    <xdr:to>
      <xdr:col>55</xdr:col>
      <xdr:colOff>0</xdr:colOff>
      <xdr:row>85</xdr:row>
      <xdr:rowOff>69190</xdr:rowOff>
    </xdr:to>
    <xdr:cxnSp macro="">
      <xdr:nvCxnSpPr>
        <xdr:cNvPr id="360" name="直線コネクタ 359"/>
        <xdr:cNvCxnSpPr/>
      </xdr:nvCxnSpPr>
      <xdr:spPr>
        <a:xfrm>
          <a:off x="9639300" y="14642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17932</xdr:rowOff>
    </xdr:from>
    <xdr:to>
      <xdr:col>46</xdr:col>
      <xdr:colOff>38100</xdr:colOff>
      <xdr:row>85</xdr:row>
      <xdr:rowOff>119532</xdr:rowOff>
    </xdr:to>
    <xdr:sp macro="" textlink="">
      <xdr:nvSpPr>
        <xdr:cNvPr id="361" name="楕円 360"/>
        <xdr:cNvSpPr/>
      </xdr:nvSpPr>
      <xdr:spPr>
        <a:xfrm>
          <a:off x="8699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68732</xdr:rowOff>
    </xdr:from>
    <xdr:to>
      <xdr:col>50</xdr:col>
      <xdr:colOff>114300</xdr:colOff>
      <xdr:row>85</xdr:row>
      <xdr:rowOff>69190</xdr:rowOff>
    </xdr:to>
    <xdr:cxnSp macro="">
      <xdr:nvCxnSpPr>
        <xdr:cNvPr id="362" name="直線コネクタ 361"/>
        <xdr:cNvCxnSpPr/>
      </xdr:nvCxnSpPr>
      <xdr:spPr>
        <a:xfrm>
          <a:off x="8750300" y="146419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17932</xdr:rowOff>
    </xdr:from>
    <xdr:to>
      <xdr:col>41</xdr:col>
      <xdr:colOff>101600</xdr:colOff>
      <xdr:row>85</xdr:row>
      <xdr:rowOff>119532</xdr:rowOff>
    </xdr:to>
    <xdr:sp macro="" textlink="">
      <xdr:nvSpPr>
        <xdr:cNvPr id="363" name="楕円 362"/>
        <xdr:cNvSpPr/>
      </xdr:nvSpPr>
      <xdr:spPr>
        <a:xfrm>
          <a:off x="7810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68732</xdr:rowOff>
    </xdr:from>
    <xdr:to>
      <xdr:col>45</xdr:col>
      <xdr:colOff>177800</xdr:colOff>
      <xdr:row>85</xdr:row>
      <xdr:rowOff>68732</xdr:rowOff>
    </xdr:to>
    <xdr:cxnSp macro="">
      <xdr:nvCxnSpPr>
        <xdr:cNvPr id="364" name="直線コネクタ 363"/>
        <xdr:cNvCxnSpPr/>
      </xdr:nvCxnSpPr>
      <xdr:spPr>
        <a:xfrm>
          <a:off x="7861300" y="14641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65" name="楕円 364"/>
        <xdr:cNvSpPr/>
      </xdr:nvSpPr>
      <xdr:spPr>
        <a:xfrm>
          <a:off x="6921500" y="145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68275</xdr:rowOff>
    </xdr:from>
    <xdr:to>
      <xdr:col>41</xdr:col>
      <xdr:colOff>50800</xdr:colOff>
      <xdr:row>85</xdr:row>
      <xdr:rowOff>68732</xdr:rowOff>
    </xdr:to>
    <xdr:cxnSp macro="">
      <xdr:nvCxnSpPr>
        <xdr:cNvPr id="366" name="直線コネクタ 365"/>
        <xdr:cNvCxnSpPr/>
      </xdr:nvCxnSpPr>
      <xdr:spPr>
        <a:xfrm>
          <a:off x="6972300" y="146415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111117</xdr:rowOff>
    </xdr:from>
    <xdr:ext cx="469744" cy="259045"/>
    <xdr:sp macro="" textlink="">
      <xdr:nvSpPr>
        <xdr:cNvPr id="371" name="n_1mainValue【公営住宅】&#10;一人当たり面積"/>
        <xdr:cNvSpPr txBox="1"/>
      </xdr:nvSpPr>
      <xdr:spPr>
        <a:xfrm>
          <a:off x="9391727" y="146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110659</xdr:rowOff>
    </xdr:from>
    <xdr:ext cx="469744" cy="259045"/>
    <xdr:sp macro="" textlink="">
      <xdr:nvSpPr>
        <xdr:cNvPr id="372" name="n_2mainValue【公営住宅】&#10;一人当たり面積"/>
        <xdr:cNvSpPr txBox="1"/>
      </xdr:nvSpPr>
      <xdr:spPr>
        <a:xfrm>
          <a:off x="85154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110659</xdr:rowOff>
    </xdr:from>
    <xdr:ext cx="469744" cy="259045"/>
    <xdr:sp macro="" textlink="">
      <xdr:nvSpPr>
        <xdr:cNvPr id="373" name="n_3mainValue【公営住宅】&#10;一人当たり面積"/>
        <xdr:cNvSpPr txBox="1"/>
      </xdr:nvSpPr>
      <xdr:spPr>
        <a:xfrm>
          <a:off x="76264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4" name="n_4main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431" name="楕円 430"/>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432" name="【認定こども園・幼稚園・保育所】&#10;有形固定資産減価償却率該当値テキスト"/>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433" name="楕円 432"/>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39</xdr:row>
      <xdr:rowOff>5715</xdr:rowOff>
    </xdr:to>
    <xdr:cxnSp macro="">
      <xdr:nvCxnSpPr>
        <xdr:cNvPr id="434" name="直線コネクタ 433"/>
        <xdr:cNvCxnSpPr/>
      </xdr:nvCxnSpPr>
      <xdr:spPr>
        <a:xfrm>
          <a:off x="15481300" y="66446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435" name="楕円 434"/>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129540</xdr:rowOff>
    </xdr:to>
    <xdr:cxnSp macro="">
      <xdr:nvCxnSpPr>
        <xdr:cNvPr id="436" name="直線コネクタ 435"/>
        <xdr:cNvCxnSpPr/>
      </xdr:nvCxnSpPr>
      <xdr:spPr>
        <a:xfrm>
          <a:off x="14592300" y="6625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37" name="楕円 436"/>
        <xdr:cNvSpPr/>
      </xdr:nvSpPr>
      <xdr:spPr>
        <a:xfrm>
          <a:off x="13652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74295</xdr:rowOff>
    </xdr:from>
    <xdr:to>
      <xdr:col>76</xdr:col>
      <xdr:colOff>114300</xdr:colOff>
      <xdr:row>38</xdr:row>
      <xdr:rowOff>110490</xdr:rowOff>
    </xdr:to>
    <xdr:cxnSp macro="">
      <xdr:nvCxnSpPr>
        <xdr:cNvPr id="438" name="直線コネクタ 437"/>
        <xdr:cNvCxnSpPr/>
      </xdr:nvCxnSpPr>
      <xdr:spPr>
        <a:xfrm>
          <a:off x="13703300" y="65893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439" name="楕円 438"/>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74295</xdr:rowOff>
    </xdr:to>
    <xdr:cxnSp macro="">
      <xdr:nvCxnSpPr>
        <xdr:cNvPr id="440" name="直線コネクタ 439"/>
        <xdr:cNvCxnSpPr/>
      </xdr:nvCxnSpPr>
      <xdr:spPr>
        <a:xfrm>
          <a:off x="12814300" y="6537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445" name="n_1main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446"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447" name="n_3mainValue【認定こども園・幼稚園・保育所】&#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64787</xdr:rowOff>
    </xdr:from>
    <xdr:ext cx="405111" cy="259045"/>
    <xdr:sp macro="" textlink="">
      <xdr:nvSpPr>
        <xdr:cNvPr id="448" name="n_4mainValue【認定こども園・幼稚園・保育所】&#10;有形固定資産減価償却率"/>
        <xdr:cNvSpPr txBox="1"/>
      </xdr:nvSpPr>
      <xdr:spPr>
        <a:xfrm>
          <a:off x="12611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486" name="楕円 485"/>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8399</xdr:rowOff>
    </xdr:from>
    <xdr:ext cx="469744" cy="259045"/>
    <xdr:sp macro="" textlink="">
      <xdr:nvSpPr>
        <xdr:cNvPr id="487" name="【認定こども園・幼稚園・保育所】&#10;一人当たり面積該当値テキスト"/>
        <xdr:cNvSpPr txBox="1"/>
      </xdr:nvSpPr>
      <xdr:spPr>
        <a:xfrm>
          <a:off x="221996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29972</xdr:rowOff>
    </xdr:from>
    <xdr:to>
      <xdr:col>112</xdr:col>
      <xdr:colOff>38100</xdr:colOff>
      <xdr:row>38</xdr:row>
      <xdr:rowOff>131572</xdr:rowOff>
    </xdr:to>
    <xdr:sp macro="" textlink="">
      <xdr:nvSpPr>
        <xdr:cNvPr id="488" name="楕円 487"/>
        <xdr:cNvSpPr/>
      </xdr:nvSpPr>
      <xdr:spPr>
        <a:xfrm>
          <a:off x="21272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80772</xdr:rowOff>
    </xdr:to>
    <xdr:cxnSp macro="">
      <xdr:nvCxnSpPr>
        <xdr:cNvPr id="489" name="直線コネクタ 488"/>
        <xdr:cNvCxnSpPr/>
      </xdr:nvCxnSpPr>
      <xdr:spPr>
        <a:xfrm>
          <a:off x="21323300" y="6595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90" name="楕円 489"/>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80772</xdr:rowOff>
    </xdr:to>
    <xdr:cxnSp macro="">
      <xdr:nvCxnSpPr>
        <xdr:cNvPr id="491" name="直線コネクタ 490"/>
        <xdr:cNvCxnSpPr/>
      </xdr:nvCxnSpPr>
      <xdr:spPr>
        <a:xfrm>
          <a:off x="20434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92" name="楕円 491"/>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76200</xdr:rowOff>
    </xdr:to>
    <xdr:cxnSp macro="">
      <xdr:nvCxnSpPr>
        <xdr:cNvPr id="493" name="直線コネクタ 492"/>
        <xdr:cNvCxnSpPr/>
      </xdr:nvCxnSpPr>
      <xdr:spPr>
        <a:xfrm>
          <a:off x="19545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25400</xdr:rowOff>
    </xdr:from>
    <xdr:to>
      <xdr:col>98</xdr:col>
      <xdr:colOff>38100</xdr:colOff>
      <xdr:row>38</xdr:row>
      <xdr:rowOff>127000</xdr:rowOff>
    </xdr:to>
    <xdr:sp macro="" textlink="">
      <xdr:nvSpPr>
        <xdr:cNvPr id="494" name="楕円 493"/>
        <xdr:cNvSpPr/>
      </xdr:nvSpPr>
      <xdr:spPr>
        <a:xfrm>
          <a:off x="18605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76200</xdr:rowOff>
    </xdr:from>
    <xdr:to>
      <xdr:col>102</xdr:col>
      <xdr:colOff>114300</xdr:colOff>
      <xdr:row>38</xdr:row>
      <xdr:rowOff>76200</xdr:rowOff>
    </xdr:to>
    <xdr:cxnSp macro="">
      <xdr:nvCxnSpPr>
        <xdr:cNvPr id="495" name="直線コネクタ 494"/>
        <xdr:cNvCxnSpPr/>
      </xdr:nvCxnSpPr>
      <xdr:spPr>
        <a:xfrm>
          <a:off x="18656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122699</xdr:rowOff>
    </xdr:from>
    <xdr:ext cx="469744" cy="259045"/>
    <xdr:sp macro="" textlink="">
      <xdr:nvSpPr>
        <xdr:cNvPr id="500" name="n_1mainValue【認定こども園・幼稚園・保育所】&#10;一人当たり面積"/>
        <xdr:cNvSpPr txBox="1"/>
      </xdr:nvSpPr>
      <xdr:spPr>
        <a:xfrm>
          <a:off x="2107572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501" name="n_2mainValue【認定こども園・幼稚園・保育所】&#10;一人当たり面積"/>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118127</xdr:rowOff>
    </xdr:from>
    <xdr:ext cx="469744" cy="259045"/>
    <xdr:sp macro="" textlink="">
      <xdr:nvSpPr>
        <xdr:cNvPr id="502" name="n_3mainValue【認定こども園・幼稚園・保育所】&#10;一人当たり面積"/>
        <xdr:cNvSpPr txBox="1"/>
      </xdr:nvSpPr>
      <xdr:spPr>
        <a:xfrm>
          <a:off x="19310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118127</xdr:rowOff>
    </xdr:from>
    <xdr:ext cx="469744" cy="259045"/>
    <xdr:sp macro="" textlink="">
      <xdr:nvSpPr>
        <xdr:cNvPr id="503" name="n_4mainValue【認定こども園・幼稚園・保育所】&#10;一人当たり面積"/>
        <xdr:cNvSpPr txBox="1"/>
      </xdr:nvSpPr>
      <xdr:spPr>
        <a:xfrm>
          <a:off x="18421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546" name="楕円 545"/>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547" name="【学校施設】&#10;有形固定資産減価償却率該当値テキスト"/>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548" name="楕円 547"/>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45720</xdr:rowOff>
    </xdr:to>
    <xdr:cxnSp macro="">
      <xdr:nvCxnSpPr>
        <xdr:cNvPr id="549" name="直線コネクタ 548"/>
        <xdr:cNvCxnSpPr/>
      </xdr:nvCxnSpPr>
      <xdr:spPr>
        <a:xfrm>
          <a:off x="15481300" y="1062010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115751</xdr:rowOff>
    </xdr:from>
    <xdr:to>
      <xdr:col>76</xdr:col>
      <xdr:colOff>165100</xdr:colOff>
      <xdr:row>63</xdr:row>
      <xdr:rowOff>45901</xdr:rowOff>
    </xdr:to>
    <xdr:sp macro="" textlink="">
      <xdr:nvSpPr>
        <xdr:cNvPr id="550" name="楕円 549"/>
        <xdr:cNvSpPr/>
      </xdr:nvSpPr>
      <xdr:spPr>
        <a:xfrm>
          <a:off x="14541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166551</xdr:rowOff>
    </xdr:to>
    <xdr:cxnSp macro="">
      <xdr:nvCxnSpPr>
        <xdr:cNvPr id="551" name="直線コネクタ 550"/>
        <xdr:cNvCxnSpPr/>
      </xdr:nvCxnSpPr>
      <xdr:spPr>
        <a:xfrm flipV="1">
          <a:off x="14592300" y="10620103"/>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102688</xdr:rowOff>
    </xdr:from>
    <xdr:to>
      <xdr:col>72</xdr:col>
      <xdr:colOff>38100</xdr:colOff>
      <xdr:row>63</xdr:row>
      <xdr:rowOff>32838</xdr:rowOff>
    </xdr:to>
    <xdr:sp macro="" textlink="">
      <xdr:nvSpPr>
        <xdr:cNvPr id="552" name="楕円 551"/>
        <xdr:cNvSpPr/>
      </xdr:nvSpPr>
      <xdr:spPr>
        <a:xfrm>
          <a:off x="13652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153488</xdr:rowOff>
    </xdr:from>
    <xdr:to>
      <xdr:col>76</xdr:col>
      <xdr:colOff>114300</xdr:colOff>
      <xdr:row>62</xdr:row>
      <xdr:rowOff>166551</xdr:rowOff>
    </xdr:to>
    <xdr:cxnSp macro="">
      <xdr:nvCxnSpPr>
        <xdr:cNvPr id="553" name="直線コネクタ 552"/>
        <xdr:cNvCxnSpPr/>
      </xdr:nvCxnSpPr>
      <xdr:spPr>
        <a:xfrm>
          <a:off x="13703300" y="107833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99423</xdr:rowOff>
    </xdr:from>
    <xdr:to>
      <xdr:col>67</xdr:col>
      <xdr:colOff>101600</xdr:colOff>
      <xdr:row>63</xdr:row>
      <xdr:rowOff>29573</xdr:rowOff>
    </xdr:to>
    <xdr:sp macro="" textlink="">
      <xdr:nvSpPr>
        <xdr:cNvPr id="554" name="楕円 553"/>
        <xdr:cNvSpPr/>
      </xdr:nvSpPr>
      <xdr:spPr>
        <a:xfrm>
          <a:off x="12763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150223</xdr:rowOff>
    </xdr:from>
    <xdr:to>
      <xdr:col>71</xdr:col>
      <xdr:colOff>177800</xdr:colOff>
      <xdr:row>62</xdr:row>
      <xdr:rowOff>153488</xdr:rowOff>
    </xdr:to>
    <xdr:cxnSp macro="">
      <xdr:nvCxnSpPr>
        <xdr:cNvPr id="555" name="直線コネクタ 554"/>
        <xdr:cNvCxnSpPr/>
      </xdr:nvCxnSpPr>
      <xdr:spPr>
        <a:xfrm>
          <a:off x="12814300" y="1078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560" name="n_1mainValue【学校施設】&#10;有形固定資産減価償却率"/>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37028</xdr:rowOff>
    </xdr:from>
    <xdr:ext cx="405111" cy="259045"/>
    <xdr:sp macro="" textlink="">
      <xdr:nvSpPr>
        <xdr:cNvPr id="561" name="n_2mainValue【学校施設】&#10;有形固定資産減価償却率"/>
        <xdr:cNvSpPr txBox="1"/>
      </xdr:nvSpPr>
      <xdr:spPr>
        <a:xfrm>
          <a:off x="14389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23965</xdr:rowOff>
    </xdr:from>
    <xdr:ext cx="405111" cy="259045"/>
    <xdr:sp macro="" textlink="">
      <xdr:nvSpPr>
        <xdr:cNvPr id="562" name="n_3mainValue【学校施設】&#10;有形固定資産減価償却率"/>
        <xdr:cNvSpPr txBox="1"/>
      </xdr:nvSpPr>
      <xdr:spPr>
        <a:xfrm>
          <a:off x="13500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20700</xdr:rowOff>
    </xdr:from>
    <xdr:ext cx="405111" cy="259045"/>
    <xdr:sp macro="" textlink="">
      <xdr:nvSpPr>
        <xdr:cNvPr id="563" name="n_4mainValue【学校施設】&#10;有形固定資産減価償却率"/>
        <xdr:cNvSpPr txBox="1"/>
      </xdr:nvSpPr>
      <xdr:spPr>
        <a:xfrm>
          <a:off x="12611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91770</xdr:rowOff>
    </xdr:from>
    <xdr:to>
      <xdr:col>116</xdr:col>
      <xdr:colOff>114300</xdr:colOff>
      <xdr:row>64</xdr:row>
      <xdr:rowOff>21920</xdr:rowOff>
    </xdr:to>
    <xdr:sp macro="" textlink="">
      <xdr:nvSpPr>
        <xdr:cNvPr id="603" name="楕円 602"/>
        <xdr:cNvSpPr/>
      </xdr:nvSpPr>
      <xdr:spPr>
        <a:xfrm>
          <a:off x="22110700" y="108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91922</xdr:rowOff>
    </xdr:from>
    <xdr:to>
      <xdr:col>112</xdr:col>
      <xdr:colOff>38100</xdr:colOff>
      <xdr:row>64</xdr:row>
      <xdr:rowOff>22072</xdr:rowOff>
    </xdr:to>
    <xdr:sp macro="" textlink="">
      <xdr:nvSpPr>
        <xdr:cNvPr id="605" name="楕円 604"/>
        <xdr:cNvSpPr/>
      </xdr:nvSpPr>
      <xdr:spPr>
        <a:xfrm>
          <a:off x="21272500" y="108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142570</xdr:rowOff>
    </xdr:from>
    <xdr:to>
      <xdr:col>116</xdr:col>
      <xdr:colOff>63500</xdr:colOff>
      <xdr:row>63</xdr:row>
      <xdr:rowOff>142722</xdr:rowOff>
    </xdr:to>
    <xdr:cxnSp macro="">
      <xdr:nvCxnSpPr>
        <xdr:cNvPr id="606" name="直線コネクタ 605"/>
        <xdr:cNvCxnSpPr/>
      </xdr:nvCxnSpPr>
      <xdr:spPr>
        <a:xfrm flipV="1">
          <a:off x="21323300" y="1094392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91542</xdr:rowOff>
    </xdr:from>
    <xdr:to>
      <xdr:col>107</xdr:col>
      <xdr:colOff>101600</xdr:colOff>
      <xdr:row>64</xdr:row>
      <xdr:rowOff>21692</xdr:rowOff>
    </xdr:to>
    <xdr:sp macro="" textlink="">
      <xdr:nvSpPr>
        <xdr:cNvPr id="607" name="楕円 606"/>
        <xdr:cNvSpPr/>
      </xdr:nvSpPr>
      <xdr:spPr>
        <a:xfrm>
          <a:off x="20383500" y="108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142342</xdr:rowOff>
    </xdr:from>
    <xdr:to>
      <xdr:col>111</xdr:col>
      <xdr:colOff>177800</xdr:colOff>
      <xdr:row>63</xdr:row>
      <xdr:rowOff>142722</xdr:rowOff>
    </xdr:to>
    <xdr:cxnSp macro="">
      <xdr:nvCxnSpPr>
        <xdr:cNvPr id="608" name="直線コネクタ 607"/>
        <xdr:cNvCxnSpPr/>
      </xdr:nvCxnSpPr>
      <xdr:spPr>
        <a:xfrm>
          <a:off x="20434300" y="1094369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91542</xdr:rowOff>
    </xdr:from>
    <xdr:to>
      <xdr:col>102</xdr:col>
      <xdr:colOff>165100</xdr:colOff>
      <xdr:row>64</xdr:row>
      <xdr:rowOff>21692</xdr:rowOff>
    </xdr:to>
    <xdr:sp macro="" textlink="">
      <xdr:nvSpPr>
        <xdr:cNvPr id="609" name="楕円 608"/>
        <xdr:cNvSpPr/>
      </xdr:nvSpPr>
      <xdr:spPr>
        <a:xfrm>
          <a:off x="19494500" y="108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142342</xdr:rowOff>
    </xdr:from>
    <xdr:to>
      <xdr:col>107</xdr:col>
      <xdr:colOff>50800</xdr:colOff>
      <xdr:row>63</xdr:row>
      <xdr:rowOff>142342</xdr:rowOff>
    </xdr:to>
    <xdr:cxnSp macro="">
      <xdr:nvCxnSpPr>
        <xdr:cNvPr id="610" name="直線コネクタ 609"/>
        <xdr:cNvCxnSpPr/>
      </xdr:nvCxnSpPr>
      <xdr:spPr>
        <a:xfrm>
          <a:off x="19545300" y="10943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91313</xdr:rowOff>
    </xdr:from>
    <xdr:to>
      <xdr:col>98</xdr:col>
      <xdr:colOff>38100</xdr:colOff>
      <xdr:row>64</xdr:row>
      <xdr:rowOff>21463</xdr:rowOff>
    </xdr:to>
    <xdr:sp macro="" textlink="">
      <xdr:nvSpPr>
        <xdr:cNvPr id="611" name="楕円 610"/>
        <xdr:cNvSpPr/>
      </xdr:nvSpPr>
      <xdr:spPr>
        <a:xfrm>
          <a:off x="186055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142113</xdr:rowOff>
    </xdr:from>
    <xdr:to>
      <xdr:col>102</xdr:col>
      <xdr:colOff>114300</xdr:colOff>
      <xdr:row>63</xdr:row>
      <xdr:rowOff>142342</xdr:rowOff>
    </xdr:to>
    <xdr:cxnSp macro="">
      <xdr:nvCxnSpPr>
        <xdr:cNvPr id="612" name="直線コネクタ 611"/>
        <xdr:cNvCxnSpPr/>
      </xdr:nvCxnSpPr>
      <xdr:spPr>
        <a:xfrm>
          <a:off x="18656300" y="1094346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13199</xdr:rowOff>
    </xdr:from>
    <xdr:ext cx="469744" cy="259045"/>
    <xdr:sp macro="" textlink="">
      <xdr:nvSpPr>
        <xdr:cNvPr id="617" name="n_1mainValue【学校施設】&#10;一人当たり面積"/>
        <xdr:cNvSpPr txBox="1"/>
      </xdr:nvSpPr>
      <xdr:spPr>
        <a:xfrm>
          <a:off x="21075727" y="1098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12819</xdr:rowOff>
    </xdr:from>
    <xdr:ext cx="469744" cy="259045"/>
    <xdr:sp macro="" textlink="">
      <xdr:nvSpPr>
        <xdr:cNvPr id="618" name="n_2mainValue【学校施設】&#10;一人当たり面積"/>
        <xdr:cNvSpPr txBox="1"/>
      </xdr:nvSpPr>
      <xdr:spPr>
        <a:xfrm>
          <a:off x="20199427" y="1098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12819</xdr:rowOff>
    </xdr:from>
    <xdr:ext cx="469744" cy="259045"/>
    <xdr:sp macro="" textlink="">
      <xdr:nvSpPr>
        <xdr:cNvPr id="619" name="n_3mainValue【学校施設】&#10;一人当たり面積"/>
        <xdr:cNvSpPr txBox="1"/>
      </xdr:nvSpPr>
      <xdr:spPr>
        <a:xfrm>
          <a:off x="19310427" y="1098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12590</xdr:rowOff>
    </xdr:from>
    <xdr:ext cx="469744" cy="259045"/>
    <xdr:sp macro="" textlink="">
      <xdr:nvSpPr>
        <xdr:cNvPr id="620" name="n_4mainValue【学校施設】&#10;一人当たり面積"/>
        <xdr:cNvSpPr txBox="1"/>
      </xdr:nvSpPr>
      <xdr:spPr>
        <a:xfrm>
          <a:off x="18421427" y="1098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661" name="楕円 660"/>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662" name="【児童館】&#10;有形固定資産減価償却率該当値テキスト"/>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34925</xdr:rowOff>
    </xdr:from>
    <xdr:to>
      <xdr:col>81</xdr:col>
      <xdr:colOff>101600</xdr:colOff>
      <xdr:row>83</xdr:row>
      <xdr:rowOff>136525</xdr:rowOff>
    </xdr:to>
    <xdr:sp macro="" textlink="">
      <xdr:nvSpPr>
        <xdr:cNvPr id="663" name="楕円 662"/>
        <xdr:cNvSpPr/>
      </xdr:nvSpPr>
      <xdr:spPr>
        <a:xfrm>
          <a:off x="15430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85725</xdr:rowOff>
    </xdr:from>
    <xdr:to>
      <xdr:col>85</xdr:col>
      <xdr:colOff>127000</xdr:colOff>
      <xdr:row>83</xdr:row>
      <xdr:rowOff>133350</xdr:rowOff>
    </xdr:to>
    <xdr:cxnSp macro="">
      <xdr:nvCxnSpPr>
        <xdr:cNvPr id="664" name="直線コネクタ 663"/>
        <xdr:cNvCxnSpPr/>
      </xdr:nvCxnSpPr>
      <xdr:spPr>
        <a:xfrm>
          <a:off x="15481300" y="14316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156845</xdr:rowOff>
    </xdr:from>
    <xdr:to>
      <xdr:col>76</xdr:col>
      <xdr:colOff>165100</xdr:colOff>
      <xdr:row>83</xdr:row>
      <xdr:rowOff>86995</xdr:rowOff>
    </xdr:to>
    <xdr:sp macro="" textlink="">
      <xdr:nvSpPr>
        <xdr:cNvPr id="665" name="楕円 664"/>
        <xdr:cNvSpPr/>
      </xdr:nvSpPr>
      <xdr:spPr>
        <a:xfrm>
          <a:off x="14541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36195</xdr:rowOff>
    </xdr:from>
    <xdr:to>
      <xdr:col>81</xdr:col>
      <xdr:colOff>50800</xdr:colOff>
      <xdr:row>83</xdr:row>
      <xdr:rowOff>85725</xdr:rowOff>
    </xdr:to>
    <xdr:cxnSp macro="">
      <xdr:nvCxnSpPr>
        <xdr:cNvPr id="666" name="直線コネクタ 665"/>
        <xdr:cNvCxnSpPr/>
      </xdr:nvCxnSpPr>
      <xdr:spPr>
        <a:xfrm>
          <a:off x="14592300" y="142665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107314</xdr:rowOff>
    </xdr:from>
    <xdr:to>
      <xdr:col>72</xdr:col>
      <xdr:colOff>38100</xdr:colOff>
      <xdr:row>83</xdr:row>
      <xdr:rowOff>37464</xdr:rowOff>
    </xdr:to>
    <xdr:sp macro="" textlink="">
      <xdr:nvSpPr>
        <xdr:cNvPr id="667" name="楕円 666"/>
        <xdr:cNvSpPr/>
      </xdr:nvSpPr>
      <xdr:spPr>
        <a:xfrm>
          <a:off x="13652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158114</xdr:rowOff>
    </xdr:from>
    <xdr:to>
      <xdr:col>76</xdr:col>
      <xdr:colOff>114300</xdr:colOff>
      <xdr:row>83</xdr:row>
      <xdr:rowOff>36195</xdr:rowOff>
    </xdr:to>
    <xdr:cxnSp macro="">
      <xdr:nvCxnSpPr>
        <xdr:cNvPr id="668" name="直線コネクタ 667"/>
        <xdr:cNvCxnSpPr/>
      </xdr:nvCxnSpPr>
      <xdr:spPr>
        <a:xfrm>
          <a:off x="13703300" y="142170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57786</xdr:rowOff>
    </xdr:from>
    <xdr:to>
      <xdr:col>67</xdr:col>
      <xdr:colOff>101600</xdr:colOff>
      <xdr:row>82</xdr:row>
      <xdr:rowOff>159386</xdr:rowOff>
    </xdr:to>
    <xdr:sp macro="" textlink="">
      <xdr:nvSpPr>
        <xdr:cNvPr id="669" name="楕円 668"/>
        <xdr:cNvSpPr/>
      </xdr:nvSpPr>
      <xdr:spPr>
        <a:xfrm>
          <a:off x="12763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108586</xdr:rowOff>
    </xdr:from>
    <xdr:to>
      <xdr:col>71</xdr:col>
      <xdr:colOff>177800</xdr:colOff>
      <xdr:row>82</xdr:row>
      <xdr:rowOff>158114</xdr:rowOff>
    </xdr:to>
    <xdr:cxnSp macro="">
      <xdr:nvCxnSpPr>
        <xdr:cNvPr id="670" name="直線コネクタ 669"/>
        <xdr:cNvCxnSpPr/>
      </xdr:nvCxnSpPr>
      <xdr:spPr>
        <a:xfrm>
          <a:off x="12814300" y="141674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127652</xdr:rowOff>
    </xdr:from>
    <xdr:ext cx="405111" cy="259045"/>
    <xdr:sp macro="" textlink="">
      <xdr:nvSpPr>
        <xdr:cNvPr id="675" name="n_1mainValue【児童館】&#10;有形固定資産減価償却率"/>
        <xdr:cNvSpPr txBox="1"/>
      </xdr:nvSpPr>
      <xdr:spPr>
        <a:xfrm>
          <a:off x="15266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676" name="n_2mainValue【児童館】&#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28591</xdr:rowOff>
    </xdr:from>
    <xdr:ext cx="405111" cy="259045"/>
    <xdr:sp macro="" textlink="">
      <xdr:nvSpPr>
        <xdr:cNvPr id="677" name="n_3mainValue【児童館】&#10;有形固定資産減価償却率"/>
        <xdr:cNvSpPr txBox="1"/>
      </xdr:nvSpPr>
      <xdr:spPr>
        <a:xfrm>
          <a:off x="13500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150513</xdr:rowOff>
    </xdr:from>
    <xdr:ext cx="405111" cy="259045"/>
    <xdr:sp macro="" textlink="">
      <xdr:nvSpPr>
        <xdr:cNvPr id="678" name="n_4mainValue【児童館】&#10;有形固定資産減価償却率"/>
        <xdr:cNvSpPr txBox="1"/>
      </xdr:nvSpPr>
      <xdr:spPr>
        <a:xfrm>
          <a:off x="12611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158750</xdr:rowOff>
    </xdr:from>
    <xdr:to>
      <xdr:col>116</xdr:col>
      <xdr:colOff>114300</xdr:colOff>
      <xdr:row>81</xdr:row>
      <xdr:rowOff>88900</xdr:rowOff>
    </xdr:to>
    <xdr:sp macro="" textlink="">
      <xdr:nvSpPr>
        <xdr:cNvPr id="718" name="楕円 717"/>
        <xdr:cNvSpPr/>
      </xdr:nvSpPr>
      <xdr:spPr>
        <a:xfrm>
          <a:off x="22110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10177</xdr:rowOff>
    </xdr:from>
    <xdr:ext cx="469744" cy="259045"/>
    <xdr:sp macro="" textlink="">
      <xdr:nvSpPr>
        <xdr:cNvPr id="719" name="【児童館】&#10;一人当たり面積該当値テキスト"/>
        <xdr:cNvSpPr txBox="1"/>
      </xdr:nvSpPr>
      <xdr:spPr>
        <a:xfrm>
          <a:off x="22199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158750</xdr:rowOff>
    </xdr:from>
    <xdr:to>
      <xdr:col>112</xdr:col>
      <xdr:colOff>38100</xdr:colOff>
      <xdr:row>81</xdr:row>
      <xdr:rowOff>88900</xdr:rowOff>
    </xdr:to>
    <xdr:sp macro="" textlink="">
      <xdr:nvSpPr>
        <xdr:cNvPr id="720" name="楕円 719"/>
        <xdr:cNvSpPr/>
      </xdr:nvSpPr>
      <xdr:spPr>
        <a:xfrm>
          <a:off x="2127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38100</xdr:rowOff>
    </xdr:from>
    <xdr:to>
      <xdr:col>116</xdr:col>
      <xdr:colOff>63500</xdr:colOff>
      <xdr:row>81</xdr:row>
      <xdr:rowOff>38100</xdr:rowOff>
    </xdr:to>
    <xdr:cxnSp macro="">
      <xdr:nvCxnSpPr>
        <xdr:cNvPr id="721" name="直線コネクタ 720"/>
        <xdr:cNvCxnSpPr/>
      </xdr:nvCxnSpPr>
      <xdr:spPr>
        <a:xfrm>
          <a:off x="21323300" y="1392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722" name="楕円 721"/>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81</xdr:row>
      <xdr:rowOff>38100</xdr:rowOff>
    </xdr:to>
    <xdr:cxnSp macro="">
      <xdr:nvCxnSpPr>
        <xdr:cNvPr id="723" name="直線コネクタ 722"/>
        <xdr:cNvCxnSpPr/>
      </xdr:nvCxnSpPr>
      <xdr:spPr>
        <a:xfrm>
          <a:off x="20434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158750</xdr:rowOff>
    </xdr:from>
    <xdr:to>
      <xdr:col>102</xdr:col>
      <xdr:colOff>165100</xdr:colOff>
      <xdr:row>81</xdr:row>
      <xdr:rowOff>88900</xdr:rowOff>
    </xdr:to>
    <xdr:sp macro="" textlink="">
      <xdr:nvSpPr>
        <xdr:cNvPr id="724" name="楕円 723"/>
        <xdr:cNvSpPr/>
      </xdr:nvSpPr>
      <xdr:spPr>
        <a:xfrm>
          <a:off x="19494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38100</xdr:rowOff>
    </xdr:from>
    <xdr:to>
      <xdr:col>107</xdr:col>
      <xdr:colOff>50800</xdr:colOff>
      <xdr:row>81</xdr:row>
      <xdr:rowOff>38100</xdr:rowOff>
    </xdr:to>
    <xdr:cxnSp macro="">
      <xdr:nvCxnSpPr>
        <xdr:cNvPr id="725" name="直線コネクタ 724"/>
        <xdr:cNvCxnSpPr/>
      </xdr:nvCxnSpPr>
      <xdr:spPr>
        <a:xfrm>
          <a:off x="19545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139700</xdr:rowOff>
    </xdr:from>
    <xdr:to>
      <xdr:col>98</xdr:col>
      <xdr:colOff>38100</xdr:colOff>
      <xdr:row>81</xdr:row>
      <xdr:rowOff>69850</xdr:rowOff>
    </xdr:to>
    <xdr:sp macro="" textlink="">
      <xdr:nvSpPr>
        <xdr:cNvPr id="726" name="楕円 725"/>
        <xdr:cNvSpPr/>
      </xdr:nvSpPr>
      <xdr:spPr>
        <a:xfrm>
          <a:off x="18605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81</xdr:row>
      <xdr:rowOff>38100</xdr:rowOff>
    </xdr:to>
    <xdr:cxnSp macro="">
      <xdr:nvCxnSpPr>
        <xdr:cNvPr id="727" name="直線コネクタ 726"/>
        <xdr:cNvCxnSpPr/>
      </xdr:nvCxnSpPr>
      <xdr:spPr>
        <a:xfrm>
          <a:off x="18656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105427</xdr:rowOff>
    </xdr:from>
    <xdr:ext cx="469744" cy="259045"/>
    <xdr:sp macro="" textlink="">
      <xdr:nvSpPr>
        <xdr:cNvPr id="732" name="n_1mainValue【児童館】&#10;一人当たり面積"/>
        <xdr:cNvSpPr txBox="1"/>
      </xdr:nvSpPr>
      <xdr:spPr>
        <a:xfrm>
          <a:off x="21075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733" name="n_2mainValue【児童館】&#10;一人当たり面積"/>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105427</xdr:rowOff>
    </xdr:from>
    <xdr:ext cx="469744" cy="259045"/>
    <xdr:sp macro="" textlink="">
      <xdr:nvSpPr>
        <xdr:cNvPr id="734" name="n_3mainValue【児童館】&#10;一人当たり面積"/>
        <xdr:cNvSpPr txBox="1"/>
      </xdr:nvSpPr>
      <xdr:spPr>
        <a:xfrm>
          <a:off x="19310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86377</xdr:rowOff>
    </xdr:from>
    <xdr:ext cx="469744" cy="259045"/>
    <xdr:sp macro="" textlink="">
      <xdr:nvSpPr>
        <xdr:cNvPr id="735" name="n_4mainValue【児童館】&#10;一人当たり面積"/>
        <xdr:cNvSpPr txBox="1"/>
      </xdr:nvSpPr>
      <xdr:spPr>
        <a:xfrm>
          <a:off x="18421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50164</xdr:rowOff>
    </xdr:from>
    <xdr:to>
      <xdr:col>85</xdr:col>
      <xdr:colOff>177800</xdr:colOff>
      <xdr:row>106</xdr:row>
      <xdr:rowOff>151764</xdr:rowOff>
    </xdr:to>
    <xdr:sp macro="" textlink="">
      <xdr:nvSpPr>
        <xdr:cNvPr id="776" name="楕円 775"/>
        <xdr:cNvSpPr/>
      </xdr:nvSpPr>
      <xdr:spPr>
        <a:xfrm>
          <a:off x="162687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28591</xdr:rowOff>
    </xdr:from>
    <xdr:ext cx="405111" cy="259045"/>
    <xdr:sp macro="" textlink="">
      <xdr:nvSpPr>
        <xdr:cNvPr id="777" name="【公民館】&#10;有形固定資産減価償却率該当値テキスト"/>
        <xdr:cNvSpPr txBox="1"/>
      </xdr:nvSpPr>
      <xdr:spPr>
        <a:xfrm>
          <a:off x="16357600"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12064</xdr:rowOff>
    </xdr:from>
    <xdr:to>
      <xdr:col>81</xdr:col>
      <xdr:colOff>101600</xdr:colOff>
      <xdr:row>106</xdr:row>
      <xdr:rowOff>113664</xdr:rowOff>
    </xdr:to>
    <xdr:sp macro="" textlink="">
      <xdr:nvSpPr>
        <xdr:cNvPr id="778" name="楕円 777"/>
        <xdr:cNvSpPr/>
      </xdr:nvSpPr>
      <xdr:spPr>
        <a:xfrm>
          <a:off x="15430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62864</xdr:rowOff>
    </xdr:from>
    <xdr:to>
      <xdr:col>85</xdr:col>
      <xdr:colOff>127000</xdr:colOff>
      <xdr:row>106</xdr:row>
      <xdr:rowOff>100964</xdr:rowOff>
    </xdr:to>
    <xdr:cxnSp macro="">
      <xdr:nvCxnSpPr>
        <xdr:cNvPr id="779" name="直線コネクタ 778"/>
        <xdr:cNvCxnSpPr/>
      </xdr:nvCxnSpPr>
      <xdr:spPr>
        <a:xfrm>
          <a:off x="15481300" y="182365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780" name="楕円 779"/>
        <xdr:cNvSpPr/>
      </xdr:nvSpPr>
      <xdr:spPr>
        <a:xfrm>
          <a:off x="14541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62864</xdr:rowOff>
    </xdr:to>
    <xdr:cxnSp macro="">
      <xdr:nvCxnSpPr>
        <xdr:cNvPr id="781" name="直線コネクタ 780"/>
        <xdr:cNvCxnSpPr/>
      </xdr:nvCxnSpPr>
      <xdr:spPr>
        <a:xfrm>
          <a:off x="14592300" y="181946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782" name="楕円 781"/>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106</xdr:row>
      <xdr:rowOff>20955</xdr:rowOff>
    </xdr:to>
    <xdr:cxnSp macro="">
      <xdr:nvCxnSpPr>
        <xdr:cNvPr id="783" name="直線コネクタ 782"/>
        <xdr:cNvCxnSpPr/>
      </xdr:nvCxnSpPr>
      <xdr:spPr>
        <a:xfrm>
          <a:off x="13703300" y="181470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86361</xdr:rowOff>
    </xdr:from>
    <xdr:to>
      <xdr:col>67</xdr:col>
      <xdr:colOff>101600</xdr:colOff>
      <xdr:row>106</xdr:row>
      <xdr:rowOff>16511</xdr:rowOff>
    </xdr:to>
    <xdr:sp macro="" textlink="">
      <xdr:nvSpPr>
        <xdr:cNvPr id="784" name="楕円 783"/>
        <xdr:cNvSpPr/>
      </xdr:nvSpPr>
      <xdr:spPr>
        <a:xfrm>
          <a:off x="1276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137161</xdr:rowOff>
    </xdr:from>
    <xdr:to>
      <xdr:col>71</xdr:col>
      <xdr:colOff>177800</xdr:colOff>
      <xdr:row>105</xdr:row>
      <xdr:rowOff>144780</xdr:rowOff>
    </xdr:to>
    <xdr:cxnSp macro="">
      <xdr:nvCxnSpPr>
        <xdr:cNvPr id="785" name="直線コネクタ 784"/>
        <xdr:cNvCxnSpPr/>
      </xdr:nvCxnSpPr>
      <xdr:spPr>
        <a:xfrm>
          <a:off x="12814300" y="1813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104791</xdr:rowOff>
    </xdr:from>
    <xdr:ext cx="405111" cy="259045"/>
    <xdr:sp macro="" textlink="">
      <xdr:nvSpPr>
        <xdr:cNvPr id="790" name="n_1mainValue【公民館】&#10;有形固定資産減価償却率"/>
        <xdr:cNvSpPr txBox="1"/>
      </xdr:nvSpPr>
      <xdr:spPr>
        <a:xfrm>
          <a:off x="152660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62882</xdr:rowOff>
    </xdr:from>
    <xdr:ext cx="405111" cy="259045"/>
    <xdr:sp macro="" textlink="">
      <xdr:nvSpPr>
        <xdr:cNvPr id="791" name="n_2mainValue【公民館】&#10;有形固定資産減価償却率"/>
        <xdr:cNvSpPr txBox="1"/>
      </xdr:nvSpPr>
      <xdr:spPr>
        <a:xfrm>
          <a:off x="14389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792" name="n_3mainValue【公民館】&#10;有形固定資産減価償却率"/>
        <xdr:cNvSpPr txBox="1"/>
      </xdr:nvSpPr>
      <xdr:spPr>
        <a:xfrm>
          <a:off x="13500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7638</xdr:rowOff>
    </xdr:from>
    <xdr:ext cx="405111" cy="259045"/>
    <xdr:sp macro="" textlink="">
      <xdr:nvSpPr>
        <xdr:cNvPr id="793" name="n_4mainValue【公民館】&#10;有形固定資産減価償却率"/>
        <xdr:cNvSpPr txBox="1"/>
      </xdr:nvSpPr>
      <xdr:spPr>
        <a:xfrm>
          <a:off x="12611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31" name="楕円 830"/>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832" name="【公民館】&#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833" name="楕円 832"/>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7620</xdr:rowOff>
    </xdr:to>
    <xdr:cxnSp macro="">
      <xdr:nvCxnSpPr>
        <xdr:cNvPr id="834" name="直線コネクタ 833"/>
        <xdr:cNvCxnSpPr/>
      </xdr:nvCxnSpPr>
      <xdr:spPr>
        <a:xfrm>
          <a:off x="21323300" y="1835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835" name="楕円 834"/>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7620</xdr:rowOff>
    </xdr:to>
    <xdr:cxnSp macro="">
      <xdr:nvCxnSpPr>
        <xdr:cNvPr id="836" name="直線コネクタ 835"/>
        <xdr:cNvCxnSpPr/>
      </xdr:nvCxnSpPr>
      <xdr:spPr>
        <a:xfrm>
          <a:off x="20434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37" name="楕円 836"/>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7620</xdr:rowOff>
    </xdr:to>
    <xdr:cxnSp macro="">
      <xdr:nvCxnSpPr>
        <xdr:cNvPr id="838" name="直線コネクタ 837"/>
        <xdr:cNvCxnSpPr/>
      </xdr:nvCxnSpPr>
      <xdr:spPr>
        <a:xfrm>
          <a:off x="19545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73406</xdr:rowOff>
    </xdr:from>
    <xdr:to>
      <xdr:col>98</xdr:col>
      <xdr:colOff>38100</xdr:colOff>
      <xdr:row>108</xdr:row>
      <xdr:rowOff>3556</xdr:rowOff>
    </xdr:to>
    <xdr:sp macro="" textlink="">
      <xdr:nvSpPr>
        <xdr:cNvPr id="839" name="楕円 838"/>
        <xdr:cNvSpPr/>
      </xdr:nvSpPr>
      <xdr:spPr>
        <a:xfrm>
          <a:off x="18605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124206</xdr:rowOff>
    </xdr:to>
    <xdr:cxnSp macro="">
      <xdr:nvCxnSpPr>
        <xdr:cNvPr id="840" name="直線コネクタ 839"/>
        <xdr:cNvCxnSpPr/>
      </xdr:nvCxnSpPr>
      <xdr:spPr>
        <a:xfrm flipV="1">
          <a:off x="18656300" y="1835277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845" name="n_1mainValue【公民館】&#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846" name="n_2mainValue【公民館】&#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847" name="n_3mainValue【公民館】&#10;一人当たり面積"/>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848" name="n_4mainValue【公民館】&#10;一人当たり面積"/>
        <xdr:cNvSpPr txBox="1"/>
      </xdr:nvSpPr>
      <xdr:spPr>
        <a:xfrm>
          <a:off x="18421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令和元年度に新学校給食センターが完成し、それに伴い令和３年度中に旧３給食センターの解体を行うため、有形固定資産減価償却率は減少すると見込んでいる。また、令和元年度に策定した学校長寿命化計画に基づき、優先順位を考慮しながら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年度に策定した改良住宅等長寿命化計画に基づいて大規模改修を行うことにより、今後、有形固定資産減価償却率が減少することが見込まれる。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79466</xdr:rowOff>
    </xdr:to>
    <xdr:cxnSp macro="">
      <xdr:nvCxnSpPr>
        <xdr:cNvPr id="77" name="直線コネクタ 76"/>
        <xdr:cNvCxnSpPr/>
      </xdr:nvCxnSpPr>
      <xdr:spPr>
        <a:xfrm>
          <a:off x="3797300" y="655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43543</xdr:rowOff>
    </xdr:to>
    <xdr:cxnSp macro="">
      <xdr:nvCxnSpPr>
        <xdr:cNvPr id="79" name="直線コネクタ 78"/>
        <xdr:cNvCxnSpPr/>
      </xdr:nvCxnSpPr>
      <xdr:spPr>
        <a:xfrm>
          <a:off x="2908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7620</xdr:rowOff>
    </xdr:to>
    <xdr:cxnSp macro="">
      <xdr:nvCxnSpPr>
        <xdr:cNvPr id="81" name="直線コネクタ 80"/>
        <xdr:cNvCxnSpPr/>
      </xdr:nvCxnSpPr>
      <xdr:spPr>
        <a:xfrm>
          <a:off x="2019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56424</xdr:rowOff>
    </xdr:from>
    <xdr:to>
      <xdr:col>6</xdr:col>
      <xdr:colOff>38100</xdr:colOff>
      <xdr:row>37</xdr:row>
      <xdr:rowOff>158024</xdr:rowOff>
    </xdr:to>
    <xdr:sp macro="" textlink="">
      <xdr:nvSpPr>
        <xdr:cNvPr id="82" name="楕円 81"/>
        <xdr:cNvSpPr/>
      </xdr:nvSpPr>
      <xdr:spPr>
        <a:xfrm>
          <a:off x="1079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107224</xdr:rowOff>
    </xdr:from>
    <xdr:to>
      <xdr:col>10</xdr:col>
      <xdr:colOff>114300</xdr:colOff>
      <xdr:row>37</xdr:row>
      <xdr:rowOff>143147</xdr:rowOff>
    </xdr:to>
    <xdr:cxnSp macro="">
      <xdr:nvCxnSpPr>
        <xdr:cNvPr id="83" name="直線コネクタ 82"/>
        <xdr:cNvCxnSpPr/>
      </xdr:nvCxnSpPr>
      <xdr:spPr>
        <a:xfrm>
          <a:off x="1130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8" name="n_1main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9" name="n_2main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90" name="n_3mainValue【図書館】&#10;有形固定資産減価償却率"/>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149151</xdr:rowOff>
    </xdr:from>
    <xdr:ext cx="405111" cy="259045"/>
    <xdr:sp macro="" textlink="">
      <xdr:nvSpPr>
        <xdr:cNvPr id="91" name="n_4mainValue【図書館】&#10;有形固定資産減価償却率"/>
        <xdr:cNvSpPr txBox="1"/>
      </xdr:nvSpPr>
      <xdr:spPr>
        <a:xfrm>
          <a:off x="927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57150</xdr:rowOff>
    </xdr:from>
    <xdr:to>
      <xdr:col>55</xdr:col>
      <xdr:colOff>50800</xdr:colOff>
      <xdr:row>41</xdr:row>
      <xdr:rowOff>158750</xdr:rowOff>
    </xdr:to>
    <xdr:sp macro="" textlink="">
      <xdr:nvSpPr>
        <xdr:cNvPr id="131" name="楕円 130"/>
        <xdr:cNvSpPr/>
      </xdr:nvSpPr>
      <xdr:spPr>
        <a:xfrm>
          <a:off x="10426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143527</xdr:rowOff>
    </xdr:from>
    <xdr:ext cx="469744" cy="259045"/>
    <xdr:sp macro="" textlink="">
      <xdr:nvSpPr>
        <xdr:cNvPr id="132" name="【図書館】&#10;一人当たり面積該当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57150</xdr:rowOff>
    </xdr:from>
    <xdr:to>
      <xdr:col>50</xdr:col>
      <xdr:colOff>165100</xdr:colOff>
      <xdr:row>41</xdr:row>
      <xdr:rowOff>158750</xdr:rowOff>
    </xdr:to>
    <xdr:sp macro="" textlink="">
      <xdr:nvSpPr>
        <xdr:cNvPr id="133" name="楕円 132"/>
        <xdr:cNvSpPr/>
      </xdr:nvSpPr>
      <xdr:spPr>
        <a:xfrm>
          <a:off x="9588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107950</xdr:rowOff>
    </xdr:from>
    <xdr:to>
      <xdr:col>55</xdr:col>
      <xdr:colOff>0</xdr:colOff>
      <xdr:row>41</xdr:row>
      <xdr:rowOff>107950</xdr:rowOff>
    </xdr:to>
    <xdr:cxnSp macro="">
      <xdr:nvCxnSpPr>
        <xdr:cNvPr id="134" name="直線コネクタ 133"/>
        <xdr:cNvCxnSpPr/>
      </xdr:nvCxnSpPr>
      <xdr:spPr>
        <a:xfrm>
          <a:off x="9639300" y="713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57150</xdr:rowOff>
    </xdr:from>
    <xdr:to>
      <xdr:col>46</xdr:col>
      <xdr:colOff>38100</xdr:colOff>
      <xdr:row>41</xdr:row>
      <xdr:rowOff>158750</xdr:rowOff>
    </xdr:to>
    <xdr:sp macro="" textlink="">
      <xdr:nvSpPr>
        <xdr:cNvPr id="135" name="楕円 134"/>
        <xdr:cNvSpPr/>
      </xdr:nvSpPr>
      <xdr:spPr>
        <a:xfrm>
          <a:off x="8699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107950</xdr:rowOff>
    </xdr:from>
    <xdr:to>
      <xdr:col>50</xdr:col>
      <xdr:colOff>114300</xdr:colOff>
      <xdr:row>41</xdr:row>
      <xdr:rowOff>107950</xdr:rowOff>
    </xdr:to>
    <xdr:cxnSp macro="">
      <xdr:nvCxnSpPr>
        <xdr:cNvPr id="136" name="直線コネクタ 135"/>
        <xdr:cNvCxnSpPr/>
      </xdr:nvCxnSpPr>
      <xdr:spPr>
        <a:xfrm>
          <a:off x="87503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57150</xdr:rowOff>
    </xdr:from>
    <xdr:to>
      <xdr:col>41</xdr:col>
      <xdr:colOff>101600</xdr:colOff>
      <xdr:row>41</xdr:row>
      <xdr:rowOff>158750</xdr:rowOff>
    </xdr:to>
    <xdr:sp macro="" textlink="">
      <xdr:nvSpPr>
        <xdr:cNvPr id="137" name="楕円 136"/>
        <xdr:cNvSpPr/>
      </xdr:nvSpPr>
      <xdr:spPr>
        <a:xfrm>
          <a:off x="7810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107950</xdr:rowOff>
    </xdr:from>
    <xdr:to>
      <xdr:col>45</xdr:col>
      <xdr:colOff>177800</xdr:colOff>
      <xdr:row>41</xdr:row>
      <xdr:rowOff>107950</xdr:rowOff>
    </xdr:to>
    <xdr:cxnSp macro="">
      <xdr:nvCxnSpPr>
        <xdr:cNvPr id="138" name="直線コネクタ 137"/>
        <xdr:cNvCxnSpPr/>
      </xdr:nvCxnSpPr>
      <xdr:spPr>
        <a:xfrm>
          <a:off x="78613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9" name="楕円 138"/>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107950</xdr:rowOff>
    </xdr:to>
    <xdr:cxnSp macro="">
      <xdr:nvCxnSpPr>
        <xdr:cNvPr id="140" name="直線コネクタ 139"/>
        <xdr:cNvCxnSpPr/>
      </xdr:nvCxnSpPr>
      <xdr:spPr>
        <a:xfrm>
          <a:off x="6972300" y="712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149877</xdr:rowOff>
    </xdr:from>
    <xdr:ext cx="469744" cy="259045"/>
    <xdr:sp macro="" textlink="">
      <xdr:nvSpPr>
        <xdr:cNvPr id="145" name="n_1mainValue【図書館】&#10;一人当たり面積"/>
        <xdr:cNvSpPr txBox="1"/>
      </xdr:nvSpPr>
      <xdr:spPr>
        <a:xfrm>
          <a:off x="93917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149877</xdr:rowOff>
    </xdr:from>
    <xdr:ext cx="469744" cy="259045"/>
    <xdr:sp macro="" textlink="">
      <xdr:nvSpPr>
        <xdr:cNvPr id="146" name="n_2mainValue【図書館】&#10;一人当たり面積"/>
        <xdr:cNvSpPr txBox="1"/>
      </xdr:nvSpPr>
      <xdr:spPr>
        <a:xfrm>
          <a:off x="85154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149877</xdr:rowOff>
    </xdr:from>
    <xdr:ext cx="469744" cy="259045"/>
    <xdr:sp macro="" textlink="">
      <xdr:nvSpPr>
        <xdr:cNvPr id="147" name="n_3mainValue【図書館】&#10;一人当たり面積"/>
        <xdr:cNvSpPr txBox="1"/>
      </xdr:nvSpPr>
      <xdr:spPr>
        <a:xfrm>
          <a:off x="76264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8" name="n_4mainValue【図書館】&#10;一人当たり面積"/>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90" name="楕円 189"/>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91" name="【体育館・プール】&#10;有形固定資産減価償却率該当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60234</xdr:rowOff>
    </xdr:from>
    <xdr:to>
      <xdr:col>20</xdr:col>
      <xdr:colOff>38100</xdr:colOff>
      <xdr:row>61</xdr:row>
      <xdr:rowOff>161834</xdr:rowOff>
    </xdr:to>
    <xdr:sp macro="" textlink="">
      <xdr:nvSpPr>
        <xdr:cNvPr id="192" name="楕円 191"/>
        <xdr:cNvSpPr/>
      </xdr:nvSpPr>
      <xdr:spPr>
        <a:xfrm>
          <a:off x="3746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111034</xdr:rowOff>
    </xdr:from>
    <xdr:to>
      <xdr:col>24</xdr:col>
      <xdr:colOff>63500</xdr:colOff>
      <xdr:row>61</xdr:row>
      <xdr:rowOff>148590</xdr:rowOff>
    </xdr:to>
    <xdr:cxnSp macro="">
      <xdr:nvCxnSpPr>
        <xdr:cNvPr id="193" name="直線コネクタ 192"/>
        <xdr:cNvCxnSpPr/>
      </xdr:nvCxnSpPr>
      <xdr:spPr>
        <a:xfrm>
          <a:off x="3797300" y="1056948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94" name="楕円 193"/>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73478</xdr:rowOff>
    </xdr:from>
    <xdr:to>
      <xdr:col>19</xdr:col>
      <xdr:colOff>177800</xdr:colOff>
      <xdr:row>61</xdr:row>
      <xdr:rowOff>111034</xdr:rowOff>
    </xdr:to>
    <xdr:cxnSp macro="">
      <xdr:nvCxnSpPr>
        <xdr:cNvPr id="195" name="直線コネクタ 194"/>
        <xdr:cNvCxnSpPr/>
      </xdr:nvCxnSpPr>
      <xdr:spPr>
        <a:xfrm>
          <a:off x="2908300" y="105319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6" name="楕円 195"/>
        <xdr:cNvSpPr/>
      </xdr:nvSpPr>
      <xdr:spPr>
        <a:xfrm>
          <a:off x="196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73478</xdr:rowOff>
    </xdr:to>
    <xdr:cxnSp macro="">
      <xdr:nvCxnSpPr>
        <xdr:cNvPr id="197" name="直線コネクタ 196"/>
        <xdr:cNvCxnSpPr/>
      </xdr:nvCxnSpPr>
      <xdr:spPr>
        <a:xfrm>
          <a:off x="2019300" y="104943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8" name="楕円 197"/>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35923</xdr:rowOff>
    </xdr:to>
    <xdr:cxnSp macro="">
      <xdr:nvCxnSpPr>
        <xdr:cNvPr id="199" name="直線コネクタ 198"/>
        <xdr:cNvCxnSpPr/>
      </xdr:nvCxnSpPr>
      <xdr:spPr>
        <a:xfrm>
          <a:off x="1130300" y="104715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152961</xdr:rowOff>
    </xdr:from>
    <xdr:ext cx="405111" cy="259045"/>
    <xdr:sp macro="" textlink="">
      <xdr:nvSpPr>
        <xdr:cNvPr id="204" name="n_1mainValue【体育館・プール】&#10;有形固定資産減価償却率"/>
        <xdr:cNvSpPr txBox="1"/>
      </xdr:nvSpPr>
      <xdr:spPr>
        <a:xfrm>
          <a:off x="3582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205" name="n_2mainValue【体育館・プール】&#10;有形固定資産減価償却率"/>
        <xdr:cNvSpPr txBox="1"/>
      </xdr:nvSpPr>
      <xdr:spPr>
        <a:xfrm>
          <a:off x="2705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6" name="n_3mainValue【体育館・プール】&#10;有形固定資産減価償却率"/>
        <xdr:cNvSpPr txBox="1"/>
      </xdr:nvSpPr>
      <xdr:spPr>
        <a:xfrm>
          <a:off x="1816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7" name="n_4mainValue【体育館・プール】&#10;有形固定資産減価償却率"/>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47" name="楕円 246"/>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22877</xdr:rowOff>
    </xdr:from>
    <xdr:ext cx="469744" cy="259045"/>
    <xdr:sp macro="" textlink="">
      <xdr:nvSpPr>
        <xdr:cNvPr id="248" name="【体育館・プール】&#10;一人当たり面積該当値テキスト"/>
        <xdr:cNvSpPr txBox="1"/>
      </xdr:nvSpPr>
      <xdr:spPr>
        <a:xfrm>
          <a:off x="10515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49" name="楕円 248"/>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62</xdr:row>
      <xdr:rowOff>95250</xdr:rowOff>
    </xdr:to>
    <xdr:cxnSp macro="">
      <xdr:nvCxnSpPr>
        <xdr:cNvPr id="250" name="直線コネクタ 249"/>
        <xdr:cNvCxnSpPr/>
      </xdr:nvCxnSpPr>
      <xdr:spPr>
        <a:xfrm>
          <a:off x="9639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51" name="楕円 250"/>
        <xdr:cNvSpPr/>
      </xdr:nvSpPr>
      <xdr:spPr>
        <a:xfrm>
          <a:off x="869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95250</xdr:rowOff>
    </xdr:to>
    <xdr:cxnSp macro="">
      <xdr:nvCxnSpPr>
        <xdr:cNvPr id="252" name="直線コネクタ 251"/>
        <xdr:cNvCxnSpPr/>
      </xdr:nvCxnSpPr>
      <xdr:spPr>
        <a:xfrm>
          <a:off x="8750300" y="1072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42545</xdr:rowOff>
    </xdr:from>
    <xdr:to>
      <xdr:col>41</xdr:col>
      <xdr:colOff>101600</xdr:colOff>
      <xdr:row>62</xdr:row>
      <xdr:rowOff>144145</xdr:rowOff>
    </xdr:to>
    <xdr:sp macro="" textlink="">
      <xdr:nvSpPr>
        <xdr:cNvPr id="253" name="楕円 252"/>
        <xdr:cNvSpPr/>
      </xdr:nvSpPr>
      <xdr:spPr>
        <a:xfrm>
          <a:off x="7810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93345</xdr:rowOff>
    </xdr:from>
    <xdr:to>
      <xdr:col>45</xdr:col>
      <xdr:colOff>177800</xdr:colOff>
      <xdr:row>62</xdr:row>
      <xdr:rowOff>93345</xdr:rowOff>
    </xdr:to>
    <xdr:cxnSp macro="">
      <xdr:nvCxnSpPr>
        <xdr:cNvPr id="254" name="直線コネクタ 253"/>
        <xdr:cNvCxnSpPr/>
      </xdr:nvCxnSpPr>
      <xdr:spPr>
        <a:xfrm>
          <a:off x="7861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55" name="楕円 254"/>
        <xdr:cNvSpPr/>
      </xdr:nvSpPr>
      <xdr:spPr>
        <a:xfrm>
          <a:off x="6921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93345</xdr:rowOff>
    </xdr:from>
    <xdr:to>
      <xdr:col>41</xdr:col>
      <xdr:colOff>50800</xdr:colOff>
      <xdr:row>62</xdr:row>
      <xdr:rowOff>93345</xdr:rowOff>
    </xdr:to>
    <xdr:cxnSp macro="">
      <xdr:nvCxnSpPr>
        <xdr:cNvPr id="256" name="直線コネクタ 255"/>
        <xdr:cNvCxnSpPr/>
      </xdr:nvCxnSpPr>
      <xdr:spPr>
        <a:xfrm>
          <a:off x="6972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61" name="n_1main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135272</xdr:rowOff>
    </xdr:from>
    <xdr:ext cx="469744" cy="259045"/>
    <xdr:sp macro="" textlink="">
      <xdr:nvSpPr>
        <xdr:cNvPr id="262" name="n_2mainValue【体育館・プール】&#10;一人当たり面積"/>
        <xdr:cNvSpPr txBox="1"/>
      </xdr:nvSpPr>
      <xdr:spPr>
        <a:xfrm>
          <a:off x="8515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63" name="n_3main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4" name="n_4main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305" name="楕円 304"/>
        <xdr:cNvSpPr/>
      </xdr:nvSpPr>
      <xdr:spPr>
        <a:xfrm>
          <a:off x="4584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306" name="【福祉施設】&#10;有形固定資産減価償却率該当値テキスト"/>
        <xdr:cNvSpPr txBox="1"/>
      </xdr:nvSpPr>
      <xdr:spPr>
        <a:xfrm>
          <a:off x="4673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307" name="楕円 306"/>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142875</xdr:rowOff>
    </xdr:to>
    <xdr:cxnSp macro="">
      <xdr:nvCxnSpPr>
        <xdr:cNvPr id="308" name="直線コネクタ 307"/>
        <xdr:cNvCxnSpPr/>
      </xdr:nvCxnSpPr>
      <xdr:spPr>
        <a:xfrm flipV="1">
          <a:off x="3797300" y="139998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309" name="楕円 308"/>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142875</xdr:rowOff>
    </xdr:to>
    <xdr:cxnSp macro="">
      <xdr:nvCxnSpPr>
        <xdr:cNvPr id="310" name="直線コネクタ 309"/>
        <xdr:cNvCxnSpPr/>
      </xdr:nvCxnSpPr>
      <xdr:spPr>
        <a:xfrm>
          <a:off x="2908300" y="1399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xdr:rowOff>
    </xdr:from>
    <xdr:to>
      <xdr:col>10</xdr:col>
      <xdr:colOff>165100</xdr:colOff>
      <xdr:row>81</xdr:row>
      <xdr:rowOff>117475</xdr:rowOff>
    </xdr:to>
    <xdr:sp macro="" textlink="">
      <xdr:nvSpPr>
        <xdr:cNvPr id="311" name="楕円 310"/>
        <xdr:cNvSpPr/>
      </xdr:nvSpPr>
      <xdr:spPr>
        <a:xfrm>
          <a:off x="1968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66675</xdr:rowOff>
    </xdr:from>
    <xdr:to>
      <xdr:col>15</xdr:col>
      <xdr:colOff>50800</xdr:colOff>
      <xdr:row>81</xdr:row>
      <xdr:rowOff>104775</xdr:rowOff>
    </xdr:to>
    <xdr:cxnSp macro="">
      <xdr:nvCxnSpPr>
        <xdr:cNvPr id="312" name="直線コネクタ 311"/>
        <xdr:cNvCxnSpPr/>
      </xdr:nvCxnSpPr>
      <xdr:spPr>
        <a:xfrm>
          <a:off x="2019300" y="1395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151130</xdr:rowOff>
    </xdr:from>
    <xdr:to>
      <xdr:col>6</xdr:col>
      <xdr:colOff>38100</xdr:colOff>
      <xdr:row>81</xdr:row>
      <xdr:rowOff>81280</xdr:rowOff>
    </xdr:to>
    <xdr:sp macro="" textlink="">
      <xdr:nvSpPr>
        <xdr:cNvPr id="313" name="楕円 312"/>
        <xdr:cNvSpPr/>
      </xdr:nvSpPr>
      <xdr:spPr>
        <a:xfrm>
          <a:off x="1079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30480</xdr:rowOff>
    </xdr:from>
    <xdr:to>
      <xdr:col>10</xdr:col>
      <xdr:colOff>114300</xdr:colOff>
      <xdr:row>81</xdr:row>
      <xdr:rowOff>66675</xdr:rowOff>
    </xdr:to>
    <xdr:cxnSp macro="">
      <xdr:nvCxnSpPr>
        <xdr:cNvPr id="314" name="直線コネクタ 313"/>
        <xdr:cNvCxnSpPr/>
      </xdr:nvCxnSpPr>
      <xdr:spPr>
        <a:xfrm>
          <a:off x="1130300" y="13917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319" name="n_1mainValue【福祉施設】&#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320" name="n_2mainValue【福祉施設】&#10;有形固定資産減価償却率"/>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321" name="n_3main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97807</xdr:rowOff>
    </xdr:from>
    <xdr:ext cx="405111" cy="259045"/>
    <xdr:sp macro="" textlink="">
      <xdr:nvSpPr>
        <xdr:cNvPr id="322" name="n_4mainValue【福祉施設】&#10;有形固定資産減価償却率"/>
        <xdr:cNvSpPr txBox="1"/>
      </xdr:nvSpPr>
      <xdr:spPr>
        <a:xfrm>
          <a:off x="927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30735</xdr:rowOff>
    </xdr:from>
    <xdr:to>
      <xdr:col>55</xdr:col>
      <xdr:colOff>50800</xdr:colOff>
      <xdr:row>83</xdr:row>
      <xdr:rowOff>132335</xdr:rowOff>
    </xdr:to>
    <xdr:sp macro="" textlink="">
      <xdr:nvSpPr>
        <xdr:cNvPr id="360" name="楕円 359"/>
        <xdr:cNvSpPr/>
      </xdr:nvSpPr>
      <xdr:spPr>
        <a:xfrm>
          <a:off x="104267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53612</xdr:rowOff>
    </xdr:from>
    <xdr:ext cx="469744" cy="259045"/>
    <xdr:sp macro="" textlink="">
      <xdr:nvSpPr>
        <xdr:cNvPr id="361" name="【福祉施設】&#10;一人当たり面積該当値テキスト"/>
        <xdr:cNvSpPr txBox="1"/>
      </xdr:nvSpPr>
      <xdr:spPr>
        <a:xfrm>
          <a:off x="10515600"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30735</xdr:rowOff>
    </xdr:from>
    <xdr:to>
      <xdr:col>50</xdr:col>
      <xdr:colOff>165100</xdr:colOff>
      <xdr:row>83</xdr:row>
      <xdr:rowOff>132335</xdr:rowOff>
    </xdr:to>
    <xdr:sp macro="" textlink="">
      <xdr:nvSpPr>
        <xdr:cNvPr id="362" name="楕円 361"/>
        <xdr:cNvSpPr/>
      </xdr:nvSpPr>
      <xdr:spPr>
        <a:xfrm>
          <a:off x="9588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81535</xdr:rowOff>
    </xdr:from>
    <xdr:to>
      <xdr:col>55</xdr:col>
      <xdr:colOff>0</xdr:colOff>
      <xdr:row>83</xdr:row>
      <xdr:rowOff>81535</xdr:rowOff>
    </xdr:to>
    <xdr:cxnSp macro="">
      <xdr:nvCxnSpPr>
        <xdr:cNvPr id="363" name="直線コネクタ 362"/>
        <xdr:cNvCxnSpPr/>
      </xdr:nvCxnSpPr>
      <xdr:spPr>
        <a:xfrm>
          <a:off x="9639300" y="1431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64" name="楕円 363"/>
        <xdr:cNvSpPr/>
      </xdr:nvSpPr>
      <xdr:spPr>
        <a:xfrm>
          <a:off x="8699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81535</xdr:rowOff>
    </xdr:from>
    <xdr:to>
      <xdr:col>50</xdr:col>
      <xdr:colOff>114300</xdr:colOff>
      <xdr:row>83</xdr:row>
      <xdr:rowOff>81535</xdr:rowOff>
    </xdr:to>
    <xdr:cxnSp macro="">
      <xdr:nvCxnSpPr>
        <xdr:cNvPr id="365" name="直線コネクタ 364"/>
        <xdr:cNvCxnSpPr/>
      </xdr:nvCxnSpPr>
      <xdr:spPr>
        <a:xfrm>
          <a:off x="8750300" y="1431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30735</xdr:rowOff>
    </xdr:from>
    <xdr:to>
      <xdr:col>41</xdr:col>
      <xdr:colOff>101600</xdr:colOff>
      <xdr:row>83</xdr:row>
      <xdr:rowOff>132335</xdr:rowOff>
    </xdr:to>
    <xdr:sp macro="" textlink="">
      <xdr:nvSpPr>
        <xdr:cNvPr id="366" name="楕円 365"/>
        <xdr:cNvSpPr/>
      </xdr:nvSpPr>
      <xdr:spPr>
        <a:xfrm>
          <a:off x="7810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81535</xdr:rowOff>
    </xdr:from>
    <xdr:to>
      <xdr:col>45</xdr:col>
      <xdr:colOff>177800</xdr:colOff>
      <xdr:row>83</xdr:row>
      <xdr:rowOff>81535</xdr:rowOff>
    </xdr:to>
    <xdr:cxnSp macro="">
      <xdr:nvCxnSpPr>
        <xdr:cNvPr id="367" name="直線コネクタ 366"/>
        <xdr:cNvCxnSpPr/>
      </xdr:nvCxnSpPr>
      <xdr:spPr>
        <a:xfrm>
          <a:off x="7861300" y="1431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26163</xdr:rowOff>
    </xdr:from>
    <xdr:to>
      <xdr:col>36</xdr:col>
      <xdr:colOff>165100</xdr:colOff>
      <xdr:row>83</xdr:row>
      <xdr:rowOff>127763</xdr:rowOff>
    </xdr:to>
    <xdr:sp macro="" textlink="">
      <xdr:nvSpPr>
        <xdr:cNvPr id="368" name="楕円 367"/>
        <xdr:cNvSpPr/>
      </xdr:nvSpPr>
      <xdr:spPr>
        <a:xfrm>
          <a:off x="6921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76963</xdr:rowOff>
    </xdr:from>
    <xdr:to>
      <xdr:col>41</xdr:col>
      <xdr:colOff>50800</xdr:colOff>
      <xdr:row>83</xdr:row>
      <xdr:rowOff>81535</xdr:rowOff>
    </xdr:to>
    <xdr:cxnSp macro="">
      <xdr:nvCxnSpPr>
        <xdr:cNvPr id="369" name="直線コネクタ 368"/>
        <xdr:cNvCxnSpPr/>
      </xdr:nvCxnSpPr>
      <xdr:spPr>
        <a:xfrm>
          <a:off x="6972300" y="143073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148862</xdr:rowOff>
    </xdr:from>
    <xdr:ext cx="469744" cy="259045"/>
    <xdr:sp macro="" textlink="">
      <xdr:nvSpPr>
        <xdr:cNvPr id="374" name="n_1mainValue【福祉施設】&#10;一人当たり面積"/>
        <xdr:cNvSpPr txBox="1"/>
      </xdr:nvSpPr>
      <xdr:spPr>
        <a:xfrm>
          <a:off x="93917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75" name="n_2mainValue【福祉施設】&#10;一人当たり面積"/>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76" name="n_3mainValue【福祉施設】&#10;一人当たり面積"/>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144290</xdr:rowOff>
    </xdr:from>
    <xdr:ext cx="469744" cy="259045"/>
    <xdr:sp macro="" textlink="">
      <xdr:nvSpPr>
        <xdr:cNvPr id="377" name="n_4mainValue【福祉施設】&#10;一人当たり面積"/>
        <xdr:cNvSpPr txBox="1"/>
      </xdr:nvSpPr>
      <xdr:spPr>
        <a:xfrm>
          <a:off x="6737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146231</xdr:rowOff>
    </xdr:from>
    <xdr:to>
      <xdr:col>24</xdr:col>
      <xdr:colOff>114300</xdr:colOff>
      <xdr:row>104</xdr:row>
      <xdr:rowOff>76381</xdr:rowOff>
    </xdr:to>
    <xdr:sp macro="" textlink="">
      <xdr:nvSpPr>
        <xdr:cNvPr id="419" name="楕円 418"/>
        <xdr:cNvSpPr/>
      </xdr:nvSpPr>
      <xdr:spPr>
        <a:xfrm>
          <a:off x="4584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169108</xdr:rowOff>
    </xdr:from>
    <xdr:ext cx="405111" cy="259045"/>
    <xdr:sp macro="" textlink="">
      <xdr:nvSpPr>
        <xdr:cNvPr id="420" name="【市民会館】&#10;有形固定資産減価償却率該当値テキスト"/>
        <xdr:cNvSpPr txBox="1"/>
      </xdr:nvSpPr>
      <xdr:spPr>
        <a:xfrm>
          <a:off x="4673600" y="1765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126637</xdr:rowOff>
    </xdr:from>
    <xdr:to>
      <xdr:col>20</xdr:col>
      <xdr:colOff>38100</xdr:colOff>
      <xdr:row>104</xdr:row>
      <xdr:rowOff>56787</xdr:rowOff>
    </xdr:to>
    <xdr:sp macro="" textlink="">
      <xdr:nvSpPr>
        <xdr:cNvPr id="421" name="楕円 420"/>
        <xdr:cNvSpPr/>
      </xdr:nvSpPr>
      <xdr:spPr>
        <a:xfrm>
          <a:off x="3746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5987</xdr:rowOff>
    </xdr:from>
    <xdr:to>
      <xdr:col>24</xdr:col>
      <xdr:colOff>63500</xdr:colOff>
      <xdr:row>104</xdr:row>
      <xdr:rowOff>25581</xdr:rowOff>
    </xdr:to>
    <xdr:cxnSp macro="">
      <xdr:nvCxnSpPr>
        <xdr:cNvPr id="422" name="直線コネクタ 421"/>
        <xdr:cNvCxnSpPr/>
      </xdr:nvCxnSpPr>
      <xdr:spPr>
        <a:xfrm>
          <a:off x="3797300" y="178367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80918</xdr:rowOff>
    </xdr:from>
    <xdr:to>
      <xdr:col>15</xdr:col>
      <xdr:colOff>101600</xdr:colOff>
      <xdr:row>104</xdr:row>
      <xdr:rowOff>11068</xdr:rowOff>
    </xdr:to>
    <xdr:sp macro="" textlink="">
      <xdr:nvSpPr>
        <xdr:cNvPr id="423" name="楕円 422"/>
        <xdr:cNvSpPr/>
      </xdr:nvSpPr>
      <xdr:spPr>
        <a:xfrm>
          <a:off x="2857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131718</xdr:rowOff>
    </xdr:from>
    <xdr:to>
      <xdr:col>19</xdr:col>
      <xdr:colOff>177800</xdr:colOff>
      <xdr:row>104</xdr:row>
      <xdr:rowOff>5987</xdr:rowOff>
    </xdr:to>
    <xdr:cxnSp macro="">
      <xdr:nvCxnSpPr>
        <xdr:cNvPr id="424" name="直線コネクタ 423"/>
        <xdr:cNvCxnSpPr/>
      </xdr:nvCxnSpPr>
      <xdr:spPr>
        <a:xfrm>
          <a:off x="2908300" y="17791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425" name="楕円 424"/>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131718</xdr:rowOff>
    </xdr:to>
    <xdr:cxnSp macro="">
      <xdr:nvCxnSpPr>
        <xdr:cNvPr id="426" name="直線コネクタ 425"/>
        <xdr:cNvCxnSpPr/>
      </xdr:nvCxnSpPr>
      <xdr:spPr>
        <a:xfrm>
          <a:off x="2019300" y="1774371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54792</xdr:rowOff>
    </xdr:from>
    <xdr:to>
      <xdr:col>6</xdr:col>
      <xdr:colOff>38100</xdr:colOff>
      <xdr:row>103</xdr:row>
      <xdr:rowOff>156392</xdr:rowOff>
    </xdr:to>
    <xdr:sp macro="" textlink="">
      <xdr:nvSpPr>
        <xdr:cNvPr id="427" name="楕円 426"/>
        <xdr:cNvSpPr/>
      </xdr:nvSpPr>
      <xdr:spPr>
        <a:xfrm>
          <a:off x="1079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105592</xdr:rowOff>
    </xdr:to>
    <xdr:cxnSp macro="">
      <xdr:nvCxnSpPr>
        <xdr:cNvPr id="428" name="直線コネクタ 427"/>
        <xdr:cNvCxnSpPr/>
      </xdr:nvCxnSpPr>
      <xdr:spPr>
        <a:xfrm flipV="1">
          <a:off x="1130300" y="1774371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73314</xdr:rowOff>
    </xdr:from>
    <xdr:ext cx="405111" cy="259045"/>
    <xdr:sp macro="" textlink="">
      <xdr:nvSpPr>
        <xdr:cNvPr id="433" name="n_1mainValue【市民会館】&#10;有形固定資産減価償却率"/>
        <xdr:cNvSpPr txBox="1"/>
      </xdr:nvSpPr>
      <xdr:spPr>
        <a:xfrm>
          <a:off x="35820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27595</xdr:rowOff>
    </xdr:from>
    <xdr:ext cx="405111" cy="259045"/>
    <xdr:sp macro="" textlink="">
      <xdr:nvSpPr>
        <xdr:cNvPr id="434" name="n_2mainValue【市民会館】&#10;有形固定資産減価償却率"/>
        <xdr:cNvSpPr txBox="1"/>
      </xdr:nvSpPr>
      <xdr:spPr>
        <a:xfrm>
          <a:off x="2705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435" name="n_3mainValue【市民会館】&#10;有形固定資産減価償却率"/>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1469</xdr:rowOff>
    </xdr:from>
    <xdr:ext cx="405111" cy="259045"/>
    <xdr:sp macro="" textlink="">
      <xdr:nvSpPr>
        <xdr:cNvPr id="436" name="n_4mainValue【市民会館】&#10;有形固定資産減価償却率"/>
        <xdr:cNvSpPr txBox="1"/>
      </xdr:nvSpPr>
      <xdr:spPr>
        <a:xfrm>
          <a:off x="927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78" name="楕円 477"/>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79"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80" name="楕円 479"/>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81" name="直線コネクタ 480"/>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82" name="楕円 481"/>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83" name="直線コネクタ 482"/>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84" name="楕円 483"/>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485" name="直線コネクタ 484"/>
        <xdr:cNvCxnSpPr/>
      </xdr:nvCxnSpPr>
      <xdr:spPr>
        <a:xfrm>
          <a:off x="7861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486" name="楕円 485"/>
        <xdr:cNvSpPr/>
      </xdr:nvSpPr>
      <xdr:spPr>
        <a:xfrm>
          <a:off x="692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30480</xdr:rowOff>
    </xdr:from>
    <xdr:to>
      <xdr:col>41</xdr:col>
      <xdr:colOff>50800</xdr:colOff>
      <xdr:row>108</xdr:row>
      <xdr:rowOff>30480</xdr:rowOff>
    </xdr:to>
    <xdr:cxnSp macro="">
      <xdr:nvCxnSpPr>
        <xdr:cNvPr id="487" name="直線コネクタ 486"/>
        <xdr:cNvCxnSpPr/>
      </xdr:nvCxnSpPr>
      <xdr:spPr>
        <a:xfrm>
          <a:off x="6972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92"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93"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94" name="n_3mainValue【市民会館】&#10;一人当たり面積"/>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495" name="n_4mainValue【市民会館】&#10;一人当たり面積"/>
        <xdr:cNvSpPr txBox="1"/>
      </xdr:nvSpPr>
      <xdr:spPr>
        <a:xfrm>
          <a:off x="6737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105410</xdr:rowOff>
    </xdr:from>
    <xdr:to>
      <xdr:col>85</xdr:col>
      <xdr:colOff>177800</xdr:colOff>
      <xdr:row>34</xdr:row>
      <xdr:rowOff>35560</xdr:rowOff>
    </xdr:to>
    <xdr:sp macro="" textlink="">
      <xdr:nvSpPr>
        <xdr:cNvPr id="537" name="楕円 536"/>
        <xdr:cNvSpPr/>
      </xdr:nvSpPr>
      <xdr:spPr>
        <a:xfrm>
          <a:off x="16268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58437</xdr:rowOff>
    </xdr:from>
    <xdr:ext cx="340478" cy="259045"/>
    <xdr:sp macro="" textlink="">
      <xdr:nvSpPr>
        <xdr:cNvPr id="538" name="【一般廃棄物処理施設】&#10;有形固定資産減価償却率該当値テキスト"/>
        <xdr:cNvSpPr txBox="1"/>
      </xdr:nvSpPr>
      <xdr:spPr>
        <a:xfrm>
          <a:off x="16357600" y="5716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61323</xdr:rowOff>
    </xdr:from>
    <xdr:to>
      <xdr:col>81</xdr:col>
      <xdr:colOff>101600</xdr:colOff>
      <xdr:row>33</xdr:row>
      <xdr:rowOff>162923</xdr:rowOff>
    </xdr:to>
    <xdr:sp macro="" textlink="">
      <xdr:nvSpPr>
        <xdr:cNvPr id="539" name="楕円 538"/>
        <xdr:cNvSpPr/>
      </xdr:nvSpPr>
      <xdr:spPr>
        <a:xfrm>
          <a:off x="15430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112123</xdr:rowOff>
    </xdr:from>
    <xdr:to>
      <xdr:col>85</xdr:col>
      <xdr:colOff>127000</xdr:colOff>
      <xdr:row>33</xdr:row>
      <xdr:rowOff>156210</xdr:rowOff>
    </xdr:to>
    <xdr:cxnSp macro="">
      <xdr:nvCxnSpPr>
        <xdr:cNvPr id="540" name="直線コネクタ 539"/>
        <xdr:cNvCxnSpPr/>
      </xdr:nvCxnSpPr>
      <xdr:spPr>
        <a:xfrm>
          <a:off x="15481300" y="576997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95613</xdr:rowOff>
    </xdr:from>
    <xdr:to>
      <xdr:col>76</xdr:col>
      <xdr:colOff>165100</xdr:colOff>
      <xdr:row>34</xdr:row>
      <xdr:rowOff>25763</xdr:rowOff>
    </xdr:to>
    <xdr:sp macro="" textlink="">
      <xdr:nvSpPr>
        <xdr:cNvPr id="541" name="楕円 540"/>
        <xdr:cNvSpPr/>
      </xdr:nvSpPr>
      <xdr:spPr>
        <a:xfrm>
          <a:off x="14541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112123</xdr:rowOff>
    </xdr:from>
    <xdr:to>
      <xdr:col>81</xdr:col>
      <xdr:colOff>50800</xdr:colOff>
      <xdr:row>33</xdr:row>
      <xdr:rowOff>146413</xdr:rowOff>
    </xdr:to>
    <xdr:cxnSp macro="">
      <xdr:nvCxnSpPr>
        <xdr:cNvPr id="542" name="直線コネクタ 541"/>
        <xdr:cNvCxnSpPr/>
      </xdr:nvCxnSpPr>
      <xdr:spPr>
        <a:xfrm flipV="1">
          <a:off x="14592300" y="57699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46627</xdr:rowOff>
    </xdr:from>
    <xdr:to>
      <xdr:col>72</xdr:col>
      <xdr:colOff>38100</xdr:colOff>
      <xdr:row>33</xdr:row>
      <xdr:rowOff>148227</xdr:rowOff>
    </xdr:to>
    <xdr:sp macro="" textlink="">
      <xdr:nvSpPr>
        <xdr:cNvPr id="543" name="楕円 542"/>
        <xdr:cNvSpPr/>
      </xdr:nvSpPr>
      <xdr:spPr>
        <a:xfrm>
          <a:off x="13652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97427</xdr:rowOff>
    </xdr:from>
    <xdr:to>
      <xdr:col>76</xdr:col>
      <xdr:colOff>114300</xdr:colOff>
      <xdr:row>33</xdr:row>
      <xdr:rowOff>146413</xdr:rowOff>
    </xdr:to>
    <xdr:cxnSp macro="">
      <xdr:nvCxnSpPr>
        <xdr:cNvPr id="544" name="直線コネクタ 543"/>
        <xdr:cNvCxnSpPr/>
      </xdr:nvCxnSpPr>
      <xdr:spPr>
        <a:xfrm>
          <a:off x="13703300" y="57552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167458</xdr:rowOff>
    </xdr:from>
    <xdr:to>
      <xdr:col>67</xdr:col>
      <xdr:colOff>101600</xdr:colOff>
      <xdr:row>33</xdr:row>
      <xdr:rowOff>97608</xdr:rowOff>
    </xdr:to>
    <xdr:sp macro="" textlink="">
      <xdr:nvSpPr>
        <xdr:cNvPr id="545" name="楕円 544"/>
        <xdr:cNvSpPr/>
      </xdr:nvSpPr>
      <xdr:spPr>
        <a:xfrm>
          <a:off x="12763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46808</xdr:rowOff>
    </xdr:from>
    <xdr:to>
      <xdr:col>71</xdr:col>
      <xdr:colOff>177800</xdr:colOff>
      <xdr:row>33</xdr:row>
      <xdr:rowOff>97427</xdr:rowOff>
    </xdr:to>
    <xdr:cxnSp macro="">
      <xdr:nvCxnSpPr>
        <xdr:cNvPr id="546" name="直線コネクタ 545"/>
        <xdr:cNvCxnSpPr/>
      </xdr:nvCxnSpPr>
      <xdr:spPr>
        <a:xfrm>
          <a:off x="12814300" y="570465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8000</xdr:rowOff>
    </xdr:from>
    <xdr:ext cx="340478" cy="259045"/>
    <xdr:sp macro="" textlink="">
      <xdr:nvSpPr>
        <xdr:cNvPr id="551" name="n_1mainValue【一般廃棄物処理施設】&#10;有形固定資産減価償却率"/>
        <xdr:cNvSpPr txBox="1"/>
      </xdr:nvSpPr>
      <xdr:spPr>
        <a:xfrm>
          <a:off x="15298361" y="549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42290</xdr:rowOff>
    </xdr:from>
    <xdr:ext cx="340478" cy="259045"/>
    <xdr:sp macro="" textlink="">
      <xdr:nvSpPr>
        <xdr:cNvPr id="552" name="n_2mainValue【一般廃棄物処理施設】&#10;有形固定資産減価償却率"/>
        <xdr:cNvSpPr txBox="1"/>
      </xdr:nvSpPr>
      <xdr:spPr>
        <a:xfrm>
          <a:off x="14422061" y="552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164754</xdr:rowOff>
    </xdr:from>
    <xdr:ext cx="340478" cy="259045"/>
    <xdr:sp macro="" textlink="">
      <xdr:nvSpPr>
        <xdr:cNvPr id="553" name="n_3mainValue【一般廃棄物処理施設】&#10;有形固定資産減価償却率"/>
        <xdr:cNvSpPr txBox="1"/>
      </xdr:nvSpPr>
      <xdr:spPr>
        <a:xfrm>
          <a:off x="135330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114135</xdr:rowOff>
    </xdr:from>
    <xdr:ext cx="340478" cy="259045"/>
    <xdr:sp macro="" textlink="">
      <xdr:nvSpPr>
        <xdr:cNvPr id="554" name="n_4mainValue【一般廃棄物処理施設】&#10;有形固定資産減価償却率"/>
        <xdr:cNvSpPr txBox="1"/>
      </xdr:nvSpPr>
      <xdr:spPr>
        <a:xfrm>
          <a:off x="12644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81716</xdr:rowOff>
    </xdr:from>
    <xdr:to>
      <xdr:col>116</xdr:col>
      <xdr:colOff>114300</xdr:colOff>
      <xdr:row>42</xdr:row>
      <xdr:rowOff>11866</xdr:rowOff>
    </xdr:to>
    <xdr:sp macro="" textlink="">
      <xdr:nvSpPr>
        <xdr:cNvPr id="592" name="楕円 591"/>
        <xdr:cNvSpPr/>
      </xdr:nvSpPr>
      <xdr:spPr>
        <a:xfrm>
          <a:off x="22110700" y="71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168093</xdr:rowOff>
    </xdr:from>
    <xdr:ext cx="378565" cy="259045"/>
    <xdr:sp macro="" textlink="">
      <xdr:nvSpPr>
        <xdr:cNvPr id="593" name="【一般廃棄物処理施設】&#10;一人当たり有形固定資産（償却資産）額該当値テキスト"/>
        <xdr:cNvSpPr txBox="1"/>
      </xdr:nvSpPr>
      <xdr:spPr>
        <a:xfrm>
          <a:off x="22199600" y="702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81921</xdr:rowOff>
    </xdr:from>
    <xdr:to>
      <xdr:col>112</xdr:col>
      <xdr:colOff>38100</xdr:colOff>
      <xdr:row>42</xdr:row>
      <xdr:rowOff>12071</xdr:rowOff>
    </xdr:to>
    <xdr:sp macro="" textlink="">
      <xdr:nvSpPr>
        <xdr:cNvPr id="594" name="楕円 593"/>
        <xdr:cNvSpPr/>
      </xdr:nvSpPr>
      <xdr:spPr>
        <a:xfrm>
          <a:off x="21272500" y="71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132516</xdr:rowOff>
    </xdr:from>
    <xdr:to>
      <xdr:col>116</xdr:col>
      <xdr:colOff>63500</xdr:colOff>
      <xdr:row>41</xdr:row>
      <xdr:rowOff>132721</xdr:rowOff>
    </xdr:to>
    <xdr:cxnSp macro="">
      <xdr:nvCxnSpPr>
        <xdr:cNvPr id="595" name="直線コネクタ 594"/>
        <xdr:cNvCxnSpPr/>
      </xdr:nvCxnSpPr>
      <xdr:spPr>
        <a:xfrm flipV="1">
          <a:off x="21323300" y="7161966"/>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82198</xdr:rowOff>
    </xdr:from>
    <xdr:to>
      <xdr:col>107</xdr:col>
      <xdr:colOff>101600</xdr:colOff>
      <xdr:row>42</xdr:row>
      <xdr:rowOff>12348</xdr:rowOff>
    </xdr:to>
    <xdr:sp macro="" textlink="">
      <xdr:nvSpPr>
        <xdr:cNvPr id="596" name="楕円 595"/>
        <xdr:cNvSpPr/>
      </xdr:nvSpPr>
      <xdr:spPr>
        <a:xfrm>
          <a:off x="20383500" y="71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132721</xdr:rowOff>
    </xdr:from>
    <xdr:to>
      <xdr:col>111</xdr:col>
      <xdr:colOff>177800</xdr:colOff>
      <xdr:row>41</xdr:row>
      <xdr:rowOff>132998</xdr:rowOff>
    </xdr:to>
    <xdr:cxnSp macro="">
      <xdr:nvCxnSpPr>
        <xdr:cNvPr id="597" name="直線コネクタ 596"/>
        <xdr:cNvCxnSpPr/>
      </xdr:nvCxnSpPr>
      <xdr:spPr>
        <a:xfrm flipV="1">
          <a:off x="20434300" y="7162171"/>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82198</xdr:rowOff>
    </xdr:from>
    <xdr:to>
      <xdr:col>102</xdr:col>
      <xdr:colOff>165100</xdr:colOff>
      <xdr:row>42</xdr:row>
      <xdr:rowOff>12348</xdr:rowOff>
    </xdr:to>
    <xdr:sp macro="" textlink="">
      <xdr:nvSpPr>
        <xdr:cNvPr id="598" name="楕円 597"/>
        <xdr:cNvSpPr/>
      </xdr:nvSpPr>
      <xdr:spPr>
        <a:xfrm>
          <a:off x="19494500" y="71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132998</xdr:rowOff>
    </xdr:from>
    <xdr:to>
      <xdr:col>107</xdr:col>
      <xdr:colOff>50800</xdr:colOff>
      <xdr:row>41</xdr:row>
      <xdr:rowOff>132998</xdr:rowOff>
    </xdr:to>
    <xdr:cxnSp macro="">
      <xdr:nvCxnSpPr>
        <xdr:cNvPr id="599" name="直線コネクタ 598"/>
        <xdr:cNvCxnSpPr/>
      </xdr:nvCxnSpPr>
      <xdr:spPr>
        <a:xfrm>
          <a:off x="19545300" y="716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82196</xdr:rowOff>
    </xdr:from>
    <xdr:to>
      <xdr:col>98</xdr:col>
      <xdr:colOff>38100</xdr:colOff>
      <xdr:row>42</xdr:row>
      <xdr:rowOff>12346</xdr:rowOff>
    </xdr:to>
    <xdr:sp macro="" textlink="">
      <xdr:nvSpPr>
        <xdr:cNvPr id="600" name="楕円 599"/>
        <xdr:cNvSpPr/>
      </xdr:nvSpPr>
      <xdr:spPr>
        <a:xfrm>
          <a:off x="18605500" y="71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132996</xdr:rowOff>
    </xdr:from>
    <xdr:to>
      <xdr:col>102</xdr:col>
      <xdr:colOff>114300</xdr:colOff>
      <xdr:row>41</xdr:row>
      <xdr:rowOff>132998</xdr:rowOff>
    </xdr:to>
    <xdr:cxnSp macro="">
      <xdr:nvCxnSpPr>
        <xdr:cNvPr id="601" name="直線コネクタ 600"/>
        <xdr:cNvCxnSpPr/>
      </xdr:nvCxnSpPr>
      <xdr:spPr>
        <a:xfrm>
          <a:off x="18656300" y="716244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3198</xdr:rowOff>
    </xdr:from>
    <xdr:ext cx="378565" cy="259045"/>
    <xdr:sp macro="" textlink="">
      <xdr:nvSpPr>
        <xdr:cNvPr id="606" name="n_1mainValue【一般廃棄物処理施設】&#10;一人当たり有形固定資産（償却資産）額"/>
        <xdr:cNvSpPr txBox="1"/>
      </xdr:nvSpPr>
      <xdr:spPr>
        <a:xfrm>
          <a:off x="21121317" y="720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3475</xdr:rowOff>
    </xdr:from>
    <xdr:ext cx="378565" cy="259045"/>
    <xdr:sp macro="" textlink="">
      <xdr:nvSpPr>
        <xdr:cNvPr id="607" name="n_2mainValue【一般廃棄物処理施設】&#10;一人当たり有形固定資産（償却資産）額"/>
        <xdr:cNvSpPr txBox="1"/>
      </xdr:nvSpPr>
      <xdr:spPr>
        <a:xfrm>
          <a:off x="20245017" y="720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3475</xdr:rowOff>
    </xdr:from>
    <xdr:ext cx="378565" cy="259045"/>
    <xdr:sp macro="" textlink="">
      <xdr:nvSpPr>
        <xdr:cNvPr id="608" name="n_3mainValue【一般廃棄物処理施設】&#10;一人当たり有形固定資産（償却資産）額"/>
        <xdr:cNvSpPr txBox="1"/>
      </xdr:nvSpPr>
      <xdr:spPr>
        <a:xfrm>
          <a:off x="19356017" y="720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3473</xdr:rowOff>
    </xdr:from>
    <xdr:ext cx="378565" cy="259045"/>
    <xdr:sp macro="" textlink="">
      <xdr:nvSpPr>
        <xdr:cNvPr id="609" name="n_4mainValue【一般廃棄物処理施設】&#10;一人当たり有形固定資産（償却資産）額"/>
        <xdr:cNvSpPr txBox="1"/>
      </xdr:nvSpPr>
      <xdr:spPr>
        <a:xfrm>
          <a:off x="18467017" y="720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651" name="楕円 650"/>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652" name="【保健センター・保健所】&#10;有形固定資産減価償却率該当値テキスト"/>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81462</xdr:rowOff>
    </xdr:from>
    <xdr:to>
      <xdr:col>81</xdr:col>
      <xdr:colOff>101600</xdr:colOff>
      <xdr:row>61</xdr:row>
      <xdr:rowOff>11612</xdr:rowOff>
    </xdr:to>
    <xdr:sp macro="" textlink="">
      <xdr:nvSpPr>
        <xdr:cNvPr id="653" name="楕円 652"/>
        <xdr:cNvSpPr/>
      </xdr:nvSpPr>
      <xdr:spPr>
        <a:xfrm>
          <a:off x="15430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132262</xdr:rowOff>
    </xdr:from>
    <xdr:to>
      <xdr:col>85</xdr:col>
      <xdr:colOff>127000</xdr:colOff>
      <xdr:row>60</xdr:row>
      <xdr:rowOff>169817</xdr:rowOff>
    </xdr:to>
    <xdr:cxnSp macro="">
      <xdr:nvCxnSpPr>
        <xdr:cNvPr id="654" name="直線コネクタ 653"/>
        <xdr:cNvCxnSpPr/>
      </xdr:nvCxnSpPr>
      <xdr:spPr>
        <a:xfrm>
          <a:off x="15481300" y="1041926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55" name="楕円 654"/>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132262</xdr:rowOff>
    </xdr:to>
    <xdr:cxnSp macro="">
      <xdr:nvCxnSpPr>
        <xdr:cNvPr id="656" name="直線コネクタ 655"/>
        <xdr:cNvCxnSpPr/>
      </xdr:nvCxnSpPr>
      <xdr:spPr>
        <a:xfrm>
          <a:off x="14592300" y="103849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657" name="楕円 656"/>
        <xdr:cNvSpPr/>
      </xdr:nvSpPr>
      <xdr:spPr>
        <a:xfrm>
          <a:off x="13652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97972</xdr:rowOff>
    </xdr:to>
    <xdr:cxnSp macro="">
      <xdr:nvCxnSpPr>
        <xdr:cNvPr id="658" name="直線コネクタ 657"/>
        <xdr:cNvCxnSpPr/>
      </xdr:nvCxnSpPr>
      <xdr:spPr>
        <a:xfrm>
          <a:off x="13703300" y="1034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146776</xdr:rowOff>
    </xdr:from>
    <xdr:to>
      <xdr:col>67</xdr:col>
      <xdr:colOff>101600</xdr:colOff>
      <xdr:row>60</xdr:row>
      <xdr:rowOff>76926</xdr:rowOff>
    </xdr:to>
    <xdr:sp macro="" textlink="">
      <xdr:nvSpPr>
        <xdr:cNvPr id="659" name="楕円 658"/>
        <xdr:cNvSpPr/>
      </xdr:nvSpPr>
      <xdr:spPr>
        <a:xfrm>
          <a:off x="12763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26126</xdr:rowOff>
    </xdr:from>
    <xdr:to>
      <xdr:col>71</xdr:col>
      <xdr:colOff>177800</xdr:colOff>
      <xdr:row>60</xdr:row>
      <xdr:rowOff>62049</xdr:rowOff>
    </xdr:to>
    <xdr:cxnSp macro="">
      <xdr:nvCxnSpPr>
        <xdr:cNvPr id="660" name="直線コネクタ 659"/>
        <xdr:cNvCxnSpPr/>
      </xdr:nvCxnSpPr>
      <xdr:spPr>
        <a:xfrm>
          <a:off x="12814300" y="1031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2739</xdr:rowOff>
    </xdr:from>
    <xdr:ext cx="405111" cy="259045"/>
    <xdr:sp macro="" textlink="">
      <xdr:nvSpPr>
        <xdr:cNvPr id="665" name="n_1mainValue【保健センター・保健所】&#10;有形固定資産減価償却率"/>
        <xdr:cNvSpPr txBox="1"/>
      </xdr:nvSpPr>
      <xdr:spPr>
        <a:xfrm>
          <a:off x="152660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66"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103976</xdr:rowOff>
    </xdr:from>
    <xdr:ext cx="405111" cy="259045"/>
    <xdr:sp macro="" textlink="">
      <xdr:nvSpPr>
        <xdr:cNvPr id="667" name="n_3mainValue【保健センター・保健所】&#10;有形固定資産減価償却率"/>
        <xdr:cNvSpPr txBox="1"/>
      </xdr:nvSpPr>
      <xdr:spPr>
        <a:xfrm>
          <a:off x="13500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68053</xdr:rowOff>
    </xdr:from>
    <xdr:ext cx="405111" cy="259045"/>
    <xdr:sp macro="" textlink="">
      <xdr:nvSpPr>
        <xdr:cNvPr id="668" name="n_4mainValue【保健センター・保健所】&#10;有形固定資産減価償却率"/>
        <xdr:cNvSpPr txBox="1"/>
      </xdr:nvSpPr>
      <xdr:spPr>
        <a:xfrm>
          <a:off x="12611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19050</xdr:rowOff>
    </xdr:from>
    <xdr:to>
      <xdr:col>116</xdr:col>
      <xdr:colOff>114300</xdr:colOff>
      <xdr:row>57</xdr:row>
      <xdr:rowOff>120650</xdr:rowOff>
    </xdr:to>
    <xdr:sp macro="" textlink="">
      <xdr:nvSpPr>
        <xdr:cNvPr id="708" name="楕円 707"/>
        <xdr:cNvSpPr/>
      </xdr:nvSpPr>
      <xdr:spPr>
        <a:xfrm>
          <a:off x="22110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41927</xdr:rowOff>
    </xdr:from>
    <xdr:ext cx="469744" cy="259045"/>
    <xdr:sp macro="" textlink="">
      <xdr:nvSpPr>
        <xdr:cNvPr id="709" name="【保健センター・保健所】&#10;一人当たり面積該当値テキスト"/>
        <xdr:cNvSpPr txBox="1"/>
      </xdr:nvSpPr>
      <xdr:spPr>
        <a:xfrm>
          <a:off x="22199600" y="964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19050</xdr:rowOff>
    </xdr:from>
    <xdr:to>
      <xdr:col>112</xdr:col>
      <xdr:colOff>38100</xdr:colOff>
      <xdr:row>57</xdr:row>
      <xdr:rowOff>120650</xdr:rowOff>
    </xdr:to>
    <xdr:sp macro="" textlink="">
      <xdr:nvSpPr>
        <xdr:cNvPr id="710" name="楕円 709"/>
        <xdr:cNvSpPr/>
      </xdr:nvSpPr>
      <xdr:spPr>
        <a:xfrm>
          <a:off x="21272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69850</xdr:rowOff>
    </xdr:from>
    <xdr:to>
      <xdr:col>116</xdr:col>
      <xdr:colOff>63500</xdr:colOff>
      <xdr:row>57</xdr:row>
      <xdr:rowOff>69850</xdr:rowOff>
    </xdr:to>
    <xdr:cxnSp macro="">
      <xdr:nvCxnSpPr>
        <xdr:cNvPr id="711" name="直線コネクタ 710"/>
        <xdr:cNvCxnSpPr/>
      </xdr:nvCxnSpPr>
      <xdr:spPr>
        <a:xfrm>
          <a:off x="213233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19050</xdr:rowOff>
    </xdr:from>
    <xdr:to>
      <xdr:col>107</xdr:col>
      <xdr:colOff>101600</xdr:colOff>
      <xdr:row>57</xdr:row>
      <xdr:rowOff>120650</xdr:rowOff>
    </xdr:to>
    <xdr:sp macro="" textlink="">
      <xdr:nvSpPr>
        <xdr:cNvPr id="712" name="楕円 711"/>
        <xdr:cNvSpPr/>
      </xdr:nvSpPr>
      <xdr:spPr>
        <a:xfrm>
          <a:off x="20383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69850</xdr:rowOff>
    </xdr:from>
    <xdr:to>
      <xdr:col>111</xdr:col>
      <xdr:colOff>177800</xdr:colOff>
      <xdr:row>57</xdr:row>
      <xdr:rowOff>69850</xdr:rowOff>
    </xdr:to>
    <xdr:cxnSp macro="">
      <xdr:nvCxnSpPr>
        <xdr:cNvPr id="713" name="直線コネクタ 712"/>
        <xdr:cNvCxnSpPr/>
      </xdr:nvCxnSpPr>
      <xdr:spPr>
        <a:xfrm>
          <a:off x="204343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19050</xdr:rowOff>
    </xdr:from>
    <xdr:to>
      <xdr:col>102</xdr:col>
      <xdr:colOff>165100</xdr:colOff>
      <xdr:row>57</xdr:row>
      <xdr:rowOff>120650</xdr:rowOff>
    </xdr:to>
    <xdr:sp macro="" textlink="">
      <xdr:nvSpPr>
        <xdr:cNvPr id="714" name="楕円 713"/>
        <xdr:cNvSpPr/>
      </xdr:nvSpPr>
      <xdr:spPr>
        <a:xfrm>
          <a:off x="19494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69850</xdr:rowOff>
    </xdr:from>
    <xdr:to>
      <xdr:col>107</xdr:col>
      <xdr:colOff>50800</xdr:colOff>
      <xdr:row>57</xdr:row>
      <xdr:rowOff>69850</xdr:rowOff>
    </xdr:to>
    <xdr:cxnSp macro="">
      <xdr:nvCxnSpPr>
        <xdr:cNvPr id="715" name="直線コネクタ 714"/>
        <xdr:cNvCxnSpPr/>
      </xdr:nvCxnSpPr>
      <xdr:spPr>
        <a:xfrm>
          <a:off x="195453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6350</xdr:rowOff>
    </xdr:from>
    <xdr:to>
      <xdr:col>98</xdr:col>
      <xdr:colOff>38100</xdr:colOff>
      <xdr:row>57</xdr:row>
      <xdr:rowOff>107950</xdr:rowOff>
    </xdr:to>
    <xdr:sp macro="" textlink="">
      <xdr:nvSpPr>
        <xdr:cNvPr id="716" name="楕円 715"/>
        <xdr:cNvSpPr/>
      </xdr:nvSpPr>
      <xdr:spPr>
        <a:xfrm>
          <a:off x="18605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57150</xdr:rowOff>
    </xdr:from>
    <xdr:to>
      <xdr:col>102</xdr:col>
      <xdr:colOff>114300</xdr:colOff>
      <xdr:row>57</xdr:row>
      <xdr:rowOff>69850</xdr:rowOff>
    </xdr:to>
    <xdr:cxnSp macro="">
      <xdr:nvCxnSpPr>
        <xdr:cNvPr id="717" name="直線コネクタ 716"/>
        <xdr:cNvCxnSpPr/>
      </xdr:nvCxnSpPr>
      <xdr:spPr>
        <a:xfrm>
          <a:off x="186563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137177</xdr:rowOff>
    </xdr:from>
    <xdr:ext cx="469744" cy="259045"/>
    <xdr:sp macro="" textlink="">
      <xdr:nvSpPr>
        <xdr:cNvPr id="722" name="n_1mainValue【保健センター・保健所】&#10;一人当たり面積"/>
        <xdr:cNvSpPr txBox="1"/>
      </xdr:nvSpPr>
      <xdr:spPr>
        <a:xfrm>
          <a:off x="210757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137177</xdr:rowOff>
    </xdr:from>
    <xdr:ext cx="469744" cy="259045"/>
    <xdr:sp macro="" textlink="">
      <xdr:nvSpPr>
        <xdr:cNvPr id="723" name="n_2mainValue【保健センター・保健所】&#10;一人当たり面積"/>
        <xdr:cNvSpPr txBox="1"/>
      </xdr:nvSpPr>
      <xdr:spPr>
        <a:xfrm>
          <a:off x="201994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137177</xdr:rowOff>
    </xdr:from>
    <xdr:ext cx="469744" cy="259045"/>
    <xdr:sp macro="" textlink="">
      <xdr:nvSpPr>
        <xdr:cNvPr id="724" name="n_3mainValue【保健センター・保健所】&#10;一人当たり面積"/>
        <xdr:cNvSpPr txBox="1"/>
      </xdr:nvSpPr>
      <xdr:spPr>
        <a:xfrm>
          <a:off x="193104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124477</xdr:rowOff>
    </xdr:from>
    <xdr:ext cx="469744" cy="259045"/>
    <xdr:sp macro="" textlink="">
      <xdr:nvSpPr>
        <xdr:cNvPr id="725" name="n_4mainValue【保健センター・保健所】&#10;一人当たり面積"/>
        <xdr:cNvSpPr txBox="1"/>
      </xdr:nvSpPr>
      <xdr:spPr>
        <a:xfrm>
          <a:off x="184214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78739</xdr:rowOff>
    </xdr:from>
    <xdr:to>
      <xdr:col>85</xdr:col>
      <xdr:colOff>177800</xdr:colOff>
      <xdr:row>87</xdr:row>
      <xdr:rowOff>8889</xdr:rowOff>
    </xdr:to>
    <xdr:sp macro="" textlink="">
      <xdr:nvSpPr>
        <xdr:cNvPr id="767" name="楕円 766"/>
        <xdr:cNvSpPr/>
      </xdr:nvSpPr>
      <xdr:spPr>
        <a:xfrm>
          <a:off x="16268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165116</xdr:rowOff>
    </xdr:from>
    <xdr:ext cx="405111" cy="259045"/>
    <xdr:sp macro="" textlink="">
      <xdr:nvSpPr>
        <xdr:cNvPr id="768" name="【消防施設】&#10;有形固定資産減価償却率該当値テキスト"/>
        <xdr:cNvSpPr txBox="1"/>
      </xdr:nvSpPr>
      <xdr:spPr>
        <a:xfrm>
          <a:off x="16357600" y="1473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73842</xdr:rowOff>
    </xdr:from>
    <xdr:to>
      <xdr:col>81</xdr:col>
      <xdr:colOff>101600</xdr:colOff>
      <xdr:row>87</xdr:row>
      <xdr:rowOff>3992</xdr:rowOff>
    </xdr:to>
    <xdr:sp macro="" textlink="">
      <xdr:nvSpPr>
        <xdr:cNvPr id="769" name="楕円 768"/>
        <xdr:cNvSpPr/>
      </xdr:nvSpPr>
      <xdr:spPr>
        <a:xfrm>
          <a:off x="15430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124642</xdr:rowOff>
    </xdr:from>
    <xdr:to>
      <xdr:col>85</xdr:col>
      <xdr:colOff>127000</xdr:colOff>
      <xdr:row>86</xdr:row>
      <xdr:rowOff>129539</xdr:rowOff>
    </xdr:to>
    <xdr:cxnSp macro="">
      <xdr:nvCxnSpPr>
        <xdr:cNvPr id="770" name="直線コネクタ 769"/>
        <xdr:cNvCxnSpPr/>
      </xdr:nvCxnSpPr>
      <xdr:spPr>
        <a:xfrm>
          <a:off x="15481300" y="148693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68943</xdr:rowOff>
    </xdr:from>
    <xdr:to>
      <xdr:col>76</xdr:col>
      <xdr:colOff>165100</xdr:colOff>
      <xdr:row>86</xdr:row>
      <xdr:rowOff>170543</xdr:rowOff>
    </xdr:to>
    <xdr:sp macro="" textlink="">
      <xdr:nvSpPr>
        <xdr:cNvPr id="771" name="楕円 770"/>
        <xdr:cNvSpPr/>
      </xdr:nvSpPr>
      <xdr:spPr>
        <a:xfrm>
          <a:off x="14541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119743</xdr:rowOff>
    </xdr:from>
    <xdr:to>
      <xdr:col>81</xdr:col>
      <xdr:colOff>50800</xdr:colOff>
      <xdr:row>86</xdr:row>
      <xdr:rowOff>124642</xdr:rowOff>
    </xdr:to>
    <xdr:cxnSp macro="">
      <xdr:nvCxnSpPr>
        <xdr:cNvPr id="772" name="直線コネクタ 771"/>
        <xdr:cNvCxnSpPr/>
      </xdr:nvCxnSpPr>
      <xdr:spPr>
        <a:xfrm>
          <a:off x="14592300" y="148644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62412</xdr:rowOff>
    </xdr:from>
    <xdr:to>
      <xdr:col>72</xdr:col>
      <xdr:colOff>38100</xdr:colOff>
      <xdr:row>86</xdr:row>
      <xdr:rowOff>164012</xdr:rowOff>
    </xdr:to>
    <xdr:sp macro="" textlink="">
      <xdr:nvSpPr>
        <xdr:cNvPr id="773" name="楕円 772"/>
        <xdr:cNvSpPr/>
      </xdr:nvSpPr>
      <xdr:spPr>
        <a:xfrm>
          <a:off x="13652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113212</xdr:rowOff>
    </xdr:from>
    <xdr:to>
      <xdr:col>76</xdr:col>
      <xdr:colOff>114300</xdr:colOff>
      <xdr:row>86</xdr:row>
      <xdr:rowOff>119743</xdr:rowOff>
    </xdr:to>
    <xdr:cxnSp macro="">
      <xdr:nvCxnSpPr>
        <xdr:cNvPr id="774" name="直線コネクタ 773"/>
        <xdr:cNvCxnSpPr/>
      </xdr:nvCxnSpPr>
      <xdr:spPr>
        <a:xfrm>
          <a:off x="13703300" y="148579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57513</xdr:rowOff>
    </xdr:from>
    <xdr:to>
      <xdr:col>67</xdr:col>
      <xdr:colOff>101600</xdr:colOff>
      <xdr:row>86</xdr:row>
      <xdr:rowOff>159113</xdr:rowOff>
    </xdr:to>
    <xdr:sp macro="" textlink="">
      <xdr:nvSpPr>
        <xdr:cNvPr id="775" name="楕円 774"/>
        <xdr:cNvSpPr/>
      </xdr:nvSpPr>
      <xdr:spPr>
        <a:xfrm>
          <a:off x="12763500" y="14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108313</xdr:rowOff>
    </xdr:from>
    <xdr:to>
      <xdr:col>71</xdr:col>
      <xdr:colOff>177800</xdr:colOff>
      <xdr:row>86</xdr:row>
      <xdr:rowOff>113212</xdr:rowOff>
    </xdr:to>
    <xdr:cxnSp macro="">
      <xdr:nvCxnSpPr>
        <xdr:cNvPr id="776" name="直線コネクタ 775"/>
        <xdr:cNvCxnSpPr/>
      </xdr:nvCxnSpPr>
      <xdr:spPr>
        <a:xfrm>
          <a:off x="12814300" y="148530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166569</xdr:rowOff>
    </xdr:from>
    <xdr:ext cx="405111" cy="259045"/>
    <xdr:sp macro="" textlink="">
      <xdr:nvSpPr>
        <xdr:cNvPr id="781" name="n_1mainValue【消防施設】&#10;有形固定資産減価償却率"/>
        <xdr:cNvSpPr txBox="1"/>
      </xdr:nvSpPr>
      <xdr:spPr>
        <a:xfrm>
          <a:off x="15266044" y="1491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161670</xdr:rowOff>
    </xdr:from>
    <xdr:ext cx="405111" cy="259045"/>
    <xdr:sp macro="" textlink="">
      <xdr:nvSpPr>
        <xdr:cNvPr id="782" name="n_2mainValue【消防施設】&#10;有形固定資産減価償却率"/>
        <xdr:cNvSpPr txBox="1"/>
      </xdr:nvSpPr>
      <xdr:spPr>
        <a:xfrm>
          <a:off x="14389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155139</xdr:rowOff>
    </xdr:from>
    <xdr:ext cx="405111" cy="259045"/>
    <xdr:sp macro="" textlink="">
      <xdr:nvSpPr>
        <xdr:cNvPr id="783" name="n_3mainValue【消防施設】&#10;有形固定資産減価償却率"/>
        <xdr:cNvSpPr txBox="1"/>
      </xdr:nvSpPr>
      <xdr:spPr>
        <a:xfrm>
          <a:off x="135007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150240</xdr:rowOff>
    </xdr:from>
    <xdr:ext cx="405111" cy="259045"/>
    <xdr:sp macro="" textlink="">
      <xdr:nvSpPr>
        <xdr:cNvPr id="784" name="n_4mainValue【消防施設】&#10;有形固定資産減価償却率"/>
        <xdr:cNvSpPr txBox="1"/>
      </xdr:nvSpPr>
      <xdr:spPr>
        <a:xfrm>
          <a:off x="12611744" y="1489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822" name="楕円 821"/>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823"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824" name="楕円 823"/>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825" name="直線コネクタ 824"/>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826" name="楕円 825"/>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827" name="直線コネクタ 826"/>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828" name="楕円 827"/>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829" name="直線コネクタ 828"/>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830" name="楕円 829"/>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831" name="直線コネクタ 830"/>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36"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37"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38"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839"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141332</xdr:rowOff>
    </xdr:from>
    <xdr:to>
      <xdr:col>85</xdr:col>
      <xdr:colOff>177800</xdr:colOff>
      <xdr:row>107</xdr:row>
      <xdr:rowOff>71482</xdr:rowOff>
    </xdr:to>
    <xdr:sp macro="" textlink="">
      <xdr:nvSpPr>
        <xdr:cNvPr id="881" name="楕円 880"/>
        <xdr:cNvSpPr/>
      </xdr:nvSpPr>
      <xdr:spPr>
        <a:xfrm>
          <a:off x="16268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119759</xdr:rowOff>
    </xdr:from>
    <xdr:ext cx="405111" cy="259045"/>
    <xdr:sp macro="" textlink="">
      <xdr:nvSpPr>
        <xdr:cNvPr id="882" name="【庁舎】&#10;有形固定資産減価償却率該当値テキスト"/>
        <xdr:cNvSpPr txBox="1"/>
      </xdr:nvSpPr>
      <xdr:spPr>
        <a:xfrm>
          <a:off x="16357600"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108676</xdr:rowOff>
    </xdr:from>
    <xdr:to>
      <xdr:col>81</xdr:col>
      <xdr:colOff>101600</xdr:colOff>
      <xdr:row>107</xdr:row>
      <xdr:rowOff>38826</xdr:rowOff>
    </xdr:to>
    <xdr:sp macro="" textlink="">
      <xdr:nvSpPr>
        <xdr:cNvPr id="883" name="楕円 882"/>
        <xdr:cNvSpPr/>
      </xdr:nvSpPr>
      <xdr:spPr>
        <a:xfrm>
          <a:off x="15430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159476</xdr:rowOff>
    </xdr:from>
    <xdr:to>
      <xdr:col>85</xdr:col>
      <xdr:colOff>127000</xdr:colOff>
      <xdr:row>107</xdr:row>
      <xdr:rowOff>20682</xdr:rowOff>
    </xdr:to>
    <xdr:cxnSp macro="">
      <xdr:nvCxnSpPr>
        <xdr:cNvPr id="884" name="直線コネクタ 883"/>
        <xdr:cNvCxnSpPr/>
      </xdr:nvCxnSpPr>
      <xdr:spPr>
        <a:xfrm>
          <a:off x="15481300" y="183331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885" name="楕円 884"/>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159476</xdr:rowOff>
    </xdr:to>
    <xdr:cxnSp macro="">
      <xdr:nvCxnSpPr>
        <xdr:cNvPr id="886" name="直線コネクタ 885"/>
        <xdr:cNvCxnSpPr/>
      </xdr:nvCxnSpPr>
      <xdr:spPr>
        <a:xfrm>
          <a:off x="14592300" y="183037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87" name="楕円 886"/>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130084</xdr:rowOff>
    </xdr:to>
    <xdr:cxnSp macro="">
      <xdr:nvCxnSpPr>
        <xdr:cNvPr id="888" name="直線コネクタ 887"/>
        <xdr:cNvCxnSpPr/>
      </xdr:nvCxnSpPr>
      <xdr:spPr>
        <a:xfrm>
          <a:off x="13703300" y="1827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28666</xdr:rowOff>
    </xdr:from>
    <xdr:to>
      <xdr:col>67</xdr:col>
      <xdr:colOff>101600</xdr:colOff>
      <xdr:row>106</xdr:row>
      <xdr:rowOff>130266</xdr:rowOff>
    </xdr:to>
    <xdr:sp macro="" textlink="">
      <xdr:nvSpPr>
        <xdr:cNvPr id="889" name="楕円 888"/>
        <xdr:cNvSpPr/>
      </xdr:nvSpPr>
      <xdr:spPr>
        <a:xfrm>
          <a:off x="1276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79466</xdr:rowOff>
    </xdr:from>
    <xdr:to>
      <xdr:col>71</xdr:col>
      <xdr:colOff>177800</xdr:colOff>
      <xdr:row>106</xdr:row>
      <xdr:rowOff>97427</xdr:rowOff>
    </xdr:to>
    <xdr:cxnSp macro="">
      <xdr:nvCxnSpPr>
        <xdr:cNvPr id="890" name="直線コネクタ 889"/>
        <xdr:cNvCxnSpPr/>
      </xdr:nvCxnSpPr>
      <xdr:spPr>
        <a:xfrm>
          <a:off x="12814300" y="182531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29953</xdr:rowOff>
    </xdr:from>
    <xdr:ext cx="405111" cy="259045"/>
    <xdr:sp macro="" textlink="">
      <xdr:nvSpPr>
        <xdr:cNvPr id="895" name="n_1mainValue【庁舎】&#10;有形固定資産減価償却率"/>
        <xdr:cNvSpPr txBox="1"/>
      </xdr:nvSpPr>
      <xdr:spPr>
        <a:xfrm>
          <a:off x="152660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896" name="n_2mainValue【庁舎】&#10;有形固定資産減価償却率"/>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897" name="n_3mainValue【庁舎】&#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121393</xdr:rowOff>
    </xdr:from>
    <xdr:ext cx="405111" cy="259045"/>
    <xdr:sp macro="" textlink="">
      <xdr:nvSpPr>
        <xdr:cNvPr id="898" name="n_4mainValue【庁舎】&#10;有形固定資産減価償却率"/>
        <xdr:cNvSpPr txBox="1"/>
      </xdr:nvSpPr>
      <xdr:spPr>
        <a:xfrm>
          <a:off x="12611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941" name="楕円 940"/>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942" name="【庁舎】&#10;一人当たり面積該当値テキスト"/>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943" name="楕円 942"/>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169273</xdr:rowOff>
    </xdr:to>
    <xdr:cxnSp macro="">
      <xdr:nvCxnSpPr>
        <xdr:cNvPr id="944" name="直線コネクタ 943"/>
        <xdr:cNvCxnSpPr/>
      </xdr:nvCxnSpPr>
      <xdr:spPr>
        <a:xfrm>
          <a:off x="21323300" y="1851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945" name="楕円 944"/>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166007</xdr:rowOff>
    </xdr:from>
    <xdr:to>
      <xdr:col>111</xdr:col>
      <xdr:colOff>177800</xdr:colOff>
      <xdr:row>107</xdr:row>
      <xdr:rowOff>169273</xdr:rowOff>
    </xdr:to>
    <xdr:cxnSp macro="">
      <xdr:nvCxnSpPr>
        <xdr:cNvPr id="946" name="直線コネクタ 945"/>
        <xdr:cNvCxnSpPr/>
      </xdr:nvCxnSpPr>
      <xdr:spPr>
        <a:xfrm>
          <a:off x="20434300" y="1851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115207</xdr:rowOff>
    </xdr:from>
    <xdr:to>
      <xdr:col>102</xdr:col>
      <xdr:colOff>165100</xdr:colOff>
      <xdr:row>108</xdr:row>
      <xdr:rowOff>45357</xdr:rowOff>
    </xdr:to>
    <xdr:sp macro="" textlink="">
      <xdr:nvSpPr>
        <xdr:cNvPr id="947" name="楕円 946"/>
        <xdr:cNvSpPr/>
      </xdr:nvSpPr>
      <xdr:spPr>
        <a:xfrm>
          <a:off x="19494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166007</xdr:rowOff>
    </xdr:from>
    <xdr:to>
      <xdr:col>107</xdr:col>
      <xdr:colOff>50800</xdr:colOff>
      <xdr:row>107</xdr:row>
      <xdr:rowOff>166007</xdr:rowOff>
    </xdr:to>
    <xdr:cxnSp macro="">
      <xdr:nvCxnSpPr>
        <xdr:cNvPr id="948" name="直線コネクタ 947"/>
        <xdr:cNvCxnSpPr/>
      </xdr:nvCxnSpPr>
      <xdr:spPr>
        <a:xfrm>
          <a:off x="19545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115207</xdr:rowOff>
    </xdr:from>
    <xdr:to>
      <xdr:col>98</xdr:col>
      <xdr:colOff>38100</xdr:colOff>
      <xdr:row>108</xdr:row>
      <xdr:rowOff>45357</xdr:rowOff>
    </xdr:to>
    <xdr:sp macro="" textlink="">
      <xdr:nvSpPr>
        <xdr:cNvPr id="949" name="楕円 948"/>
        <xdr:cNvSpPr/>
      </xdr:nvSpPr>
      <xdr:spPr>
        <a:xfrm>
          <a:off x="18605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107</xdr:row>
      <xdr:rowOff>166007</xdr:rowOff>
    </xdr:to>
    <xdr:cxnSp macro="">
      <xdr:nvCxnSpPr>
        <xdr:cNvPr id="950" name="直線コネクタ 949"/>
        <xdr:cNvCxnSpPr/>
      </xdr:nvCxnSpPr>
      <xdr:spPr>
        <a:xfrm>
          <a:off x="18656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955" name="n_1mainValue【庁舎】&#10;一人当たり面積"/>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956" name="n_2mainValue【庁舎】&#10;一人当たり面積"/>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36484</xdr:rowOff>
    </xdr:from>
    <xdr:ext cx="469744" cy="259045"/>
    <xdr:sp macro="" textlink="">
      <xdr:nvSpPr>
        <xdr:cNvPr id="957" name="n_3mainValue【庁舎】&#10;一人当たり面積"/>
        <xdr:cNvSpPr txBox="1"/>
      </xdr:nvSpPr>
      <xdr:spPr>
        <a:xfrm>
          <a:off x="19310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36484</xdr:rowOff>
    </xdr:from>
    <xdr:ext cx="469744" cy="259045"/>
    <xdr:sp macro="" textlink="">
      <xdr:nvSpPr>
        <xdr:cNvPr id="958" name="n_4mainValue【庁舎】&#10;一人当たり面積"/>
        <xdr:cNvSpPr txBox="1"/>
      </xdr:nvSpPr>
      <xdr:spPr>
        <a:xfrm>
          <a:off x="18421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類似団体と比較して特に有形固定資産減価償却率が高くなっている施設は、消防施設及び庁舎であり、特に低くなっている施設は、一般廃棄物処理施設である。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ほとんどを防火水槽が占めており、減少の見込はないが、庁舎については、令和５年５月より新庁舎が開庁し、それに伴う旧３庁舎の解体が控えているため、有形固定資産減価償却率が減少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一般処理廃棄物処理施設については、取得年度不明により財務書類整理開始年度を取得年度としたため。</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税収の増加により基準財政収入額は増額しているものの、社会福祉費や高齢者福祉費等の増加による基準財政需要額の増額が大きく、財政力指数が減少した。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全国平均と比較すると依然として高い水準を維持しているが、愛知県平均を</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ポイント下回っている状況であり、引き続き歳出抑制を図るとともに、自主財源確保の強化に取り組むなど、更なる財政基盤の強化に努める。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及び扶助費等が増加したものの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、市税等税収が増加したことから、前年度より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今後は、新庁舎整備や新学校給食センター整備に係る市債の償還が本格化し、社会保障費も年々増大していくと想定されていることから、持続可能な行財政基盤の確立に向け、既存事業の見直し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41910</xdr:rowOff>
    </xdr:to>
    <xdr:cxnSp macro="">
      <xdr:nvCxnSpPr>
        <xdr:cNvPr id="128" name="直線コネクタ 127"/>
        <xdr:cNvCxnSpPr/>
      </xdr:nvCxnSpPr>
      <xdr:spPr>
        <a:xfrm flipV="1">
          <a:off x="4114800" y="1083119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63</xdr:row>
      <xdr:rowOff>41910</xdr:rowOff>
    </xdr:to>
    <xdr:cxnSp macro="">
      <xdr:nvCxnSpPr>
        <xdr:cNvPr id="131" name="直線コネクタ 130"/>
        <xdr:cNvCxnSpPr/>
      </xdr:nvCxnSpPr>
      <xdr:spPr>
        <a:xfrm>
          <a:off x="3225800" y="108311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78105</xdr:rowOff>
    </xdr:to>
    <xdr:cxnSp macro="">
      <xdr:nvCxnSpPr>
        <xdr:cNvPr id="134" name="直線コネクタ 133"/>
        <xdr:cNvCxnSpPr/>
      </xdr:nvCxnSpPr>
      <xdr:spPr>
        <a:xfrm flipV="1">
          <a:off x="2336800" y="108311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60007</xdr:rowOff>
    </xdr:from>
    <xdr:to>
      <xdr:col>11</xdr:col>
      <xdr:colOff>31750</xdr:colOff>
      <xdr:row>63</xdr:row>
      <xdr:rowOff>78105</xdr:rowOff>
    </xdr:to>
    <xdr:cxnSp macro="">
      <xdr:nvCxnSpPr>
        <xdr:cNvPr id="137" name="直線コネクタ 136"/>
        <xdr:cNvCxnSpPr/>
      </xdr:nvCxnSpPr>
      <xdr:spPr>
        <a:xfrm>
          <a:off x="1447800" y="108613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7" name="楕円 146"/>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48"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49" name="楕円 148"/>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0" name="テキスト ボックス 149"/>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2" name="テキスト ボックス 151"/>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3" name="楕円 152"/>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139082</xdr:rowOff>
    </xdr:from>
    <xdr:ext cx="762000" cy="259045"/>
    <xdr:sp macro="" textlink="">
      <xdr:nvSpPr>
        <xdr:cNvPr id="154" name="テキスト ボックス 153"/>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5" name="楕円 154"/>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120984</xdr:rowOff>
    </xdr:from>
    <xdr:ext cx="762000" cy="259045"/>
    <xdr:sp macro="" textlink="">
      <xdr:nvSpPr>
        <xdr:cNvPr id="156" name="テキスト ボックス 155"/>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人件費、物件費、維持補修費の合計の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下回っているのは、主に人件費が要因となっている。これは、主にごみ処理業務や消防業務を一部事務組合で行っているためである。しかし、会計年度任用職員制度の導入により、前年度より増加している。全国平均や愛知県平均と比べても抑制できていることから、今後も適切な執行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115224</xdr:rowOff>
    </xdr:from>
    <xdr:to>
      <xdr:col>23</xdr:col>
      <xdr:colOff>133350</xdr:colOff>
      <xdr:row>81</xdr:row>
      <xdr:rowOff>20579</xdr:rowOff>
    </xdr:to>
    <xdr:cxnSp macro="">
      <xdr:nvCxnSpPr>
        <xdr:cNvPr id="191" name="直線コネクタ 190"/>
        <xdr:cNvCxnSpPr/>
      </xdr:nvCxnSpPr>
      <xdr:spPr>
        <a:xfrm>
          <a:off x="4114800" y="13831224"/>
          <a:ext cx="838200" cy="7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85536</xdr:rowOff>
    </xdr:from>
    <xdr:to>
      <xdr:col>19</xdr:col>
      <xdr:colOff>133350</xdr:colOff>
      <xdr:row>80</xdr:row>
      <xdr:rowOff>115224</xdr:rowOff>
    </xdr:to>
    <xdr:cxnSp macro="">
      <xdr:nvCxnSpPr>
        <xdr:cNvPr id="194" name="直線コネクタ 193"/>
        <xdr:cNvCxnSpPr/>
      </xdr:nvCxnSpPr>
      <xdr:spPr>
        <a:xfrm>
          <a:off x="3225800" y="13801536"/>
          <a:ext cx="889000" cy="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71951</xdr:rowOff>
    </xdr:from>
    <xdr:to>
      <xdr:col>15</xdr:col>
      <xdr:colOff>82550</xdr:colOff>
      <xdr:row>80</xdr:row>
      <xdr:rowOff>85536</xdr:rowOff>
    </xdr:to>
    <xdr:cxnSp macro="">
      <xdr:nvCxnSpPr>
        <xdr:cNvPr id="197" name="直線コネクタ 196"/>
        <xdr:cNvCxnSpPr/>
      </xdr:nvCxnSpPr>
      <xdr:spPr>
        <a:xfrm>
          <a:off x="2336800" y="13787951"/>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67077</xdr:rowOff>
    </xdr:from>
    <xdr:to>
      <xdr:col>11</xdr:col>
      <xdr:colOff>31750</xdr:colOff>
      <xdr:row>80</xdr:row>
      <xdr:rowOff>71951</xdr:rowOff>
    </xdr:to>
    <xdr:cxnSp macro="">
      <xdr:nvCxnSpPr>
        <xdr:cNvPr id="200" name="直線コネクタ 199"/>
        <xdr:cNvCxnSpPr/>
      </xdr:nvCxnSpPr>
      <xdr:spPr>
        <a:xfrm>
          <a:off x="1447800" y="13783077"/>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141229</xdr:rowOff>
    </xdr:from>
    <xdr:to>
      <xdr:col>23</xdr:col>
      <xdr:colOff>184150</xdr:colOff>
      <xdr:row>81</xdr:row>
      <xdr:rowOff>71379</xdr:rowOff>
    </xdr:to>
    <xdr:sp macro="" textlink="">
      <xdr:nvSpPr>
        <xdr:cNvPr id="210" name="楕円 209"/>
        <xdr:cNvSpPr/>
      </xdr:nvSpPr>
      <xdr:spPr>
        <a:xfrm>
          <a:off x="4902200" y="138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62506</xdr:rowOff>
    </xdr:from>
    <xdr:ext cx="762000" cy="259045"/>
    <xdr:sp macro="" textlink="">
      <xdr:nvSpPr>
        <xdr:cNvPr id="211" name="人件費・物件費等の状況該当値テキスト"/>
        <xdr:cNvSpPr txBox="1"/>
      </xdr:nvSpPr>
      <xdr:spPr>
        <a:xfrm>
          <a:off x="5041900" y="1377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64424</xdr:rowOff>
    </xdr:from>
    <xdr:to>
      <xdr:col>19</xdr:col>
      <xdr:colOff>184150</xdr:colOff>
      <xdr:row>80</xdr:row>
      <xdr:rowOff>166024</xdr:rowOff>
    </xdr:to>
    <xdr:sp macro="" textlink="">
      <xdr:nvSpPr>
        <xdr:cNvPr id="212" name="楕円 211"/>
        <xdr:cNvSpPr/>
      </xdr:nvSpPr>
      <xdr:spPr>
        <a:xfrm>
          <a:off x="4064000" y="137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4751</xdr:rowOff>
    </xdr:from>
    <xdr:ext cx="736600" cy="259045"/>
    <xdr:sp macro="" textlink="">
      <xdr:nvSpPr>
        <xdr:cNvPr id="213" name="テキスト ボックス 212"/>
        <xdr:cNvSpPr txBox="1"/>
      </xdr:nvSpPr>
      <xdr:spPr>
        <a:xfrm>
          <a:off x="3733800" y="1354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34736</xdr:rowOff>
    </xdr:from>
    <xdr:to>
      <xdr:col>15</xdr:col>
      <xdr:colOff>133350</xdr:colOff>
      <xdr:row>80</xdr:row>
      <xdr:rowOff>136336</xdr:rowOff>
    </xdr:to>
    <xdr:sp macro="" textlink="">
      <xdr:nvSpPr>
        <xdr:cNvPr id="214" name="楕円 213"/>
        <xdr:cNvSpPr/>
      </xdr:nvSpPr>
      <xdr:spPr>
        <a:xfrm>
          <a:off x="3175000" y="137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146513</xdr:rowOff>
    </xdr:from>
    <xdr:ext cx="762000" cy="259045"/>
    <xdr:sp macro="" textlink="">
      <xdr:nvSpPr>
        <xdr:cNvPr id="215" name="テキスト ボックス 214"/>
        <xdr:cNvSpPr txBox="1"/>
      </xdr:nvSpPr>
      <xdr:spPr>
        <a:xfrm>
          <a:off x="2844800" y="1351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21151</xdr:rowOff>
    </xdr:from>
    <xdr:to>
      <xdr:col>11</xdr:col>
      <xdr:colOff>82550</xdr:colOff>
      <xdr:row>80</xdr:row>
      <xdr:rowOff>122751</xdr:rowOff>
    </xdr:to>
    <xdr:sp macro="" textlink="">
      <xdr:nvSpPr>
        <xdr:cNvPr id="216" name="楕円 215"/>
        <xdr:cNvSpPr/>
      </xdr:nvSpPr>
      <xdr:spPr>
        <a:xfrm>
          <a:off x="2286000" y="137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132928</xdr:rowOff>
    </xdr:from>
    <xdr:ext cx="762000" cy="259045"/>
    <xdr:sp macro="" textlink="">
      <xdr:nvSpPr>
        <xdr:cNvPr id="217" name="テキスト ボックス 216"/>
        <xdr:cNvSpPr txBox="1"/>
      </xdr:nvSpPr>
      <xdr:spPr>
        <a:xfrm>
          <a:off x="1955800" y="1350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16277</xdr:rowOff>
    </xdr:from>
    <xdr:to>
      <xdr:col>7</xdr:col>
      <xdr:colOff>31750</xdr:colOff>
      <xdr:row>80</xdr:row>
      <xdr:rowOff>117877</xdr:rowOff>
    </xdr:to>
    <xdr:sp macro="" textlink="">
      <xdr:nvSpPr>
        <xdr:cNvPr id="218" name="楕円 217"/>
        <xdr:cNvSpPr/>
      </xdr:nvSpPr>
      <xdr:spPr>
        <a:xfrm>
          <a:off x="1397000" y="13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128054</xdr:rowOff>
    </xdr:from>
    <xdr:ext cx="762000" cy="259045"/>
    <xdr:sp macro="" textlink="">
      <xdr:nvSpPr>
        <xdr:cNvPr id="219" name="テキスト ボックス 218"/>
        <xdr:cNvSpPr txBox="1"/>
      </xdr:nvSpPr>
      <xdr:spPr>
        <a:xfrm>
          <a:off x="1066800" y="135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年々増加傾向にあるが、依然として全国平均及び類似団体の中では低水準となっている。今後も、より一層の給与の適正化に努める。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39511</xdr:rowOff>
    </xdr:from>
    <xdr:to>
      <xdr:col>81</xdr:col>
      <xdr:colOff>44450</xdr:colOff>
      <xdr:row>83</xdr:row>
      <xdr:rowOff>119945</xdr:rowOff>
    </xdr:to>
    <xdr:cxnSp macro="">
      <xdr:nvCxnSpPr>
        <xdr:cNvPr id="253" name="直線コネクタ 252"/>
        <xdr:cNvCxnSpPr/>
      </xdr:nvCxnSpPr>
      <xdr:spPr>
        <a:xfrm>
          <a:off x="16179800" y="1426986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39511</xdr:rowOff>
    </xdr:to>
    <xdr:cxnSp macro="">
      <xdr:nvCxnSpPr>
        <xdr:cNvPr id="256" name="直線コネクタ 255"/>
        <xdr:cNvCxnSpPr/>
      </xdr:nvCxnSpPr>
      <xdr:spPr>
        <a:xfrm>
          <a:off x="15290800" y="141626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103716</xdr:rowOff>
    </xdr:to>
    <xdr:cxnSp macro="">
      <xdr:nvCxnSpPr>
        <xdr:cNvPr id="259" name="直線コネクタ 258"/>
        <xdr:cNvCxnSpPr/>
      </xdr:nvCxnSpPr>
      <xdr:spPr>
        <a:xfrm>
          <a:off x="14401800" y="141089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50095</xdr:rowOff>
    </xdr:to>
    <xdr:cxnSp macro="">
      <xdr:nvCxnSpPr>
        <xdr:cNvPr id="262" name="直線コネクタ 261"/>
        <xdr:cNvCxnSpPr/>
      </xdr:nvCxnSpPr>
      <xdr:spPr>
        <a:xfrm>
          <a:off x="13512800" y="140821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4" name="楕円 273"/>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75" name="テキスト ボックス 274"/>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6" name="楕円 275"/>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7" name="テキスト ボックス 276"/>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170745</xdr:rowOff>
    </xdr:from>
    <xdr:to>
      <xdr:col>68</xdr:col>
      <xdr:colOff>203200</xdr:colOff>
      <xdr:row>82</xdr:row>
      <xdr:rowOff>100895</xdr:rowOff>
    </xdr:to>
    <xdr:sp macro="" textlink="">
      <xdr:nvSpPr>
        <xdr:cNvPr id="278" name="楕円 277"/>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111072</xdr:rowOff>
    </xdr:from>
    <xdr:ext cx="762000" cy="259045"/>
    <xdr:sp macro="" textlink="">
      <xdr:nvSpPr>
        <xdr:cNvPr id="279" name="テキスト ボックス 278"/>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0" name="楕円 279"/>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1" name="テキスト ボックス 280"/>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全国平均、愛知県平均を下回っており、今後も第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次あま市定員適正化計画に基づき適正な水準を維持できるように努める。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15346</xdr:rowOff>
    </xdr:to>
    <xdr:cxnSp macro="">
      <xdr:nvCxnSpPr>
        <xdr:cNvPr id="316" name="直線コネクタ 315"/>
        <xdr:cNvCxnSpPr/>
      </xdr:nvCxnSpPr>
      <xdr:spPr>
        <a:xfrm flipV="1">
          <a:off x="16179800" y="1029631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15346</xdr:rowOff>
    </xdr:from>
    <xdr:to>
      <xdr:col>77</xdr:col>
      <xdr:colOff>44450</xdr:colOff>
      <xdr:row>60</xdr:row>
      <xdr:rowOff>17356</xdr:rowOff>
    </xdr:to>
    <xdr:cxnSp macro="">
      <xdr:nvCxnSpPr>
        <xdr:cNvPr id="319" name="直線コネクタ 318"/>
        <xdr:cNvCxnSpPr/>
      </xdr:nvCxnSpPr>
      <xdr:spPr>
        <a:xfrm flipV="1">
          <a:off x="15290800" y="1030234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60</xdr:row>
      <xdr:rowOff>17356</xdr:rowOff>
    </xdr:to>
    <xdr:cxnSp macro="">
      <xdr:nvCxnSpPr>
        <xdr:cNvPr id="322" name="直線コネクタ 321"/>
        <xdr:cNvCxnSpPr/>
      </xdr:nvCxnSpPr>
      <xdr:spPr>
        <a:xfrm>
          <a:off x="14401800" y="1025006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134514</xdr:rowOff>
    </xdr:from>
    <xdr:to>
      <xdr:col>68</xdr:col>
      <xdr:colOff>152400</xdr:colOff>
      <xdr:row>59</xdr:row>
      <xdr:rowOff>138536</xdr:rowOff>
    </xdr:to>
    <xdr:cxnSp macro="">
      <xdr:nvCxnSpPr>
        <xdr:cNvPr id="325" name="直線コネクタ 324"/>
        <xdr:cNvCxnSpPr/>
      </xdr:nvCxnSpPr>
      <xdr:spPr>
        <a:xfrm flipV="1">
          <a:off x="13512800" y="1025006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35" name="楕円 334"/>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146490</xdr:rowOff>
    </xdr:from>
    <xdr:ext cx="762000" cy="259045"/>
    <xdr:sp macro="" textlink="">
      <xdr:nvSpPr>
        <xdr:cNvPr id="336" name="定員管理の状況該当値テキスト"/>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135996</xdr:rowOff>
    </xdr:from>
    <xdr:to>
      <xdr:col>77</xdr:col>
      <xdr:colOff>95250</xdr:colOff>
      <xdr:row>60</xdr:row>
      <xdr:rowOff>66146</xdr:rowOff>
    </xdr:to>
    <xdr:sp macro="" textlink="">
      <xdr:nvSpPr>
        <xdr:cNvPr id="337" name="楕円 336"/>
        <xdr:cNvSpPr/>
      </xdr:nvSpPr>
      <xdr:spPr>
        <a:xfrm>
          <a:off x="16129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76323</xdr:rowOff>
    </xdr:from>
    <xdr:ext cx="736600" cy="259045"/>
    <xdr:sp macro="" textlink="">
      <xdr:nvSpPr>
        <xdr:cNvPr id="338" name="テキスト ボックス 337"/>
        <xdr:cNvSpPr txBox="1"/>
      </xdr:nvSpPr>
      <xdr:spPr>
        <a:xfrm>
          <a:off x="15798800" y="1002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138006</xdr:rowOff>
    </xdr:from>
    <xdr:to>
      <xdr:col>73</xdr:col>
      <xdr:colOff>44450</xdr:colOff>
      <xdr:row>60</xdr:row>
      <xdr:rowOff>68156</xdr:rowOff>
    </xdr:to>
    <xdr:sp macro="" textlink="">
      <xdr:nvSpPr>
        <xdr:cNvPr id="339" name="楕円 338"/>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40" name="テキスト ボックス 339"/>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83714</xdr:rowOff>
    </xdr:from>
    <xdr:to>
      <xdr:col>68</xdr:col>
      <xdr:colOff>203200</xdr:colOff>
      <xdr:row>60</xdr:row>
      <xdr:rowOff>13864</xdr:rowOff>
    </xdr:to>
    <xdr:sp macro="" textlink="">
      <xdr:nvSpPr>
        <xdr:cNvPr id="341" name="楕円 340"/>
        <xdr:cNvSpPr/>
      </xdr:nvSpPr>
      <xdr:spPr>
        <a:xfrm>
          <a:off x="14351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24041</xdr:rowOff>
    </xdr:from>
    <xdr:ext cx="762000" cy="259045"/>
    <xdr:sp macro="" textlink="">
      <xdr:nvSpPr>
        <xdr:cNvPr id="342" name="テキスト ボックス 341"/>
        <xdr:cNvSpPr txBox="1"/>
      </xdr:nvSpPr>
      <xdr:spPr>
        <a:xfrm>
          <a:off x="14020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87736</xdr:rowOff>
    </xdr:from>
    <xdr:to>
      <xdr:col>64</xdr:col>
      <xdr:colOff>152400</xdr:colOff>
      <xdr:row>60</xdr:row>
      <xdr:rowOff>17886</xdr:rowOff>
    </xdr:to>
    <xdr:sp macro="" textlink="">
      <xdr:nvSpPr>
        <xdr:cNvPr id="343" name="楕円 342"/>
        <xdr:cNvSpPr/>
      </xdr:nvSpPr>
      <xdr:spPr>
        <a:xfrm>
          <a:off x="13462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28063</xdr:rowOff>
    </xdr:from>
    <xdr:ext cx="762000" cy="259045"/>
    <xdr:sp macro="" textlink="">
      <xdr:nvSpPr>
        <xdr:cNvPr id="344" name="テキスト ボックス 343"/>
        <xdr:cNvSpPr txBox="1"/>
      </xdr:nvSpPr>
      <xdr:spPr>
        <a:xfrm>
          <a:off x="13131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今後は甚目寺プール解体工事及び小中学校空調設備新設事業に発行した地方債に係る元金償還も始まることから、比率は増加していくと予想される。そのため、事業の緊急度・優先度を的確に把握するとともに、市債の発行を必要最小限に留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59436</xdr:rowOff>
    </xdr:to>
    <xdr:cxnSp macro="">
      <xdr:nvCxnSpPr>
        <xdr:cNvPr id="376" name="直線コネクタ 375"/>
        <xdr:cNvCxnSpPr/>
      </xdr:nvCxnSpPr>
      <xdr:spPr>
        <a:xfrm flipV="1">
          <a:off x="16179800" y="685952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78740</xdr:rowOff>
    </xdr:to>
    <xdr:cxnSp macro="">
      <xdr:nvCxnSpPr>
        <xdr:cNvPr id="379" name="直線コネクタ 378"/>
        <xdr:cNvCxnSpPr/>
      </xdr:nvCxnSpPr>
      <xdr:spPr>
        <a:xfrm flipV="1">
          <a:off x="15290800" y="69174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88392</xdr:rowOff>
    </xdr:to>
    <xdr:cxnSp macro="">
      <xdr:nvCxnSpPr>
        <xdr:cNvPr id="382" name="直線コネクタ 381"/>
        <xdr:cNvCxnSpPr/>
      </xdr:nvCxnSpPr>
      <xdr:spPr>
        <a:xfrm flipV="1">
          <a:off x="14401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88392</xdr:rowOff>
    </xdr:to>
    <xdr:cxnSp macro="">
      <xdr:nvCxnSpPr>
        <xdr:cNvPr id="385" name="直線コネクタ 384"/>
        <xdr:cNvCxnSpPr/>
      </xdr:nvCxnSpPr>
      <xdr:spPr>
        <a:xfrm>
          <a:off x="13512800" y="688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5" name="楕円 394"/>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6"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7" name="楕円 396"/>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98" name="テキスト ボックス 397"/>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399" name="楕円 398"/>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0" name="テキスト ボックス 399"/>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1" name="楕円 400"/>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2" name="テキスト ボックス 401"/>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3" name="楕円 402"/>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4" name="テキスト ボックス 403"/>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整備事業に係る緊急防災・減災事業債や新庁舎周辺道路整備事業に係る合併推進債等を新規発行したことにより、地方債現在高が増加した。また、五条広域事務組合の斎場建設に対する負担金の財源として財政調整基金を取崩したことにより、充当可能基金が減少したことから将来負担比率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今後においても、新庁舎整備の財源として市債の発行を予定しているため、数値が上昇していくと予想される。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17695</xdr:rowOff>
    </xdr:from>
    <xdr:to>
      <xdr:col>81</xdr:col>
      <xdr:colOff>44450</xdr:colOff>
      <xdr:row>15</xdr:row>
      <xdr:rowOff>122259</xdr:rowOff>
    </xdr:to>
    <xdr:cxnSp macro="">
      <xdr:nvCxnSpPr>
        <xdr:cNvPr id="438" name="直線コネクタ 437"/>
        <xdr:cNvCxnSpPr/>
      </xdr:nvCxnSpPr>
      <xdr:spPr>
        <a:xfrm>
          <a:off x="16179800" y="2589445"/>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71713</xdr:rowOff>
    </xdr:from>
    <xdr:to>
      <xdr:col>77</xdr:col>
      <xdr:colOff>44450</xdr:colOff>
      <xdr:row>15</xdr:row>
      <xdr:rowOff>17695</xdr:rowOff>
    </xdr:to>
    <xdr:cxnSp macro="">
      <xdr:nvCxnSpPr>
        <xdr:cNvPr id="441" name="直線コネクタ 440"/>
        <xdr:cNvCxnSpPr/>
      </xdr:nvCxnSpPr>
      <xdr:spPr>
        <a:xfrm>
          <a:off x="15290800" y="2472013"/>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6562</xdr:rowOff>
    </xdr:from>
    <xdr:to>
      <xdr:col>72</xdr:col>
      <xdr:colOff>203200</xdr:colOff>
      <xdr:row>14</xdr:row>
      <xdr:rowOff>71713</xdr:rowOff>
    </xdr:to>
    <xdr:cxnSp macro="">
      <xdr:nvCxnSpPr>
        <xdr:cNvPr id="444" name="直線コネクタ 443"/>
        <xdr:cNvCxnSpPr/>
      </xdr:nvCxnSpPr>
      <xdr:spPr>
        <a:xfrm>
          <a:off x="14401800" y="240686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6562</xdr:rowOff>
    </xdr:from>
    <xdr:to>
      <xdr:col>68</xdr:col>
      <xdr:colOff>152400</xdr:colOff>
      <xdr:row>14</xdr:row>
      <xdr:rowOff>29083</xdr:rowOff>
    </xdr:to>
    <xdr:cxnSp macro="">
      <xdr:nvCxnSpPr>
        <xdr:cNvPr id="447" name="直線コネクタ 446"/>
        <xdr:cNvCxnSpPr/>
      </xdr:nvCxnSpPr>
      <xdr:spPr>
        <a:xfrm flipV="1">
          <a:off x="13512800" y="240686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71459</xdr:rowOff>
    </xdr:from>
    <xdr:to>
      <xdr:col>81</xdr:col>
      <xdr:colOff>95250</xdr:colOff>
      <xdr:row>16</xdr:row>
      <xdr:rowOff>1609</xdr:rowOff>
    </xdr:to>
    <xdr:sp macro="" textlink="">
      <xdr:nvSpPr>
        <xdr:cNvPr id="457" name="楕円 456"/>
        <xdr:cNvSpPr/>
      </xdr:nvSpPr>
      <xdr:spPr>
        <a:xfrm>
          <a:off x="169672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43536</xdr:rowOff>
    </xdr:from>
    <xdr:ext cx="762000" cy="259045"/>
    <xdr:sp macro="" textlink="">
      <xdr:nvSpPr>
        <xdr:cNvPr id="458" name="将来負担の状況該当値テキスト"/>
        <xdr:cNvSpPr txBox="1"/>
      </xdr:nvSpPr>
      <xdr:spPr>
        <a:xfrm>
          <a:off x="17106900" y="261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138345</xdr:rowOff>
    </xdr:from>
    <xdr:to>
      <xdr:col>77</xdr:col>
      <xdr:colOff>95250</xdr:colOff>
      <xdr:row>15</xdr:row>
      <xdr:rowOff>68495</xdr:rowOff>
    </xdr:to>
    <xdr:sp macro="" textlink="">
      <xdr:nvSpPr>
        <xdr:cNvPr id="459" name="楕円 458"/>
        <xdr:cNvSpPr/>
      </xdr:nvSpPr>
      <xdr:spPr>
        <a:xfrm>
          <a:off x="16129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53272</xdr:rowOff>
    </xdr:from>
    <xdr:ext cx="736600" cy="259045"/>
    <xdr:sp macro="" textlink="">
      <xdr:nvSpPr>
        <xdr:cNvPr id="460" name="テキスト ボックス 459"/>
        <xdr:cNvSpPr txBox="1"/>
      </xdr:nvSpPr>
      <xdr:spPr>
        <a:xfrm>
          <a:off x="15798800" y="262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20913</xdr:rowOff>
    </xdr:from>
    <xdr:to>
      <xdr:col>73</xdr:col>
      <xdr:colOff>44450</xdr:colOff>
      <xdr:row>14</xdr:row>
      <xdr:rowOff>122513</xdr:rowOff>
    </xdr:to>
    <xdr:sp macro="" textlink="">
      <xdr:nvSpPr>
        <xdr:cNvPr id="461" name="楕円 460"/>
        <xdr:cNvSpPr/>
      </xdr:nvSpPr>
      <xdr:spPr>
        <a:xfrm>
          <a:off x="15240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132690</xdr:rowOff>
    </xdr:from>
    <xdr:ext cx="762000" cy="259045"/>
    <xdr:sp macro="" textlink="">
      <xdr:nvSpPr>
        <xdr:cNvPr id="462" name="テキスト ボックス 461"/>
        <xdr:cNvSpPr txBox="1"/>
      </xdr:nvSpPr>
      <xdr:spPr>
        <a:xfrm>
          <a:off x="14909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63" name="楕円 462"/>
        <xdr:cNvSpPr/>
      </xdr:nvSpPr>
      <xdr:spPr>
        <a:xfrm>
          <a:off x="14351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64" name="テキスト ボックス 463"/>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149733</xdr:rowOff>
    </xdr:from>
    <xdr:to>
      <xdr:col>64</xdr:col>
      <xdr:colOff>152400</xdr:colOff>
      <xdr:row>14</xdr:row>
      <xdr:rowOff>79883</xdr:rowOff>
    </xdr:to>
    <xdr:sp macro="" textlink="">
      <xdr:nvSpPr>
        <xdr:cNvPr id="465" name="楕円 464"/>
        <xdr:cNvSpPr/>
      </xdr:nvSpPr>
      <xdr:spPr>
        <a:xfrm>
          <a:off x="13462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90060</xdr:rowOff>
    </xdr:from>
    <xdr:ext cx="762000" cy="259045"/>
    <xdr:sp macro="" textlink="">
      <xdr:nvSpPr>
        <xdr:cNvPr id="466" name="テキスト ボックス 465"/>
        <xdr:cNvSpPr txBox="1"/>
      </xdr:nvSpPr>
      <xdr:spPr>
        <a:xfrm>
          <a:off x="13131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人件費に係る経常収支比率は類似団体平均を下回っており、ごみ処理業務や消防業務を一部事務組合で行っていること等が要因として挙げられるが、会計年度任用職員制度の導入により、前年度より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次あま市定員適正化計画に基づき適正な人員配置や執行に努める。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36</xdr:row>
      <xdr:rowOff>96520</xdr:rowOff>
    </xdr:to>
    <xdr:cxnSp macro="">
      <xdr:nvCxnSpPr>
        <xdr:cNvPr id="66" name="直線コネクタ 65"/>
        <xdr:cNvCxnSpPr/>
      </xdr:nvCxnSpPr>
      <xdr:spPr>
        <a:xfrm>
          <a:off x="3987800" y="594106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111760</xdr:rowOff>
    </xdr:to>
    <xdr:cxnSp macro="">
      <xdr:nvCxnSpPr>
        <xdr:cNvPr id="69" name="直線コネクタ 68"/>
        <xdr:cNvCxnSpPr/>
      </xdr:nvCxnSpPr>
      <xdr:spPr>
        <a:xfrm>
          <a:off x="3098800" y="585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27940</xdr:rowOff>
    </xdr:to>
    <xdr:cxnSp macro="">
      <xdr:nvCxnSpPr>
        <xdr:cNvPr id="72" name="直線コネクタ 71"/>
        <xdr:cNvCxnSpPr/>
      </xdr:nvCxnSpPr>
      <xdr:spPr>
        <a:xfrm>
          <a:off x="2209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73660</xdr:rowOff>
    </xdr:to>
    <xdr:cxnSp macro="">
      <xdr:nvCxnSpPr>
        <xdr:cNvPr id="75" name="直線コネクタ 74"/>
        <xdr:cNvCxnSpPr/>
      </xdr:nvCxnSpPr>
      <xdr:spPr>
        <a:xfrm flipV="1">
          <a:off x="1320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物件費に係る経常収支比率は類似団体平均を上回っているものの、会計年度任用職員制度の導入に伴う賃金の廃止により、前年度から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今後も引き続き、事務事業見直し等を積極的に取り組むことで、経常的経費の削減に努める。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20</xdr:row>
      <xdr:rowOff>96520</xdr:rowOff>
    </xdr:to>
    <xdr:cxnSp macro="">
      <xdr:nvCxnSpPr>
        <xdr:cNvPr id="127" name="直線コネクタ 126"/>
        <xdr:cNvCxnSpPr/>
      </xdr:nvCxnSpPr>
      <xdr:spPr>
        <a:xfrm flipV="1">
          <a:off x="15671800" y="322072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8"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73660</xdr:rowOff>
    </xdr:from>
    <xdr:to>
      <xdr:col>78</xdr:col>
      <xdr:colOff>69850</xdr:colOff>
      <xdr:row>20</xdr:row>
      <xdr:rowOff>96520</xdr:rowOff>
    </xdr:to>
    <xdr:cxnSp macro="">
      <xdr:nvCxnSpPr>
        <xdr:cNvPr id="130" name="直線コネクタ 129"/>
        <xdr:cNvCxnSpPr/>
      </xdr:nvCxnSpPr>
      <xdr:spPr>
        <a:xfrm>
          <a:off x="14782800" y="350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2" name="テキスト ボックス 131"/>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43180</xdr:rowOff>
    </xdr:from>
    <xdr:to>
      <xdr:col>73</xdr:col>
      <xdr:colOff>180975</xdr:colOff>
      <xdr:row>20</xdr:row>
      <xdr:rowOff>73660</xdr:rowOff>
    </xdr:to>
    <xdr:cxnSp macro="">
      <xdr:nvCxnSpPr>
        <xdr:cNvPr id="133" name="直線コネクタ 132"/>
        <xdr:cNvCxnSpPr/>
      </xdr:nvCxnSpPr>
      <xdr:spPr>
        <a:xfrm>
          <a:off x="13893800" y="3472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5" name="テキスト ボックス 134"/>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43180</xdr:rowOff>
    </xdr:from>
    <xdr:to>
      <xdr:col>69</xdr:col>
      <xdr:colOff>92075</xdr:colOff>
      <xdr:row>20</xdr:row>
      <xdr:rowOff>119380</xdr:rowOff>
    </xdr:to>
    <xdr:cxnSp macro="">
      <xdr:nvCxnSpPr>
        <xdr:cNvPr id="136" name="直線コネクタ 135"/>
        <xdr:cNvCxnSpPr/>
      </xdr:nvCxnSpPr>
      <xdr:spPr>
        <a:xfrm flipV="1">
          <a:off x="13004800" y="3472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8" name="テキスト ボックス 137"/>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40" name="テキスト ボックス 139"/>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6" name="楕円 145"/>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7"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45720</xdr:rowOff>
    </xdr:from>
    <xdr:to>
      <xdr:col>78</xdr:col>
      <xdr:colOff>120650</xdr:colOff>
      <xdr:row>20</xdr:row>
      <xdr:rowOff>147320</xdr:rowOff>
    </xdr:to>
    <xdr:sp macro="" textlink="">
      <xdr:nvSpPr>
        <xdr:cNvPr id="148" name="楕円 147"/>
        <xdr:cNvSpPr/>
      </xdr:nvSpPr>
      <xdr:spPr>
        <a:xfrm>
          <a:off x="15621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132097</xdr:rowOff>
    </xdr:from>
    <xdr:ext cx="736600" cy="259045"/>
    <xdr:sp macro="" textlink="">
      <xdr:nvSpPr>
        <xdr:cNvPr id="149" name="テキスト ボックス 148"/>
        <xdr:cNvSpPr txBox="1"/>
      </xdr:nvSpPr>
      <xdr:spPr>
        <a:xfrm>
          <a:off x="15290800" y="356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22860</xdr:rowOff>
    </xdr:from>
    <xdr:to>
      <xdr:col>74</xdr:col>
      <xdr:colOff>31750</xdr:colOff>
      <xdr:row>20</xdr:row>
      <xdr:rowOff>124460</xdr:rowOff>
    </xdr:to>
    <xdr:sp macro="" textlink="">
      <xdr:nvSpPr>
        <xdr:cNvPr id="150" name="楕円 149"/>
        <xdr:cNvSpPr/>
      </xdr:nvSpPr>
      <xdr:spPr>
        <a:xfrm>
          <a:off x="14732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109237</xdr:rowOff>
    </xdr:from>
    <xdr:ext cx="762000" cy="259045"/>
    <xdr:sp macro="" textlink="">
      <xdr:nvSpPr>
        <xdr:cNvPr id="151" name="テキスト ボックス 150"/>
        <xdr:cNvSpPr txBox="1"/>
      </xdr:nvSpPr>
      <xdr:spPr>
        <a:xfrm>
          <a:off x="14401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2" name="楕円 151"/>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3" name="テキスト ボックス 152"/>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68580</xdr:rowOff>
    </xdr:from>
    <xdr:to>
      <xdr:col>65</xdr:col>
      <xdr:colOff>53975</xdr:colOff>
      <xdr:row>20</xdr:row>
      <xdr:rowOff>170180</xdr:rowOff>
    </xdr:to>
    <xdr:sp macro="" textlink="">
      <xdr:nvSpPr>
        <xdr:cNvPr id="154" name="楕円 153"/>
        <xdr:cNvSpPr/>
      </xdr:nvSpPr>
      <xdr:spPr>
        <a:xfrm>
          <a:off x="12954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154957</xdr:rowOff>
    </xdr:from>
    <xdr:ext cx="762000" cy="259045"/>
    <xdr:sp macro="" textlink="">
      <xdr:nvSpPr>
        <xdr:cNvPr id="155" name="テキスト ボックス 154"/>
        <xdr:cNvSpPr txBox="1"/>
      </xdr:nvSpPr>
      <xdr:spPr>
        <a:xfrm>
          <a:off x="12623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これは、新型コロナウイルス感染症の影響を受けて受診控えにより子ども医療費が減少したものの、自立支援介護給付費が増加したことが要因と考えられる。今後も、社会保障費の増加に伴う扶助費の増加が想定されるため、事務事業の見直し等の行財政改革の取組を通じて、経常的経費・義務的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48078</xdr:rowOff>
    </xdr:to>
    <xdr:cxnSp macro="">
      <xdr:nvCxnSpPr>
        <xdr:cNvPr id="190" name="直線コネクタ 189"/>
        <xdr:cNvCxnSpPr/>
      </xdr:nvCxnSpPr>
      <xdr:spPr>
        <a:xfrm flipV="1">
          <a:off x="3987800" y="9744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48078</xdr:rowOff>
    </xdr:to>
    <xdr:cxnSp macro="">
      <xdr:nvCxnSpPr>
        <xdr:cNvPr id="193" name="直線コネクタ 192"/>
        <xdr:cNvCxnSpPr/>
      </xdr:nvCxnSpPr>
      <xdr:spPr>
        <a:xfrm>
          <a:off x="3098800" y="9788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15422</xdr:rowOff>
    </xdr:to>
    <xdr:cxnSp macro="">
      <xdr:nvCxnSpPr>
        <xdr:cNvPr id="196" name="直線コネクタ 195"/>
        <xdr:cNvCxnSpPr/>
      </xdr:nvCxnSpPr>
      <xdr:spPr>
        <a:xfrm>
          <a:off x="2209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132443</xdr:rowOff>
    </xdr:to>
    <xdr:cxnSp macro="">
      <xdr:nvCxnSpPr>
        <xdr:cNvPr id="199" name="直線コネクタ 198"/>
        <xdr:cNvCxnSpPr/>
      </xdr:nvCxnSpPr>
      <xdr:spPr>
        <a:xfrm>
          <a:off x="1320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1" name="テキスト ボックス 200"/>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9" name="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1" name="楕円 210"/>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2" name="テキスト ボックス 211"/>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3" name="楕円 212"/>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4" name="テキスト ボックス 213"/>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5" name="楕円 214"/>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6" name="テキスト ボックス 215"/>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7" name="楕円 216"/>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8" name="テキスト ボックス 217"/>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の増減はないものの、財政調整基金費や介護保険特別会計繰出金等の増額により、類似団体平均を上回った。今後も社会保障費の増加に伴い、介護保険特別会計繰出金等の増加が見込まれることから、経費の削減、各事業の歳入の適正化を図りながら、財政運営を行う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79375</xdr:rowOff>
    </xdr:from>
    <xdr:to>
      <xdr:col>82</xdr:col>
      <xdr:colOff>107950</xdr:colOff>
      <xdr:row>57</xdr:row>
      <xdr:rowOff>79375</xdr:rowOff>
    </xdr:to>
    <xdr:cxnSp macro="">
      <xdr:nvCxnSpPr>
        <xdr:cNvPr id="255" name="直線コネクタ 254"/>
        <xdr:cNvCxnSpPr/>
      </xdr:nvCxnSpPr>
      <xdr:spPr>
        <a:xfrm>
          <a:off x="15671800" y="9852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79375</xdr:rowOff>
    </xdr:from>
    <xdr:to>
      <xdr:col>78</xdr:col>
      <xdr:colOff>69850</xdr:colOff>
      <xdr:row>57</xdr:row>
      <xdr:rowOff>165100</xdr:rowOff>
    </xdr:to>
    <xdr:cxnSp macro="">
      <xdr:nvCxnSpPr>
        <xdr:cNvPr id="258" name="直線コネクタ 257"/>
        <xdr:cNvCxnSpPr/>
      </xdr:nvCxnSpPr>
      <xdr:spPr>
        <a:xfrm flipV="1">
          <a:off x="14782800" y="98520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60" name="テキスト ボックス 259"/>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165100</xdr:rowOff>
    </xdr:to>
    <xdr:cxnSp macro="">
      <xdr:nvCxnSpPr>
        <xdr:cNvPr id="261" name="直線コネクタ 260"/>
        <xdr:cNvCxnSpPr/>
      </xdr:nvCxnSpPr>
      <xdr:spPr>
        <a:xfrm>
          <a:off x="13893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3" name="テキスト ボックス 262"/>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127000</xdr:rowOff>
    </xdr:to>
    <xdr:cxnSp macro="">
      <xdr:nvCxnSpPr>
        <xdr:cNvPr id="264" name="直線コネクタ 263"/>
        <xdr:cNvCxnSpPr/>
      </xdr:nvCxnSpPr>
      <xdr:spPr>
        <a:xfrm flipV="1">
          <a:off x="13004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8" name="テキスト ボックス 267"/>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74" name="楕円 273"/>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75" name="その他該当値テキスト"/>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28575</xdr:rowOff>
    </xdr:from>
    <xdr:to>
      <xdr:col>78</xdr:col>
      <xdr:colOff>120650</xdr:colOff>
      <xdr:row>57</xdr:row>
      <xdr:rowOff>130175</xdr:rowOff>
    </xdr:to>
    <xdr:sp macro="" textlink="">
      <xdr:nvSpPr>
        <xdr:cNvPr id="276" name="楕円 275"/>
        <xdr:cNvSpPr/>
      </xdr:nvSpPr>
      <xdr:spPr>
        <a:xfrm>
          <a:off x="15621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140352</xdr:rowOff>
    </xdr:from>
    <xdr:ext cx="736600" cy="259045"/>
    <xdr:sp macro="" textlink="">
      <xdr:nvSpPr>
        <xdr:cNvPr id="277" name="テキスト ボックス 276"/>
        <xdr:cNvSpPr txBox="1"/>
      </xdr:nvSpPr>
      <xdr:spPr>
        <a:xfrm>
          <a:off x="15290800" y="957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8" name="楕円 277"/>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54627</xdr:rowOff>
    </xdr:from>
    <xdr:ext cx="762000" cy="259045"/>
    <xdr:sp macro="" textlink="">
      <xdr:nvSpPr>
        <xdr:cNvPr id="279" name="テキスト ボックス 278"/>
        <xdr:cNvSpPr txBox="1"/>
      </xdr:nvSpPr>
      <xdr:spPr>
        <a:xfrm>
          <a:off x="14401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80" name="楕円 279"/>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81" name="テキスト ボックス 280"/>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82" name="楕円 281"/>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83" name="テキスト ボックス 282"/>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おり、一部事務組合に対する負担金が類似団体よりも大きいことが要因として考えられる。海部東部消防組合負担金や下水道事業会計支出金等の増加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ポイント上昇した。今後は、公営企業や一部事務組合への支出金の抑制を図ることにより経費の削減に努める。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5842</xdr:rowOff>
    </xdr:to>
    <xdr:cxnSp macro="">
      <xdr:nvCxnSpPr>
        <xdr:cNvPr id="313" name="直線コネクタ 312"/>
        <xdr:cNvCxnSpPr/>
      </xdr:nvCxnSpPr>
      <xdr:spPr>
        <a:xfrm>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1270</xdr:rowOff>
    </xdr:to>
    <xdr:cxnSp macro="">
      <xdr:nvCxnSpPr>
        <xdr:cNvPr id="316" name="直線コネクタ 315"/>
        <xdr:cNvCxnSpPr/>
      </xdr:nvCxnSpPr>
      <xdr:spPr>
        <a:xfrm flipV="1">
          <a:off x="14782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56134</xdr:rowOff>
    </xdr:to>
    <xdr:cxnSp macro="">
      <xdr:nvCxnSpPr>
        <xdr:cNvPr id="319" name="直線コネクタ 318"/>
        <xdr:cNvCxnSpPr/>
      </xdr:nvCxnSpPr>
      <xdr:spPr>
        <a:xfrm flipV="1">
          <a:off x="13893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56134</xdr:rowOff>
    </xdr:to>
    <xdr:cxnSp macro="">
      <xdr:nvCxnSpPr>
        <xdr:cNvPr id="322" name="直線コネクタ 321"/>
        <xdr:cNvCxnSpPr/>
      </xdr:nvCxnSpPr>
      <xdr:spPr>
        <a:xfrm>
          <a:off x="13004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32" name="楕円 33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3"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4" name="楕円 333"/>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35" name="テキスト ボックス 334"/>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6" name="楕円 335"/>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7" name="テキスト ボックス 33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8" name="楕円 337"/>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9" name="テキスト ボックス 338"/>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40" name="楕円 339"/>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41" name="テキスト ボックス 340"/>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抑制により、公債費に係る経常収支比率は類似団体平均を毎年度下回っている。しかし、甚目寺プール解体工事及び小中学校空調設備新設事業に発行した地方債に係る元金償還が始まること、今後は施設の老朽化に対応するための市債発行により元金償還が増加する見込みであるため、計画的な地方債の発行を行うことで後年度負担の適正化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67563</xdr:rowOff>
    </xdr:to>
    <xdr:cxnSp macro="">
      <xdr:nvCxnSpPr>
        <xdr:cNvPr id="371" name="直線コネクタ 370"/>
        <xdr:cNvCxnSpPr/>
      </xdr:nvCxnSpPr>
      <xdr:spPr>
        <a:xfrm flipV="1">
          <a:off x="3987800" y="13093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85852</xdr:rowOff>
    </xdr:to>
    <xdr:cxnSp macro="">
      <xdr:nvCxnSpPr>
        <xdr:cNvPr id="374" name="直線コネクタ 373"/>
        <xdr:cNvCxnSpPr/>
      </xdr:nvCxnSpPr>
      <xdr:spPr>
        <a:xfrm flipV="1">
          <a:off x="3098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6" name="テキスト ボックス 375"/>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136144</xdr:rowOff>
    </xdr:to>
    <xdr:cxnSp macro="">
      <xdr:nvCxnSpPr>
        <xdr:cNvPr id="377" name="直線コネクタ 376"/>
        <xdr:cNvCxnSpPr/>
      </xdr:nvCxnSpPr>
      <xdr:spPr>
        <a:xfrm flipV="1">
          <a:off x="2209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9" name="テキスト ボックス 378"/>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136144</xdr:rowOff>
    </xdr:to>
    <xdr:cxnSp macro="">
      <xdr:nvCxnSpPr>
        <xdr:cNvPr id="380" name="直線コネクタ 379"/>
        <xdr:cNvCxnSpPr/>
      </xdr:nvCxnSpPr>
      <xdr:spPr>
        <a:xfrm>
          <a:off x="1320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2" name="テキスト ボックス 381"/>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4" name="テキスト ボックス 383"/>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90" name="楕円 389"/>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91"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92" name="楕円 391"/>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93" name="テキスト ボックス 392"/>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4" name="楕円 393"/>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5" name="テキスト ボックス 394"/>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6" name="楕円 395"/>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7" name="テキスト ボックス 396"/>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8" name="楕円 397"/>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9" name="テキスト ボックス 39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補助費及びその他は類似団体平均より高いため、当該数値の類似団体平均を上回る要因となっている。引き続き事務事業の見直し等の行財政改革の取り組みを通じて、更なる経常的経費、義務的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108713</xdr:rowOff>
    </xdr:to>
    <xdr:cxnSp macro="">
      <xdr:nvCxnSpPr>
        <xdr:cNvPr id="430" name="直線コネクタ 429"/>
        <xdr:cNvCxnSpPr/>
      </xdr:nvCxnSpPr>
      <xdr:spPr>
        <a:xfrm flipV="1">
          <a:off x="15671800" y="134772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108713</xdr:rowOff>
    </xdr:to>
    <xdr:cxnSp macro="">
      <xdr:nvCxnSpPr>
        <xdr:cNvPr id="433" name="直線コネクタ 432"/>
        <xdr:cNvCxnSpPr/>
      </xdr:nvCxnSpPr>
      <xdr:spPr>
        <a:xfrm>
          <a:off x="14782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5" name="テキスト ボックス 434"/>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81280</xdr:rowOff>
    </xdr:to>
    <xdr:cxnSp macro="">
      <xdr:nvCxnSpPr>
        <xdr:cNvPr id="436" name="直線コネクタ 435"/>
        <xdr:cNvCxnSpPr/>
      </xdr:nvCxnSpPr>
      <xdr:spPr>
        <a:xfrm>
          <a:off x="13893800" y="13440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8" name="テキスト ボックス 437"/>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85852</xdr:rowOff>
    </xdr:to>
    <xdr:cxnSp macro="">
      <xdr:nvCxnSpPr>
        <xdr:cNvPr id="439" name="直線コネクタ 438"/>
        <xdr:cNvCxnSpPr/>
      </xdr:nvCxnSpPr>
      <xdr:spPr>
        <a:xfrm flipV="1">
          <a:off x="13004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1" name="テキスト ボックス 440"/>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9" name="楕円 448"/>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0"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1" name="楕円 450"/>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2" name="テキスト ボックス 451"/>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3" name="楕円 452"/>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4" name="テキスト ボックス 453"/>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5" name="楕円 454"/>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6" name="テキスト ボックス 455"/>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7" name="楕円 456"/>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8" name="テキスト ボックス 457"/>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57565</xdr:rowOff>
    </xdr:from>
    <xdr:to>
      <xdr:col>29</xdr:col>
      <xdr:colOff>127000</xdr:colOff>
      <xdr:row>18</xdr:row>
      <xdr:rowOff>104037</xdr:rowOff>
    </xdr:to>
    <xdr:cxnSp macro="">
      <xdr:nvCxnSpPr>
        <xdr:cNvPr id="52" name="直線コネクタ 51"/>
        <xdr:cNvCxnSpPr/>
      </xdr:nvCxnSpPr>
      <xdr:spPr bwMode="auto">
        <a:xfrm flipV="1">
          <a:off x="5003800" y="3191290"/>
          <a:ext cx="647700" cy="4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104037</xdr:rowOff>
    </xdr:from>
    <xdr:to>
      <xdr:col>26</xdr:col>
      <xdr:colOff>50800</xdr:colOff>
      <xdr:row>19</xdr:row>
      <xdr:rowOff>11094</xdr:rowOff>
    </xdr:to>
    <xdr:cxnSp macro="">
      <xdr:nvCxnSpPr>
        <xdr:cNvPr id="55" name="直線コネクタ 54"/>
        <xdr:cNvCxnSpPr/>
      </xdr:nvCxnSpPr>
      <xdr:spPr bwMode="auto">
        <a:xfrm flipV="1">
          <a:off x="4305300" y="3237762"/>
          <a:ext cx="698500" cy="7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122602</xdr:rowOff>
    </xdr:from>
    <xdr:to>
      <xdr:col>22</xdr:col>
      <xdr:colOff>114300</xdr:colOff>
      <xdr:row>19</xdr:row>
      <xdr:rowOff>11094</xdr:rowOff>
    </xdr:to>
    <xdr:cxnSp macro="">
      <xdr:nvCxnSpPr>
        <xdr:cNvPr id="58" name="直線コネクタ 57"/>
        <xdr:cNvCxnSpPr/>
      </xdr:nvCxnSpPr>
      <xdr:spPr bwMode="auto">
        <a:xfrm>
          <a:off x="3606800" y="3256327"/>
          <a:ext cx="6985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122602</xdr:rowOff>
    </xdr:from>
    <xdr:to>
      <xdr:col>18</xdr:col>
      <xdr:colOff>177800</xdr:colOff>
      <xdr:row>18</xdr:row>
      <xdr:rowOff>152875</xdr:rowOff>
    </xdr:to>
    <xdr:cxnSp macro="">
      <xdr:nvCxnSpPr>
        <xdr:cNvPr id="61" name="直線コネクタ 60"/>
        <xdr:cNvCxnSpPr/>
      </xdr:nvCxnSpPr>
      <xdr:spPr bwMode="auto">
        <a:xfrm flipV="1">
          <a:off x="2908300" y="3256327"/>
          <a:ext cx="698500" cy="3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6765</xdr:rowOff>
    </xdr:from>
    <xdr:to>
      <xdr:col>29</xdr:col>
      <xdr:colOff>177800</xdr:colOff>
      <xdr:row>18</xdr:row>
      <xdr:rowOff>108365</xdr:rowOff>
    </xdr:to>
    <xdr:sp macro="" textlink="">
      <xdr:nvSpPr>
        <xdr:cNvPr id="71" name="楕円 70"/>
        <xdr:cNvSpPr/>
      </xdr:nvSpPr>
      <xdr:spPr bwMode="auto">
        <a:xfrm>
          <a:off x="5600700" y="31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150292</xdr:rowOff>
    </xdr:from>
    <xdr:ext cx="762000" cy="259045"/>
    <xdr:sp macro="" textlink="">
      <xdr:nvSpPr>
        <xdr:cNvPr id="72" name="人口1人当たり決算額の推移該当値テキスト130"/>
        <xdr:cNvSpPr txBox="1"/>
      </xdr:nvSpPr>
      <xdr:spPr>
        <a:xfrm>
          <a:off x="5740400" y="311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53237</xdr:rowOff>
    </xdr:from>
    <xdr:to>
      <xdr:col>26</xdr:col>
      <xdr:colOff>101600</xdr:colOff>
      <xdr:row>18</xdr:row>
      <xdr:rowOff>154837</xdr:rowOff>
    </xdr:to>
    <xdr:sp macro="" textlink="">
      <xdr:nvSpPr>
        <xdr:cNvPr id="73" name="楕円 72"/>
        <xdr:cNvSpPr/>
      </xdr:nvSpPr>
      <xdr:spPr bwMode="auto">
        <a:xfrm>
          <a:off x="4953000" y="318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139614</xdr:rowOff>
    </xdr:from>
    <xdr:ext cx="736600" cy="259045"/>
    <xdr:sp macro="" textlink="">
      <xdr:nvSpPr>
        <xdr:cNvPr id="74" name="テキスト ボックス 73"/>
        <xdr:cNvSpPr txBox="1"/>
      </xdr:nvSpPr>
      <xdr:spPr>
        <a:xfrm>
          <a:off x="4622800" y="327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131744</xdr:rowOff>
    </xdr:from>
    <xdr:to>
      <xdr:col>22</xdr:col>
      <xdr:colOff>165100</xdr:colOff>
      <xdr:row>19</xdr:row>
      <xdr:rowOff>61894</xdr:rowOff>
    </xdr:to>
    <xdr:sp macro="" textlink="">
      <xdr:nvSpPr>
        <xdr:cNvPr id="75" name="楕円 74"/>
        <xdr:cNvSpPr/>
      </xdr:nvSpPr>
      <xdr:spPr bwMode="auto">
        <a:xfrm>
          <a:off x="4254500" y="326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46671</xdr:rowOff>
    </xdr:from>
    <xdr:ext cx="762000" cy="259045"/>
    <xdr:sp macro="" textlink="">
      <xdr:nvSpPr>
        <xdr:cNvPr id="76" name="テキスト ボックス 75"/>
        <xdr:cNvSpPr txBox="1"/>
      </xdr:nvSpPr>
      <xdr:spPr>
        <a:xfrm>
          <a:off x="3924300" y="335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71802</xdr:rowOff>
    </xdr:from>
    <xdr:to>
      <xdr:col>19</xdr:col>
      <xdr:colOff>38100</xdr:colOff>
      <xdr:row>19</xdr:row>
      <xdr:rowOff>1952</xdr:rowOff>
    </xdr:to>
    <xdr:sp macro="" textlink="">
      <xdr:nvSpPr>
        <xdr:cNvPr id="77" name="楕円 76"/>
        <xdr:cNvSpPr/>
      </xdr:nvSpPr>
      <xdr:spPr bwMode="auto">
        <a:xfrm>
          <a:off x="3556000" y="320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158179</xdr:rowOff>
    </xdr:from>
    <xdr:ext cx="762000" cy="259045"/>
    <xdr:sp macro="" textlink="">
      <xdr:nvSpPr>
        <xdr:cNvPr id="78" name="テキスト ボックス 77"/>
        <xdr:cNvSpPr txBox="1"/>
      </xdr:nvSpPr>
      <xdr:spPr>
        <a:xfrm>
          <a:off x="3225800" y="329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102075</xdr:rowOff>
    </xdr:from>
    <xdr:to>
      <xdr:col>15</xdr:col>
      <xdr:colOff>101600</xdr:colOff>
      <xdr:row>19</xdr:row>
      <xdr:rowOff>32225</xdr:rowOff>
    </xdr:to>
    <xdr:sp macro="" textlink="">
      <xdr:nvSpPr>
        <xdr:cNvPr id="79" name="楕円 78"/>
        <xdr:cNvSpPr/>
      </xdr:nvSpPr>
      <xdr:spPr bwMode="auto">
        <a:xfrm>
          <a:off x="2857500" y="323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17002</xdr:rowOff>
    </xdr:from>
    <xdr:ext cx="762000" cy="259045"/>
    <xdr:sp macro="" textlink="">
      <xdr:nvSpPr>
        <xdr:cNvPr id="80" name="テキスト ボックス 79"/>
        <xdr:cNvSpPr txBox="1"/>
      </xdr:nvSpPr>
      <xdr:spPr>
        <a:xfrm>
          <a:off x="2527300" y="33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152451</xdr:rowOff>
    </xdr:from>
    <xdr:to>
      <xdr:col>29</xdr:col>
      <xdr:colOff>127000</xdr:colOff>
      <xdr:row>37</xdr:row>
      <xdr:rowOff>21006</xdr:rowOff>
    </xdr:to>
    <xdr:cxnSp macro="">
      <xdr:nvCxnSpPr>
        <xdr:cNvPr id="114" name="直線コネクタ 113"/>
        <xdr:cNvCxnSpPr/>
      </xdr:nvCxnSpPr>
      <xdr:spPr bwMode="auto">
        <a:xfrm flipV="1">
          <a:off x="5003800" y="7105701"/>
          <a:ext cx="6477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157823</xdr:rowOff>
    </xdr:from>
    <xdr:to>
      <xdr:col>26</xdr:col>
      <xdr:colOff>50800</xdr:colOff>
      <xdr:row>37</xdr:row>
      <xdr:rowOff>21006</xdr:rowOff>
    </xdr:to>
    <xdr:cxnSp macro="">
      <xdr:nvCxnSpPr>
        <xdr:cNvPr id="117" name="直線コネクタ 116"/>
        <xdr:cNvCxnSpPr/>
      </xdr:nvCxnSpPr>
      <xdr:spPr bwMode="auto">
        <a:xfrm>
          <a:off x="4305300" y="7111073"/>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61849</xdr:rowOff>
    </xdr:from>
    <xdr:to>
      <xdr:col>22</xdr:col>
      <xdr:colOff>114300</xdr:colOff>
      <xdr:row>36</xdr:row>
      <xdr:rowOff>157823</xdr:rowOff>
    </xdr:to>
    <xdr:cxnSp macro="">
      <xdr:nvCxnSpPr>
        <xdr:cNvPr id="120" name="直線コネクタ 119"/>
        <xdr:cNvCxnSpPr/>
      </xdr:nvCxnSpPr>
      <xdr:spPr bwMode="auto">
        <a:xfrm>
          <a:off x="3606800" y="7015099"/>
          <a:ext cx="698500" cy="9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61849</xdr:rowOff>
    </xdr:from>
    <xdr:to>
      <xdr:col>18</xdr:col>
      <xdr:colOff>177800</xdr:colOff>
      <xdr:row>36</xdr:row>
      <xdr:rowOff>151270</xdr:rowOff>
    </xdr:to>
    <xdr:cxnSp macro="">
      <xdr:nvCxnSpPr>
        <xdr:cNvPr id="123" name="直線コネクタ 122"/>
        <xdr:cNvCxnSpPr/>
      </xdr:nvCxnSpPr>
      <xdr:spPr bwMode="auto">
        <a:xfrm flipV="1">
          <a:off x="2908300" y="7015099"/>
          <a:ext cx="698500" cy="8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101651</xdr:rowOff>
    </xdr:from>
    <xdr:to>
      <xdr:col>29</xdr:col>
      <xdr:colOff>177800</xdr:colOff>
      <xdr:row>37</xdr:row>
      <xdr:rowOff>31801</xdr:rowOff>
    </xdr:to>
    <xdr:sp macro="" textlink="">
      <xdr:nvSpPr>
        <xdr:cNvPr id="133" name="楕円 132"/>
        <xdr:cNvSpPr/>
      </xdr:nvSpPr>
      <xdr:spPr bwMode="auto">
        <a:xfrm>
          <a:off x="5600700" y="70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73728</xdr:rowOff>
    </xdr:from>
    <xdr:ext cx="762000" cy="259045"/>
    <xdr:sp macro="" textlink="">
      <xdr:nvSpPr>
        <xdr:cNvPr id="134" name="人口1人当たり決算額の推移該当値テキスト445"/>
        <xdr:cNvSpPr txBox="1"/>
      </xdr:nvSpPr>
      <xdr:spPr>
        <a:xfrm>
          <a:off x="5740400" y="702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141656</xdr:rowOff>
    </xdr:from>
    <xdr:to>
      <xdr:col>26</xdr:col>
      <xdr:colOff>101600</xdr:colOff>
      <xdr:row>37</xdr:row>
      <xdr:rowOff>71806</xdr:rowOff>
    </xdr:to>
    <xdr:sp macro="" textlink="">
      <xdr:nvSpPr>
        <xdr:cNvPr id="135" name="楕円 134"/>
        <xdr:cNvSpPr/>
      </xdr:nvSpPr>
      <xdr:spPr bwMode="auto">
        <a:xfrm>
          <a:off x="4953000" y="709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56583</xdr:rowOff>
    </xdr:from>
    <xdr:ext cx="736600" cy="259045"/>
    <xdr:sp macro="" textlink="">
      <xdr:nvSpPr>
        <xdr:cNvPr id="136" name="テキスト ボックス 135"/>
        <xdr:cNvSpPr txBox="1"/>
      </xdr:nvSpPr>
      <xdr:spPr>
        <a:xfrm>
          <a:off x="4622800" y="718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107023</xdr:rowOff>
    </xdr:from>
    <xdr:to>
      <xdr:col>22</xdr:col>
      <xdr:colOff>165100</xdr:colOff>
      <xdr:row>37</xdr:row>
      <xdr:rowOff>37173</xdr:rowOff>
    </xdr:to>
    <xdr:sp macro="" textlink="">
      <xdr:nvSpPr>
        <xdr:cNvPr id="137" name="楕円 136"/>
        <xdr:cNvSpPr/>
      </xdr:nvSpPr>
      <xdr:spPr bwMode="auto">
        <a:xfrm>
          <a:off x="4254500" y="706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21950</xdr:rowOff>
    </xdr:from>
    <xdr:ext cx="762000" cy="259045"/>
    <xdr:sp macro="" textlink="">
      <xdr:nvSpPr>
        <xdr:cNvPr id="138" name="テキスト ボックス 137"/>
        <xdr:cNvSpPr txBox="1"/>
      </xdr:nvSpPr>
      <xdr:spPr>
        <a:xfrm>
          <a:off x="3924300" y="714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11049</xdr:rowOff>
    </xdr:from>
    <xdr:to>
      <xdr:col>19</xdr:col>
      <xdr:colOff>38100</xdr:colOff>
      <xdr:row>36</xdr:row>
      <xdr:rowOff>112649</xdr:rowOff>
    </xdr:to>
    <xdr:sp macro="" textlink="">
      <xdr:nvSpPr>
        <xdr:cNvPr id="139" name="楕円 138"/>
        <xdr:cNvSpPr/>
      </xdr:nvSpPr>
      <xdr:spPr bwMode="auto">
        <a:xfrm>
          <a:off x="3556000" y="696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97426</xdr:rowOff>
    </xdr:from>
    <xdr:ext cx="762000" cy="259045"/>
    <xdr:sp macro="" textlink="">
      <xdr:nvSpPr>
        <xdr:cNvPr id="140" name="テキスト ボックス 139"/>
        <xdr:cNvSpPr txBox="1"/>
      </xdr:nvSpPr>
      <xdr:spPr>
        <a:xfrm>
          <a:off x="3225800" y="705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100470</xdr:rowOff>
    </xdr:from>
    <xdr:to>
      <xdr:col>15</xdr:col>
      <xdr:colOff>101600</xdr:colOff>
      <xdr:row>37</xdr:row>
      <xdr:rowOff>30620</xdr:rowOff>
    </xdr:to>
    <xdr:sp macro="" textlink="">
      <xdr:nvSpPr>
        <xdr:cNvPr id="141" name="楕円 140"/>
        <xdr:cNvSpPr/>
      </xdr:nvSpPr>
      <xdr:spPr bwMode="auto">
        <a:xfrm>
          <a:off x="2857500" y="705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15397</xdr:rowOff>
    </xdr:from>
    <xdr:ext cx="762000" cy="259045"/>
    <xdr:sp macro="" textlink="">
      <xdr:nvSpPr>
        <xdr:cNvPr id="142" name="テキスト ボックス 141"/>
        <xdr:cNvSpPr txBox="1"/>
      </xdr:nvSpPr>
      <xdr:spPr>
        <a:xfrm>
          <a:off x="2527300" y="71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123031</xdr:rowOff>
    </xdr:from>
    <xdr:to>
      <xdr:col>24</xdr:col>
      <xdr:colOff>63500</xdr:colOff>
      <xdr:row>38</xdr:row>
      <xdr:rowOff>164103</xdr:rowOff>
    </xdr:to>
    <xdr:cxnSp macro="">
      <xdr:nvCxnSpPr>
        <xdr:cNvPr id="61" name="直線コネクタ 60"/>
        <xdr:cNvCxnSpPr/>
      </xdr:nvCxnSpPr>
      <xdr:spPr>
        <a:xfrm flipV="1">
          <a:off x="3797300" y="6466681"/>
          <a:ext cx="8382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164103</xdr:rowOff>
    </xdr:from>
    <xdr:to>
      <xdr:col>19</xdr:col>
      <xdr:colOff>177800</xdr:colOff>
      <xdr:row>39</xdr:row>
      <xdr:rowOff>11055</xdr:rowOff>
    </xdr:to>
    <xdr:cxnSp macro="">
      <xdr:nvCxnSpPr>
        <xdr:cNvPr id="64" name="直線コネクタ 63"/>
        <xdr:cNvCxnSpPr/>
      </xdr:nvCxnSpPr>
      <xdr:spPr>
        <a:xfrm flipV="1">
          <a:off x="2908300" y="667920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11055</xdr:rowOff>
    </xdr:from>
    <xdr:to>
      <xdr:col>15</xdr:col>
      <xdr:colOff>50800</xdr:colOff>
      <xdr:row>39</xdr:row>
      <xdr:rowOff>21495</xdr:rowOff>
    </xdr:to>
    <xdr:cxnSp macro="">
      <xdr:nvCxnSpPr>
        <xdr:cNvPr id="67" name="直線コネクタ 66"/>
        <xdr:cNvCxnSpPr/>
      </xdr:nvCxnSpPr>
      <xdr:spPr>
        <a:xfrm flipV="1">
          <a:off x="2019300" y="669760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21495</xdr:rowOff>
    </xdr:from>
    <xdr:to>
      <xdr:col>10</xdr:col>
      <xdr:colOff>114300</xdr:colOff>
      <xdr:row>39</xdr:row>
      <xdr:rowOff>30620</xdr:rowOff>
    </xdr:to>
    <xdr:cxnSp macro="">
      <xdr:nvCxnSpPr>
        <xdr:cNvPr id="70" name="直線コネクタ 69"/>
        <xdr:cNvCxnSpPr/>
      </xdr:nvCxnSpPr>
      <xdr:spPr>
        <a:xfrm flipV="1">
          <a:off x="1130300" y="6708045"/>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72231</xdr:rowOff>
    </xdr:from>
    <xdr:to>
      <xdr:col>24</xdr:col>
      <xdr:colOff>114300</xdr:colOff>
      <xdr:row>38</xdr:row>
      <xdr:rowOff>2381</xdr:rowOff>
    </xdr:to>
    <xdr:sp macro="" textlink="">
      <xdr:nvSpPr>
        <xdr:cNvPr id="80" name="楕円 79"/>
        <xdr:cNvSpPr/>
      </xdr:nvSpPr>
      <xdr:spPr>
        <a:xfrm>
          <a:off x="4584700" y="64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50658</xdr:rowOff>
    </xdr:from>
    <xdr:ext cx="534377" cy="259045"/>
    <xdr:sp macro="" textlink="">
      <xdr:nvSpPr>
        <xdr:cNvPr id="81" name="人件費該当値テキスト"/>
        <xdr:cNvSpPr txBox="1"/>
      </xdr:nvSpPr>
      <xdr:spPr>
        <a:xfrm>
          <a:off x="4686300" y="63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113303</xdr:rowOff>
    </xdr:from>
    <xdr:to>
      <xdr:col>20</xdr:col>
      <xdr:colOff>38100</xdr:colOff>
      <xdr:row>39</xdr:row>
      <xdr:rowOff>43453</xdr:rowOff>
    </xdr:to>
    <xdr:sp macro="" textlink="">
      <xdr:nvSpPr>
        <xdr:cNvPr id="82" name="楕円 81"/>
        <xdr:cNvSpPr/>
      </xdr:nvSpPr>
      <xdr:spPr>
        <a:xfrm>
          <a:off x="3746500" y="66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34580</xdr:rowOff>
    </xdr:from>
    <xdr:ext cx="534377" cy="259045"/>
    <xdr:sp macro="" textlink="">
      <xdr:nvSpPr>
        <xdr:cNvPr id="83" name="テキスト ボックス 82"/>
        <xdr:cNvSpPr txBox="1"/>
      </xdr:nvSpPr>
      <xdr:spPr>
        <a:xfrm>
          <a:off x="3530111" y="67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131705</xdr:rowOff>
    </xdr:from>
    <xdr:to>
      <xdr:col>15</xdr:col>
      <xdr:colOff>101600</xdr:colOff>
      <xdr:row>39</xdr:row>
      <xdr:rowOff>61855</xdr:rowOff>
    </xdr:to>
    <xdr:sp macro="" textlink="">
      <xdr:nvSpPr>
        <xdr:cNvPr id="84" name="楕円 83"/>
        <xdr:cNvSpPr/>
      </xdr:nvSpPr>
      <xdr:spPr>
        <a:xfrm>
          <a:off x="2857500" y="66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52982</xdr:rowOff>
    </xdr:from>
    <xdr:ext cx="534377" cy="259045"/>
    <xdr:sp macro="" textlink="">
      <xdr:nvSpPr>
        <xdr:cNvPr id="85" name="テキスト ボックス 84"/>
        <xdr:cNvSpPr txBox="1"/>
      </xdr:nvSpPr>
      <xdr:spPr>
        <a:xfrm>
          <a:off x="2641111" y="67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142145</xdr:rowOff>
    </xdr:from>
    <xdr:to>
      <xdr:col>10</xdr:col>
      <xdr:colOff>165100</xdr:colOff>
      <xdr:row>39</xdr:row>
      <xdr:rowOff>72295</xdr:rowOff>
    </xdr:to>
    <xdr:sp macro="" textlink="">
      <xdr:nvSpPr>
        <xdr:cNvPr id="86" name="楕円 85"/>
        <xdr:cNvSpPr/>
      </xdr:nvSpPr>
      <xdr:spPr>
        <a:xfrm>
          <a:off x="1968500" y="66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63422</xdr:rowOff>
    </xdr:from>
    <xdr:ext cx="534377" cy="259045"/>
    <xdr:sp macro="" textlink="">
      <xdr:nvSpPr>
        <xdr:cNvPr id="87" name="テキスト ボックス 86"/>
        <xdr:cNvSpPr txBox="1"/>
      </xdr:nvSpPr>
      <xdr:spPr>
        <a:xfrm>
          <a:off x="1752111" y="67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151270</xdr:rowOff>
    </xdr:from>
    <xdr:to>
      <xdr:col>6</xdr:col>
      <xdr:colOff>38100</xdr:colOff>
      <xdr:row>39</xdr:row>
      <xdr:rowOff>81420</xdr:rowOff>
    </xdr:to>
    <xdr:sp macro="" textlink="">
      <xdr:nvSpPr>
        <xdr:cNvPr id="88" name="楕円 87"/>
        <xdr:cNvSpPr/>
      </xdr:nvSpPr>
      <xdr:spPr>
        <a:xfrm>
          <a:off x="1079500" y="66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72547</xdr:rowOff>
    </xdr:from>
    <xdr:ext cx="534377" cy="259045"/>
    <xdr:sp macro="" textlink="">
      <xdr:nvSpPr>
        <xdr:cNvPr id="89" name="テキスト ボックス 88"/>
        <xdr:cNvSpPr txBox="1"/>
      </xdr:nvSpPr>
      <xdr:spPr>
        <a:xfrm>
          <a:off x="863111" y="67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42975</xdr:rowOff>
    </xdr:from>
    <xdr:to>
      <xdr:col>24</xdr:col>
      <xdr:colOff>63500</xdr:colOff>
      <xdr:row>58</xdr:row>
      <xdr:rowOff>56188</xdr:rowOff>
    </xdr:to>
    <xdr:cxnSp macro="">
      <xdr:nvCxnSpPr>
        <xdr:cNvPr id="117" name="直線コネクタ 116"/>
        <xdr:cNvCxnSpPr/>
      </xdr:nvCxnSpPr>
      <xdr:spPr>
        <a:xfrm>
          <a:off x="3797300" y="9987075"/>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42975</xdr:rowOff>
    </xdr:from>
    <xdr:to>
      <xdr:col>19</xdr:col>
      <xdr:colOff>177800</xdr:colOff>
      <xdr:row>58</xdr:row>
      <xdr:rowOff>70187</xdr:rowOff>
    </xdr:to>
    <xdr:cxnSp macro="">
      <xdr:nvCxnSpPr>
        <xdr:cNvPr id="120" name="直線コネクタ 119"/>
        <xdr:cNvCxnSpPr/>
      </xdr:nvCxnSpPr>
      <xdr:spPr>
        <a:xfrm flipV="1">
          <a:off x="2908300" y="9987075"/>
          <a:ext cx="889000" cy="2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70187</xdr:rowOff>
    </xdr:from>
    <xdr:to>
      <xdr:col>15</xdr:col>
      <xdr:colOff>50800</xdr:colOff>
      <xdr:row>58</xdr:row>
      <xdr:rowOff>74128</xdr:rowOff>
    </xdr:to>
    <xdr:cxnSp macro="">
      <xdr:nvCxnSpPr>
        <xdr:cNvPr id="123" name="直線コネクタ 122"/>
        <xdr:cNvCxnSpPr/>
      </xdr:nvCxnSpPr>
      <xdr:spPr>
        <a:xfrm flipV="1">
          <a:off x="2019300" y="10014287"/>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71348</xdr:rowOff>
    </xdr:from>
    <xdr:to>
      <xdr:col>10</xdr:col>
      <xdr:colOff>114300</xdr:colOff>
      <xdr:row>58</xdr:row>
      <xdr:rowOff>74128</xdr:rowOff>
    </xdr:to>
    <xdr:cxnSp macro="">
      <xdr:nvCxnSpPr>
        <xdr:cNvPr id="126" name="直線コネクタ 125"/>
        <xdr:cNvCxnSpPr/>
      </xdr:nvCxnSpPr>
      <xdr:spPr>
        <a:xfrm>
          <a:off x="1130300" y="10015448"/>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5388</xdr:rowOff>
    </xdr:from>
    <xdr:to>
      <xdr:col>24</xdr:col>
      <xdr:colOff>114300</xdr:colOff>
      <xdr:row>58</xdr:row>
      <xdr:rowOff>106988</xdr:rowOff>
    </xdr:to>
    <xdr:sp macro="" textlink="">
      <xdr:nvSpPr>
        <xdr:cNvPr id="136" name="楕円 135"/>
        <xdr:cNvSpPr/>
      </xdr:nvSpPr>
      <xdr:spPr>
        <a:xfrm>
          <a:off x="4584700" y="994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155265</xdr:rowOff>
    </xdr:from>
    <xdr:ext cx="534377" cy="259045"/>
    <xdr:sp macro="" textlink="">
      <xdr:nvSpPr>
        <xdr:cNvPr id="137" name="物件費該当値テキスト"/>
        <xdr:cNvSpPr txBox="1"/>
      </xdr:nvSpPr>
      <xdr:spPr>
        <a:xfrm>
          <a:off x="4686300" y="992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163625</xdr:rowOff>
    </xdr:from>
    <xdr:to>
      <xdr:col>20</xdr:col>
      <xdr:colOff>38100</xdr:colOff>
      <xdr:row>58</xdr:row>
      <xdr:rowOff>93775</xdr:rowOff>
    </xdr:to>
    <xdr:sp macro="" textlink="">
      <xdr:nvSpPr>
        <xdr:cNvPr id="138" name="楕円 137"/>
        <xdr:cNvSpPr/>
      </xdr:nvSpPr>
      <xdr:spPr>
        <a:xfrm>
          <a:off x="3746500" y="99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84902</xdr:rowOff>
    </xdr:from>
    <xdr:ext cx="534377" cy="259045"/>
    <xdr:sp macro="" textlink="">
      <xdr:nvSpPr>
        <xdr:cNvPr id="139" name="テキスト ボックス 138"/>
        <xdr:cNvSpPr txBox="1"/>
      </xdr:nvSpPr>
      <xdr:spPr>
        <a:xfrm>
          <a:off x="3530111" y="1002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19387</xdr:rowOff>
    </xdr:from>
    <xdr:to>
      <xdr:col>15</xdr:col>
      <xdr:colOff>101600</xdr:colOff>
      <xdr:row>58</xdr:row>
      <xdr:rowOff>120987</xdr:rowOff>
    </xdr:to>
    <xdr:sp macro="" textlink="">
      <xdr:nvSpPr>
        <xdr:cNvPr id="140" name="楕円 139"/>
        <xdr:cNvSpPr/>
      </xdr:nvSpPr>
      <xdr:spPr>
        <a:xfrm>
          <a:off x="2857500" y="99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112114</xdr:rowOff>
    </xdr:from>
    <xdr:ext cx="534377" cy="259045"/>
    <xdr:sp macro="" textlink="">
      <xdr:nvSpPr>
        <xdr:cNvPr id="141" name="テキスト ボックス 140"/>
        <xdr:cNvSpPr txBox="1"/>
      </xdr:nvSpPr>
      <xdr:spPr>
        <a:xfrm>
          <a:off x="2641111" y="1005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23328</xdr:rowOff>
    </xdr:from>
    <xdr:to>
      <xdr:col>10</xdr:col>
      <xdr:colOff>165100</xdr:colOff>
      <xdr:row>58</xdr:row>
      <xdr:rowOff>124928</xdr:rowOff>
    </xdr:to>
    <xdr:sp macro="" textlink="">
      <xdr:nvSpPr>
        <xdr:cNvPr id="142" name="楕円 141"/>
        <xdr:cNvSpPr/>
      </xdr:nvSpPr>
      <xdr:spPr>
        <a:xfrm>
          <a:off x="1968500" y="99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116055</xdr:rowOff>
    </xdr:from>
    <xdr:ext cx="534377" cy="259045"/>
    <xdr:sp macro="" textlink="">
      <xdr:nvSpPr>
        <xdr:cNvPr id="143" name="テキスト ボックス 142"/>
        <xdr:cNvSpPr txBox="1"/>
      </xdr:nvSpPr>
      <xdr:spPr>
        <a:xfrm>
          <a:off x="1752111" y="1006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20548</xdr:rowOff>
    </xdr:from>
    <xdr:to>
      <xdr:col>6</xdr:col>
      <xdr:colOff>38100</xdr:colOff>
      <xdr:row>58</xdr:row>
      <xdr:rowOff>122148</xdr:rowOff>
    </xdr:to>
    <xdr:sp macro="" textlink="">
      <xdr:nvSpPr>
        <xdr:cNvPr id="144" name="楕円 143"/>
        <xdr:cNvSpPr/>
      </xdr:nvSpPr>
      <xdr:spPr>
        <a:xfrm>
          <a:off x="1079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113275</xdr:rowOff>
    </xdr:from>
    <xdr:ext cx="534377" cy="259045"/>
    <xdr:sp macro="" textlink="">
      <xdr:nvSpPr>
        <xdr:cNvPr id="145" name="テキスト ボックス 144"/>
        <xdr:cNvSpPr txBox="1"/>
      </xdr:nvSpPr>
      <xdr:spPr>
        <a:xfrm>
          <a:off x="863111" y="100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97752</xdr:rowOff>
    </xdr:from>
    <xdr:to>
      <xdr:col>24</xdr:col>
      <xdr:colOff>63500</xdr:colOff>
      <xdr:row>77</xdr:row>
      <xdr:rowOff>111810</xdr:rowOff>
    </xdr:to>
    <xdr:cxnSp macro="">
      <xdr:nvCxnSpPr>
        <xdr:cNvPr id="170" name="直線コネクタ 169"/>
        <xdr:cNvCxnSpPr/>
      </xdr:nvCxnSpPr>
      <xdr:spPr>
        <a:xfrm>
          <a:off x="3797300" y="13299402"/>
          <a:ext cx="8382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59176</xdr:rowOff>
    </xdr:from>
    <xdr:to>
      <xdr:col>19</xdr:col>
      <xdr:colOff>177800</xdr:colOff>
      <xdr:row>77</xdr:row>
      <xdr:rowOff>97752</xdr:rowOff>
    </xdr:to>
    <xdr:cxnSp macro="">
      <xdr:nvCxnSpPr>
        <xdr:cNvPr id="173" name="直線コネクタ 172"/>
        <xdr:cNvCxnSpPr/>
      </xdr:nvCxnSpPr>
      <xdr:spPr>
        <a:xfrm>
          <a:off x="2908300" y="13260826"/>
          <a:ext cx="8890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59176</xdr:rowOff>
    </xdr:from>
    <xdr:to>
      <xdr:col>15</xdr:col>
      <xdr:colOff>50800</xdr:colOff>
      <xdr:row>77</xdr:row>
      <xdr:rowOff>97352</xdr:rowOff>
    </xdr:to>
    <xdr:cxnSp macro="">
      <xdr:nvCxnSpPr>
        <xdr:cNvPr id="176" name="直線コネクタ 175"/>
        <xdr:cNvCxnSpPr/>
      </xdr:nvCxnSpPr>
      <xdr:spPr>
        <a:xfrm flipV="1">
          <a:off x="2019300" y="13260826"/>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80208</xdr:rowOff>
    </xdr:from>
    <xdr:to>
      <xdr:col>10</xdr:col>
      <xdr:colOff>114300</xdr:colOff>
      <xdr:row>77</xdr:row>
      <xdr:rowOff>97352</xdr:rowOff>
    </xdr:to>
    <xdr:cxnSp macro="">
      <xdr:nvCxnSpPr>
        <xdr:cNvPr id="179" name="直線コネクタ 178"/>
        <xdr:cNvCxnSpPr/>
      </xdr:nvCxnSpPr>
      <xdr:spPr>
        <a:xfrm>
          <a:off x="1130300" y="1328185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61010</xdr:rowOff>
    </xdr:from>
    <xdr:to>
      <xdr:col>24</xdr:col>
      <xdr:colOff>114300</xdr:colOff>
      <xdr:row>77</xdr:row>
      <xdr:rowOff>162610</xdr:rowOff>
    </xdr:to>
    <xdr:sp macro="" textlink="">
      <xdr:nvSpPr>
        <xdr:cNvPr id="189" name="楕円 188"/>
        <xdr:cNvSpPr/>
      </xdr:nvSpPr>
      <xdr:spPr>
        <a:xfrm>
          <a:off x="4584700" y="13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147387</xdr:rowOff>
    </xdr:from>
    <xdr:ext cx="469744" cy="259045"/>
    <xdr:sp macro="" textlink="">
      <xdr:nvSpPr>
        <xdr:cNvPr id="190" name="維持補修費該当値テキスト"/>
        <xdr:cNvSpPr txBox="1"/>
      </xdr:nvSpPr>
      <xdr:spPr>
        <a:xfrm>
          <a:off x="4686300" y="1317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46952</xdr:rowOff>
    </xdr:from>
    <xdr:to>
      <xdr:col>20</xdr:col>
      <xdr:colOff>38100</xdr:colOff>
      <xdr:row>77</xdr:row>
      <xdr:rowOff>148552</xdr:rowOff>
    </xdr:to>
    <xdr:sp macro="" textlink="">
      <xdr:nvSpPr>
        <xdr:cNvPr id="191" name="楕円 190"/>
        <xdr:cNvSpPr/>
      </xdr:nvSpPr>
      <xdr:spPr>
        <a:xfrm>
          <a:off x="3746500" y="132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139679</xdr:rowOff>
    </xdr:from>
    <xdr:ext cx="469744" cy="259045"/>
    <xdr:sp macro="" textlink="">
      <xdr:nvSpPr>
        <xdr:cNvPr id="192" name="テキスト ボックス 191"/>
        <xdr:cNvSpPr txBox="1"/>
      </xdr:nvSpPr>
      <xdr:spPr>
        <a:xfrm>
          <a:off x="3562428" y="1334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8376</xdr:rowOff>
    </xdr:from>
    <xdr:to>
      <xdr:col>15</xdr:col>
      <xdr:colOff>101600</xdr:colOff>
      <xdr:row>77</xdr:row>
      <xdr:rowOff>109976</xdr:rowOff>
    </xdr:to>
    <xdr:sp macro="" textlink="">
      <xdr:nvSpPr>
        <xdr:cNvPr id="193" name="楕円 192"/>
        <xdr:cNvSpPr/>
      </xdr:nvSpPr>
      <xdr:spPr>
        <a:xfrm>
          <a:off x="2857500" y="132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101103</xdr:rowOff>
    </xdr:from>
    <xdr:ext cx="469744" cy="259045"/>
    <xdr:sp macro="" textlink="">
      <xdr:nvSpPr>
        <xdr:cNvPr id="194" name="テキスト ボックス 193"/>
        <xdr:cNvSpPr txBox="1"/>
      </xdr:nvSpPr>
      <xdr:spPr>
        <a:xfrm>
          <a:off x="2673428" y="133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46552</xdr:rowOff>
    </xdr:from>
    <xdr:to>
      <xdr:col>10</xdr:col>
      <xdr:colOff>165100</xdr:colOff>
      <xdr:row>77</xdr:row>
      <xdr:rowOff>148152</xdr:rowOff>
    </xdr:to>
    <xdr:sp macro="" textlink="">
      <xdr:nvSpPr>
        <xdr:cNvPr id="195" name="楕円 194"/>
        <xdr:cNvSpPr/>
      </xdr:nvSpPr>
      <xdr:spPr>
        <a:xfrm>
          <a:off x="1968500" y="132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139279</xdr:rowOff>
    </xdr:from>
    <xdr:ext cx="469744" cy="259045"/>
    <xdr:sp macro="" textlink="">
      <xdr:nvSpPr>
        <xdr:cNvPr id="196" name="テキスト ボックス 195"/>
        <xdr:cNvSpPr txBox="1"/>
      </xdr:nvSpPr>
      <xdr:spPr>
        <a:xfrm>
          <a:off x="1784428" y="1334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29408</xdr:rowOff>
    </xdr:from>
    <xdr:to>
      <xdr:col>6</xdr:col>
      <xdr:colOff>38100</xdr:colOff>
      <xdr:row>77</xdr:row>
      <xdr:rowOff>131008</xdr:rowOff>
    </xdr:to>
    <xdr:sp macro="" textlink="">
      <xdr:nvSpPr>
        <xdr:cNvPr id="197" name="楕円 196"/>
        <xdr:cNvSpPr/>
      </xdr:nvSpPr>
      <xdr:spPr>
        <a:xfrm>
          <a:off x="1079500" y="132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122135</xdr:rowOff>
    </xdr:from>
    <xdr:ext cx="469744" cy="259045"/>
    <xdr:sp macro="" textlink="">
      <xdr:nvSpPr>
        <xdr:cNvPr id="198" name="テキスト ボックス 197"/>
        <xdr:cNvSpPr txBox="1"/>
      </xdr:nvSpPr>
      <xdr:spPr>
        <a:xfrm>
          <a:off x="895428" y="1332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68250</xdr:rowOff>
    </xdr:from>
    <xdr:to>
      <xdr:col>24</xdr:col>
      <xdr:colOff>63500</xdr:colOff>
      <xdr:row>97</xdr:row>
      <xdr:rowOff>128791</xdr:rowOff>
    </xdr:to>
    <xdr:cxnSp macro="">
      <xdr:nvCxnSpPr>
        <xdr:cNvPr id="228" name="直線コネクタ 227"/>
        <xdr:cNvCxnSpPr/>
      </xdr:nvCxnSpPr>
      <xdr:spPr>
        <a:xfrm flipV="1">
          <a:off x="3797300" y="16698900"/>
          <a:ext cx="8382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128791</xdr:rowOff>
    </xdr:from>
    <xdr:to>
      <xdr:col>19</xdr:col>
      <xdr:colOff>177800</xdr:colOff>
      <xdr:row>98</xdr:row>
      <xdr:rowOff>25603</xdr:rowOff>
    </xdr:to>
    <xdr:cxnSp macro="">
      <xdr:nvCxnSpPr>
        <xdr:cNvPr id="231" name="直線コネクタ 230"/>
        <xdr:cNvCxnSpPr/>
      </xdr:nvCxnSpPr>
      <xdr:spPr>
        <a:xfrm flipV="1">
          <a:off x="2908300" y="16759441"/>
          <a:ext cx="889000" cy="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25603</xdr:rowOff>
    </xdr:from>
    <xdr:to>
      <xdr:col>15</xdr:col>
      <xdr:colOff>50800</xdr:colOff>
      <xdr:row>98</xdr:row>
      <xdr:rowOff>59131</xdr:rowOff>
    </xdr:to>
    <xdr:cxnSp macro="">
      <xdr:nvCxnSpPr>
        <xdr:cNvPr id="234" name="直線コネクタ 233"/>
        <xdr:cNvCxnSpPr/>
      </xdr:nvCxnSpPr>
      <xdr:spPr>
        <a:xfrm flipV="1">
          <a:off x="2019300" y="1682770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42901</xdr:rowOff>
    </xdr:from>
    <xdr:to>
      <xdr:col>10</xdr:col>
      <xdr:colOff>114300</xdr:colOff>
      <xdr:row>98</xdr:row>
      <xdr:rowOff>59131</xdr:rowOff>
    </xdr:to>
    <xdr:cxnSp macro="">
      <xdr:nvCxnSpPr>
        <xdr:cNvPr id="237" name="直線コネクタ 236"/>
        <xdr:cNvCxnSpPr/>
      </xdr:nvCxnSpPr>
      <xdr:spPr>
        <a:xfrm>
          <a:off x="1130300" y="1684500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17450</xdr:rowOff>
    </xdr:from>
    <xdr:to>
      <xdr:col>24</xdr:col>
      <xdr:colOff>114300</xdr:colOff>
      <xdr:row>97</xdr:row>
      <xdr:rowOff>119050</xdr:rowOff>
    </xdr:to>
    <xdr:sp macro="" textlink="">
      <xdr:nvSpPr>
        <xdr:cNvPr id="247" name="楕円 246"/>
        <xdr:cNvSpPr/>
      </xdr:nvSpPr>
      <xdr:spPr>
        <a:xfrm>
          <a:off x="4584700" y="166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167327</xdr:rowOff>
    </xdr:from>
    <xdr:ext cx="534377" cy="259045"/>
    <xdr:sp macro="" textlink="">
      <xdr:nvSpPr>
        <xdr:cNvPr id="248" name="扶助費該当値テキスト"/>
        <xdr:cNvSpPr txBox="1"/>
      </xdr:nvSpPr>
      <xdr:spPr>
        <a:xfrm>
          <a:off x="4686300" y="166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77991</xdr:rowOff>
    </xdr:from>
    <xdr:to>
      <xdr:col>20</xdr:col>
      <xdr:colOff>38100</xdr:colOff>
      <xdr:row>98</xdr:row>
      <xdr:rowOff>8141</xdr:rowOff>
    </xdr:to>
    <xdr:sp macro="" textlink="">
      <xdr:nvSpPr>
        <xdr:cNvPr id="249" name="楕円 248"/>
        <xdr:cNvSpPr/>
      </xdr:nvSpPr>
      <xdr:spPr>
        <a:xfrm>
          <a:off x="3746500" y="167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170718</xdr:rowOff>
    </xdr:from>
    <xdr:ext cx="534377" cy="259045"/>
    <xdr:sp macro="" textlink="">
      <xdr:nvSpPr>
        <xdr:cNvPr id="250" name="テキスト ボックス 249"/>
        <xdr:cNvSpPr txBox="1"/>
      </xdr:nvSpPr>
      <xdr:spPr>
        <a:xfrm>
          <a:off x="3530111" y="168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146253</xdr:rowOff>
    </xdr:from>
    <xdr:to>
      <xdr:col>15</xdr:col>
      <xdr:colOff>101600</xdr:colOff>
      <xdr:row>98</xdr:row>
      <xdr:rowOff>76403</xdr:rowOff>
    </xdr:to>
    <xdr:sp macro="" textlink="">
      <xdr:nvSpPr>
        <xdr:cNvPr id="251" name="楕円 250"/>
        <xdr:cNvSpPr/>
      </xdr:nvSpPr>
      <xdr:spPr>
        <a:xfrm>
          <a:off x="2857500" y="167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67530</xdr:rowOff>
    </xdr:from>
    <xdr:ext cx="534377" cy="259045"/>
    <xdr:sp macro="" textlink="">
      <xdr:nvSpPr>
        <xdr:cNvPr id="252" name="テキスト ボックス 251"/>
        <xdr:cNvSpPr txBox="1"/>
      </xdr:nvSpPr>
      <xdr:spPr>
        <a:xfrm>
          <a:off x="2641111" y="168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8331</xdr:rowOff>
    </xdr:from>
    <xdr:to>
      <xdr:col>10</xdr:col>
      <xdr:colOff>165100</xdr:colOff>
      <xdr:row>98</xdr:row>
      <xdr:rowOff>109931</xdr:rowOff>
    </xdr:to>
    <xdr:sp macro="" textlink="">
      <xdr:nvSpPr>
        <xdr:cNvPr id="253" name="楕円 252"/>
        <xdr:cNvSpPr/>
      </xdr:nvSpPr>
      <xdr:spPr>
        <a:xfrm>
          <a:off x="1968500" y="16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101058</xdr:rowOff>
    </xdr:from>
    <xdr:ext cx="534377" cy="259045"/>
    <xdr:sp macro="" textlink="">
      <xdr:nvSpPr>
        <xdr:cNvPr id="254" name="テキスト ボックス 253"/>
        <xdr:cNvSpPr txBox="1"/>
      </xdr:nvSpPr>
      <xdr:spPr>
        <a:xfrm>
          <a:off x="1752111" y="169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163551</xdr:rowOff>
    </xdr:from>
    <xdr:to>
      <xdr:col>6</xdr:col>
      <xdr:colOff>38100</xdr:colOff>
      <xdr:row>98</xdr:row>
      <xdr:rowOff>93701</xdr:rowOff>
    </xdr:to>
    <xdr:sp macro="" textlink="">
      <xdr:nvSpPr>
        <xdr:cNvPr id="255" name="楕円 254"/>
        <xdr:cNvSpPr/>
      </xdr:nvSpPr>
      <xdr:spPr>
        <a:xfrm>
          <a:off x="1079500" y="16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84828</xdr:rowOff>
    </xdr:from>
    <xdr:ext cx="534377" cy="259045"/>
    <xdr:sp macro="" textlink="">
      <xdr:nvSpPr>
        <xdr:cNvPr id="256" name="テキスト ボックス 255"/>
        <xdr:cNvSpPr txBox="1"/>
      </xdr:nvSpPr>
      <xdr:spPr>
        <a:xfrm>
          <a:off x="863111" y="168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115413</xdr:rowOff>
    </xdr:from>
    <xdr:to>
      <xdr:col>55</xdr:col>
      <xdr:colOff>0</xdr:colOff>
      <xdr:row>37</xdr:row>
      <xdr:rowOff>107691</xdr:rowOff>
    </xdr:to>
    <xdr:cxnSp macro="">
      <xdr:nvCxnSpPr>
        <xdr:cNvPr id="283" name="直線コネクタ 282"/>
        <xdr:cNvCxnSpPr/>
      </xdr:nvCxnSpPr>
      <xdr:spPr>
        <a:xfrm flipV="1">
          <a:off x="9639300" y="5944713"/>
          <a:ext cx="838200" cy="50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107691</xdr:rowOff>
    </xdr:from>
    <xdr:to>
      <xdr:col>50</xdr:col>
      <xdr:colOff>114300</xdr:colOff>
      <xdr:row>37</xdr:row>
      <xdr:rowOff>122070</xdr:rowOff>
    </xdr:to>
    <xdr:cxnSp macro="">
      <xdr:nvCxnSpPr>
        <xdr:cNvPr id="286" name="直線コネクタ 285"/>
        <xdr:cNvCxnSpPr/>
      </xdr:nvCxnSpPr>
      <xdr:spPr>
        <a:xfrm flipV="1">
          <a:off x="8750300" y="645134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118312</xdr:rowOff>
    </xdr:from>
    <xdr:to>
      <xdr:col>45</xdr:col>
      <xdr:colOff>177800</xdr:colOff>
      <xdr:row>37</xdr:row>
      <xdr:rowOff>122070</xdr:rowOff>
    </xdr:to>
    <xdr:cxnSp macro="">
      <xdr:nvCxnSpPr>
        <xdr:cNvPr id="289" name="直線コネクタ 288"/>
        <xdr:cNvCxnSpPr/>
      </xdr:nvCxnSpPr>
      <xdr:spPr>
        <a:xfrm>
          <a:off x="7861300" y="6461962"/>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118312</xdr:rowOff>
    </xdr:from>
    <xdr:to>
      <xdr:col>41</xdr:col>
      <xdr:colOff>50800</xdr:colOff>
      <xdr:row>37</xdr:row>
      <xdr:rowOff>123456</xdr:rowOff>
    </xdr:to>
    <xdr:cxnSp macro="">
      <xdr:nvCxnSpPr>
        <xdr:cNvPr id="292" name="直線コネクタ 291"/>
        <xdr:cNvCxnSpPr/>
      </xdr:nvCxnSpPr>
      <xdr:spPr>
        <a:xfrm flipV="1">
          <a:off x="6972300" y="646196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64613</xdr:rowOff>
    </xdr:from>
    <xdr:to>
      <xdr:col>55</xdr:col>
      <xdr:colOff>50800</xdr:colOff>
      <xdr:row>34</xdr:row>
      <xdr:rowOff>166213</xdr:rowOff>
    </xdr:to>
    <xdr:sp macro="" textlink="">
      <xdr:nvSpPr>
        <xdr:cNvPr id="302" name="楕円 301"/>
        <xdr:cNvSpPr/>
      </xdr:nvSpPr>
      <xdr:spPr>
        <a:xfrm>
          <a:off x="10426700" y="58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10556</xdr:rowOff>
    </xdr:from>
    <xdr:ext cx="599010" cy="259045"/>
    <xdr:sp macro="" textlink="">
      <xdr:nvSpPr>
        <xdr:cNvPr id="303" name="補助費等該当値テキスト"/>
        <xdr:cNvSpPr txBox="1"/>
      </xdr:nvSpPr>
      <xdr:spPr>
        <a:xfrm>
          <a:off x="10528300" y="58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56891</xdr:rowOff>
    </xdr:from>
    <xdr:to>
      <xdr:col>50</xdr:col>
      <xdr:colOff>165100</xdr:colOff>
      <xdr:row>37</xdr:row>
      <xdr:rowOff>158491</xdr:rowOff>
    </xdr:to>
    <xdr:sp macro="" textlink="">
      <xdr:nvSpPr>
        <xdr:cNvPr id="304" name="楕円 303"/>
        <xdr:cNvSpPr/>
      </xdr:nvSpPr>
      <xdr:spPr>
        <a:xfrm>
          <a:off x="9588500" y="64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149618</xdr:rowOff>
    </xdr:from>
    <xdr:ext cx="534377" cy="259045"/>
    <xdr:sp macro="" textlink="">
      <xdr:nvSpPr>
        <xdr:cNvPr id="305" name="テキスト ボックス 304"/>
        <xdr:cNvSpPr txBox="1"/>
      </xdr:nvSpPr>
      <xdr:spPr>
        <a:xfrm>
          <a:off x="9372111" y="64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71270</xdr:rowOff>
    </xdr:from>
    <xdr:to>
      <xdr:col>46</xdr:col>
      <xdr:colOff>38100</xdr:colOff>
      <xdr:row>38</xdr:row>
      <xdr:rowOff>1420</xdr:rowOff>
    </xdr:to>
    <xdr:sp macro="" textlink="">
      <xdr:nvSpPr>
        <xdr:cNvPr id="306" name="楕円 305"/>
        <xdr:cNvSpPr/>
      </xdr:nvSpPr>
      <xdr:spPr>
        <a:xfrm>
          <a:off x="8699500" y="641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163997</xdr:rowOff>
    </xdr:from>
    <xdr:ext cx="534377" cy="259045"/>
    <xdr:sp macro="" textlink="">
      <xdr:nvSpPr>
        <xdr:cNvPr id="307" name="テキスト ボックス 306"/>
        <xdr:cNvSpPr txBox="1"/>
      </xdr:nvSpPr>
      <xdr:spPr>
        <a:xfrm>
          <a:off x="8483111" y="650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67512</xdr:rowOff>
    </xdr:from>
    <xdr:to>
      <xdr:col>41</xdr:col>
      <xdr:colOff>101600</xdr:colOff>
      <xdr:row>37</xdr:row>
      <xdr:rowOff>169112</xdr:rowOff>
    </xdr:to>
    <xdr:sp macro="" textlink="">
      <xdr:nvSpPr>
        <xdr:cNvPr id="308" name="楕円 307"/>
        <xdr:cNvSpPr/>
      </xdr:nvSpPr>
      <xdr:spPr>
        <a:xfrm>
          <a:off x="7810500" y="641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160239</xdr:rowOff>
    </xdr:from>
    <xdr:ext cx="534377" cy="259045"/>
    <xdr:sp macro="" textlink="">
      <xdr:nvSpPr>
        <xdr:cNvPr id="309" name="テキスト ボックス 308"/>
        <xdr:cNvSpPr txBox="1"/>
      </xdr:nvSpPr>
      <xdr:spPr>
        <a:xfrm>
          <a:off x="7594111" y="650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72656</xdr:rowOff>
    </xdr:from>
    <xdr:to>
      <xdr:col>36</xdr:col>
      <xdr:colOff>165100</xdr:colOff>
      <xdr:row>38</xdr:row>
      <xdr:rowOff>2806</xdr:rowOff>
    </xdr:to>
    <xdr:sp macro="" textlink="">
      <xdr:nvSpPr>
        <xdr:cNvPr id="310" name="楕円 309"/>
        <xdr:cNvSpPr/>
      </xdr:nvSpPr>
      <xdr:spPr>
        <a:xfrm>
          <a:off x="6921500" y="64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165383</xdr:rowOff>
    </xdr:from>
    <xdr:ext cx="534377" cy="259045"/>
    <xdr:sp macro="" textlink="">
      <xdr:nvSpPr>
        <xdr:cNvPr id="311" name="テキスト ボックス 310"/>
        <xdr:cNvSpPr txBox="1"/>
      </xdr:nvSpPr>
      <xdr:spPr>
        <a:xfrm>
          <a:off x="6705111" y="65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86664</xdr:rowOff>
    </xdr:from>
    <xdr:to>
      <xdr:col>55</xdr:col>
      <xdr:colOff>0</xdr:colOff>
      <xdr:row>58</xdr:row>
      <xdr:rowOff>132859</xdr:rowOff>
    </xdr:to>
    <xdr:cxnSp macro="">
      <xdr:nvCxnSpPr>
        <xdr:cNvPr id="342" name="直線コネクタ 341"/>
        <xdr:cNvCxnSpPr/>
      </xdr:nvCxnSpPr>
      <xdr:spPr>
        <a:xfrm>
          <a:off x="9639300" y="10030764"/>
          <a:ext cx="838200" cy="4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86664</xdr:rowOff>
    </xdr:from>
    <xdr:to>
      <xdr:col>50</xdr:col>
      <xdr:colOff>114300</xdr:colOff>
      <xdr:row>58</xdr:row>
      <xdr:rowOff>121791</xdr:rowOff>
    </xdr:to>
    <xdr:cxnSp macro="">
      <xdr:nvCxnSpPr>
        <xdr:cNvPr id="345" name="直線コネクタ 344"/>
        <xdr:cNvCxnSpPr/>
      </xdr:nvCxnSpPr>
      <xdr:spPr>
        <a:xfrm flipV="1">
          <a:off x="8750300" y="10030764"/>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121791</xdr:rowOff>
    </xdr:from>
    <xdr:to>
      <xdr:col>45</xdr:col>
      <xdr:colOff>177800</xdr:colOff>
      <xdr:row>59</xdr:row>
      <xdr:rowOff>25805</xdr:rowOff>
    </xdr:to>
    <xdr:cxnSp macro="">
      <xdr:nvCxnSpPr>
        <xdr:cNvPr id="348" name="直線コネクタ 347"/>
        <xdr:cNvCxnSpPr/>
      </xdr:nvCxnSpPr>
      <xdr:spPr>
        <a:xfrm flipV="1">
          <a:off x="7861300" y="10065891"/>
          <a:ext cx="8890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25805</xdr:rowOff>
    </xdr:from>
    <xdr:to>
      <xdr:col>41</xdr:col>
      <xdr:colOff>50800</xdr:colOff>
      <xdr:row>59</xdr:row>
      <xdr:rowOff>36324</xdr:rowOff>
    </xdr:to>
    <xdr:cxnSp macro="">
      <xdr:nvCxnSpPr>
        <xdr:cNvPr id="351" name="直線コネクタ 350"/>
        <xdr:cNvCxnSpPr/>
      </xdr:nvCxnSpPr>
      <xdr:spPr>
        <a:xfrm flipV="1">
          <a:off x="6972300" y="10141355"/>
          <a:ext cx="889000" cy="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82059</xdr:rowOff>
    </xdr:from>
    <xdr:to>
      <xdr:col>55</xdr:col>
      <xdr:colOff>50800</xdr:colOff>
      <xdr:row>59</xdr:row>
      <xdr:rowOff>12209</xdr:rowOff>
    </xdr:to>
    <xdr:sp macro="" textlink="">
      <xdr:nvSpPr>
        <xdr:cNvPr id="361" name="楕円 360"/>
        <xdr:cNvSpPr/>
      </xdr:nvSpPr>
      <xdr:spPr>
        <a:xfrm>
          <a:off x="10426700" y="100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168436</xdr:rowOff>
    </xdr:from>
    <xdr:ext cx="534377" cy="259045"/>
    <xdr:sp macro="" textlink="">
      <xdr:nvSpPr>
        <xdr:cNvPr id="362" name="普通建設事業費該当値テキスト"/>
        <xdr:cNvSpPr txBox="1"/>
      </xdr:nvSpPr>
      <xdr:spPr>
        <a:xfrm>
          <a:off x="10528300" y="994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35864</xdr:rowOff>
    </xdr:from>
    <xdr:to>
      <xdr:col>50</xdr:col>
      <xdr:colOff>165100</xdr:colOff>
      <xdr:row>58</xdr:row>
      <xdr:rowOff>137464</xdr:rowOff>
    </xdr:to>
    <xdr:sp macro="" textlink="">
      <xdr:nvSpPr>
        <xdr:cNvPr id="363" name="楕円 362"/>
        <xdr:cNvSpPr/>
      </xdr:nvSpPr>
      <xdr:spPr>
        <a:xfrm>
          <a:off x="95885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128591</xdr:rowOff>
    </xdr:from>
    <xdr:ext cx="534377" cy="259045"/>
    <xdr:sp macro="" textlink="">
      <xdr:nvSpPr>
        <xdr:cNvPr id="364" name="テキスト ボックス 363"/>
        <xdr:cNvSpPr txBox="1"/>
      </xdr:nvSpPr>
      <xdr:spPr>
        <a:xfrm>
          <a:off x="9372111" y="100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70991</xdr:rowOff>
    </xdr:from>
    <xdr:to>
      <xdr:col>46</xdr:col>
      <xdr:colOff>38100</xdr:colOff>
      <xdr:row>59</xdr:row>
      <xdr:rowOff>1141</xdr:rowOff>
    </xdr:to>
    <xdr:sp macro="" textlink="">
      <xdr:nvSpPr>
        <xdr:cNvPr id="365" name="楕円 364"/>
        <xdr:cNvSpPr/>
      </xdr:nvSpPr>
      <xdr:spPr>
        <a:xfrm>
          <a:off x="8699500" y="100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163718</xdr:rowOff>
    </xdr:from>
    <xdr:ext cx="534377" cy="259045"/>
    <xdr:sp macro="" textlink="">
      <xdr:nvSpPr>
        <xdr:cNvPr id="366" name="テキスト ボックス 365"/>
        <xdr:cNvSpPr txBox="1"/>
      </xdr:nvSpPr>
      <xdr:spPr>
        <a:xfrm>
          <a:off x="8483111" y="101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146455</xdr:rowOff>
    </xdr:from>
    <xdr:to>
      <xdr:col>41</xdr:col>
      <xdr:colOff>101600</xdr:colOff>
      <xdr:row>59</xdr:row>
      <xdr:rowOff>76605</xdr:rowOff>
    </xdr:to>
    <xdr:sp macro="" textlink="">
      <xdr:nvSpPr>
        <xdr:cNvPr id="367" name="楕円 366"/>
        <xdr:cNvSpPr/>
      </xdr:nvSpPr>
      <xdr:spPr>
        <a:xfrm>
          <a:off x="7810500" y="100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67732</xdr:rowOff>
    </xdr:from>
    <xdr:ext cx="534377" cy="259045"/>
    <xdr:sp macro="" textlink="">
      <xdr:nvSpPr>
        <xdr:cNvPr id="368" name="テキスト ボックス 367"/>
        <xdr:cNvSpPr txBox="1"/>
      </xdr:nvSpPr>
      <xdr:spPr>
        <a:xfrm>
          <a:off x="7594111" y="1018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156974</xdr:rowOff>
    </xdr:from>
    <xdr:to>
      <xdr:col>36</xdr:col>
      <xdr:colOff>165100</xdr:colOff>
      <xdr:row>59</xdr:row>
      <xdr:rowOff>87124</xdr:rowOff>
    </xdr:to>
    <xdr:sp macro="" textlink="">
      <xdr:nvSpPr>
        <xdr:cNvPr id="369" name="楕円 368"/>
        <xdr:cNvSpPr/>
      </xdr:nvSpPr>
      <xdr:spPr>
        <a:xfrm>
          <a:off x="6921500" y="101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78251</xdr:rowOff>
    </xdr:from>
    <xdr:ext cx="534377" cy="259045"/>
    <xdr:sp macro="" textlink="">
      <xdr:nvSpPr>
        <xdr:cNvPr id="370" name="テキスト ボックス 369"/>
        <xdr:cNvSpPr txBox="1"/>
      </xdr:nvSpPr>
      <xdr:spPr>
        <a:xfrm>
          <a:off x="6705111" y="101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113264</xdr:rowOff>
    </xdr:from>
    <xdr:to>
      <xdr:col>55</xdr:col>
      <xdr:colOff>0</xdr:colOff>
      <xdr:row>78</xdr:row>
      <xdr:rowOff>139526</xdr:rowOff>
    </xdr:to>
    <xdr:cxnSp macro="">
      <xdr:nvCxnSpPr>
        <xdr:cNvPr id="397" name="直線コネクタ 396"/>
        <xdr:cNvCxnSpPr/>
      </xdr:nvCxnSpPr>
      <xdr:spPr>
        <a:xfrm flipV="1">
          <a:off x="9639300" y="13486364"/>
          <a:ext cx="8382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139526</xdr:rowOff>
    </xdr:from>
    <xdr:to>
      <xdr:col>50</xdr:col>
      <xdr:colOff>114300</xdr:colOff>
      <xdr:row>78</xdr:row>
      <xdr:rowOff>139618</xdr:rowOff>
    </xdr:to>
    <xdr:cxnSp macro="">
      <xdr:nvCxnSpPr>
        <xdr:cNvPr id="400" name="直線コネクタ 399"/>
        <xdr:cNvCxnSpPr/>
      </xdr:nvCxnSpPr>
      <xdr:spPr>
        <a:xfrm flipV="1">
          <a:off x="8750300" y="1351262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139243</xdr:rowOff>
    </xdr:from>
    <xdr:to>
      <xdr:col>45</xdr:col>
      <xdr:colOff>177800</xdr:colOff>
      <xdr:row>78</xdr:row>
      <xdr:rowOff>139618</xdr:rowOff>
    </xdr:to>
    <xdr:cxnSp macro="">
      <xdr:nvCxnSpPr>
        <xdr:cNvPr id="403" name="直線コネクタ 402"/>
        <xdr:cNvCxnSpPr/>
      </xdr:nvCxnSpPr>
      <xdr:spPr>
        <a:xfrm>
          <a:off x="7861300" y="13512343"/>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137127</xdr:rowOff>
    </xdr:from>
    <xdr:to>
      <xdr:col>41</xdr:col>
      <xdr:colOff>50800</xdr:colOff>
      <xdr:row>78</xdr:row>
      <xdr:rowOff>139243</xdr:rowOff>
    </xdr:to>
    <xdr:cxnSp macro="">
      <xdr:nvCxnSpPr>
        <xdr:cNvPr id="406" name="直線コネクタ 405"/>
        <xdr:cNvCxnSpPr/>
      </xdr:nvCxnSpPr>
      <xdr:spPr>
        <a:xfrm>
          <a:off x="6972300" y="13510227"/>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62464</xdr:rowOff>
    </xdr:from>
    <xdr:to>
      <xdr:col>55</xdr:col>
      <xdr:colOff>50800</xdr:colOff>
      <xdr:row>78</xdr:row>
      <xdr:rowOff>164064</xdr:rowOff>
    </xdr:to>
    <xdr:sp macro="" textlink="">
      <xdr:nvSpPr>
        <xdr:cNvPr id="416" name="楕円 415"/>
        <xdr:cNvSpPr/>
      </xdr:nvSpPr>
      <xdr:spPr>
        <a:xfrm>
          <a:off x="10426700" y="134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88726</xdr:rowOff>
    </xdr:from>
    <xdr:to>
      <xdr:col>50</xdr:col>
      <xdr:colOff>165100</xdr:colOff>
      <xdr:row>79</xdr:row>
      <xdr:rowOff>18876</xdr:rowOff>
    </xdr:to>
    <xdr:sp macro="" textlink="">
      <xdr:nvSpPr>
        <xdr:cNvPr id="418" name="楕円 417"/>
        <xdr:cNvSpPr/>
      </xdr:nvSpPr>
      <xdr:spPr>
        <a:xfrm>
          <a:off x="9588500" y="13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10003</xdr:rowOff>
    </xdr:from>
    <xdr:ext cx="313932" cy="259045"/>
    <xdr:sp macro="" textlink="">
      <xdr:nvSpPr>
        <xdr:cNvPr id="419" name="テキスト ボックス 418"/>
        <xdr:cNvSpPr txBox="1"/>
      </xdr:nvSpPr>
      <xdr:spPr>
        <a:xfrm>
          <a:off x="9482333" y="1355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88818</xdr:rowOff>
    </xdr:from>
    <xdr:to>
      <xdr:col>46</xdr:col>
      <xdr:colOff>38100</xdr:colOff>
      <xdr:row>79</xdr:row>
      <xdr:rowOff>18968</xdr:rowOff>
    </xdr:to>
    <xdr:sp macro="" textlink="">
      <xdr:nvSpPr>
        <xdr:cNvPr id="420" name="楕円 419"/>
        <xdr:cNvSpPr/>
      </xdr:nvSpPr>
      <xdr:spPr>
        <a:xfrm>
          <a:off x="8699500" y="13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10095</xdr:rowOff>
    </xdr:from>
    <xdr:ext cx="313932" cy="259045"/>
    <xdr:sp macro="" textlink="">
      <xdr:nvSpPr>
        <xdr:cNvPr id="421" name="テキスト ボックス 420"/>
        <xdr:cNvSpPr txBox="1"/>
      </xdr:nvSpPr>
      <xdr:spPr>
        <a:xfrm>
          <a:off x="8593333" y="1355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88443</xdr:rowOff>
    </xdr:from>
    <xdr:to>
      <xdr:col>41</xdr:col>
      <xdr:colOff>101600</xdr:colOff>
      <xdr:row>79</xdr:row>
      <xdr:rowOff>18593</xdr:rowOff>
    </xdr:to>
    <xdr:sp macro="" textlink="">
      <xdr:nvSpPr>
        <xdr:cNvPr id="422" name="楕円 421"/>
        <xdr:cNvSpPr/>
      </xdr:nvSpPr>
      <xdr:spPr>
        <a:xfrm>
          <a:off x="7810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9720</xdr:rowOff>
    </xdr:from>
    <xdr:ext cx="378565" cy="259045"/>
    <xdr:sp macro="" textlink="">
      <xdr:nvSpPr>
        <xdr:cNvPr id="423" name="テキスト ボックス 422"/>
        <xdr:cNvSpPr txBox="1"/>
      </xdr:nvSpPr>
      <xdr:spPr>
        <a:xfrm>
          <a:off x="7672017" y="1355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86327</xdr:rowOff>
    </xdr:from>
    <xdr:to>
      <xdr:col>36</xdr:col>
      <xdr:colOff>165100</xdr:colOff>
      <xdr:row>79</xdr:row>
      <xdr:rowOff>16477</xdr:rowOff>
    </xdr:to>
    <xdr:sp macro="" textlink="">
      <xdr:nvSpPr>
        <xdr:cNvPr id="424" name="楕円 423"/>
        <xdr:cNvSpPr/>
      </xdr:nvSpPr>
      <xdr:spPr>
        <a:xfrm>
          <a:off x="6921500" y="134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7604</xdr:rowOff>
    </xdr:from>
    <xdr:ext cx="378565" cy="259045"/>
    <xdr:sp macro="" textlink="">
      <xdr:nvSpPr>
        <xdr:cNvPr id="425" name="テキスト ボックス 424"/>
        <xdr:cNvSpPr txBox="1"/>
      </xdr:nvSpPr>
      <xdr:spPr>
        <a:xfrm>
          <a:off x="6783017" y="1355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67855</xdr:rowOff>
    </xdr:from>
    <xdr:to>
      <xdr:col>55</xdr:col>
      <xdr:colOff>0</xdr:colOff>
      <xdr:row>97</xdr:row>
      <xdr:rowOff>97126</xdr:rowOff>
    </xdr:to>
    <xdr:cxnSp macro="">
      <xdr:nvCxnSpPr>
        <xdr:cNvPr id="456" name="直線コネクタ 455"/>
        <xdr:cNvCxnSpPr/>
      </xdr:nvCxnSpPr>
      <xdr:spPr>
        <a:xfrm>
          <a:off x="9639300" y="16527055"/>
          <a:ext cx="838200" cy="20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67855</xdr:rowOff>
    </xdr:from>
    <xdr:to>
      <xdr:col>50</xdr:col>
      <xdr:colOff>114300</xdr:colOff>
      <xdr:row>97</xdr:row>
      <xdr:rowOff>96766</xdr:rowOff>
    </xdr:to>
    <xdr:cxnSp macro="">
      <xdr:nvCxnSpPr>
        <xdr:cNvPr id="459" name="直線コネクタ 458"/>
        <xdr:cNvCxnSpPr/>
      </xdr:nvCxnSpPr>
      <xdr:spPr>
        <a:xfrm flipV="1">
          <a:off x="8750300" y="16527055"/>
          <a:ext cx="889000" cy="20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96766</xdr:rowOff>
    </xdr:from>
    <xdr:to>
      <xdr:col>45</xdr:col>
      <xdr:colOff>177800</xdr:colOff>
      <xdr:row>98</xdr:row>
      <xdr:rowOff>57175</xdr:rowOff>
    </xdr:to>
    <xdr:cxnSp macro="">
      <xdr:nvCxnSpPr>
        <xdr:cNvPr id="462" name="直線コネクタ 461"/>
        <xdr:cNvCxnSpPr/>
      </xdr:nvCxnSpPr>
      <xdr:spPr>
        <a:xfrm flipV="1">
          <a:off x="7861300" y="16727416"/>
          <a:ext cx="889000" cy="13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57175</xdr:rowOff>
    </xdr:from>
    <xdr:to>
      <xdr:col>41</xdr:col>
      <xdr:colOff>50800</xdr:colOff>
      <xdr:row>98</xdr:row>
      <xdr:rowOff>110941</xdr:rowOff>
    </xdr:to>
    <xdr:cxnSp macro="">
      <xdr:nvCxnSpPr>
        <xdr:cNvPr id="465" name="直線コネクタ 464"/>
        <xdr:cNvCxnSpPr/>
      </xdr:nvCxnSpPr>
      <xdr:spPr>
        <a:xfrm flipV="1">
          <a:off x="6972300" y="16859275"/>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46326</xdr:rowOff>
    </xdr:from>
    <xdr:to>
      <xdr:col>55</xdr:col>
      <xdr:colOff>50800</xdr:colOff>
      <xdr:row>97</xdr:row>
      <xdr:rowOff>147926</xdr:rowOff>
    </xdr:to>
    <xdr:sp macro="" textlink="">
      <xdr:nvSpPr>
        <xdr:cNvPr id="475" name="楕円 474"/>
        <xdr:cNvSpPr/>
      </xdr:nvSpPr>
      <xdr:spPr>
        <a:xfrm>
          <a:off x="10426700" y="166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24753</xdr:rowOff>
    </xdr:from>
    <xdr:ext cx="534377" cy="259045"/>
    <xdr:sp macro="" textlink="">
      <xdr:nvSpPr>
        <xdr:cNvPr id="476" name="普通建設事業費 （ うち更新整備　）該当値テキスト"/>
        <xdr:cNvSpPr txBox="1"/>
      </xdr:nvSpPr>
      <xdr:spPr>
        <a:xfrm>
          <a:off x="10528300" y="1665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17055</xdr:rowOff>
    </xdr:from>
    <xdr:to>
      <xdr:col>50</xdr:col>
      <xdr:colOff>165100</xdr:colOff>
      <xdr:row>96</xdr:row>
      <xdr:rowOff>118655</xdr:rowOff>
    </xdr:to>
    <xdr:sp macro="" textlink="">
      <xdr:nvSpPr>
        <xdr:cNvPr id="477" name="楕円 476"/>
        <xdr:cNvSpPr/>
      </xdr:nvSpPr>
      <xdr:spPr>
        <a:xfrm>
          <a:off x="9588500" y="164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135182</xdr:rowOff>
    </xdr:from>
    <xdr:ext cx="534377" cy="259045"/>
    <xdr:sp macro="" textlink="">
      <xdr:nvSpPr>
        <xdr:cNvPr id="478" name="テキスト ボックス 477"/>
        <xdr:cNvSpPr txBox="1"/>
      </xdr:nvSpPr>
      <xdr:spPr>
        <a:xfrm>
          <a:off x="9372111" y="1625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45966</xdr:rowOff>
    </xdr:from>
    <xdr:to>
      <xdr:col>46</xdr:col>
      <xdr:colOff>38100</xdr:colOff>
      <xdr:row>97</xdr:row>
      <xdr:rowOff>147566</xdr:rowOff>
    </xdr:to>
    <xdr:sp macro="" textlink="">
      <xdr:nvSpPr>
        <xdr:cNvPr id="479" name="楕円 478"/>
        <xdr:cNvSpPr/>
      </xdr:nvSpPr>
      <xdr:spPr>
        <a:xfrm>
          <a:off x="8699500" y="166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164093</xdr:rowOff>
    </xdr:from>
    <xdr:ext cx="534377" cy="259045"/>
    <xdr:sp macro="" textlink="">
      <xdr:nvSpPr>
        <xdr:cNvPr id="480" name="テキスト ボックス 479"/>
        <xdr:cNvSpPr txBox="1"/>
      </xdr:nvSpPr>
      <xdr:spPr>
        <a:xfrm>
          <a:off x="8483111" y="1645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6375</xdr:rowOff>
    </xdr:from>
    <xdr:to>
      <xdr:col>41</xdr:col>
      <xdr:colOff>101600</xdr:colOff>
      <xdr:row>98</xdr:row>
      <xdr:rowOff>107975</xdr:rowOff>
    </xdr:to>
    <xdr:sp macro="" textlink="">
      <xdr:nvSpPr>
        <xdr:cNvPr id="481" name="楕円 480"/>
        <xdr:cNvSpPr/>
      </xdr:nvSpPr>
      <xdr:spPr>
        <a:xfrm>
          <a:off x="7810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99102</xdr:rowOff>
    </xdr:from>
    <xdr:ext cx="534377" cy="259045"/>
    <xdr:sp macro="" textlink="">
      <xdr:nvSpPr>
        <xdr:cNvPr id="482" name="テキスト ボックス 481"/>
        <xdr:cNvSpPr txBox="1"/>
      </xdr:nvSpPr>
      <xdr:spPr>
        <a:xfrm>
          <a:off x="7594111" y="169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60141</xdr:rowOff>
    </xdr:from>
    <xdr:to>
      <xdr:col>36</xdr:col>
      <xdr:colOff>165100</xdr:colOff>
      <xdr:row>98</xdr:row>
      <xdr:rowOff>161741</xdr:rowOff>
    </xdr:to>
    <xdr:sp macro="" textlink="">
      <xdr:nvSpPr>
        <xdr:cNvPr id="483" name="楕円 482"/>
        <xdr:cNvSpPr/>
      </xdr:nvSpPr>
      <xdr:spPr>
        <a:xfrm>
          <a:off x="6921500" y="168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152868</xdr:rowOff>
    </xdr:from>
    <xdr:ext cx="534377" cy="259045"/>
    <xdr:sp macro="" textlink="">
      <xdr:nvSpPr>
        <xdr:cNvPr id="484" name="テキスト ボックス 483"/>
        <xdr:cNvSpPr txBox="1"/>
      </xdr:nvSpPr>
      <xdr:spPr>
        <a:xfrm>
          <a:off x="6705111" y="1695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118097</xdr:rowOff>
    </xdr:from>
    <xdr:to>
      <xdr:col>85</xdr:col>
      <xdr:colOff>127000</xdr:colOff>
      <xdr:row>76</xdr:row>
      <xdr:rowOff>127184</xdr:rowOff>
    </xdr:to>
    <xdr:cxnSp macro="">
      <xdr:nvCxnSpPr>
        <xdr:cNvPr id="619" name="直線コネクタ 618"/>
        <xdr:cNvCxnSpPr/>
      </xdr:nvCxnSpPr>
      <xdr:spPr>
        <a:xfrm flipV="1">
          <a:off x="15481300" y="13148297"/>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105944</xdr:rowOff>
    </xdr:from>
    <xdr:to>
      <xdr:col>81</xdr:col>
      <xdr:colOff>50800</xdr:colOff>
      <xdr:row>76</xdr:row>
      <xdr:rowOff>127184</xdr:rowOff>
    </xdr:to>
    <xdr:cxnSp macro="">
      <xdr:nvCxnSpPr>
        <xdr:cNvPr id="622" name="直線コネクタ 621"/>
        <xdr:cNvCxnSpPr/>
      </xdr:nvCxnSpPr>
      <xdr:spPr>
        <a:xfrm>
          <a:off x="14592300" y="13136144"/>
          <a:ext cx="889000" cy="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67577</xdr:rowOff>
    </xdr:from>
    <xdr:to>
      <xdr:col>76</xdr:col>
      <xdr:colOff>114300</xdr:colOff>
      <xdr:row>76</xdr:row>
      <xdr:rowOff>105944</xdr:rowOff>
    </xdr:to>
    <xdr:cxnSp macro="">
      <xdr:nvCxnSpPr>
        <xdr:cNvPr id="625" name="直線コネクタ 624"/>
        <xdr:cNvCxnSpPr/>
      </xdr:nvCxnSpPr>
      <xdr:spPr>
        <a:xfrm>
          <a:off x="13703300" y="13097777"/>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67577</xdr:rowOff>
    </xdr:from>
    <xdr:to>
      <xdr:col>71</xdr:col>
      <xdr:colOff>177800</xdr:colOff>
      <xdr:row>76</xdr:row>
      <xdr:rowOff>110496</xdr:rowOff>
    </xdr:to>
    <xdr:cxnSp macro="">
      <xdr:nvCxnSpPr>
        <xdr:cNvPr id="628" name="直線コネクタ 627"/>
        <xdr:cNvCxnSpPr/>
      </xdr:nvCxnSpPr>
      <xdr:spPr>
        <a:xfrm flipV="1">
          <a:off x="12814300" y="13097777"/>
          <a:ext cx="8890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67297</xdr:rowOff>
    </xdr:from>
    <xdr:to>
      <xdr:col>85</xdr:col>
      <xdr:colOff>177800</xdr:colOff>
      <xdr:row>76</xdr:row>
      <xdr:rowOff>168897</xdr:rowOff>
    </xdr:to>
    <xdr:sp macro="" textlink="">
      <xdr:nvSpPr>
        <xdr:cNvPr id="638" name="楕円 637"/>
        <xdr:cNvSpPr/>
      </xdr:nvSpPr>
      <xdr:spPr>
        <a:xfrm>
          <a:off x="16268700" y="130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45724</xdr:rowOff>
    </xdr:from>
    <xdr:ext cx="534377" cy="259045"/>
    <xdr:sp macro="" textlink="">
      <xdr:nvSpPr>
        <xdr:cNvPr id="639" name="公債費該当値テキスト"/>
        <xdr:cNvSpPr txBox="1"/>
      </xdr:nvSpPr>
      <xdr:spPr>
        <a:xfrm>
          <a:off x="16370300" y="130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76384</xdr:rowOff>
    </xdr:from>
    <xdr:to>
      <xdr:col>81</xdr:col>
      <xdr:colOff>101600</xdr:colOff>
      <xdr:row>77</xdr:row>
      <xdr:rowOff>6534</xdr:rowOff>
    </xdr:to>
    <xdr:sp macro="" textlink="">
      <xdr:nvSpPr>
        <xdr:cNvPr id="640" name="楕円 639"/>
        <xdr:cNvSpPr/>
      </xdr:nvSpPr>
      <xdr:spPr>
        <a:xfrm>
          <a:off x="15430500" y="131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169111</xdr:rowOff>
    </xdr:from>
    <xdr:ext cx="534377" cy="259045"/>
    <xdr:sp macro="" textlink="">
      <xdr:nvSpPr>
        <xdr:cNvPr id="641" name="テキスト ボックス 640"/>
        <xdr:cNvSpPr txBox="1"/>
      </xdr:nvSpPr>
      <xdr:spPr>
        <a:xfrm>
          <a:off x="15214111" y="131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55144</xdr:rowOff>
    </xdr:from>
    <xdr:to>
      <xdr:col>76</xdr:col>
      <xdr:colOff>165100</xdr:colOff>
      <xdr:row>76</xdr:row>
      <xdr:rowOff>156744</xdr:rowOff>
    </xdr:to>
    <xdr:sp macro="" textlink="">
      <xdr:nvSpPr>
        <xdr:cNvPr id="642" name="楕円 641"/>
        <xdr:cNvSpPr/>
      </xdr:nvSpPr>
      <xdr:spPr>
        <a:xfrm>
          <a:off x="14541500" y="130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147871</xdr:rowOff>
    </xdr:from>
    <xdr:ext cx="534377" cy="259045"/>
    <xdr:sp macro="" textlink="">
      <xdr:nvSpPr>
        <xdr:cNvPr id="643" name="テキスト ボックス 642"/>
        <xdr:cNvSpPr txBox="1"/>
      </xdr:nvSpPr>
      <xdr:spPr>
        <a:xfrm>
          <a:off x="14325111" y="131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16777</xdr:rowOff>
    </xdr:from>
    <xdr:to>
      <xdr:col>72</xdr:col>
      <xdr:colOff>38100</xdr:colOff>
      <xdr:row>76</xdr:row>
      <xdr:rowOff>118377</xdr:rowOff>
    </xdr:to>
    <xdr:sp macro="" textlink="">
      <xdr:nvSpPr>
        <xdr:cNvPr id="644" name="楕円 643"/>
        <xdr:cNvSpPr/>
      </xdr:nvSpPr>
      <xdr:spPr>
        <a:xfrm>
          <a:off x="13652500" y="130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109504</xdr:rowOff>
    </xdr:from>
    <xdr:ext cx="534377" cy="259045"/>
    <xdr:sp macro="" textlink="">
      <xdr:nvSpPr>
        <xdr:cNvPr id="645" name="テキスト ボックス 644"/>
        <xdr:cNvSpPr txBox="1"/>
      </xdr:nvSpPr>
      <xdr:spPr>
        <a:xfrm>
          <a:off x="13436111" y="1313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59696</xdr:rowOff>
    </xdr:from>
    <xdr:to>
      <xdr:col>67</xdr:col>
      <xdr:colOff>101600</xdr:colOff>
      <xdr:row>76</xdr:row>
      <xdr:rowOff>161296</xdr:rowOff>
    </xdr:to>
    <xdr:sp macro="" textlink="">
      <xdr:nvSpPr>
        <xdr:cNvPr id="646" name="楕円 645"/>
        <xdr:cNvSpPr/>
      </xdr:nvSpPr>
      <xdr:spPr>
        <a:xfrm>
          <a:off x="12763500" y="13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152423</xdr:rowOff>
    </xdr:from>
    <xdr:ext cx="534377" cy="259045"/>
    <xdr:sp macro="" textlink="">
      <xdr:nvSpPr>
        <xdr:cNvPr id="647" name="テキスト ボックス 646"/>
        <xdr:cNvSpPr txBox="1"/>
      </xdr:nvSpPr>
      <xdr:spPr>
        <a:xfrm>
          <a:off x="12547111" y="131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21513</xdr:rowOff>
    </xdr:from>
    <xdr:to>
      <xdr:col>85</xdr:col>
      <xdr:colOff>127000</xdr:colOff>
      <xdr:row>98</xdr:row>
      <xdr:rowOff>116320</xdr:rowOff>
    </xdr:to>
    <xdr:cxnSp macro="">
      <xdr:nvCxnSpPr>
        <xdr:cNvPr id="676" name="直線コネクタ 675"/>
        <xdr:cNvCxnSpPr/>
      </xdr:nvCxnSpPr>
      <xdr:spPr>
        <a:xfrm flipV="1">
          <a:off x="15481300" y="16823613"/>
          <a:ext cx="838200" cy="9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66242</xdr:rowOff>
    </xdr:from>
    <xdr:to>
      <xdr:col>81</xdr:col>
      <xdr:colOff>50800</xdr:colOff>
      <xdr:row>98</xdr:row>
      <xdr:rowOff>116320</xdr:rowOff>
    </xdr:to>
    <xdr:cxnSp macro="">
      <xdr:nvCxnSpPr>
        <xdr:cNvPr id="679" name="直線コネクタ 678"/>
        <xdr:cNvCxnSpPr/>
      </xdr:nvCxnSpPr>
      <xdr:spPr>
        <a:xfrm>
          <a:off x="14592300" y="16868342"/>
          <a:ext cx="889000" cy="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52476</xdr:rowOff>
    </xdr:from>
    <xdr:to>
      <xdr:col>76</xdr:col>
      <xdr:colOff>114300</xdr:colOff>
      <xdr:row>98</xdr:row>
      <xdr:rowOff>66242</xdr:rowOff>
    </xdr:to>
    <xdr:cxnSp macro="">
      <xdr:nvCxnSpPr>
        <xdr:cNvPr id="682" name="直線コネクタ 681"/>
        <xdr:cNvCxnSpPr/>
      </xdr:nvCxnSpPr>
      <xdr:spPr>
        <a:xfrm>
          <a:off x="13703300" y="16854576"/>
          <a:ext cx="889000" cy="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52476</xdr:rowOff>
    </xdr:from>
    <xdr:to>
      <xdr:col>71</xdr:col>
      <xdr:colOff>177800</xdr:colOff>
      <xdr:row>98</xdr:row>
      <xdr:rowOff>77966</xdr:rowOff>
    </xdr:to>
    <xdr:cxnSp macro="">
      <xdr:nvCxnSpPr>
        <xdr:cNvPr id="685" name="直線コネクタ 684"/>
        <xdr:cNvCxnSpPr/>
      </xdr:nvCxnSpPr>
      <xdr:spPr>
        <a:xfrm flipV="1">
          <a:off x="12814300" y="16854576"/>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142163</xdr:rowOff>
    </xdr:from>
    <xdr:to>
      <xdr:col>85</xdr:col>
      <xdr:colOff>177800</xdr:colOff>
      <xdr:row>98</xdr:row>
      <xdr:rowOff>72313</xdr:rowOff>
    </xdr:to>
    <xdr:sp macro="" textlink="">
      <xdr:nvSpPr>
        <xdr:cNvPr id="695" name="楕円 694"/>
        <xdr:cNvSpPr/>
      </xdr:nvSpPr>
      <xdr:spPr>
        <a:xfrm>
          <a:off x="16268700" y="167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120590</xdr:rowOff>
    </xdr:from>
    <xdr:ext cx="534377" cy="259045"/>
    <xdr:sp macro="" textlink="">
      <xdr:nvSpPr>
        <xdr:cNvPr id="696" name="積立金該当値テキスト"/>
        <xdr:cNvSpPr txBox="1"/>
      </xdr:nvSpPr>
      <xdr:spPr>
        <a:xfrm>
          <a:off x="16370300" y="167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65520</xdr:rowOff>
    </xdr:from>
    <xdr:to>
      <xdr:col>81</xdr:col>
      <xdr:colOff>101600</xdr:colOff>
      <xdr:row>98</xdr:row>
      <xdr:rowOff>167120</xdr:rowOff>
    </xdr:to>
    <xdr:sp macro="" textlink="">
      <xdr:nvSpPr>
        <xdr:cNvPr id="697" name="楕円 696"/>
        <xdr:cNvSpPr/>
      </xdr:nvSpPr>
      <xdr:spPr>
        <a:xfrm>
          <a:off x="15430500" y="168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158247</xdr:rowOff>
    </xdr:from>
    <xdr:ext cx="469744" cy="259045"/>
    <xdr:sp macro="" textlink="">
      <xdr:nvSpPr>
        <xdr:cNvPr id="698" name="テキスト ボックス 697"/>
        <xdr:cNvSpPr txBox="1"/>
      </xdr:nvSpPr>
      <xdr:spPr>
        <a:xfrm>
          <a:off x="15246428" y="169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15442</xdr:rowOff>
    </xdr:from>
    <xdr:to>
      <xdr:col>76</xdr:col>
      <xdr:colOff>165100</xdr:colOff>
      <xdr:row>98</xdr:row>
      <xdr:rowOff>117042</xdr:rowOff>
    </xdr:to>
    <xdr:sp macro="" textlink="">
      <xdr:nvSpPr>
        <xdr:cNvPr id="699" name="楕円 698"/>
        <xdr:cNvSpPr/>
      </xdr:nvSpPr>
      <xdr:spPr>
        <a:xfrm>
          <a:off x="14541500" y="168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108169</xdr:rowOff>
    </xdr:from>
    <xdr:ext cx="534377" cy="259045"/>
    <xdr:sp macro="" textlink="">
      <xdr:nvSpPr>
        <xdr:cNvPr id="700" name="テキスト ボックス 699"/>
        <xdr:cNvSpPr txBox="1"/>
      </xdr:nvSpPr>
      <xdr:spPr>
        <a:xfrm>
          <a:off x="14325111" y="169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1676</xdr:rowOff>
    </xdr:from>
    <xdr:to>
      <xdr:col>72</xdr:col>
      <xdr:colOff>38100</xdr:colOff>
      <xdr:row>98</xdr:row>
      <xdr:rowOff>103276</xdr:rowOff>
    </xdr:to>
    <xdr:sp macro="" textlink="">
      <xdr:nvSpPr>
        <xdr:cNvPr id="701" name="楕円 700"/>
        <xdr:cNvSpPr/>
      </xdr:nvSpPr>
      <xdr:spPr>
        <a:xfrm>
          <a:off x="13652500" y="168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119803</xdr:rowOff>
    </xdr:from>
    <xdr:ext cx="534377" cy="259045"/>
    <xdr:sp macro="" textlink="">
      <xdr:nvSpPr>
        <xdr:cNvPr id="702" name="テキスト ボックス 701"/>
        <xdr:cNvSpPr txBox="1"/>
      </xdr:nvSpPr>
      <xdr:spPr>
        <a:xfrm>
          <a:off x="13436111" y="165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27166</xdr:rowOff>
    </xdr:from>
    <xdr:to>
      <xdr:col>67</xdr:col>
      <xdr:colOff>101600</xdr:colOff>
      <xdr:row>98</xdr:row>
      <xdr:rowOff>128766</xdr:rowOff>
    </xdr:to>
    <xdr:sp macro="" textlink="">
      <xdr:nvSpPr>
        <xdr:cNvPr id="703" name="楕円 702"/>
        <xdr:cNvSpPr/>
      </xdr:nvSpPr>
      <xdr:spPr>
        <a:xfrm>
          <a:off x="12763500" y="168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119893</xdr:rowOff>
    </xdr:from>
    <xdr:ext cx="534377" cy="259045"/>
    <xdr:sp macro="" textlink="">
      <xdr:nvSpPr>
        <xdr:cNvPr id="704" name="テキスト ボックス 703"/>
        <xdr:cNvSpPr txBox="1"/>
      </xdr:nvSpPr>
      <xdr:spPr>
        <a:xfrm>
          <a:off x="12547111" y="1692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6807</xdr:rowOff>
    </xdr:from>
    <xdr:to>
      <xdr:col>116</xdr:col>
      <xdr:colOff>63500</xdr:colOff>
      <xdr:row>59</xdr:row>
      <xdr:rowOff>6883</xdr:rowOff>
    </xdr:to>
    <xdr:cxnSp macro="">
      <xdr:nvCxnSpPr>
        <xdr:cNvPr id="790" name="直線コネクタ 789"/>
        <xdr:cNvCxnSpPr/>
      </xdr:nvCxnSpPr>
      <xdr:spPr>
        <a:xfrm flipV="1">
          <a:off x="21323300" y="101223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6731</xdr:rowOff>
    </xdr:from>
    <xdr:to>
      <xdr:col>111</xdr:col>
      <xdr:colOff>177800</xdr:colOff>
      <xdr:row>59</xdr:row>
      <xdr:rowOff>6883</xdr:rowOff>
    </xdr:to>
    <xdr:cxnSp macro="">
      <xdr:nvCxnSpPr>
        <xdr:cNvPr id="793" name="直線コネクタ 792"/>
        <xdr:cNvCxnSpPr/>
      </xdr:nvCxnSpPr>
      <xdr:spPr>
        <a:xfrm>
          <a:off x="20434300" y="1012228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6731</xdr:rowOff>
    </xdr:from>
    <xdr:to>
      <xdr:col>107</xdr:col>
      <xdr:colOff>50800</xdr:colOff>
      <xdr:row>59</xdr:row>
      <xdr:rowOff>6731</xdr:rowOff>
    </xdr:to>
    <xdr:cxnSp macro="">
      <xdr:nvCxnSpPr>
        <xdr:cNvPr id="796" name="直線コネクタ 795"/>
        <xdr:cNvCxnSpPr/>
      </xdr:nvCxnSpPr>
      <xdr:spPr>
        <a:xfrm>
          <a:off x="19545300" y="10122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6617</xdr:rowOff>
    </xdr:from>
    <xdr:to>
      <xdr:col>102</xdr:col>
      <xdr:colOff>114300</xdr:colOff>
      <xdr:row>59</xdr:row>
      <xdr:rowOff>6731</xdr:rowOff>
    </xdr:to>
    <xdr:cxnSp macro="">
      <xdr:nvCxnSpPr>
        <xdr:cNvPr id="799" name="直線コネクタ 798"/>
        <xdr:cNvCxnSpPr/>
      </xdr:nvCxnSpPr>
      <xdr:spPr>
        <a:xfrm>
          <a:off x="18656300" y="101221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127457</xdr:rowOff>
    </xdr:from>
    <xdr:to>
      <xdr:col>116</xdr:col>
      <xdr:colOff>114300</xdr:colOff>
      <xdr:row>59</xdr:row>
      <xdr:rowOff>57607</xdr:rowOff>
    </xdr:to>
    <xdr:sp macro="" textlink="">
      <xdr:nvSpPr>
        <xdr:cNvPr id="809" name="楕円 808"/>
        <xdr:cNvSpPr/>
      </xdr:nvSpPr>
      <xdr:spPr>
        <a:xfrm>
          <a:off x="22110700" y="100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42384</xdr:rowOff>
    </xdr:from>
    <xdr:ext cx="378565" cy="259045"/>
    <xdr:sp macro="" textlink="">
      <xdr:nvSpPr>
        <xdr:cNvPr id="810" name="貸付金該当値テキスト"/>
        <xdr:cNvSpPr txBox="1"/>
      </xdr:nvSpPr>
      <xdr:spPr>
        <a:xfrm>
          <a:off x="22212300" y="9986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127533</xdr:rowOff>
    </xdr:from>
    <xdr:to>
      <xdr:col>112</xdr:col>
      <xdr:colOff>38100</xdr:colOff>
      <xdr:row>59</xdr:row>
      <xdr:rowOff>57683</xdr:rowOff>
    </xdr:to>
    <xdr:sp macro="" textlink="">
      <xdr:nvSpPr>
        <xdr:cNvPr id="811" name="楕円 810"/>
        <xdr:cNvSpPr/>
      </xdr:nvSpPr>
      <xdr:spPr>
        <a:xfrm>
          <a:off x="21272500" y="100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48810</xdr:rowOff>
    </xdr:from>
    <xdr:ext cx="378565" cy="259045"/>
    <xdr:sp macro="" textlink="">
      <xdr:nvSpPr>
        <xdr:cNvPr id="812" name="テキスト ボックス 811"/>
        <xdr:cNvSpPr txBox="1"/>
      </xdr:nvSpPr>
      <xdr:spPr>
        <a:xfrm>
          <a:off x="21134017" y="1016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127381</xdr:rowOff>
    </xdr:from>
    <xdr:to>
      <xdr:col>107</xdr:col>
      <xdr:colOff>101600</xdr:colOff>
      <xdr:row>59</xdr:row>
      <xdr:rowOff>57531</xdr:rowOff>
    </xdr:to>
    <xdr:sp macro="" textlink="">
      <xdr:nvSpPr>
        <xdr:cNvPr id="813" name="楕円 812"/>
        <xdr:cNvSpPr/>
      </xdr:nvSpPr>
      <xdr:spPr>
        <a:xfrm>
          <a:off x="20383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48658</xdr:rowOff>
    </xdr:from>
    <xdr:ext cx="378565" cy="259045"/>
    <xdr:sp macro="" textlink="">
      <xdr:nvSpPr>
        <xdr:cNvPr id="814" name="テキスト ボックス 813"/>
        <xdr:cNvSpPr txBox="1"/>
      </xdr:nvSpPr>
      <xdr:spPr>
        <a:xfrm>
          <a:off x="20245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127381</xdr:rowOff>
    </xdr:from>
    <xdr:to>
      <xdr:col>102</xdr:col>
      <xdr:colOff>165100</xdr:colOff>
      <xdr:row>59</xdr:row>
      <xdr:rowOff>57531</xdr:rowOff>
    </xdr:to>
    <xdr:sp macro="" textlink="">
      <xdr:nvSpPr>
        <xdr:cNvPr id="815" name="楕円 814"/>
        <xdr:cNvSpPr/>
      </xdr:nvSpPr>
      <xdr:spPr>
        <a:xfrm>
          <a:off x="19494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48658</xdr:rowOff>
    </xdr:from>
    <xdr:ext cx="378565" cy="259045"/>
    <xdr:sp macro="" textlink="">
      <xdr:nvSpPr>
        <xdr:cNvPr id="816" name="テキスト ボックス 815"/>
        <xdr:cNvSpPr txBox="1"/>
      </xdr:nvSpPr>
      <xdr:spPr>
        <a:xfrm>
          <a:off x="19356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127267</xdr:rowOff>
    </xdr:from>
    <xdr:to>
      <xdr:col>98</xdr:col>
      <xdr:colOff>38100</xdr:colOff>
      <xdr:row>59</xdr:row>
      <xdr:rowOff>57417</xdr:rowOff>
    </xdr:to>
    <xdr:sp macro="" textlink="">
      <xdr:nvSpPr>
        <xdr:cNvPr id="817" name="楕円 816"/>
        <xdr:cNvSpPr/>
      </xdr:nvSpPr>
      <xdr:spPr>
        <a:xfrm>
          <a:off x="186055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48544</xdr:rowOff>
    </xdr:from>
    <xdr:ext cx="378565" cy="259045"/>
    <xdr:sp macro="" textlink="">
      <xdr:nvSpPr>
        <xdr:cNvPr id="818" name="テキスト ボックス 817"/>
        <xdr:cNvSpPr txBox="1"/>
      </xdr:nvSpPr>
      <xdr:spPr>
        <a:xfrm>
          <a:off x="18467017" y="1016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52114</xdr:rowOff>
    </xdr:from>
    <xdr:to>
      <xdr:col>116</xdr:col>
      <xdr:colOff>63500</xdr:colOff>
      <xdr:row>75</xdr:row>
      <xdr:rowOff>65078</xdr:rowOff>
    </xdr:to>
    <xdr:cxnSp macro="">
      <xdr:nvCxnSpPr>
        <xdr:cNvPr id="850" name="直線コネクタ 849"/>
        <xdr:cNvCxnSpPr/>
      </xdr:nvCxnSpPr>
      <xdr:spPr>
        <a:xfrm>
          <a:off x="21323300" y="12910864"/>
          <a:ext cx="8382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9365</xdr:rowOff>
    </xdr:from>
    <xdr:to>
      <xdr:col>111</xdr:col>
      <xdr:colOff>177800</xdr:colOff>
      <xdr:row>75</xdr:row>
      <xdr:rowOff>52114</xdr:rowOff>
    </xdr:to>
    <xdr:cxnSp macro="">
      <xdr:nvCxnSpPr>
        <xdr:cNvPr id="853" name="直線コネクタ 852"/>
        <xdr:cNvCxnSpPr/>
      </xdr:nvCxnSpPr>
      <xdr:spPr>
        <a:xfrm>
          <a:off x="20434300" y="12696665"/>
          <a:ext cx="889000" cy="2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86338</xdr:rowOff>
    </xdr:from>
    <xdr:to>
      <xdr:col>107</xdr:col>
      <xdr:colOff>50800</xdr:colOff>
      <xdr:row>74</xdr:row>
      <xdr:rowOff>9365</xdr:rowOff>
    </xdr:to>
    <xdr:cxnSp macro="">
      <xdr:nvCxnSpPr>
        <xdr:cNvPr id="856" name="直線コネクタ 855"/>
        <xdr:cNvCxnSpPr/>
      </xdr:nvCxnSpPr>
      <xdr:spPr>
        <a:xfrm>
          <a:off x="19545300" y="12602188"/>
          <a:ext cx="889000" cy="9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33434</xdr:rowOff>
    </xdr:from>
    <xdr:to>
      <xdr:col>102</xdr:col>
      <xdr:colOff>114300</xdr:colOff>
      <xdr:row>73</xdr:row>
      <xdr:rowOff>86338</xdr:rowOff>
    </xdr:to>
    <xdr:cxnSp macro="">
      <xdr:nvCxnSpPr>
        <xdr:cNvPr id="859" name="直線コネクタ 858"/>
        <xdr:cNvCxnSpPr/>
      </xdr:nvCxnSpPr>
      <xdr:spPr>
        <a:xfrm>
          <a:off x="18656300" y="12549284"/>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14278</xdr:rowOff>
    </xdr:from>
    <xdr:to>
      <xdr:col>116</xdr:col>
      <xdr:colOff>114300</xdr:colOff>
      <xdr:row>75</xdr:row>
      <xdr:rowOff>115878</xdr:rowOff>
    </xdr:to>
    <xdr:sp macro="" textlink="">
      <xdr:nvSpPr>
        <xdr:cNvPr id="869" name="楕円 868"/>
        <xdr:cNvSpPr/>
      </xdr:nvSpPr>
      <xdr:spPr>
        <a:xfrm>
          <a:off x="22110700" y="128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164155</xdr:rowOff>
    </xdr:from>
    <xdr:ext cx="534377" cy="259045"/>
    <xdr:sp macro="" textlink="">
      <xdr:nvSpPr>
        <xdr:cNvPr id="870" name="繰出金該当値テキスト"/>
        <xdr:cNvSpPr txBox="1"/>
      </xdr:nvSpPr>
      <xdr:spPr>
        <a:xfrm>
          <a:off x="22212300" y="1285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1314</xdr:rowOff>
    </xdr:from>
    <xdr:to>
      <xdr:col>112</xdr:col>
      <xdr:colOff>38100</xdr:colOff>
      <xdr:row>75</xdr:row>
      <xdr:rowOff>102914</xdr:rowOff>
    </xdr:to>
    <xdr:sp macro="" textlink="">
      <xdr:nvSpPr>
        <xdr:cNvPr id="871" name="楕円 870"/>
        <xdr:cNvSpPr/>
      </xdr:nvSpPr>
      <xdr:spPr>
        <a:xfrm>
          <a:off x="21272500" y="128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94041</xdr:rowOff>
    </xdr:from>
    <xdr:ext cx="534377" cy="259045"/>
    <xdr:sp macro="" textlink="">
      <xdr:nvSpPr>
        <xdr:cNvPr id="872" name="テキスト ボックス 871"/>
        <xdr:cNvSpPr txBox="1"/>
      </xdr:nvSpPr>
      <xdr:spPr>
        <a:xfrm>
          <a:off x="21056111" y="129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130015</xdr:rowOff>
    </xdr:from>
    <xdr:to>
      <xdr:col>107</xdr:col>
      <xdr:colOff>101600</xdr:colOff>
      <xdr:row>74</xdr:row>
      <xdr:rowOff>60165</xdr:rowOff>
    </xdr:to>
    <xdr:sp macro="" textlink="">
      <xdr:nvSpPr>
        <xdr:cNvPr id="873" name="楕円 872"/>
        <xdr:cNvSpPr/>
      </xdr:nvSpPr>
      <xdr:spPr>
        <a:xfrm>
          <a:off x="20383500" y="126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51292</xdr:rowOff>
    </xdr:from>
    <xdr:ext cx="534377" cy="259045"/>
    <xdr:sp macro="" textlink="">
      <xdr:nvSpPr>
        <xdr:cNvPr id="874" name="テキスト ボックス 873"/>
        <xdr:cNvSpPr txBox="1"/>
      </xdr:nvSpPr>
      <xdr:spPr>
        <a:xfrm>
          <a:off x="20167111" y="1273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35538</xdr:rowOff>
    </xdr:from>
    <xdr:to>
      <xdr:col>102</xdr:col>
      <xdr:colOff>165100</xdr:colOff>
      <xdr:row>73</xdr:row>
      <xdr:rowOff>137138</xdr:rowOff>
    </xdr:to>
    <xdr:sp macro="" textlink="">
      <xdr:nvSpPr>
        <xdr:cNvPr id="875" name="楕円 874"/>
        <xdr:cNvSpPr/>
      </xdr:nvSpPr>
      <xdr:spPr>
        <a:xfrm>
          <a:off x="19494500" y="125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128265</xdr:rowOff>
    </xdr:from>
    <xdr:ext cx="534377" cy="259045"/>
    <xdr:sp macro="" textlink="">
      <xdr:nvSpPr>
        <xdr:cNvPr id="876" name="テキスト ボックス 875"/>
        <xdr:cNvSpPr txBox="1"/>
      </xdr:nvSpPr>
      <xdr:spPr>
        <a:xfrm>
          <a:off x="19278111" y="1264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154084</xdr:rowOff>
    </xdr:from>
    <xdr:to>
      <xdr:col>98</xdr:col>
      <xdr:colOff>38100</xdr:colOff>
      <xdr:row>73</xdr:row>
      <xdr:rowOff>84234</xdr:rowOff>
    </xdr:to>
    <xdr:sp macro="" textlink="">
      <xdr:nvSpPr>
        <xdr:cNvPr id="877" name="楕円 876"/>
        <xdr:cNvSpPr/>
      </xdr:nvSpPr>
      <xdr:spPr>
        <a:xfrm>
          <a:off x="18605500" y="124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100761</xdr:rowOff>
    </xdr:from>
    <xdr:ext cx="534377" cy="259045"/>
    <xdr:sp macro="" textlink="">
      <xdr:nvSpPr>
        <xdr:cNvPr id="878" name="テキスト ボックス 877"/>
        <xdr:cNvSpPr txBox="1"/>
      </xdr:nvSpPr>
      <xdr:spPr>
        <a:xfrm>
          <a:off x="18389111" y="1227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新庁舎整備等の大型事業が計画されていることからインフラの老朽化対策や基盤整備、それに関連する市債の発行を抑制しているため、公債費が全国平均及び類似団体平均を大きく下回る要因となっている。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300">
              <a:latin typeface="ＭＳ Ｐゴシック" panose="020B0600070205080204" pitchFamily="50" charset="-128"/>
              <a:ea typeface="ＭＳ Ｐゴシック" panose="020B0600070205080204" pitchFamily="50" charset="-128"/>
            </a:rPr>
            <a:t>人件費については、ラスパイレス指数が全国平均及び類似団体の中でも依然として最低水準で推移しているのに加え、第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次あま市定員適正化計画に基づき適正な人員配置を行っているものの、会計年度任用職員制度の導入により住民一人あたりのコストが大きく増加している。また、補助費等については、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特別定額給付金給付事業により大きく増加している。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大型事業、インフラ整備の遅れの解消、各施設の老朽化対策等により、公債費、普通建設事業費、維持補修費が増加していくことが予想されるため、公共施設等総合管理計画に基づき、事業の取捨選択を徹底していくことで、事業費の抑制を目指す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89,092
86,558
27.49
42,498,502
41,739,010
569,962
18,424,835
22,687,614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133299</xdr:rowOff>
    </xdr:from>
    <xdr:to>
      <xdr:col>24</xdr:col>
      <xdr:colOff>63500</xdr:colOff>
      <xdr:row>36</xdr:row>
      <xdr:rowOff>154787</xdr:rowOff>
    </xdr:to>
    <xdr:cxnSp macro="">
      <xdr:nvCxnSpPr>
        <xdr:cNvPr id="59" name="直線コネクタ 58"/>
        <xdr:cNvCxnSpPr/>
      </xdr:nvCxnSpPr>
      <xdr:spPr>
        <a:xfrm>
          <a:off x="3797300" y="6305499"/>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29515</xdr:rowOff>
    </xdr:from>
    <xdr:to>
      <xdr:col>19</xdr:col>
      <xdr:colOff>177800</xdr:colOff>
      <xdr:row>36</xdr:row>
      <xdr:rowOff>133299</xdr:rowOff>
    </xdr:to>
    <xdr:cxnSp macro="">
      <xdr:nvCxnSpPr>
        <xdr:cNvPr id="62" name="直線コネクタ 61"/>
        <xdr:cNvCxnSpPr/>
      </xdr:nvCxnSpPr>
      <xdr:spPr>
        <a:xfrm>
          <a:off x="2908300" y="6201715"/>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29515</xdr:rowOff>
    </xdr:from>
    <xdr:to>
      <xdr:col>15</xdr:col>
      <xdr:colOff>50800</xdr:colOff>
      <xdr:row>36</xdr:row>
      <xdr:rowOff>65634</xdr:rowOff>
    </xdr:to>
    <xdr:cxnSp macro="">
      <xdr:nvCxnSpPr>
        <xdr:cNvPr id="65" name="直線コネクタ 64"/>
        <xdr:cNvCxnSpPr/>
      </xdr:nvCxnSpPr>
      <xdr:spPr>
        <a:xfrm flipV="1">
          <a:off x="2019300" y="620171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59233</xdr:rowOff>
    </xdr:from>
    <xdr:to>
      <xdr:col>10</xdr:col>
      <xdr:colOff>114300</xdr:colOff>
      <xdr:row>36</xdr:row>
      <xdr:rowOff>65634</xdr:rowOff>
    </xdr:to>
    <xdr:cxnSp macro="">
      <xdr:nvCxnSpPr>
        <xdr:cNvPr id="68" name="直線コネクタ 67"/>
        <xdr:cNvCxnSpPr/>
      </xdr:nvCxnSpPr>
      <xdr:spPr>
        <a:xfrm>
          <a:off x="1130300" y="623143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103987</xdr:rowOff>
    </xdr:from>
    <xdr:to>
      <xdr:col>24</xdr:col>
      <xdr:colOff>114300</xdr:colOff>
      <xdr:row>37</xdr:row>
      <xdr:rowOff>34137</xdr:rowOff>
    </xdr:to>
    <xdr:sp macro="" textlink="">
      <xdr:nvSpPr>
        <xdr:cNvPr id="78" name="楕円 77"/>
        <xdr:cNvSpPr/>
      </xdr:nvSpPr>
      <xdr:spPr>
        <a:xfrm>
          <a:off x="45847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82414</xdr:rowOff>
    </xdr:from>
    <xdr:ext cx="469744" cy="259045"/>
    <xdr:sp macro="" textlink="">
      <xdr:nvSpPr>
        <xdr:cNvPr id="79" name="議会費該当値テキスト"/>
        <xdr:cNvSpPr txBox="1"/>
      </xdr:nvSpPr>
      <xdr:spPr>
        <a:xfrm>
          <a:off x="4686300" y="62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82499</xdr:rowOff>
    </xdr:from>
    <xdr:to>
      <xdr:col>20</xdr:col>
      <xdr:colOff>38100</xdr:colOff>
      <xdr:row>37</xdr:row>
      <xdr:rowOff>12649</xdr:rowOff>
    </xdr:to>
    <xdr:sp macro="" textlink="">
      <xdr:nvSpPr>
        <xdr:cNvPr id="80" name="楕円 79"/>
        <xdr:cNvSpPr/>
      </xdr:nvSpPr>
      <xdr:spPr>
        <a:xfrm>
          <a:off x="3746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3776</xdr:rowOff>
    </xdr:from>
    <xdr:ext cx="469744" cy="259045"/>
    <xdr:sp macro="" textlink="">
      <xdr:nvSpPr>
        <xdr:cNvPr id="81" name="テキスト ボックス 80"/>
        <xdr:cNvSpPr txBox="1"/>
      </xdr:nvSpPr>
      <xdr:spPr>
        <a:xfrm>
          <a:off x="3562428" y="63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150165</xdr:rowOff>
    </xdr:from>
    <xdr:to>
      <xdr:col>15</xdr:col>
      <xdr:colOff>101600</xdr:colOff>
      <xdr:row>36</xdr:row>
      <xdr:rowOff>80315</xdr:rowOff>
    </xdr:to>
    <xdr:sp macro="" textlink="">
      <xdr:nvSpPr>
        <xdr:cNvPr id="82" name="楕円 81"/>
        <xdr:cNvSpPr/>
      </xdr:nvSpPr>
      <xdr:spPr>
        <a:xfrm>
          <a:off x="2857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71442</xdr:rowOff>
    </xdr:from>
    <xdr:ext cx="469744" cy="259045"/>
    <xdr:sp macro="" textlink="">
      <xdr:nvSpPr>
        <xdr:cNvPr id="83" name="テキスト ボックス 82"/>
        <xdr:cNvSpPr txBox="1"/>
      </xdr:nvSpPr>
      <xdr:spPr>
        <a:xfrm>
          <a:off x="2673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14834</xdr:rowOff>
    </xdr:from>
    <xdr:to>
      <xdr:col>10</xdr:col>
      <xdr:colOff>165100</xdr:colOff>
      <xdr:row>36</xdr:row>
      <xdr:rowOff>116434</xdr:rowOff>
    </xdr:to>
    <xdr:sp macro="" textlink="">
      <xdr:nvSpPr>
        <xdr:cNvPr id="84" name="楕円 83"/>
        <xdr:cNvSpPr/>
      </xdr:nvSpPr>
      <xdr:spPr>
        <a:xfrm>
          <a:off x="1968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107561</xdr:rowOff>
    </xdr:from>
    <xdr:ext cx="469744" cy="259045"/>
    <xdr:sp macro="" textlink="">
      <xdr:nvSpPr>
        <xdr:cNvPr id="85" name="テキスト ボックス 84"/>
        <xdr:cNvSpPr txBox="1"/>
      </xdr:nvSpPr>
      <xdr:spPr>
        <a:xfrm>
          <a:off x="1784428"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8433</xdr:rowOff>
    </xdr:from>
    <xdr:to>
      <xdr:col>6</xdr:col>
      <xdr:colOff>38100</xdr:colOff>
      <xdr:row>36</xdr:row>
      <xdr:rowOff>110033</xdr:rowOff>
    </xdr:to>
    <xdr:sp macro="" textlink="">
      <xdr:nvSpPr>
        <xdr:cNvPr id="86" name="楕円 85"/>
        <xdr:cNvSpPr/>
      </xdr:nvSpPr>
      <xdr:spPr>
        <a:xfrm>
          <a:off x="1079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101160</xdr:rowOff>
    </xdr:from>
    <xdr:ext cx="469744" cy="259045"/>
    <xdr:sp macro="" textlink="">
      <xdr:nvSpPr>
        <xdr:cNvPr id="87" name="テキスト ボックス 86"/>
        <xdr:cNvSpPr txBox="1"/>
      </xdr:nvSpPr>
      <xdr:spPr>
        <a:xfrm>
          <a:off x="895428" y="62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130446</xdr:rowOff>
    </xdr:from>
    <xdr:to>
      <xdr:col>24</xdr:col>
      <xdr:colOff>63500</xdr:colOff>
      <xdr:row>58</xdr:row>
      <xdr:rowOff>71127</xdr:rowOff>
    </xdr:to>
    <xdr:cxnSp macro="">
      <xdr:nvCxnSpPr>
        <xdr:cNvPr id="116" name="直線コネクタ 115"/>
        <xdr:cNvCxnSpPr/>
      </xdr:nvCxnSpPr>
      <xdr:spPr>
        <a:xfrm flipV="1">
          <a:off x="3797300" y="9560196"/>
          <a:ext cx="838200" cy="4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35733</xdr:rowOff>
    </xdr:from>
    <xdr:to>
      <xdr:col>19</xdr:col>
      <xdr:colOff>177800</xdr:colOff>
      <xdr:row>58</xdr:row>
      <xdr:rowOff>71127</xdr:rowOff>
    </xdr:to>
    <xdr:cxnSp macro="">
      <xdr:nvCxnSpPr>
        <xdr:cNvPr id="119" name="直線コネクタ 118"/>
        <xdr:cNvCxnSpPr/>
      </xdr:nvCxnSpPr>
      <xdr:spPr>
        <a:xfrm>
          <a:off x="2908300" y="9979833"/>
          <a:ext cx="889000" cy="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35733</xdr:rowOff>
    </xdr:from>
    <xdr:to>
      <xdr:col>15</xdr:col>
      <xdr:colOff>50800</xdr:colOff>
      <xdr:row>58</xdr:row>
      <xdr:rowOff>60349</xdr:rowOff>
    </xdr:to>
    <xdr:cxnSp macro="">
      <xdr:nvCxnSpPr>
        <xdr:cNvPr id="122" name="直線コネクタ 121"/>
        <xdr:cNvCxnSpPr/>
      </xdr:nvCxnSpPr>
      <xdr:spPr>
        <a:xfrm flipV="1">
          <a:off x="2019300" y="9979833"/>
          <a:ext cx="8890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60349</xdr:rowOff>
    </xdr:from>
    <xdr:to>
      <xdr:col>10</xdr:col>
      <xdr:colOff>114300</xdr:colOff>
      <xdr:row>58</xdr:row>
      <xdr:rowOff>71013</xdr:rowOff>
    </xdr:to>
    <xdr:cxnSp macro="">
      <xdr:nvCxnSpPr>
        <xdr:cNvPr id="125" name="直線コネクタ 124"/>
        <xdr:cNvCxnSpPr/>
      </xdr:nvCxnSpPr>
      <xdr:spPr>
        <a:xfrm flipV="1">
          <a:off x="1130300" y="10004449"/>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79646</xdr:rowOff>
    </xdr:from>
    <xdr:to>
      <xdr:col>24</xdr:col>
      <xdr:colOff>114300</xdr:colOff>
      <xdr:row>56</xdr:row>
      <xdr:rowOff>9796</xdr:rowOff>
    </xdr:to>
    <xdr:sp macro="" textlink="">
      <xdr:nvSpPr>
        <xdr:cNvPr id="135" name="楕円 134"/>
        <xdr:cNvSpPr/>
      </xdr:nvSpPr>
      <xdr:spPr>
        <a:xfrm>
          <a:off x="4584700" y="950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20327</xdr:rowOff>
    </xdr:from>
    <xdr:to>
      <xdr:col>20</xdr:col>
      <xdr:colOff>38100</xdr:colOff>
      <xdr:row>58</xdr:row>
      <xdr:rowOff>121927</xdr:rowOff>
    </xdr:to>
    <xdr:sp macro="" textlink="">
      <xdr:nvSpPr>
        <xdr:cNvPr id="137" name="楕円 136"/>
        <xdr:cNvSpPr/>
      </xdr:nvSpPr>
      <xdr:spPr>
        <a:xfrm>
          <a:off x="3746500" y="99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113054</xdr:rowOff>
    </xdr:from>
    <xdr:ext cx="534377" cy="259045"/>
    <xdr:sp macro="" textlink="">
      <xdr:nvSpPr>
        <xdr:cNvPr id="138" name="テキスト ボックス 137"/>
        <xdr:cNvSpPr txBox="1"/>
      </xdr:nvSpPr>
      <xdr:spPr>
        <a:xfrm>
          <a:off x="3530111" y="100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156383</xdr:rowOff>
    </xdr:from>
    <xdr:to>
      <xdr:col>15</xdr:col>
      <xdr:colOff>101600</xdr:colOff>
      <xdr:row>58</xdr:row>
      <xdr:rowOff>86533</xdr:rowOff>
    </xdr:to>
    <xdr:sp macro="" textlink="">
      <xdr:nvSpPr>
        <xdr:cNvPr id="139" name="楕円 138"/>
        <xdr:cNvSpPr/>
      </xdr:nvSpPr>
      <xdr:spPr>
        <a:xfrm>
          <a:off x="2857500" y="99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77660</xdr:rowOff>
    </xdr:from>
    <xdr:ext cx="534377" cy="259045"/>
    <xdr:sp macro="" textlink="">
      <xdr:nvSpPr>
        <xdr:cNvPr id="140" name="テキスト ボックス 139"/>
        <xdr:cNvSpPr txBox="1"/>
      </xdr:nvSpPr>
      <xdr:spPr>
        <a:xfrm>
          <a:off x="2641111" y="100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9549</xdr:rowOff>
    </xdr:from>
    <xdr:to>
      <xdr:col>10</xdr:col>
      <xdr:colOff>165100</xdr:colOff>
      <xdr:row>58</xdr:row>
      <xdr:rowOff>111149</xdr:rowOff>
    </xdr:to>
    <xdr:sp macro="" textlink="">
      <xdr:nvSpPr>
        <xdr:cNvPr id="141" name="楕円 140"/>
        <xdr:cNvSpPr/>
      </xdr:nvSpPr>
      <xdr:spPr>
        <a:xfrm>
          <a:off x="1968500" y="99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102276</xdr:rowOff>
    </xdr:from>
    <xdr:ext cx="534377" cy="259045"/>
    <xdr:sp macro="" textlink="">
      <xdr:nvSpPr>
        <xdr:cNvPr id="142" name="テキスト ボックス 141"/>
        <xdr:cNvSpPr txBox="1"/>
      </xdr:nvSpPr>
      <xdr:spPr>
        <a:xfrm>
          <a:off x="1752111" y="1004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20213</xdr:rowOff>
    </xdr:from>
    <xdr:to>
      <xdr:col>6</xdr:col>
      <xdr:colOff>38100</xdr:colOff>
      <xdr:row>58</xdr:row>
      <xdr:rowOff>121813</xdr:rowOff>
    </xdr:to>
    <xdr:sp macro="" textlink="">
      <xdr:nvSpPr>
        <xdr:cNvPr id="143" name="楕円 142"/>
        <xdr:cNvSpPr/>
      </xdr:nvSpPr>
      <xdr:spPr>
        <a:xfrm>
          <a:off x="1079500" y="99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112940</xdr:rowOff>
    </xdr:from>
    <xdr:ext cx="534377" cy="259045"/>
    <xdr:sp macro="" textlink="">
      <xdr:nvSpPr>
        <xdr:cNvPr id="144" name="テキスト ボックス 143"/>
        <xdr:cNvSpPr txBox="1"/>
      </xdr:nvSpPr>
      <xdr:spPr>
        <a:xfrm>
          <a:off x="863111" y="100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136565</xdr:rowOff>
    </xdr:from>
    <xdr:to>
      <xdr:col>24</xdr:col>
      <xdr:colOff>63500</xdr:colOff>
      <xdr:row>76</xdr:row>
      <xdr:rowOff>57252</xdr:rowOff>
    </xdr:to>
    <xdr:cxnSp macro="">
      <xdr:nvCxnSpPr>
        <xdr:cNvPr id="176" name="直線コネクタ 175"/>
        <xdr:cNvCxnSpPr/>
      </xdr:nvCxnSpPr>
      <xdr:spPr>
        <a:xfrm flipV="1">
          <a:off x="3797300" y="12995315"/>
          <a:ext cx="838200" cy="9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57252</xdr:rowOff>
    </xdr:from>
    <xdr:to>
      <xdr:col>19</xdr:col>
      <xdr:colOff>177800</xdr:colOff>
      <xdr:row>76</xdr:row>
      <xdr:rowOff>146558</xdr:rowOff>
    </xdr:to>
    <xdr:cxnSp macro="">
      <xdr:nvCxnSpPr>
        <xdr:cNvPr id="179" name="直線コネクタ 178"/>
        <xdr:cNvCxnSpPr/>
      </xdr:nvCxnSpPr>
      <xdr:spPr>
        <a:xfrm flipV="1">
          <a:off x="2908300" y="13087452"/>
          <a:ext cx="8890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142410</xdr:rowOff>
    </xdr:from>
    <xdr:to>
      <xdr:col>15</xdr:col>
      <xdr:colOff>50800</xdr:colOff>
      <xdr:row>76</xdr:row>
      <xdr:rowOff>146558</xdr:rowOff>
    </xdr:to>
    <xdr:cxnSp macro="">
      <xdr:nvCxnSpPr>
        <xdr:cNvPr id="182" name="直線コネクタ 181"/>
        <xdr:cNvCxnSpPr/>
      </xdr:nvCxnSpPr>
      <xdr:spPr>
        <a:xfrm>
          <a:off x="2019300" y="13172610"/>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112018</xdr:rowOff>
    </xdr:from>
    <xdr:to>
      <xdr:col>10</xdr:col>
      <xdr:colOff>114300</xdr:colOff>
      <xdr:row>76</xdr:row>
      <xdr:rowOff>142410</xdr:rowOff>
    </xdr:to>
    <xdr:cxnSp macro="">
      <xdr:nvCxnSpPr>
        <xdr:cNvPr id="185" name="直線コネクタ 184"/>
        <xdr:cNvCxnSpPr/>
      </xdr:nvCxnSpPr>
      <xdr:spPr>
        <a:xfrm>
          <a:off x="1130300" y="13142218"/>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85765</xdr:rowOff>
    </xdr:from>
    <xdr:to>
      <xdr:col>24</xdr:col>
      <xdr:colOff>114300</xdr:colOff>
      <xdr:row>76</xdr:row>
      <xdr:rowOff>15915</xdr:rowOff>
    </xdr:to>
    <xdr:sp macro="" textlink="">
      <xdr:nvSpPr>
        <xdr:cNvPr id="195" name="楕円 194"/>
        <xdr:cNvSpPr/>
      </xdr:nvSpPr>
      <xdr:spPr>
        <a:xfrm>
          <a:off x="4584700" y="129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64192</xdr:rowOff>
    </xdr:from>
    <xdr:ext cx="599010" cy="259045"/>
    <xdr:sp macro="" textlink="">
      <xdr:nvSpPr>
        <xdr:cNvPr id="196" name="民生費該当値テキスト"/>
        <xdr:cNvSpPr txBox="1"/>
      </xdr:nvSpPr>
      <xdr:spPr>
        <a:xfrm>
          <a:off x="4686300" y="1292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6452</xdr:rowOff>
    </xdr:from>
    <xdr:to>
      <xdr:col>20</xdr:col>
      <xdr:colOff>38100</xdr:colOff>
      <xdr:row>76</xdr:row>
      <xdr:rowOff>108052</xdr:rowOff>
    </xdr:to>
    <xdr:sp macro="" textlink="">
      <xdr:nvSpPr>
        <xdr:cNvPr id="197" name="楕円 196"/>
        <xdr:cNvSpPr/>
      </xdr:nvSpPr>
      <xdr:spPr>
        <a:xfrm>
          <a:off x="3746500" y="13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99179</xdr:rowOff>
    </xdr:from>
    <xdr:ext cx="599010" cy="259045"/>
    <xdr:sp macro="" textlink="">
      <xdr:nvSpPr>
        <xdr:cNvPr id="198" name="テキスト ボックス 197"/>
        <xdr:cNvSpPr txBox="1"/>
      </xdr:nvSpPr>
      <xdr:spPr>
        <a:xfrm>
          <a:off x="3497795" y="1312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95758</xdr:rowOff>
    </xdr:from>
    <xdr:to>
      <xdr:col>15</xdr:col>
      <xdr:colOff>101600</xdr:colOff>
      <xdr:row>77</xdr:row>
      <xdr:rowOff>25908</xdr:rowOff>
    </xdr:to>
    <xdr:sp macro="" textlink="">
      <xdr:nvSpPr>
        <xdr:cNvPr id="199" name="楕円 198"/>
        <xdr:cNvSpPr/>
      </xdr:nvSpPr>
      <xdr:spPr>
        <a:xfrm>
          <a:off x="2857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17035</xdr:rowOff>
    </xdr:from>
    <xdr:ext cx="599010" cy="259045"/>
    <xdr:sp macro="" textlink="">
      <xdr:nvSpPr>
        <xdr:cNvPr id="200" name="テキスト ボックス 199"/>
        <xdr:cNvSpPr txBox="1"/>
      </xdr:nvSpPr>
      <xdr:spPr>
        <a:xfrm>
          <a:off x="2608795" y="1321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91610</xdr:rowOff>
    </xdr:from>
    <xdr:to>
      <xdr:col>10</xdr:col>
      <xdr:colOff>165100</xdr:colOff>
      <xdr:row>77</xdr:row>
      <xdr:rowOff>21760</xdr:rowOff>
    </xdr:to>
    <xdr:sp macro="" textlink="">
      <xdr:nvSpPr>
        <xdr:cNvPr id="201" name="楕円 200"/>
        <xdr:cNvSpPr/>
      </xdr:nvSpPr>
      <xdr:spPr>
        <a:xfrm>
          <a:off x="1968500" y="131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12887</xdr:rowOff>
    </xdr:from>
    <xdr:ext cx="599010" cy="259045"/>
    <xdr:sp macro="" textlink="">
      <xdr:nvSpPr>
        <xdr:cNvPr id="202" name="テキスト ボックス 201"/>
        <xdr:cNvSpPr txBox="1"/>
      </xdr:nvSpPr>
      <xdr:spPr>
        <a:xfrm>
          <a:off x="1719795" y="1321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61218</xdr:rowOff>
    </xdr:from>
    <xdr:to>
      <xdr:col>6</xdr:col>
      <xdr:colOff>38100</xdr:colOff>
      <xdr:row>76</xdr:row>
      <xdr:rowOff>162818</xdr:rowOff>
    </xdr:to>
    <xdr:sp macro="" textlink="">
      <xdr:nvSpPr>
        <xdr:cNvPr id="203" name="楕円 202"/>
        <xdr:cNvSpPr/>
      </xdr:nvSpPr>
      <xdr:spPr>
        <a:xfrm>
          <a:off x="1079500" y="130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153945</xdr:rowOff>
    </xdr:from>
    <xdr:ext cx="599010" cy="259045"/>
    <xdr:sp macro="" textlink="">
      <xdr:nvSpPr>
        <xdr:cNvPr id="204" name="テキスト ボックス 203"/>
        <xdr:cNvSpPr txBox="1"/>
      </xdr:nvSpPr>
      <xdr:spPr>
        <a:xfrm>
          <a:off x="830795" y="1318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52801</xdr:rowOff>
    </xdr:from>
    <xdr:to>
      <xdr:col>24</xdr:col>
      <xdr:colOff>63500</xdr:colOff>
      <xdr:row>97</xdr:row>
      <xdr:rowOff>115560</xdr:rowOff>
    </xdr:to>
    <xdr:cxnSp macro="">
      <xdr:nvCxnSpPr>
        <xdr:cNvPr id="233" name="直線コネクタ 232"/>
        <xdr:cNvCxnSpPr/>
      </xdr:nvCxnSpPr>
      <xdr:spPr>
        <a:xfrm flipV="1">
          <a:off x="3797300" y="16683451"/>
          <a:ext cx="838200" cy="6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82992</xdr:rowOff>
    </xdr:from>
    <xdr:to>
      <xdr:col>19</xdr:col>
      <xdr:colOff>177800</xdr:colOff>
      <xdr:row>97</xdr:row>
      <xdr:rowOff>115560</xdr:rowOff>
    </xdr:to>
    <xdr:cxnSp macro="">
      <xdr:nvCxnSpPr>
        <xdr:cNvPr id="236" name="直線コネクタ 235"/>
        <xdr:cNvCxnSpPr/>
      </xdr:nvCxnSpPr>
      <xdr:spPr>
        <a:xfrm>
          <a:off x="2908300" y="16713642"/>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82992</xdr:rowOff>
    </xdr:from>
    <xdr:to>
      <xdr:col>15</xdr:col>
      <xdr:colOff>50800</xdr:colOff>
      <xdr:row>97</xdr:row>
      <xdr:rowOff>94529</xdr:rowOff>
    </xdr:to>
    <xdr:cxnSp macro="">
      <xdr:nvCxnSpPr>
        <xdr:cNvPr id="239" name="直線コネクタ 238"/>
        <xdr:cNvCxnSpPr/>
      </xdr:nvCxnSpPr>
      <xdr:spPr>
        <a:xfrm flipV="1">
          <a:off x="2019300" y="16713642"/>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90292</xdr:rowOff>
    </xdr:from>
    <xdr:to>
      <xdr:col>10</xdr:col>
      <xdr:colOff>114300</xdr:colOff>
      <xdr:row>97</xdr:row>
      <xdr:rowOff>94529</xdr:rowOff>
    </xdr:to>
    <xdr:cxnSp macro="">
      <xdr:nvCxnSpPr>
        <xdr:cNvPr id="242" name="直線コネクタ 241"/>
        <xdr:cNvCxnSpPr/>
      </xdr:nvCxnSpPr>
      <xdr:spPr>
        <a:xfrm>
          <a:off x="1130300" y="16720942"/>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2001</xdr:rowOff>
    </xdr:from>
    <xdr:to>
      <xdr:col>24</xdr:col>
      <xdr:colOff>114300</xdr:colOff>
      <xdr:row>97</xdr:row>
      <xdr:rowOff>103601</xdr:rowOff>
    </xdr:to>
    <xdr:sp macro="" textlink="">
      <xdr:nvSpPr>
        <xdr:cNvPr id="252" name="楕円 251"/>
        <xdr:cNvSpPr/>
      </xdr:nvSpPr>
      <xdr:spPr>
        <a:xfrm>
          <a:off x="4584700" y="166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24878</xdr:rowOff>
    </xdr:from>
    <xdr:ext cx="534377" cy="259045"/>
    <xdr:sp macro="" textlink="">
      <xdr:nvSpPr>
        <xdr:cNvPr id="253" name="衛生費該当値テキスト"/>
        <xdr:cNvSpPr txBox="1"/>
      </xdr:nvSpPr>
      <xdr:spPr>
        <a:xfrm>
          <a:off x="4686300" y="164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64760</xdr:rowOff>
    </xdr:from>
    <xdr:to>
      <xdr:col>20</xdr:col>
      <xdr:colOff>38100</xdr:colOff>
      <xdr:row>97</xdr:row>
      <xdr:rowOff>166360</xdr:rowOff>
    </xdr:to>
    <xdr:sp macro="" textlink="">
      <xdr:nvSpPr>
        <xdr:cNvPr id="254" name="楕円 253"/>
        <xdr:cNvSpPr/>
      </xdr:nvSpPr>
      <xdr:spPr>
        <a:xfrm>
          <a:off x="3746500" y="1669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157487</xdr:rowOff>
    </xdr:from>
    <xdr:ext cx="534377" cy="259045"/>
    <xdr:sp macro="" textlink="">
      <xdr:nvSpPr>
        <xdr:cNvPr id="255" name="テキスト ボックス 254"/>
        <xdr:cNvSpPr txBox="1"/>
      </xdr:nvSpPr>
      <xdr:spPr>
        <a:xfrm>
          <a:off x="3530111" y="167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32192</xdr:rowOff>
    </xdr:from>
    <xdr:to>
      <xdr:col>15</xdr:col>
      <xdr:colOff>101600</xdr:colOff>
      <xdr:row>97</xdr:row>
      <xdr:rowOff>133792</xdr:rowOff>
    </xdr:to>
    <xdr:sp macro="" textlink="">
      <xdr:nvSpPr>
        <xdr:cNvPr id="256" name="楕円 255"/>
        <xdr:cNvSpPr/>
      </xdr:nvSpPr>
      <xdr:spPr>
        <a:xfrm>
          <a:off x="2857500" y="166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150319</xdr:rowOff>
    </xdr:from>
    <xdr:ext cx="534377" cy="259045"/>
    <xdr:sp macro="" textlink="">
      <xdr:nvSpPr>
        <xdr:cNvPr id="257" name="テキスト ボックス 256"/>
        <xdr:cNvSpPr txBox="1"/>
      </xdr:nvSpPr>
      <xdr:spPr>
        <a:xfrm>
          <a:off x="2641111" y="164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43729</xdr:rowOff>
    </xdr:from>
    <xdr:to>
      <xdr:col>10</xdr:col>
      <xdr:colOff>165100</xdr:colOff>
      <xdr:row>97</xdr:row>
      <xdr:rowOff>145329</xdr:rowOff>
    </xdr:to>
    <xdr:sp macro="" textlink="">
      <xdr:nvSpPr>
        <xdr:cNvPr id="258" name="楕円 257"/>
        <xdr:cNvSpPr/>
      </xdr:nvSpPr>
      <xdr:spPr>
        <a:xfrm>
          <a:off x="1968500" y="166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161856</xdr:rowOff>
    </xdr:from>
    <xdr:ext cx="534377" cy="259045"/>
    <xdr:sp macro="" textlink="">
      <xdr:nvSpPr>
        <xdr:cNvPr id="259" name="テキスト ボックス 258"/>
        <xdr:cNvSpPr txBox="1"/>
      </xdr:nvSpPr>
      <xdr:spPr>
        <a:xfrm>
          <a:off x="1752111" y="1644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39492</xdr:rowOff>
    </xdr:from>
    <xdr:to>
      <xdr:col>6</xdr:col>
      <xdr:colOff>38100</xdr:colOff>
      <xdr:row>97</xdr:row>
      <xdr:rowOff>141092</xdr:rowOff>
    </xdr:to>
    <xdr:sp macro="" textlink="">
      <xdr:nvSpPr>
        <xdr:cNvPr id="260" name="楕円 259"/>
        <xdr:cNvSpPr/>
      </xdr:nvSpPr>
      <xdr:spPr>
        <a:xfrm>
          <a:off x="1079500" y="166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157619</xdr:rowOff>
    </xdr:from>
    <xdr:ext cx="534377" cy="259045"/>
    <xdr:sp macro="" textlink="">
      <xdr:nvSpPr>
        <xdr:cNvPr id="261" name="テキスト ボックス 260"/>
        <xdr:cNvSpPr txBox="1"/>
      </xdr:nvSpPr>
      <xdr:spPr>
        <a:xfrm>
          <a:off x="863111" y="164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25400</xdr:rowOff>
    </xdr:to>
    <xdr:cxnSp macro="">
      <xdr:nvCxnSpPr>
        <xdr:cNvPr id="286" name="直線コネクタ 285"/>
        <xdr:cNvCxnSpPr/>
      </xdr:nvCxnSpPr>
      <xdr:spPr>
        <a:xfrm>
          <a:off x="9639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25343</xdr:rowOff>
    </xdr:from>
    <xdr:to>
      <xdr:col>50</xdr:col>
      <xdr:colOff>114300</xdr:colOff>
      <xdr:row>38</xdr:row>
      <xdr:rowOff>25400</xdr:rowOff>
    </xdr:to>
    <xdr:cxnSp macro="">
      <xdr:nvCxnSpPr>
        <xdr:cNvPr id="289" name="直線コネクタ 288"/>
        <xdr:cNvCxnSpPr/>
      </xdr:nvCxnSpPr>
      <xdr:spPr>
        <a:xfrm>
          <a:off x="8750300" y="65404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25343</xdr:rowOff>
    </xdr:from>
    <xdr:to>
      <xdr:col>45</xdr:col>
      <xdr:colOff>177800</xdr:colOff>
      <xdr:row>38</xdr:row>
      <xdr:rowOff>25343</xdr:rowOff>
    </xdr:to>
    <xdr:cxnSp macro="">
      <xdr:nvCxnSpPr>
        <xdr:cNvPr id="292" name="直線コネクタ 291"/>
        <xdr:cNvCxnSpPr/>
      </xdr:nvCxnSpPr>
      <xdr:spPr>
        <a:xfrm>
          <a:off x="7861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23457</xdr:rowOff>
    </xdr:from>
    <xdr:to>
      <xdr:col>41</xdr:col>
      <xdr:colOff>50800</xdr:colOff>
      <xdr:row>38</xdr:row>
      <xdr:rowOff>25343</xdr:rowOff>
    </xdr:to>
    <xdr:cxnSp macro="">
      <xdr:nvCxnSpPr>
        <xdr:cNvPr id="295" name="直線コネクタ 294"/>
        <xdr:cNvCxnSpPr/>
      </xdr:nvCxnSpPr>
      <xdr:spPr>
        <a:xfrm>
          <a:off x="6972300" y="653855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5" name="楕円 304"/>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249299" cy="259045"/>
    <xdr:sp macro="" textlink="">
      <xdr:nvSpPr>
        <xdr:cNvPr id="306" name="労働費該当値テキスト"/>
        <xdr:cNvSpPr txBox="1"/>
      </xdr:nvSpPr>
      <xdr:spPr>
        <a:xfrm>
          <a:off x="10528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07" name="楕円 306"/>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67327</xdr:rowOff>
    </xdr:from>
    <xdr:ext cx="249299" cy="259045"/>
    <xdr:sp macro="" textlink="">
      <xdr:nvSpPr>
        <xdr:cNvPr id="308" name="テキスト ボックス 307"/>
        <xdr:cNvSpPr txBox="1"/>
      </xdr:nvSpPr>
      <xdr:spPr>
        <a:xfrm>
          <a:off x="9514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145993</xdr:rowOff>
    </xdr:from>
    <xdr:to>
      <xdr:col>46</xdr:col>
      <xdr:colOff>38100</xdr:colOff>
      <xdr:row>38</xdr:row>
      <xdr:rowOff>76143</xdr:rowOff>
    </xdr:to>
    <xdr:sp macro="" textlink="">
      <xdr:nvSpPr>
        <xdr:cNvPr id="309" name="楕円 308"/>
        <xdr:cNvSpPr/>
      </xdr:nvSpPr>
      <xdr:spPr>
        <a:xfrm>
          <a:off x="8699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38</xdr:row>
      <xdr:rowOff>67270</xdr:rowOff>
    </xdr:from>
    <xdr:ext cx="249299" cy="259045"/>
    <xdr:sp macro="" textlink="">
      <xdr:nvSpPr>
        <xdr:cNvPr id="310" name="テキスト ボックス 309"/>
        <xdr:cNvSpPr txBox="1"/>
      </xdr:nvSpPr>
      <xdr:spPr>
        <a:xfrm>
          <a:off x="8625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145993</xdr:rowOff>
    </xdr:from>
    <xdr:to>
      <xdr:col>41</xdr:col>
      <xdr:colOff>101600</xdr:colOff>
      <xdr:row>38</xdr:row>
      <xdr:rowOff>76143</xdr:rowOff>
    </xdr:to>
    <xdr:sp macro="" textlink="">
      <xdr:nvSpPr>
        <xdr:cNvPr id="311" name="楕円 310"/>
        <xdr:cNvSpPr/>
      </xdr:nvSpPr>
      <xdr:spPr>
        <a:xfrm>
          <a:off x="7810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38</xdr:row>
      <xdr:rowOff>67270</xdr:rowOff>
    </xdr:from>
    <xdr:ext cx="249299" cy="259045"/>
    <xdr:sp macro="" textlink="">
      <xdr:nvSpPr>
        <xdr:cNvPr id="312" name="テキスト ボックス 311"/>
        <xdr:cNvSpPr txBox="1"/>
      </xdr:nvSpPr>
      <xdr:spPr>
        <a:xfrm>
          <a:off x="7736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144107</xdr:rowOff>
    </xdr:from>
    <xdr:to>
      <xdr:col>36</xdr:col>
      <xdr:colOff>165100</xdr:colOff>
      <xdr:row>38</xdr:row>
      <xdr:rowOff>74257</xdr:rowOff>
    </xdr:to>
    <xdr:sp macro="" textlink="">
      <xdr:nvSpPr>
        <xdr:cNvPr id="313" name="楕円 312"/>
        <xdr:cNvSpPr/>
      </xdr:nvSpPr>
      <xdr:spPr>
        <a:xfrm>
          <a:off x="6921500" y="6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65384</xdr:rowOff>
    </xdr:from>
    <xdr:ext cx="313932" cy="259045"/>
    <xdr:sp macro="" textlink="">
      <xdr:nvSpPr>
        <xdr:cNvPr id="314" name="テキスト ボックス 313"/>
        <xdr:cNvSpPr txBox="1"/>
      </xdr:nvSpPr>
      <xdr:spPr>
        <a:xfrm>
          <a:off x="6815333" y="658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91529</xdr:rowOff>
    </xdr:from>
    <xdr:to>
      <xdr:col>55</xdr:col>
      <xdr:colOff>0</xdr:colOff>
      <xdr:row>58</xdr:row>
      <xdr:rowOff>101542</xdr:rowOff>
    </xdr:to>
    <xdr:cxnSp macro="">
      <xdr:nvCxnSpPr>
        <xdr:cNvPr id="341" name="直線コネクタ 340"/>
        <xdr:cNvCxnSpPr/>
      </xdr:nvCxnSpPr>
      <xdr:spPr>
        <a:xfrm>
          <a:off x="9639300" y="10035629"/>
          <a:ext cx="8382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91529</xdr:rowOff>
    </xdr:from>
    <xdr:to>
      <xdr:col>50</xdr:col>
      <xdr:colOff>114300</xdr:colOff>
      <xdr:row>58</xdr:row>
      <xdr:rowOff>100106</xdr:rowOff>
    </xdr:to>
    <xdr:cxnSp macro="">
      <xdr:nvCxnSpPr>
        <xdr:cNvPr id="344" name="直線コネクタ 343"/>
        <xdr:cNvCxnSpPr/>
      </xdr:nvCxnSpPr>
      <xdr:spPr>
        <a:xfrm flipV="1">
          <a:off x="8750300" y="10035629"/>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89847</xdr:rowOff>
    </xdr:from>
    <xdr:to>
      <xdr:col>45</xdr:col>
      <xdr:colOff>177800</xdr:colOff>
      <xdr:row>58</xdr:row>
      <xdr:rowOff>100106</xdr:rowOff>
    </xdr:to>
    <xdr:cxnSp macro="">
      <xdr:nvCxnSpPr>
        <xdr:cNvPr id="347" name="直線コネクタ 346"/>
        <xdr:cNvCxnSpPr/>
      </xdr:nvCxnSpPr>
      <xdr:spPr>
        <a:xfrm>
          <a:off x="7861300" y="10033947"/>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89847</xdr:rowOff>
    </xdr:from>
    <xdr:to>
      <xdr:col>41</xdr:col>
      <xdr:colOff>50800</xdr:colOff>
      <xdr:row>58</xdr:row>
      <xdr:rowOff>91191</xdr:rowOff>
    </xdr:to>
    <xdr:cxnSp macro="">
      <xdr:nvCxnSpPr>
        <xdr:cNvPr id="350" name="直線コネクタ 349"/>
        <xdr:cNvCxnSpPr/>
      </xdr:nvCxnSpPr>
      <xdr:spPr>
        <a:xfrm flipV="1">
          <a:off x="6972300" y="10033947"/>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50742</xdr:rowOff>
    </xdr:from>
    <xdr:to>
      <xdr:col>55</xdr:col>
      <xdr:colOff>50800</xdr:colOff>
      <xdr:row>58</xdr:row>
      <xdr:rowOff>152342</xdr:rowOff>
    </xdr:to>
    <xdr:sp macro="" textlink="">
      <xdr:nvSpPr>
        <xdr:cNvPr id="360" name="楕円 359"/>
        <xdr:cNvSpPr/>
      </xdr:nvSpPr>
      <xdr:spPr>
        <a:xfrm>
          <a:off x="10426700" y="99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137119</xdr:rowOff>
    </xdr:from>
    <xdr:ext cx="469744" cy="259045"/>
    <xdr:sp macro="" textlink="">
      <xdr:nvSpPr>
        <xdr:cNvPr id="361" name="農林水産業費該当値テキスト"/>
        <xdr:cNvSpPr txBox="1"/>
      </xdr:nvSpPr>
      <xdr:spPr>
        <a:xfrm>
          <a:off x="10528300" y="990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40729</xdr:rowOff>
    </xdr:from>
    <xdr:to>
      <xdr:col>50</xdr:col>
      <xdr:colOff>165100</xdr:colOff>
      <xdr:row>58</xdr:row>
      <xdr:rowOff>142329</xdr:rowOff>
    </xdr:to>
    <xdr:sp macro="" textlink="">
      <xdr:nvSpPr>
        <xdr:cNvPr id="362" name="楕円 361"/>
        <xdr:cNvSpPr/>
      </xdr:nvSpPr>
      <xdr:spPr>
        <a:xfrm>
          <a:off x="9588500" y="99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133456</xdr:rowOff>
    </xdr:from>
    <xdr:ext cx="469744" cy="259045"/>
    <xdr:sp macro="" textlink="">
      <xdr:nvSpPr>
        <xdr:cNvPr id="363" name="テキスト ボックス 362"/>
        <xdr:cNvSpPr txBox="1"/>
      </xdr:nvSpPr>
      <xdr:spPr>
        <a:xfrm>
          <a:off x="9404428" y="100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49306</xdr:rowOff>
    </xdr:from>
    <xdr:to>
      <xdr:col>46</xdr:col>
      <xdr:colOff>38100</xdr:colOff>
      <xdr:row>58</xdr:row>
      <xdr:rowOff>150906</xdr:rowOff>
    </xdr:to>
    <xdr:sp macro="" textlink="">
      <xdr:nvSpPr>
        <xdr:cNvPr id="364" name="楕円 363"/>
        <xdr:cNvSpPr/>
      </xdr:nvSpPr>
      <xdr:spPr>
        <a:xfrm>
          <a:off x="8699500" y="99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142033</xdr:rowOff>
    </xdr:from>
    <xdr:ext cx="469744" cy="259045"/>
    <xdr:sp macro="" textlink="">
      <xdr:nvSpPr>
        <xdr:cNvPr id="365" name="テキスト ボックス 364"/>
        <xdr:cNvSpPr txBox="1"/>
      </xdr:nvSpPr>
      <xdr:spPr>
        <a:xfrm>
          <a:off x="8515428" y="1008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39047</xdr:rowOff>
    </xdr:from>
    <xdr:to>
      <xdr:col>41</xdr:col>
      <xdr:colOff>101600</xdr:colOff>
      <xdr:row>58</xdr:row>
      <xdr:rowOff>140647</xdr:rowOff>
    </xdr:to>
    <xdr:sp macro="" textlink="">
      <xdr:nvSpPr>
        <xdr:cNvPr id="366" name="楕円 365"/>
        <xdr:cNvSpPr/>
      </xdr:nvSpPr>
      <xdr:spPr>
        <a:xfrm>
          <a:off x="7810500" y="99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131774</xdr:rowOff>
    </xdr:from>
    <xdr:ext cx="469744" cy="259045"/>
    <xdr:sp macro="" textlink="">
      <xdr:nvSpPr>
        <xdr:cNvPr id="367" name="テキスト ボックス 366"/>
        <xdr:cNvSpPr txBox="1"/>
      </xdr:nvSpPr>
      <xdr:spPr>
        <a:xfrm>
          <a:off x="7626428" y="10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40391</xdr:rowOff>
    </xdr:from>
    <xdr:to>
      <xdr:col>36</xdr:col>
      <xdr:colOff>165100</xdr:colOff>
      <xdr:row>58</xdr:row>
      <xdr:rowOff>141991</xdr:rowOff>
    </xdr:to>
    <xdr:sp macro="" textlink="">
      <xdr:nvSpPr>
        <xdr:cNvPr id="368" name="楕円 367"/>
        <xdr:cNvSpPr/>
      </xdr:nvSpPr>
      <xdr:spPr>
        <a:xfrm>
          <a:off x="6921500" y="9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133118</xdr:rowOff>
    </xdr:from>
    <xdr:ext cx="469744" cy="259045"/>
    <xdr:sp macro="" textlink="">
      <xdr:nvSpPr>
        <xdr:cNvPr id="369" name="テキスト ボックス 368"/>
        <xdr:cNvSpPr txBox="1"/>
      </xdr:nvSpPr>
      <xdr:spPr>
        <a:xfrm>
          <a:off x="6737428" y="100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162469</xdr:rowOff>
    </xdr:from>
    <xdr:to>
      <xdr:col>55</xdr:col>
      <xdr:colOff>0</xdr:colOff>
      <xdr:row>78</xdr:row>
      <xdr:rowOff>10427</xdr:rowOff>
    </xdr:to>
    <xdr:cxnSp macro="">
      <xdr:nvCxnSpPr>
        <xdr:cNvPr id="396" name="直線コネクタ 395"/>
        <xdr:cNvCxnSpPr/>
      </xdr:nvCxnSpPr>
      <xdr:spPr>
        <a:xfrm flipV="1">
          <a:off x="9639300" y="13364119"/>
          <a:ext cx="8382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10427</xdr:rowOff>
    </xdr:from>
    <xdr:to>
      <xdr:col>50</xdr:col>
      <xdr:colOff>114300</xdr:colOff>
      <xdr:row>78</xdr:row>
      <xdr:rowOff>44168</xdr:rowOff>
    </xdr:to>
    <xdr:cxnSp macro="">
      <xdr:nvCxnSpPr>
        <xdr:cNvPr id="399" name="直線コネクタ 398"/>
        <xdr:cNvCxnSpPr/>
      </xdr:nvCxnSpPr>
      <xdr:spPr>
        <a:xfrm flipV="1">
          <a:off x="8750300" y="13383527"/>
          <a:ext cx="8890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44168</xdr:rowOff>
    </xdr:from>
    <xdr:to>
      <xdr:col>45</xdr:col>
      <xdr:colOff>177800</xdr:colOff>
      <xdr:row>78</xdr:row>
      <xdr:rowOff>61999</xdr:rowOff>
    </xdr:to>
    <xdr:cxnSp macro="">
      <xdr:nvCxnSpPr>
        <xdr:cNvPr id="402" name="直線コネクタ 401"/>
        <xdr:cNvCxnSpPr/>
      </xdr:nvCxnSpPr>
      <xdr:spPr>
        <a:xfrm flipV="1">
          <a:off x="7861300" y="1341726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60993</xdr:rowOff>
    </xdr:from>
    <xdr:to>
      <xdr:col>41</xdr:col>
      <xdr:colOff>50800</xdr:colOff>
      <xdr:row>78</xdr:row>
      <xdr:rowOff>61999</xdr:rowOff>
    </xdr:to>
    <xdr:cxnSp macro="">
      <xdr:nvCxnSpPr>
        <xdr:cNvPr id="405" name="直線コネクタ 404"/>
        <xdr:cNvCxnSpPr/>
      </xdr:nvCxnSpPr>
      <xdr:spPr>
        <a:xfrm>
          <a:off x="6972300" y="1343409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111669</xdr:rowOff>
    </xdr:from>
    <xdr:to>
      <xdr:col>55</xdr:col>
      <xdr:colOff>50800</xdr:colOff>
      <xdr:row>78</xdr:row>
      <xdr:rowOff>41819</xdr:rowOff>
    </xdr:to>
    <xdr:sp macro="" textlink="">
      <xdr:nvSpPr>
        <xdr:cNvPr id="415" name="楕円 414"/>
        <xdr:cNvSpPr/>
      </xdr:nvSpPr>
      <xdr:spPr>
        <a:xfrm>
          <a:off x="10426700" y="13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26596</xdr:rowOff>
    </xdr:from>
    <xdr:ext cx="469744" cy="259045"/>
    <xdr:sp macro="" textlink="">
      <xdr:nvSpPr>
        <xdr:cNvPr id="416" name="商工費該当値テキスト"/>
        <xdr:cNvSpPr txBox="1"/>
      </xdr:nvSpPr>
      <xdr:spPr>
        <a:xfrm>
          <a:off x="10528300" y="1322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131077</xdr:rowOff>
    </xdr:from>
    <xdr:to>
      <xdr:col>50</xdr:col>
      <xdr:colOff>165100</xdr:colOff>
      <xdr:row>78</xdr:row>
      <xdr:rowOff>61227</xdr:rowOff>
    </xdr:to>
    <xdr:sp macro="" textlink="">
      <xdr:nvSpPr>
        <xdr:cNvPr id="417" name="楕円 416"/>
        <xdr:cNvSpPr/>
      </xdr:nvSpPr>
      <xdr:spPr>
        <a:xfrm>
          <a:off x="95885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52354</xdr:rowOff>
    </xdr:from>
    <xdr:ext cx="469744" cy="259045"/>
    <xdr:sp macro="" textlink="">
      <xdr:nvSpPr>
        <xdr:cNvPr id="418" name="テキスト ボックス 417"/>
        <xdr:cNvSpPr txBox="1"/>
      </xdr:nvSpPr>
      <xdr:spPr>
        <a:xfrm>
          <a:off x="9404428" y="1342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164818</xdr:rowOff>
    </xdr:from>
    <xdr:to>
      <xdr:col>46</xdr:col>
      <xdr:colOff>38100</xdr:colOff>
      <xdr:row>78</xdr:row>
      <xdr:rowOff>94968</xdr:rowOff>
    </xdr:to>
    <xdr:sp macro="" textlink="">
      <xdr:nvSpPr>
        <xdr:cNvPr id="419" name="楕円 418"/>
        <xdr:cNvSpPr/>
      </xdr:nvSpPr>
      <xdr:spPr>
        <a:xfrm>
          <a:off x="8699500" y="133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86095</xdr:rowOff>
    </xdr:from>
    <xdr:ext cx="469744" cy="259045"/>
    <xdr:sp macro="" textlink="">
      <xdr:nvSpPr>
        <xdr:cNvPr id="420" name="テキスト ボックス 419"/>
        <xdr:cNvSpPr txBox="1"/>
      </xdr:nvSpPr>
      <xdr:spPr>
        <a:xfrm>
          <a:off x="8515428" y="134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11199</xdr:rowOff>
    </xdr:from>
    <xdr:to>
      <xdr:col>41</xdr:col>
      <xdr:colOff>101600</xdr:colOff>
      <xdr:row>78</xdr:row>
      <xdr:rowOff>112799</xdr:rowOff>
    </xdr:to>
    <xdr:sp macro="" textlink="">
      <xdr:nvSpPr>
        <xdr:cNvPr id="421" name="楕円 420"/>
        <xdr:cNvSpPr/>
      </xdr:nvSpPr>
      <xdr:spPr>
        <a:xfrm>
          <a:off x="7810500" y="133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103926</xdr:rowOff>
    </xdr:from>
    <xdr:ext cx="469744" cy="259045"/>
    <xdr:sp macro="" textlink="">
      <xdr:nvSpPr>
        <xdr:cNvPr id="422" name="テキスト ボックス 421"/>
        <xdr:cNvSpPr txBox="1"/>
      </xdr:nvSpPr>
      <xdr:spPr>
        <a:xfrm>
          <a:off x="7626428" y="134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10193</xdr:rowOff>
    </xdr:from>
    <xdr:to>
      <xdr:col>36</xdr:col>
      <xdr:colOff>165100</xdr:colOff>
      <xdr:row>78</xdr:row>
      <xdr:rowOff>111793</xdr:rowOff>
    </xdr:to>
    <xdr:sp macro="" textlink="">
      <xdr:nvSpPr>
        <xdr:cNvPr id="423" name="楕円 422"/>
        <xdr:cNvSpPr/>
      </xdr:nvSpPr>
      <xdr:spPr>
        <a:xfrm>
          <a:off x="69215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102920</xdr:rowOff>
    </xdr:from>
    <xdr:ext cx="469744" cy="259045"/>
    <xdr:sp macro="" textlink="">
      <xdr:nvSpPr>
        <xdr:cNvPr id="424" name="テキスト ボックス 423"/>
        <xdr:cNvSpPr txBox="1"/>
      </xdr:nvSpPr>
      <xdr:spPr>
        <a:xfrm>
          <a:off x="6737428" y="134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110576</xdr:rowOff>
    </xdr:from>
    <xdr:to>
      <xdr:col>55</xdr:col>
      <xdr:colOff>0</xdr:colOff>
      <xdr:row>98</xdr:row>
      <xdr:rowOff>114745</xdr:rowOff>
    </xdr:to>
    <xdr:cxnSp macro="">
      <xdr:nvCxnSpPr>
        <xdr:cNvPr id="453" name="直線コネクタ 452"/>
        <xdr:cNvCxnSpPr/>
      </xdr:nvCxnSpPr>
      <xdr:spPr>
        <a:xfrm flipV="1">
          <a:off x="9639300" y="16912676"/>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110668</xdr:rowOff>
    </xdr:from>
    <xdr:to>
      <xdr:col>50</xdr:col>
      <xdr:colOff>114300</xdr:colOff>
      <xdr:row>98</xdr:row>
      <xdr:rowOff>114745</xdr:rowOff>
    </xdr:to>
    <xdr:cxnSp macro="">
      <xdr:nvCxnSpPr>
        <xdr:cNvPr id="456" name="直線コネクタ 455"/>
        <xdr:cNvCxnSpPr/>
      </xdr:nvCxnSpPr>
      <xdr:spPr>
        <a:xfrm>
          <a:off x="8750300" y="1691276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110668</xdr:rowOff>
    </xdr:from>
    <xdr:to>
      <xdr:col>45</xdr:col>
      <xdr:colOff>177800</xdr:colOff>
      <xdr:row>98</xdr:row>
      <xdr:rowOff>124471</xdr:rowOff>
    </xdr:to>
    <xdr:cxnSp macro="">
      <xdr:nvCxnSpPr>
        <xdr:cNvPr id="459" name="直線コネクタ 458"/>
        <xdr:cNvCxnSpPr/>
      </xdr:nvCxnSpPr>
      <xdr:spPr>
        <a:xfrm flipV="1">
          <a:off x="7861300" y="16912768"/>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124471</xdr:rowOff>
    </xdr:from>
    <xdr:to>
      <xdr:col>41</xdr:col>
      <xdr:colOff>50800</xdr:colOff>
      <xdr:row>98</xdr:row>
      <xdr:rowOff>134237</xdr:rowOff>
    </xdr:to>
    <xdr:cxnSp macro="">
      <xdr:nvCxnSpPr>
        <xdr:cNvPr id="462" name="直線コネクタ 461"/>
        <xdr:cNvCxnSpPr/>
      </xdr:nvCxnSpPr>
      <xdr:spPr>
        <a:xfrm flipV="1">
          <a:off x="6972300" y="16926571"/>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59776</xdr:rowOff>
    </xdr:from>
    <xdr:to>
      <xdr:col>55</xdr:col>
      <xdr:colOff>50800</xdr:colOff>
      <xdr:row>98</xdr:row>
      <xdr:rowOff>161376</xdr:rowOff>
    </xdr:to>
    <xdr:sp macro="" textlink="">
      <xdr:nvSpPr>
        <xdr:cNvPr id="472" name="楕円 471"/>
        <xdr:cNvSpPr/>
      </xdr:nvSpPr>
      <xdr:spPr>
        <a:xfrm>
          <a:off x="10426700" y="168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146153</xdr:rowOff>
    </xdr:from>
    <xdr:ext cx="534377" cy="259045"/>
    <xdr:sp macro="" textlink="">
      <xdr:nvSpPr>
        <xdr:cNvPr id="473" name="土木費該当値テキスト"/>
        <xdr:cNvSpPr txBox="1"/>
      </xdr:nvSpPr>
      <xdr:spPr>
        <a:xfrm>
          <a:off x="10528300" y="167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63945</xdr:rowOff>
    </xdr:from>
    <xdr:to>
      <xdr:col>50</xdr:col>
      <xdr:colOff>165100</xdr:colOff>
      <xdr:row>98</xdr:row>
      <xdr:rowOff>165545</xdr:rowOff>
    </xdr:to>
    <xdr:sp macro="" textlink="">
      <xdr:nvSpPr>
        <xdr:cNvPr id="474" name="楕円 473"/>
        <xdr:cNvSpPr/>
      </xdr:nvSpPr>
      <xdr:spPr>
        <a:xfrm>
          <a:off x="9588500" y="168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156672</xdr:rowOff>
    </xdr:from>
    <xdr:ext cx="534377" cy="259045"/>
    <xdr:sp macro="" textlink="">
      <xdr:nvSpPr>
        <xdr:cNvPr id="475" name="テキスト ボックス 474"/>
        <xdr:cNvSpPr txBox="1"/>
      </xdr:nvSpPr>
      <xdr:spPr>
        <a:xfrm>
          <a:off x="9372111" y="1695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59868</xdr:rowOff>
    </xdr:from>
    <xdr:to>
      <xdr:col>46</xdr:col>
      <xdr:colOff>38100</xdr:colOff>
      <xdr:row>98</xdr:row>
      <xdr:rowOff>161468</xdr:rowOff>
    </xdr:to>
    <xdr:sp macro="" textlink="">
      <xdr:nvSpPr>
        <xdr:cNvPr id="476" name="楕円 475"/>
        <xdr:cNvSpPr/>
      </xdr:nvSpPr>
      <xdr:spPr>
        <a:xfrm>
          <a:off x="8699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152595</xdr:rowOff>
    </xdr:from>
    <xdr:ext cx="534377" cy="259045"/>
    <xdr:sp macro="" textlink="">
      <xdr:nvSpPr>
        <xdr:cNvPr id="477" name="テキスト ボックス 476"/>
        <xdr:cNvSpPr txBox="1"/>
      </xdr:nvSpPr>
      <xdr:spPr>
        <a:xfrm>
          <a:off x="8483111" y="169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73671</xdr:rowOff>
    </xdr:from>
    <xdr:to>
      <xdr:col>41</xdr:col>
      <xdr:colOff>101600</xdr:colOff>
      <xdr:row>99</xdr:row>
      <xdr:rowOff>3821</xdr:rowOff>
    </xdr:to>
    <xdr:sp macro="" textlink="">
      <xdr:nvSpPr>
        <xdr:cNvPr id="478" name="楕円 477"/>
        <xdr:cNvSpPr/>
      </xdr:nvSpPr>
      <xdr:spPr>
        <a:xfrm>
          <a:off x="7810500" y="168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166398</xdr:rowOff>
    </xdr:from>
    <xdr:ext cx="534377" cy="259045"/>
    <xdr:sp macro="" textlink="">
      <xdr:nvSpPr>
        <xdr:cNvPr id="479" name="テキスト ボックス 478"/>
        <xdr:cNvSpPr txBox="1"/>
      </xdr:nvSpPr>
      <xdr:spPr>
        <a:xfrm>
          <a:off x="7594111" y="1696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83437</xdr:rowOff>
    </xdr:from>
    <xdr:to>
      <xdr:col>36</xdr:col>
      <xdr:colOff>165100</xdr:colOff>
      <xdr:row>99</xdr:row>
      <xdr:rowOff>13587</xdr:rowOff>
    </xdr:to>
    <xdr:sp macro="" textlink="">
      <xdr:nvSpPr>
        <xdr:cNvPr id="480" name="楕円 479"/>
        <xdr:cNvSpPr/>
      </xdr:nvSpPr>
      <xdr:spPr>
        <a:xfrm>
          <a:off x="6921500" y="168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4714</xdr:rowOff>
    </xdr:from>
    <xdr:ext cx="534377" cy="259045"/>
    <xdr:sp macro="" textlink="">
      <xdr:nvSpPr>
        <xdr:cNvPr id="481" name="テキスト ボックス 480"/>
        <xdr:cNvSpPr txBox="1"/>
      </xdr:nvSpPr>
      <xdr:spPr>
        <a:xfrm>
          <a:off x="6705111" y="169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141300</xdr:rowOff>
    </xdr:from>
    <xdr:to>
      <xdr:col>85</xdr:col>
      <xdr:colOff>127000</xdr:colOff>
      <xdr:row>38</xdr:row>
      <xdr:rowOff>53975</xdr:rowOff>
    </xdr:to>
    <xdr:cxnSp macro="">
      <xdr:nvCxnSpPr>
        <xdr:cNvPr id="509" name="直線コネクタ 508"/>
        <xdr:cNvCxnSpPr/>
      </xdr:nvCxnSpPr>
      <xdr:spPr>
        <a:xfrm flipV="1">
          <a:off x="15481300" y="6484950"/>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53838</xdr:rowOff>
    </xdr:from>
    <xdr:to>
      <xdr:col>81</xdr:col>
      <xdr:colOff>50800</xdr:colOff>
      <xdr:row>38</xdr:row>
      <xdr:rowOff>53975</xdr:rowOff>
    </xdr:to>
    <xdr:cxnSp macro="">
      <xdr:nvCxnSpPr>
        <xdr:cNvPr id="512" name="直線コネクタ 511"/>
        <xdr:cNvCxnSpPr/>
      </xdr:nvCxnSpPr>
      <xdr:spPr>
        <a:xfrm>
          <a:off x="14592300" y="656893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26315</xdr:rowOff>
    </xdr:from>
    <xdr:to>
      <xdr:col>76</xdr:col>
      <xdr:colOff>114300</xdr:colOff>
      <xdr:row>38</xdr:row>
      <xdr:rowOff>53838</xdr:rowOff>
    </xdr:to>
    <xdr:cxnSp macro="">
      <xdr:nvCxnSpPr>
        <xdr:cNvPr id="515" name="直線コネクタ 514"/>
        <xdr:cNvCxnSpPr/>
      </xdr:nvCxnSpPr>
      <xdr:spPr>
        <a:xfrm>
          <a:off x="13703300" y="6541415"/>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26315</xdr:rowOff>
    </xdr:from>
    <xdr:to>
      <xdr:col>71</xdr:col>
      <xdr:colOff>177800</xdr:colOff>
      <xdr:row>38</xdr:row>
      <xdr:rowOff>61564</xdr:rowOff>
    </xdr:to>
    <xdr:cxnSp macro="">
      <xdr:nvCxnSpPr>
        <xdr:cNvPr id="518" name="直線コネクタ 517"/>
        <xdr:cNvCxnSpPr/>
      </xdr:nvCxnSpPr>
      <xdr:spPr>
        <a:xfrm flipV="1">
          <a:off x="12814300" y="6541415"/>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90500</xdr:rowOff>
    </xdr:from>
    <xdr:to>
      <xdr:col>85</xdr:col>
      <xdr:colOff>177800</xdr:colOff>
      <xdr:row>38</xdr:row>
      <xdr:rowOff>20650</xdr:rowOff>
    </xdr:to>
    <xdr:sp macro="" textlink="">
      <xdr:nvSpPr>
        <xdr:cNvPr id="528" name="楕円 527"/>
        <xdr:cNvSpPr/>
      </xdr:nvSpPr>
      <xdr:spPr>
        <a:xfrm>
          <a:off x="16268700" y="64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68927</xdr:rowOff>
    </xdr:from>
    <xdr:ext cx="534377" cy="259045"/>
    <xdr:sp macro="" textlink="">
      <xdr:nvSpPr>
        <xdr:cNvPr id="529" name="消防費該当値テキスト"/>
        <xdr:cNvSpPr txBox="1"/>
      </xdr:nvSpPr>
      <xdr:spPr>
        <a:xfrm>
          <a:off x="16370300" y="64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3175</xdr:rowOff>
    </xdr:from>
    <xdr:to>
      <xdr:col>81</xdr:col>
      <xdr:colOff>101600</xdr:colOff>
      <xdr:row>38</xdr:row>
      <xdr:rowOff>104775</xdr:rowOff>
    </xdr:to>
    <xdr:sp macro="" textlink="">
      <xdr:nvSpPr>
        <xdr:cNvPr id="530" name="楕円 529"/>
        <xdr:cNvSpPr/>
      </xdr:nvSpPr>
      <xdr:spPr>
        <a:xfrm>
          <a:off x="15430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95902</xdr:rowOff>
    </xdr:from>
    <xdr:ext cx="534377" cy="259045"/>
    <xdr:sp macro="" textlink="">
      <xdr:nvSpPr>
        <xdr:cNvPr id="531" name="テキスト ボックス 530"/>
        <xdr:cNvSpPr txBox="1"/>
      </xdr:nvSpPr>
      <xdr:spPr>
        <a:xfrm>
          <a:off x="15214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3038</xdr:rowOff>
    </xdr:from>
    <xdr:to>
      <xdr:col>76</xdr:col>
      <xdr:colOff>165100</xdr:colOff>
      <xdr:row>38</xdr:row>
      <xdr:rowOff>104638</xdr:rowOff>
    </xdr:to>
    <xdr:sp macro="" textlink="">
      <xdr:nvSpPr>
        <xdr:cNvPr id="532" name="楕円 531"/>
        <xdr:cNvSpPr/>
      </xdr:nvSpPr>
      <xdr:spPr>
        <a:xfrm>
          <a:off x="145415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95765</xdr:rowOff>
    </xdr:from>
    <xdr:ext cx="534377" cy="259045"/>
    <xdr:sp macro="" textlink="">
      <xdr:nvSpPr>
        <xdr:cNvPr id="533" name="テキスト ボックス 532"/>
        <xdr:cNvSpPr txBox="1"/>
      </xdr:nvSpPr>
      <xdr:spPr>
        <a:xfrm>
          <a:off x="14325111" y="66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146964</xdr:rowOff>
    </xdr:from>
    <xdr:to>
      <xdr:col>72</xdr:col>
      <xdr:colOff>38100</xdr:colOff>
      <xdr:row>38</xdr:row>
      <xdr:rowOff>77115</xdr:rowOff>
    </xdr:to>
    <xdr:sp macro="" textlink="">
      <xdr:nvSpPr>
        <xdr:cNvPr id="534" name="楕円 533"/>
        <xdr:cNvSpPr/>
      </xdr:nvSpPr>
      <xdr:spPr>
        <a:xfrm>
          <a:off x="13652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68242</xdr:rowOff>
    </xdr:from>
    <xdr:ext cx="534377" cy="259045"/>
    <xdr:sp macro="" textlink="">
      <xdr:nvSpPr>
        <xdr:cNvPr id="535" name="テキスト ボックス 534"/>
        <xdr:cNvSpPr txBox="1"/>
      </xdr:nvSpPr>
      <xdr:spPr>
        <a:xfrm>
          <a:off x="13436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10764</xdr:rowOff>
    </xdr:from>
    <xdr:to>
      <xdr:col>67</xdr:col>
      <xdr:colOff>101600</xdr:colOff>
      <xdr:row>38</xdr:row>
      <xdr:rowOff>112364</xdr:rowOff>
    </xdr:to>
    <xdr:sp macro="" textlink="">
      <xdr:nvSpPr>
        <xdr:cNvPr id="536" name="楕円 535"/>
        <xdr:cNvSpPr/>
      </xdr:nvSpPr>
      <xdr:spPr>
        <a:xfrm>
          <a:off x="127635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103491</xdr:rowOff>
    </xdr:from>
    <xdr:ext cx="534377" cy="259045"/>
    <xdr:sp macro="" textlink="">
      <xdr:nvSpPr>
        <xdr:cNvPr id="537" name="テキスト ボックス 536"/>
        <xdr:cNvSpPr txBox="1"/>
      </xdr:nvSpPr>
      <xdr:spPr>
        <a:xfrm>
          <a:off x="12547111" y="66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122734</xdr:rowOff>
    </xdr:from>
    <xdr:to>
      <xdr:col>85</xdr:col>
      <xdr:colOff>127000</xdr:colOff>
      <xdr:row>57</xdr:row>
      <xdr:rowOff>119518</xdr:rowOff>
    </xdr:to>
    <xdr:cxnSp macro="">
      <xdr:nvCxnSpPr>
        <xdr:cNvPr id="569" name="直線コネクタ 568"/>
        <xdr:cNvCxnSpPr/>
      </xdr:nvCxnSpPr>
      <xdr:spPr>
        <a:xfrm>
          <a:off x="15481300" y="9552484"/>
          <a:ext cx="838200" cy="3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122734</xdr:rowOff>
    </xdr:from>
    <xdr:to>
      <xdr:col>81</xdr:col>
      <xdr:colOff>50800</xdr:colOff>
      <xdr:row>57</xdr:row>
      <xdr:rowOff>45745</xdr:rowOff>
    </xdr:to>
    <xdr:cxnSp macro="">
      <xdr:nvCxnSpPr>
        <xdr:cNvPr id="572" name="直線コネクタ 571"/>
        <xdr:cNvCxnSpPr/>
      </xdr:nvCxnSpPr>
      <xdr:spPr>
        <a:xfrm flipV="1">
          <a:off x="14592300" y="9552484"/>
          <a:ext cx="889000" cy="26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107659</xdr:rowOff>
    </xdr:from>
    <xdr:ext cx="534377" cy="259045"/>
    <xdr:sp macro="" textlink="">
      <xdr:nvSpPr>
        <xdr:cNvPr id="574" name="テキスト ボックス 573"/>
        <xdr:cNvSpPr txBox="1"/>
      </xdr:nvSpPr>
      <xdr:spPr>
        <a:xfrm>
          <a:off x="15214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45745</xdr:rowOff>
    </xdr:from>
    <xdr:to>
      <xdr:col>76</xdr:col>
      <xdr:colOff>114300</xdr:colOff>
      <xdr:row>58</xdr:row>
      <xdr:rowOff>74223</xdr:rowOff>
    </xdr:to>
    <xdr:cxnSp macro="">
      <xdr:nvCxnSpPr>
        <xdr:cNvPr id="575" name="直線コネクタ 574"/>
        <xdr:cNvCxnSpPr/>
      </xdr:nvCxnSpPr>
      <xdr:spPr>
        <a:xfrm flipV="1">
          <a:off x="13703300" y="9818395"/>
          <a:ext cx="889000" cy="19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74223</xdr:rowOff>
    </xdr:from>
    <xdr:to>
      <xdr:col>71</xdr:col>
      <xdr:colOff>177800</xdr:colOff>
      <xdr:row>58</xdr:row>
      <xdr:rowOff>82141</xdr:rowOff>
    </xdr:to>
    <xdr:cxnSp macro="">
      <xdr:nvCxnSpPr>
        <xdr:cNvPr id="578" name="直線コネクタ 577"/>
        <xdr:cNvCxnSpPr/>
      </xdr:nvCxnSpPr>
      <xdr:spPr>
        <a:xfrm flipV="1">
          <a:off x="12814300" y="10018323"/>
          <a:ext cx="889000" cy="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68718</xdr:rowOff>
    </xdr:from>
    <xdr:to>
      <xdr:col>85</xdr:col>
      <xdr:colOff>177800</xdr:colOff>
      <xdr:row>57</xdr:row>
      <xdr:rowOff>170318</xdr:rowOff>
    </xdr:to>
    <xdr:sp macro="" textlink="">
      <xdr:nvSpPr>
        <xdr:cNvPr id="588" name="楕円 587"/>
        <xdr:cNvSpPr/>
      </xdr:nvSpPr>
      <xdr:spPr>
        <a:xfrm>
          <a:off x="16268700" y="984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155095</xdr:rowOff>
    </xdr:from>
    <xdr:ext cx="534377" cy="259045"/>
    <xdr:sp macro="" textlink="">
      <xdr:nvSpPr>
        <xdr:cNvPr id="589" name="教育費該当値テキスト"/>
        <xdr:cNvSpPr txBox="1"/>
      </xdr:nvSpPr>
      <xdr:spPr>
        <a:xfrm>
          <a:off x="16370300" y="975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71934</xdr:rowOff>
    </xdr:from>
    <xdr:to>
      <xdr:col>81</xdr:col>
      <xdr:colOff>101600</xdr:colOff>
      <xdr:row>56</xdr:row>
      <xdr:rowOff>2084</xdr:rowOff>
    </xdr:to>
    <xdr:sp macro="" textlink="">
      <xdr:nvSpPr>
        <xdr:cNvPr id="590" name="楕円 589"/>
        <xdr:cNvSpPr/>
      </xdr:nvSpPr>
      <xdr:spPr>
        <a:xfrm>
          <a:off x="15430500" y="95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18611</xdr:rowOff>
    </xdr:from>
    <xdr:ext cx="534377" cy="259045"/>
    <xdr:sp macro="" textlink="">
      <xdr:nvSpPr>
        <xdr:cNvPr id="591" name="テキスト ボックス 590"/>
        <xdr:cNvSpPr txBox="1"/>
      </xdr:nvSpPr>
      <xdr:spPr>
        <a:xfrm>
          <a:off x="15214111" y="927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166395</xdr:rowOff>
    </xdr:from>
    <xdr:to>
      <xdr:col>76</xdr:col>
      <xdr:colOff>165100</xdr:colOff>
      <xdr:row>57</xdr:row>
      <xdr:rowOff>96545</xdr:rowOff>
    </xdr:to>
    <xdr:sp macro="" textlink="">
      <xdr:nvSpPr>
        <xdr:cNvPr id="592" name="楕円 591"/>
        <xdr:cNvSpPr/>
      </xdr:nvSpPr>
      <xdr:spPr>
        <a:xfrm>
          <a:off x="14541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87672</xdr:rowOff>
    </xdr:from>
    <xdr:ext cx="534377" cy="259045"/>
    <xdr:sp macro="" textlink="">
      <xdr:nvSpPr>
        <xdr:cNvPr id="593" name="テキスト ボックス 592"/>
        <xdr:cNvSpPr txBox="1"/>
      </xdr:nvSpPr>
      <xdr:spPr>
        <a:xfrm>
          <a:off x="14325111" y="98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23423</xdr:rowOff>
    </xdr:from>
    <xdr:to>
      <xdr:col>72</xdr:col>
      <xdr:colOff>38100</xdr:colOff>
      <xdr:row>58</xdr:row>
      <xdr:rowOff>125023</xdr:rowOff>
    </xdr:to>
    <xdr:sp macro="" textlink="">
      <xdr:nvSpPr>
        <xdr:cNvPr id="594" name="楕円 593"/>
        <xdr:cNvSpPr/>
      </xdr:nvSpPr>
      <xdr:spPr>
        <a:xfrm>
          <a:off x="13652500" y="99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116150</xdr:rowOff>
    </xdr:from>
    <xdr:ext cx="534377" cy="259045"/>
    <xdr:sp macro="" textlink="">
      <xdr:nvSpPr>
        <xdr:cNvPr id="595" name="テキスト ボックス 594"/>
        <xdr:cNvSpPr txBox="1"/>
      </xdr:nvSpPr>
      <xdr:spPr>
        <a:xfrm>
          <a:off x="13436111" y="1006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31341</xdr:rowOff>
    </xdr:from>
    <xdr:to>
      <xdr:col>67</xdr:col>
      <xdr:colOff>101600</xdr:colOff>
      <xdr:row>58</xdr:row>
      <xdr:rowOff>132941</xdr:rowOff>
    </xdr:to>
    <xdr:sp macro="" textlink="">
      <xdr:nvSpPr>
        <xdr:cNvPr id="596" name="楕円 595"/>
        <xdr:cNvSpPr/>
      </xdr:nvSpPr>
      <xdr:spPr>
        <a:xfrm>
          <a:off x="12763500" y="99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124068</xdr:rowOff>
    </xdr:from>
    <xdr:ext cx="534377" cy="259045"/>
    <xdr:sp macro="" textlink="">
      <xdr:nvSpPr>
        <xdr:cNvPr id="597" name="テキスト ボックス 596"/>
        <xdr:cNvSpPr txBox="1"/>
      </xdr:nvSpPr>
      <xdr:spPr>
        <a:xfrm>
          <a:off x="12547111" y="100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118097</xdr:rowOff>
    </xdr:from>
    <xdr:to>
      <xdr:col>85</xdr:col>
      <xdr:colOff>127000</xdr:colOff>
      <xdr:row>96</xdr:row>
      <xdr:rowOff>127184</xdr:rowOff>
    </xdr:to>
    <xdr:cxnSp macro="">
      <xdr:nvCxnSpPr>
        <xdr:cNvPr id="683" name="直線コネクタ 682"/>
        <xdr:cNvCxnSpPr/>
      </xdr:nvCxnSpPr>
      <xdr:spPr>
        <a:xfrm flipV="1">
          <a:off x="15481300" y="16577297"/>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105944</xdr:rowOff>
    </xdr:from>
    <xdr:to>
      <xdr:col>81</xdr:col>
      <xdr:colOff>50800</xdr:colOff>
      <xdr:row>96</xdr:row>
      <xdr:rowOff>127184</xdr:rowOff>
    </xdr:to>
    <xdr:cxnSp macro="">
      <xdr:nvCxnSpPr>
        <xdr:cNvPr id="686" name="直線コネクタ 685"/>
        <xdr:cNvCxnSpPr/>
      </xdr:nvCxnSpPr>
      <xdr:spPr>
        <a:xfrm>
          <a:off x="14592300" y="16565144"/>
          <a:ext cx="889000" cy="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67577</xdr:rowOff>
    </xdr:from>
    <xdr:to>
      <xdr:col>76</xdr:col>
      <xdr:colOff>114300</xdr:colOff>
      <xdr:row>96</xdr:row>
      <xdr:rowOff>105944</xdr:rowOff>
    </xdr:to>
    <xdr:cxnSp macro="">
      <xdr:nvCxnSpPr>
        <xdr:cNvPr id="689" name="直線コネクタ 688"/>
        <xdr:cNvCxnSpPr/>
      </xdr:nvCxnSpPr>
      <xdr:spPr>
        <a:xfrm>
          <a:off x="13703300" y="16526777"/>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67577</xdr:rowOff>
    </xdr:from>
    <xdr:to>
      <xdr:col>71</xdr:col>
      <xdr:colOff>177800</xdr:colOff>
      <xdr:row>96</xdr:row>
      <xdr:rowOff>110496</xdr:rowOff>
    </xdr:to>
    <xdr:cxnSp macro="">
      <xdr:nvCxnSpPr>
        <xdr:cNvPr id="692" name="直線コネクタ 691"/>
        <xdr:cNvCxnSpPr/>
      </xdr:nvCxnSpPr>
      <xdr:spPr>
        <a:xfrm flipV="1">
          <a:off x="12814300" y="16526777"/>
          <a:ext cx="8890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67297</xdr:rowOff>
    </xdr:from>
    <xdr:to>
      <xdr:col>85</xdr:col>
      <xdr:colOff>177800</xdr:colOff>
      <xdr:row>96</xdr:row>
      <xdr:rowOff>168897</xdr:rowOff>
    </xdr:to>
    <xdr:sp macro="" textlink="">
      <xdr:nvSpPr>
        <xdr:cNvPr id="702" name="楕円 701"/>
        <xdr:cNvSpPr/>
      </xdr:nvSpPr>
      <xdr:spPr>
        <a:xfrm>
          <a:off x="16268700" y="165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45724</xdr:rowOff>
    </xdr:from>
    <xdr:ext cx="534377" cy="259045"/>
    <xdr:sp macro="" textlink="">
      <xdr:nvSpPr>
        <xdr:cNvPr id="703" name="公債費該当値テキスト"/>
        <xdr:cNvSpPr txBox="1"/>
      </xdr:nvSpPr>
      <xdr:spPr>
        <a:xfrm>
          <a:off x="16370300" y="165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76384</xdr:rowOff>
    </xdr:from>
    <xdr:to>
      <xdr:col>81</xdr:col>
      <xdr:colOff>101600</xdr:colOff>
      <xdr:row>97</xdr:row>
      <xdr:rowOff>6534</xdr:rowOff>
    </xdr:to>
    <xdr:sp macro="" textlink="">
      <xdr:nvSpPr>
        <xdr:cNvPr id="704" name="楕円 703"/>
        <xdr:cNvSpPr/>
      </xdr:nvSpPr>
      <xdr:spPr>
        <a:xfrm>
          <a:off x="15430500" y="165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169111</xdr:rowOff>
    </xdr:from>
    <xdr:ext cx="534377" cy="259045"/>
    <xdr:sp macro="" textlink="">
      <xdr:nvSpPr>
        <xdr:cNvPr id="705" name="テキスト ボックス 704"/>
        <xdr:cNvSpPr txBox="1"/>
      </xdr:nvSpPr>
      <xdr:spPr>
        <a:xfrm>
          <a:off x="15214111" y="166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55144</xdr:rowOff>
    </xdr:from>
    <xdr:to>
      <xdr:col>76</xdr:col>
      <xdr:colOff>165100</xdr:colOff>
      <xdr:row>96</xdr:row>
      <xdr:rowOff>156744</xdr:rowOff>
    </xdr:to>
    <xdr:sp macro="" textlink="">
      <xdr:nvSpPr>
        <xdr:cNvPr id="706" name="楕円 705"/>
        <xdr:cNvSpPr/>
      </xdr:nvSpPr>
      <xdr:spPr>
        <a:xfrm>
          <a:off x="14541500" y="165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147871</xdr:rowOff>
    </xdr:from>
    <xdr:ext cx="534377" cy="259045"/>
    <xdr:sp macro="" textlink="">
      <xdr:nvSpPr>
        <xdr:cNvPr id="707" name="テキスト ボックス 706"/>
        <xdr:cNvSpPr txBox="1"/>
      </xdr:nvSpPr>
      <xdr:spPr>
        <a:xfrm>
          <a:off x="14325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16777</xdr:rowOff>
    </xdr:from>
    <xdr:to>
      <xdr:col>72</xdr:col>
      <xdr:colOff>38100</xdr:colOff>
      <xdr:row>96</xdr:row>
      <xdr:rowOff>118377</xdr:rowOff>
    </xdr:to>
    <xdr:sp macro="" textlink="">
      <xdr:nvSpPr>
        <xdr:cNvPr id="708" name="楕円 707"/>
        <xdr:cNvSpPr/>
      </xdr:nvSpPr>
      <xdr:spPr>
        <a:xfrm>
          <a:off x="13652500" y="16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109504</xdr:rowOff>
    </xdr:from>
    <xdr:ext cx="534377" cy="259045"/>
    <xdr:sp macro="" textlink="">
      <xdr:nvSpPr>
        <xdr:cNvPr id="709" name="テキスト ボックス 708"/>
        <xdr:cNvSpPr txBox="1"/>
      </xdr:nvSpPr>
      <xdr:spPr>
        <a:xfrm>
          <a:off x="13436111" y="165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59696</xdr:rowOff>
    </xdr:from>
    <xdr:to>
      <xdr:col>67</xdr:col>
      <xdr:colOff>101600</xdr:colOff>
      <xdr:row>96</xdr:row>
      <xdr:rowOff>161296</xdr:rowOff>
    </xdr:to>
    <xdr:sp macro="" textlink="">
      <xdr:nvSpPr>
        <xdr:cNvPr id="710" name="楕円 709"/>
        <xdr:cNvSpPr/>
      </xdr:nvSpPr>
      <xdr:spPr>
        <a:xfrm>
          <a:off x="12763500" y="1651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152423</xdr:rowOff>
    </xdr:from>
    <xdr:ext cx="534377" cy="259045"/>
    <xdr:sp macro="" textlink="">
      <xdr:nvSpPr>
        <xdr:cNvPr id="711" name="テキスト ボックス 710"/>
        <xdr:cNvSpPr txBox="1"/>
      </xdr:nvSpPr>
      <xdr:spPr>
        <a:xfrm>
          <a:off x="12547111" y="1661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総務費は全国平均及び類似団体平均を下回っているが、前年度より住民一人当たりのコストが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119,431</a:t>
          </a:r>
          <a:r>
            <a:rPr kumimoji="1" lang="ja-JP" altLang="en-US" sz="1300">
              <a:latin typeface="ＭＳ Ｐゴシック" panose="020B0600070205080204" pitchFamily="50" charset="-128"/>
              <a:ea typeface="ＭＳ Ｐゴシック" panose="020B0600070205080204" pitchFamily="50" charset="-128"/>
            </a:rPr>
            <a:t>円増加している。これは、特別定額給付金給付事業費の皆増や新庁舎整備事業費の増加によるものである。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類似団体平均を下回っているものの、愛知県平均を上回っている。これは、移動系防災無線のデジタル化が進捗したことや防水工事及び高規格救急車更新に伴う海部東部消防組合負担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類似団体平均を下回っているのは、過剰な行政サービスを避け、選択と集中による予算配分を徹底してきた結果といえる。今後、新庁舎整備等の大型事業が進むにつれて、公債費を始めとする各経費について増加していくことが予想されることから、各事業の更なる見直しを図り、バランスの良い行財政運営が持続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年連続のマイナスとなっている。地方税の増加により標準財政規模が増加したが、それ以上に社会保障費が増加したため、財政調整基金を取り崩したことによる。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税収の減少等により一般財源の確保が厳しい状況となることが予想されることから、引き続き公共施設等の統廃合を含めた事務事業の見直し等を進め、自主財源の確保を一層強化し、各種基金の運用を考慮した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年連続で減少しているものの、全会計において黒字であり赤字比率はない。</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下水道事業会計は、公共下水道整備の整備面積が増加したことによる繰出金の増加が要因として挙げられる。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介護保険特別会計（保険事業勘定）が大幅に増加しているのは、要介護・要支援認定者の増加、介護サービス利用者の増加が要因として挙げられる。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42498502</v>
      </c>
      <c r="BO4" s="464"/>
      <c r="BP4" s="464"/>
      <c r="BQ4" s="464"/>
      <c r="BR4" s="464"/>
      <c r="BS4" s="464"/>
      <c r="BT4" s="464"/>
      <c r="BU4" s="465"/>
      <c r="BV4" s="463">
        <v>31943606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3.1</v>
      </c>
      <c r="CU4" s="648"/>
      <c r="CV4" s="648"/>
      <c r="CW4" s="648"/>
      <c r="CX4" s="648"/>
      <c r="CY4" s="648"/>
      <c r="CZ4" s="648"/>
      <c r="DA4" s="649"/>
      <c r="DB4" s="647">
        <v>3.8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41739010</v>
      </c>
      <c r="BO5" s="469"/>
      <c r="BP5" s="469"/>
      <c r="BQ5" s="469"/>
      <c r="BR5" s="469"/>
      <c r="BS5" s="469"/>
      <c r="BT5" s="469"/>
      <c r="BU5" s="470"/>
      <c r="BV5" s="468">
        <v>31233115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90.6</v>
      </c>
      <c r="CU5" s="439"/>
      <c r="CV5" s="439"/>
      <c r="CW5" s="439"/>
      <c r="CX5" s="439"/>
      <c r="CY5" s="439"/>
      <c r="CZ5" s="439"/>
      <c r="DA5" s="440"/>
      <c r="DB5" s="438">
        <v>90.8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759492</v>
      </c>
      <c r="BO6" s="469"/>
      <c r="BP6" s="469"/>
      <c r="BQ6" s="469"/>
      <c r="BR6" s="469"/>
      <c r="BS6" s="469"/>
      <c r="BT6" s="469"/>
      <c r="BU6" s="470"/>
      <c r="BV6" s="468">
        <v>710491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96.3</v>
      </c>
      <c r="CU6" s="622"/>
      <c r="CV6" s="622"/>
      <c r="CW6" s="622"/>
      <c r="CX6" s="622"/>
      <c r="CY6" s="622"/>
      <c r="CZ6" s="622"/>
      <c r="DA6" s="623"/>
      <c r="DB6" s="621">
        <v>96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189530</v>
      </c>
      <c r="BO7" s="469"/>
      <c r="BP7" s="469"/>
      <c r="BQ7" s="469"/>
      <c r="BR7" s="469"/>
      <c r="BS7" s="469"/>
      <c r="BT7" s="469"/>
      <c r="BU7" s="470"/>
      <c r="BV7" s="468">
        <v>32123</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18424835</v>
      </c>
      <c r="CU7" s="469"/>
      <c r="CV7" s="469"/>
      <c r="CW7" s="469"/>
      <c r="CX7" s="469"/>
      <c r="CY7" s="469"/>
      <c r="CZ7" s="469"/>
      <c r="DA7" s="470"/>
      <c r="DB7" s="468">
        <v>17897477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569962</v>
      </c>
      <c r="BO8" s="469"/>
      <c r="BP8" s="469"/>
      <c r="BQ8" s="469"/>
      <c r="BR8" s="469"/>
      <c r="BS8" s="469"/>
      <c r="BT8" s="469"/>
      <c r="BU8" s="470"/>
      <c r="BV8" s="468">
        <v>678368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0.74</v>
      </c>
      <c r="CU8" s="582"/>
      <c r="CV8" s="582"/>
      <c r="CW8" s="582"/>
      <c r="CX8" s="582"/>
      <c r="CY8" s="582"/>
      <c r="CZ8" s="582"/>
      <c r="DA8" s="583"/>
      <c r="DB8" s="581">
        <v>0.75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86126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-108406</v>
      </c>
      <c r="BO9" s="469"/>
      <c r="BP9" s="469"/>
      <c r="BQ9" s="469"/>
      <c r="BR9" s="469"/>
      <c r="BS9" s="469"/>
      <c r="BT9" s="469"/>
      <c r="BU9" s="470"/>
      <c r="BV9" s="468">
        <v>-59073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v>
      </c>
      <c r="CU9" s="439"/>
      <c r="CV9" s="439"/>
      <c r="CW9" s="439"/>
      <c r="CX9" s="439"/>
      <c r="CY9" s="439"/>
      <c r="CZ9" s="439"/>
      <c r="DA9" s="440"/>
      <c r="DB9" s="438">
        <v>9.6999999999999993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86898</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1361171</v>
      </c>
      <c r="BO10" s="469"/>
      <c r="BP10" s="469"/>
      <c r="BQ10" s="469"/>
      <c r="BR10" s="469"/>
      <c r="BS10" s="469"/>
      <c r="BT10" s="469"/>
      <c r="BU10" s="470"/>
      <c r="BV10" s="468">
        <v>698437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89092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2164556</v>
      </c>
      <c r="BO12" s="469"/>
      <c r="BP12" s="469"/>
      <c r="BQ12" s="469"/>
      <c r="BR12" s="469"/>
      <c r="BS12" s="469"/>
      <c r="BT12" s="469"/>
      <c r="BU12" s="470"/>
      <c r="BV12" s="468">
        <v>1148349</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86558</v>
      </c>
      <c r="S13" s="572"/>
      <c r="T13" s="572"/>
      <c r="U13" s="572"/>
      <c r="V13" s="573"/>
      <c r="W13" s="559" t="s">
        <v>140</v>
      </c>
      <c r="X13" s="481"/>
      <c r="Y13" s="481"/>
      <c r="Z13" s="481"/>
      <c r="AA13" s="481"/>
      <c r="AB13" s="482"/>
      <c r="AC13" s="444">
        <v>630</v>
      </c>
      <c r="AD13" s="445"/>
      <c r="AE13" s="445"/>
      <c r="AF13" s="445"/>
      <c r="AG13" s="446"/>
      <c r="AH13" s="444">
        <v>743</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-911791</v>
      </c>
      <c r="BO13" s="469"/>
      <c r="BP13" s="469"/>
      <c r="BQ13" s="469"/>
      <c r="BR13" s="469"/>
      <c r="BS13" s="469"/>
      <c r="BT13" s="469"/>
      <c r="BU13" s="470"/>
      <c r="BV13" s="468">
        <v>-508985</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6.2</v>
      </c>
      <c r="CU13" s="439"/>
      <c r="CV13" s="439"/>
      <c r="CW13" s="439"/>
      <c r="CX13" s="439"/>
      <c r="CY13" s="439"/>
      <c r="CZ13" s="439"/>
      <c r="DA13" s="440"/>
      <c r="DB13" s="438">
        <v>6.8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89225</v>
      </c>
      <c r="S14" s="572"/>
      <c r="T14" s="572"/>
      <c r="U14" s="572"/>
      <c r="V14" s="573"/>
      <c r="W14" s="574"/>
      <c r="X14" s="484"/>
      <c r="Y14" s="484"/>
      <c r="Z14" s="484"/>
      <c r="AA14" s="484"/>
      <c r="AB14" s="485"/>
      <c r="AC14" s="564">
        <v>1.6</v>
      </c>
      <c r="AD14" s="565"/>
      <c r="AE14" s="565"/>
      <c r="AF14" s="565"/>
      <c r="AG14" s="566"/>
      <c r="AH14" s="564">
        <v>1.9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40.200000000000003</v>
      </c>
      <c r="CU14" s="576"/>
      <c r="CV14" s="576"/>
      <c r="CW14" s="576"/>
      <c r="CX14" s="576"/>
      <c r="CY14" s="576"/>
      <c r="CZ14" s="576"/>
      <c r="DA14" s="577"/>
      <c r="DB14" s="575">
        <v>27.2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86753</v>
      </c>
      <c r="S15" s="572"/>
      <c r="T15" s="572"/>
      <c r="U15" s="572"/>
      <c r="V15" s="573"/>
      <c r="W15" s="559" t="s">
        <v>147</v>
      </c>
      <c r="X15" s="481"/>
      <c r="Y15" s="481"/>
      <c r="Z15" s="481"/>
      <c r="AA15" s="481"/>
      <c r="AB15" s="482"/>
      <c r="AC15" s="444">
        <v>13343</v>
      </c>
      <c r="AD15" s="445"/>
      <c r="AE15" s="445"/>
      <c r="AF15" s="445"/>
      <c r="AG15" s="446"/>
      <c r="AH15" s="444">
        <v>13732</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10761326</v>
      </c>
      <c r="BO15" s="464"/>
      <c r="BP15" s="464"/>
      <c r="BQ15" s="464"/>
      <c r="BR15" s="464"/>
      <c r="BS15" s="464"/>
      <c r="BT15" s="464"/>
      <c r="BU15" s="465"/>
      <c r="BV15" s="463">
        <v>10270404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34</v>
      </c>
      <c r="AD16" s="565"/>
      <c r="AE16" s="565"/>
      <c r="AF16" s="565"/>
      <c r="AG16" s="566"/>
      <c r="AH16" s="564">
        <v>34.4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14489180</v>
      </c>
      <c r="BO16" s="469"/>
      <c r="BP16" s="469"/>
      <c r="BQ16" s="469"/>
      <c r="BR16" s="469"/>
      <c r="BS16" s="469"/>
      <c r="BT16" s="469"/>
      <c r="BU16" s="470"/>
      <c r="BV16" s="468">
        <v>13873032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25305</v>
      </c>
      <c r="AD17" s="445"/>
      <c r="AE17" s="445"/>
      <c r="AF17" s="445"/>
      <c r="AG17" s="446"/>
      <c r="AH17" s="444">
        <v>25426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13621118</v>
      </c>
      <c r="BO17" s="469"/>
      <c r="BP17" s="469"/>
      <c r="BQ17" s="469"/>
      <c r="BR17" s="469"/>
      <c r="BS17" s="469"/>
      <c r="BT17" s="469"/>
      <c r="BU17" s="470"/>
      <c r="BV17" s="468">
        <v>13092387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27.49</v>
      </c>
      <c r="M18" s="533"/>
      <c r="N18" s="533"/>
      <c r="O18" s="533"/>
      <c r="P18" s="533"/>
      <c r="Q18" s="533"/>
      <c r="R18" s="534"/>
      <c r="S18" s="534"/>
      <c r="T18" s="534"/>
      <c r="U18" s="534"/>
      <c r="V18" s="535"/>
      <c r="W18" s="549"/>
      <c r="X18" s="550"/>
      <c r="Y18" s="550"/>
      <c r="Z18" s="550"/>
      <c r="AA18" s="550"/>
      <c r="AB18" s="560"/>
      <c r="AC18" s="432">
        <v>64.400000000000006</v>
      </c>
      <c r="AD18" s="433"/>
      <c r="AE18" s="433"/>
      <c r="AF18" s="433"/>
      <c r="AG18" s="536"/>
      <c r="AH18" s="432">
        <v>63.7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16755859</v>
      </c>
      <c r="BO18" s="469"/>
      <c r="BP18" s="469"/>
      <c r="BQ18" s="469"/>
      <c r="BR18" s="469"/>
      <c r="BS18" s="469"/>
      <c r="BT18" s="469"/>
      <c r="BU18" s="470"/>
      <c r="BV18" s="468">
        <v>16444418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3133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23003343</v>
      </c>
      <c r="BO19" s="469"/>
      <c r="BP19" s="469"/>
      <c r="BQ19" s="469"/>
      <c r="BR19" s="469"/>
      <c r="BS19" s="469"/>
      <c r="BT19" s="469"/>
      <c r="BU19" s="470"/>
      <c r="BV19" s="468">
        <v>20813661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34041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22687614</v>
      </c>
      <c r="BO23" s="469"/>
      <c r="BP23" s="469"/>
      <c r="BQ23" s="469"/>
      <c r="BR23" s="469"/>
      <c r="BS23" s="469"/>
      <c r="BT23" s="469"/>
      <c r="BU23" s="470"/>
      <c r="BV23" s="468">
        <v>21312546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9320</v>
      </c>
      <c r="R24" s="445"/>
      <c r="S24" s="445"/>
      <c r="T24" s="445"/>
      <c r="U24" s="445"/>
      <c r="V24" s="446"/>
      <c r="W24" s="510"/>
      <c r="X24" s="501"/>
      <c r="Y24" s="502"/>
      <c r="Z24" s="441" t="s">
        <v>171</v>
      </c>
      <c r="AA24" s="442"/>
      <c r="AB24" s="442"/>
      <c r="AC24" s="442"/>
      <c r="AD24" s="442"/>
      <c r="AE24" s="442"/>
      <c r="AF24" s="442"/>
      <c r="AG24" s="443"/>
      <c r="AH24" s="444">
        <v>492</v>
      </c>
      <c r="AI24" s="445"/>
      <c r="AJ24" s="445"/>
      <c r="AK24" s="445"/>
      <c r="AL24" s="446"/>
      <c r="AM24" s="444">
        <v>1435656</v>
      </c>
      <c r="AN24" s="445"/>
      <c r="AO24" s="445"/>
      <c r="AP24" s="445"/>
      <c r="AQ24" s="445"/>
      <c r="AR24" s="446"/>
      <c r="AS24" s="444">
        <v>2918</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18462464</v>
      </c>
      <c r="BO24" s="469"/>
      <c r="BP24" s="469"/>
      <c r="BQ24" s="469"/>
      <c r="BR24" s="469"/>
      <c r="BS24" s="469"/>
      <c r="BT24" s="469"/>
      <c r="BU24" s="470"/>
      <c r="BV24" s="468">
        <v>16920892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7510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1019508</v>
      </c>
      <c r="BO25" s="464"/>
      <c r="BP25" s="464"/>
      <c r="BQ25" s="464"/>
      <c r="BR25" s="464"/>
      <c r="BS25" s="464"/>
      <c r="BT25" s="464"/>
      <c r="BU25" s="465"/>
      <c r="BV25" s="463">
        <v>2317276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6710</v>
      </c>
      <c r="R26" s="445"/>
      <c r="S26" s="445"/>
      <c r="T26" s="445"/>
      <c r="U26" s="445"/>
      <c r="V26" s="446"/>
      <c r="W26" s="510"/>
      <c r="X26" s="501"/>
      <c r="Y26" s="502"/>
      <c r="Z26" s="441" t="s">
        <v>177</v>
      </c>
      <c r="AA26" s="523"/>
      <c r="AB26" s="523"/>
      <c r="AC26" s="523"/>
      <c r="AD26" s="523"/>
      <c r="AE26" s="523"/>
      <c r="AF26" s="523"/>
      <c r="AG26" s="524"/>
      <c r="AH26" s="444">
        <v>11</v>
      </c>
      <c r="AI26" s="445"/>
      <c r="AJ26" s="445"/>
      <c r="AK26" s="445"/>
      <c r="AL26" s="446"/>
      <c r="AM26" s="444">
        <v>26510</v>
      </c>
      <c r="AN26" s="445"/>
      <c r="AO26" s="445"/>
      <c r="AP26" s="445"/>
      <c r="AQ26" s="445"/>
      <c r="AR26" s="446"/>
      <c r="AS26" s="444">
        <v>2410</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5160</v>
      </c>
      <c r="R27" s="445"/>
      <c r="S27" s="445"/>
      <c r="T27" s="445"/>
      <c r="U27" s="445"/>
      <c r="V27" s="446"/>
      <c r="W27" s="510"/>
      <c r="X27" s="501"/>
      <c r="Y27" s="502"/>
      <c r="Z27" s="441" t="s">
        <v>180</v>
      </c>
      <c r="AA27" s="442"/>
      <c r="AB27" s="442"/>
      <c r="AC27" s="442"/>
      <c r="AD27" s="442"/>
      <c r="AE27" s="442"/>
      <c r="AF27" s="442"/>
      <c r="AG27" s="443"/>
      <c r="AH27" s="444" t="s">
        <v>138</v>
      </c>
      <c r="AI27" s="445"/>
      <c r="AJ27" s="445"/>
      <c r="AK27" s="445"/>
      <c r="AL27" s="446"/>
      <c r="AM27" s="444" t="s">
        <v>138</v>
      </c>
      <c r="AN27" s="445"/>
      <c r="AO27" s="445"/>
      <c r="AP27" s="445"/>
      <c r="AQ27" s="445"/>
      <c r="AR27" s="446"/>
      <c r="AS27" s="444" t="s">
        <v>138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2809380</v>
      </c>
      <c r="BO27" s="472"/>
      <c r="BP27" s="472"/>
      <c r="BQ27" s="472"/>
      <c r="BR27" s="472"/>
      <c r="BS27" s="472"/>
      <c r="BT27" s="472"/>
      <c r="BU27" s="473"/>
      <c r="BV27" s="471">
        <v>2805854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4510</v>
      </c>
      <c r="R28" s="445"/>
      <c r="S28" s="445"/>
      <c r="T28" s="445"/>
      <c r="U28" s="445"/>
      <c r="V28" s="446"/>
      <c r="W28" s="510"/>
      <c r="X28" s="501"/>
      <c r="Y28" s="502"/>
      <c r="Z28" s="441" t="s">
        <v>183</v>
      </c>
      <c r="AA28" s="442"/>
      <c r="AB28" s="442"/>
      <c r="AC28" s="442"/>
      <c r="AD28" s="442"/>
      <c r="AE28" s="442"/>
      <c r="AF28" s="442"/>
      <c r="AG28" s="443"/>
      <c r="AH28" s="444" t="s">
        <v>184</v>
      </c>
      <c r="AI28" s="445"/>
      <c r="AJ28" s="445"/>
      <c r="AK28" s="445"/>
      <c r="AL28" s="446"/>
      <c r="AM28" s="444" t="s">
        <v>138</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2088776</v>
      </c>
      <c r="BO28" s="464"/>
      <c r="BP28" s="464"/>
      <c r="BQ28" s="464"/>
      <c r="BR28" s="464"/>
      <c r="BS28" s="464"/>
      <c r="BT28" s="464"/>
      <c r="BU28" s="465"/>
      <c r="BV28" s="463">
        <v>2892161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20</v>
      </c>
      <c r="M29" s="445"/>
      <c r="N29" s="445"/>
      <c r="O29" s="445"/>
      <c r="P29" s="446"/>
      <c r="Q29" s="444">
        <v>4050</v>
      </c>
      <c r="R29" s="445"/>
      <c r="S29" s="445"/>
      <c r="T29" s="445"/>
      <c r="U29" s="445"/>
      <c r="V29" s="446"/>
      <c r="W29" s="511"/>
      <c r="X29" s="512"/>
      <c r="Y29" s="513"/>
      <c r="Z29" s="441" t="s">
        <v>187</v>
      </c>
      <c r="AA29" s="442"/>
      <c r="AB29" s="442"/>
      <c r="AC29" s="442"/>
      <c r="AD29" s="442"/>
      <c r="AE29" s="442"/>
      <c r="AF29" s="442"/>
      <c r="AG29" s="443"/>
      <c r="AH29" s="444">
        <v>492</v>
      </c>
      <c r="AI29" s="445"/>
      <c r="AJ29" s="445"/>
      <c r="AK29" s="445"/>
      <c r="AL29" s="446"/>
      <c r="AM29" s="444">
        <v>1435656</v>
      </c>
      <c r="AN29" s="445"/>
      <c r="AO29" s="445"/>
      <c r="AP29" s="445"/>
      <c r="AQ29" s="445"/>
      <c r="AR29" s="446"/>
      <c r="AS29" s="444">
        <v>2918</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70932</v>
      </c>
      <c r="BO29" s="469"/>
      <c r="BP29" s="469"/>
      <c r="BQ29" s="469"/>
      <c r="BR29" s="469"/>
      <c r="BS29" s="469"/>
      <c r="BT29" s="469"/>
      <c r="BU29" s="470"/>
      <c r="BV29" s="468">
        <v>70827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2332750</v>
      </c>
      <c r="BO30" s="472"/>
      <c r="BP30" s="472"/>
      <c r="BQ30" s="472"/>
      <c r="BR30" s="472"/>
      <c r="BS30" s="472"/>
      <c r="BT30" s="472"/>
      <c r="BU30" s="473"/>
      <c r="BV30" s="471">
        <v>2330368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五条広域事務組合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介護保険特別会計（保険事業勘定）</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簡易水道事業会計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海部東部消防組合（一般会計）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市営住宅管理事業特別会計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介護保険特別会計（サービス事業勘定）</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海部東部消防組合（介護保険特別会計）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f t="shared" si="0"/>
        <v>11</v>
      </c>
      <c r="AN37" s="427"/>
      <c r="AO37" s="426" t="str">
        <f>IF('各会計、関係団体の財政状況及び健全化判断比率'!B35="","",'各会計、関係団体の財政状況及び健全化判断比率'!B35)</f>
        <v>下水道事業会計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海部東部消防組合（障害者総合支援特別会計）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海部地区急病診療所組合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海部地区水防事務組合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海部地区環境事務組合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愛知県後期高齢者医療広域連合（一般会計）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20</v>
      </c>
      <c r="BX42" s="427"/>
      <c r="BY42" s="426" t="str">
        <f>IF('各会計、関係団体の財政状況及び健全化判断比率'!B76="","",'各会計、関係団体の財政状況及び健全化判断比率'!B76)</f>
        <v>愛知県後期高齢者医療広域組合（特別会計）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21</v>
      </c>
      <c r="BX43" s="427"/>
      <c r="BY43" s="426" t="str">
        <f>IF('各会計、関係団体の財政状況及び健全化判断比率'!B77="","",'各会計、関係団体の財政状況及び健全化判断比率'!B77)</f>
        <v>愛知県市町村退職手当組合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irWre+Wu1Ca53jdiDwsCpyEpLgSQm2hRC5wmhsEx5+sjFB2m/IdH7m51uI3fPi0iDMvPtg2wzL4t+5g2PyX6Vg==" saltValue="R2wAwVnAF/S7n0JFfhcE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582</v>
      </c>
      <c r="D34" s="1250"/>
      <c r="E34" s="1251"/>
      <c r="F34" s="32">
        <v>4.6399999999999997</v>
      </c>
      <c r="G34" s="33">
        <v>4.3499999999999996</v>
      </c>
      <c r="H34" s="33">
        <v>3.94</v>
      </c>
      <c r="I34" s="33">
        <v>3.98</v>
      </c>
      <c r="J34" s="34">
        <v>3.57</v>
      </c>
      <c r="K34" s="22"/>
      <c r="L34" s="22"/>
      <c r="M34" s="22"/>
      <c r="N34" s="22"/>
      <c r="O34" s="22"/>
      <c r="P34" s="22"/>
    </row>
    <row r="35" spans="1:16" ht="39" customHeight="1" x14ac:dyDescent="0.15">
      <c r="A35" s="22"/>
      <c r="B35" s="35"/>
      <c r="C35" s="1244" t="s">
        <v>583</v>
      </c>
      <c r="D35" s="1245"/>
      <c r="E35" s="1246"/>
      <c r="F35" s="36">
        <v>5</v>
      </c>
      <c r="G35" s="37">
        <v>3.95</v>
      </c>
      <c r="H35" s="37">
        <v>4.07</v>
      </c>
      <c r="I35" s="37">
        <v>3.76</v>
      </c>
      <c r="J35" s="38">
        <v>3.07</v>
      </c>
      <c r="K35" s="22"/>
      <c r="L35" s="22"/>
      <c r="M35" s="22"/>
      <c r="N35" s="22"/>
      <c r="O35" s="22"/>
      <c r="P35" s="22"/>
    </row>
    <row r="36" spans="1:16" ht="39" customHeight="1" x14ac:dyDescent="0.15">
      <c r="A36" s="22"/>
      <c r="B36" s="35"/>
      <c r="C36" s="1244" t="s">
        <v>584</v>
      </c>
      <c r="D36" s="1245"/>
      <c r="E36" s="1246"/>
      <c r="F36" s="36">
        <v>6.62</v>
      </c>
      <c r="G36" s="37">
        <v>4.28</v>
      </c>
      <c r="H36" s="37">
        <v>3.07</v>
      </c>
      <c r="I36" s="37">
        <v>1.64</v>
      </c>
      <c r="J36" s="38">
        <v>1.66</v>
      </c>
      <c r="K36" s="22"/>
      <c r="L36" s="22"/>
      <c r="M36" s="22"/>
      <c r="N36" s="22"/>
      <c r="O36" s="22"/>
      <c r="P36" s="22"/>
    </row>
    <row r="37" spans="1:16" ht="39" customHeight="1" x14ac:dyDescent="0.15">
      <c r="A37" s="22"/>
      <c r="B37" s="35"/>
      <c r="C37" s="1244" t="s">
        <v>585</v>
      </c>
      <c r="D37" s="1245"/>
      <c r="E37" s="1246"/>
      <c r="F37" s="36" t="s">
        <v>531</v>
      </c>
      <c r="G37" s="37" t="s">
        <v>531</v>
      </c>
      <c r="H37" s="37" t="s">
        <v>531</v>
      </c>
      <c r="I37" s="37">
        <v>0.53</v>
      </c>
      <c r="J37" s="38">
        <v>1.22</v>
      </c>
      <c r="K37" s="22"/>
      <c r="L37" s="22"/>
      <c r="M37" s="22"/>
      <c r="N37" s="22"/>
      <c r="O37" s="22"/>
      <c r="P37" s="22"/>
    </row>
    <row r="38" spans="1:16" ht="39" customHeight="1" x14ac:dyDescent="0.15">
      <c r="A38" s="22"/>
      <c r="B38" s="35"/>
      <c r="C38" s="1244" t="s">
        <v>586</v>
      </c>
      <c r="D38" s="1245"/>
      <c r="E38" s="1246"/>
      <c r="F38" s="36">
        <v>1.23</v>
      </c>
      <c r="G38" s="37">
        <v>1.41</v>
      </c>
      <c r="H38" s="37">
        <v>1.21</v>
      </c>
      <c r="I38" s="37">
        <v>0.68</v>
      </c>
      <c r="J38" s="38">
        <v>1.04</v>
      </c>
      <c r="K38" s="22"/>
      <c r="L38" s="22"/>
      <c r="M38" s="22"/>
      <c r="N38" s="22"/>
      <c r="O38" s="22"/>
      <c r="P38" s="22"/>
    </row>
    <row r="39" spans="1:16" ht="39" customHeight="1" x14ac:dyDescent="0.15">
      <c r="A39" s="22"/>
      <c r="B39" s="35"/>
      <c r="C39" s="1244" t="s">
        <v>587</v>
      </c>
      <c r="D39" s="1245"/>
      <c r="E39" s="1246"/>
      <c r="F39" s="36">
        <v>3.73</v>
      </c>
      <c r="G39" s="37">
        <v>2.69</v>
      </c>
      <c r="H39" s="37">
        <v>0.33</v>
      </c>
      <c r="I39" s="37">
        <v>0.6</v>
      </c>
      <c r="J39" s="38">
        <v>0.4</v>
      </c>
      <c r="K39" s="22"/>
      <c r="L39" s="22"/>
      <c r="M39" s="22"/>
      <c r="N39" s="22"/>
      <c r="O39" s="22"/>
      <c r="P39" s="22"/>
    </row>
    <row r="40" spans="1:16" ht="39" customHeight="1" x14ac:dyDescent="0.15">
      <c r="A40" s="22"/>
      <c r="B40" s="35"/>
      <c r="C40" s="1244" t="s">
        <v>588</v>
      </c>
      <c r="D40" s="1245"/>
      <c r="E40" s="1246"/>
      <c r="F40" s="36" t="s">
        <v>531</v>
      </c>
      <c r="G40" s="37" t="s">
        <v>531</v>
      </c>
      <c r="H40" s="37" t="s">
        <v>531</v>
      </c>
      <c r="I40" s="37">
        <v>0.06</v>
      </c>
      <c r="J40" s="38">
        <v>7.0000000000000007E-2</v>
      </c>
      <c r="K40" s="22"/>
      <c r="L40" s="22"/>
      <c r="M40" s="22"/>
      <c r="N40" s="22"/>
      <c r="O40" s="22"/>
      <c r="P40" s="22"/>
    </row>
    <row r="41" spans="1:16" ht="39" customHeight="1" x14ac:dyDescent="0.15">
      <c r="A41" s="22"/>
      <c r="B41" s="35"/>
      <c r="C41" s="1244" t="s">
        <v>589</v>
      </c>
      <c r="D41" s="1245"/>
      <c r="E41" s="1246"/>
      <c r="F41" s="36">
        <v>0.03</v>
      </c>
      <c r="G41" s="37">
        <v>0.05</v>
      </c>
      <c r="H41" s="37">
        <v>0.06</v>
      </c>
      <c r="I41" s="37">
        <v>0.06</v>
      </c>
      <c r="J41" s="38">
        <v>0.05</v>
      </c>
      <c r="K41" s="22"/>
      <c r="L41" s="22"/>
      <c r="M41" s="22"/>
      <c r="N41" s="22"/>
      <c r="O41" s="22"/>
      <c r="P41" s="22"/>
    </row>
    <row r="42" spans="1:16" ht="39" customHeight="1" x14ac:dyDescent="0.15">
      <c r="A42" s="22"/>
      <c r="B42" s="39"/>
      <c r="C42" s="1244" t="s">
        <v>590</v>
      </c>
      <c r="D42" s="1245"/>
      <c r="E42" s="1246"/>
      <c r="F42" s="36" t="s">
        <v>531</v>
      </c>
      <c r="G42" s="37" t="s">
        <v>531</v>
      </c>
      <c r="H42" s="37" t="s">
        <v>531</v>
      </c>
      <c r="I42" s="37" t="s">
        <v>531</v>
      </c>
      <c r="J42" s="38" t="s">
        <v>531</v>
      </c>
      <c r="K42" s="22"/>
      <c r="L42" s="22"/>
      <c r="M42" s="22"/>
      <c r="N42" s="22"/>
      <c r="O42" s="22"/>
      <c r="P42" s="22"/>
    </row>
    <row r="43" spans="1:16" ht="39" customHeight="1" thickBot="1" x14ac:dyDescent="0.2">
      <c r="A43" s="22"/>
      <c r="B43" s="40"/>
      <c r="C43" s="1247" t="s">
        <v>591</v>
      </c>
      <c r="D43" s="1248"/>
      <c r="E43" s="1249"/>
      <c r="F43" s="41">
        <v>0.71</v>
      </c>
      <c r="G43" s="42">
        <v>0.46</v>
      </c>
      <c r="H43" s="42">
        <v>0.54</v>
      </c>
      <c r="I43" s="42">
        <v>7.0000000000000007E-2</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dv4U1cKSHdh3y6hhjEq/4wJbGO6JYsUVaNTAyaprjvrffWwhkgAqTwBMyisJhSzwlgesmH4zX0lMUSXDlB2zA==" saltValue="JXhA6pEOHZj8/IU8Aoid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2087</v>
      </c>
      <c r="L45" s="60">
        <v>2292</v>
      </c>
      <c r="M45" s="60">
        <v>2114</v>
      </c>
      <c r="N45" s="60">
        <v>2022</v>
      </c>
      <c r="O45" s="61">
        <v>2061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531</v>
      </c>
      <c r="L46" s="64" t="s">
        <v>531</v>
      </c>
      <c r="M46" s="64" t="s">
        <v>531</v>
      </c>
      <c r="N46" s="64" t="s">
        <v>531</v>
      </c>
      <c r="O46" s="65" t="s">
        <v>531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531</v>
      </c>
      <c r="L47" s="64" t="s">
        <v>531</v>
      </c>
      <c r="M47" s="64" t="s">
        <v>531</v>
      </c>
      <c r="N47" s="64" t="s">
        <v>531</v>
      </c>
      <c r="O47" s="65" t="s">
        <v>531</v>
      </c>
      <c r="P47" s="48"/>
      <c r="Q47" s="48"/>
      <c r="R47" s="48"/>
      <c r="S47" s="48"/>
      <c r="T47" s="48"/>
      <c r="U47" s="48"/>
    </row>
    <row r="48" spans="1:21" ht="30.75" customHeight="1" x14ac:dyDescent="0.15">
      <c r="A48" s="48"/>
      <c r="B48" s="1272"/>
      <c r="C48" s="1273"/>
      <c r="D48" s="62"/>
      <c r="E48" s="1254" t="s">
        <v>15</v>
      </c>
      <c r="F48" s="1254"/>
      <c r="G48" s="1254"/>
      <c r="H48" s="1254"/>
      <c r="I48" s="1254"/>
      <c r="J48" s="1255"/>
      <c r="K48" s="63">
        <v>557</v>
      </c>
      <c r="L48" s="64">
        <v>660</v>
      </c>
      <c r="M48" s="64">
        <v>644</v>
      </c>
      <c r="N48" s="64">
        <v>669</v>
      </c>
      <c r="O48" s="65">
        <v>776</v>
      </c>
      <c r="P48" s="48"/>
      <c r="Q48" s="48"/>
      <c r="R48" s="48"/>
      <c r="S48" s="48"/>
      <c r="T48" s="48"/>
      <c r="U48" s="48"/>
    </row>
    <row r="49" spans="1:21" ht="30.75" customHeight="1" x14ac:dyDescent="0.15">
      <c r="A49" s="48"/>
      <c r="B49" s="1272"/>
      <c r="C49" s="1273"/>
      <c r="D49" s="62"/>
      <c r="E49" s="1254" t="s">
        <v>16</v>
      </c>
      <c r="F49" s="1254"/>
      <c r="G49" s="1254"/>
      <c r="H49" s="1254"/>
      <c r="I49" s="1254"/>
      <c r="J49" s="1255"/>
      <c r="K49" s="63">
        <v>122</v>
      </c>
      <c r="L49" s="64">
        <v>125</v>
      </c>
      <c r="M49" s="64">
        <v>141</v>
      </c>
      <c r="N49" s="64">
        <v>101</v>
      </c>
      <c r="O49" s="65">
        <v>67</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531</v>
      </c>
      <c r="L50" s="64" t="s">
        <v>531</v>
      </c>
      <c r="M50" s="64" t="s">
        <v>531</v>
      </c>
      <c r="N50" s="64" t="s">
        <v>531</v>
      </c>
      <c r="O50" s="65" t="s">
        <v>531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531</v>
      </c>
      <c r="L51" s="64" t="s">
        <v>531</v>
      </c>
      <c r="M51" s="64" t="s">
        <v>531</v>
      </c>
      <c r="N51" s="64" t="s">
        <v>531</v>
      </c>
      <c r="O51" s="65" t="s">
        <v>531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1714</v>
      </c>
      <c r="L52" s="64">
        <v>1814</v>
      </c>
      <c r="M52" s="64">
        <v>1858</v>
      </c>
      <c r="N52" s="64">
        <v>1829</v>
      </c>
      <c r="O52" s="65">
        <v>1850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1052</v>
      </c>
      <c r="L53" s="69">
        <v>1263</v>
      </c>
      <c r="M53" s="69">
        <v>1041</v>
      </c>
      <c r="N53" s="69">
        <v>963</v>
      </c>
      <c r="O53" s="70">
        <v>1054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609</v>
      </c>
      <c r="L57" s="84" t="s">
        <v>609</v>
      </c>
      <c r="M57" s="84" t="s">
        <v>609</v>
      </c>
      <c r="N57" s="84" t="s">
        <v>609</v>
      </c>
      <c r="O57" s="85" t="s">
        <v>609</v>
      </c>
    </row>
    <row r="58" spans="1:21" ht="31.5" customHeight="1" thickBot="1" x14ac:dyDescent="0.2">
      <c r="B58" s="1262"/>
      <c r="C58" s="1263"/>
      <c r="D58" s="1267" t="s">
        <v>27</v>
      </c>
      <c r="E58" s="1268"/>
      <c r="F58" s="1268"/>
      <c r="G58" s="1268"/>
      <c r="H58" s="1268"/>
      <c r="I58" s="1268"/>
      <c r="J58" s="1269"/>
      <c r="K58" s="86" t="s">
        <v>609</v>
      </c>
      <c r="L58" s="87" t="s">
        <v>609</v>
      </c>
      <c r="M58" s="87" t="s">
        <v>609</v>
      </c>
      <c r="N58" s="87" t="s">
        <v>609</v>
      </c>
      <c r="O58" s="88" t="s">
        <v>609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Q26kFWPP7D+8kk5HBIOffAHTYXJ0fuB3MJzKukyWKs/67gD9C22KXe2blpht8kmprwCyIgvYGPYS65AxQ1YjA==" saltValue="g6R7vn6OCkJBFdOASPFn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90" t="s">
        <v>30</v>
      </c>
      <c r="C41" s="1291"/>
      <c r="D41" s="102"/>
      <c r="E41" s="1292" t="s">
        <v>31</v>
      </c>
      <c r="F41" s="1292"/>
      <c r="G41" s="1292"/>
      <c r="H41" s="1293"/>
      <c r="I41" s="103">
        <v>18787</v>
      </c>
      <c r="J41" s="104">
        <v>18157</v>
      </c>
      <c r="K41" s="104">
        <v>19601</v>
      </c>
      <c r="L41" s="104">
        <v>21313</v>
      </c>
      <c r="M41" s="105">
        <v>22688</v>
      </c>
    </row>
    <row r="42" spans="2:13" ht="27.75" customHeight="1" x14ac:dyDescent="0.15">
      <c r="B42" s="1280"/>
      <c r="C42" s="1281"/>
      <c r="D42" s="106"/>
      <c r="E42" s="1284" t="s">
        <v>32</v>
      </c>
      <c r="F42" s="1284"/>
      <c r="G42" s="1284"/>
      <c r="H42" s="1285"/>
      <c r="I42" s="107" t="s">
        <v>531</v>
      </c>
      <c r="J42" s="108" t="s">
        <v>531</v>
      </c>
      <c r="K42" s="108" t="s">
        <v>531</v>
      </c>
      <c r="L42" s="108" t="s">
        <v>531</v>
      </c>
      <c r="M42" s="109" t="s">
        <v>531</v>
      </c>
    </row>
    <row r="43" spans="2:13" ht="27.75" customHeight="1" x14ac:dyDescent="0.15">
      <c r="B43" s="1280"/>
      <c r="C43" s="1281"/>
      <c r="D43" s="106"/>
      <c r="E43" s="1284" t="s">
        <v>33</v>
      </c>
      <c r="F43" s="1284"/>
      <c r="G43" s="1284"/>
      <c r="H43" s="1285"/>
      <c r="I43" s="107">
        <v>15618</v>
      </c>
      <c r="J43" s="108">
        <v>15361</v>
      </c>
      <c r="K43" s="108">
        <v>14571</v>
      </c>
      <c r="L43" s="108">
        <v>13991</v>
      </c>
      <c r="M43" s="109">
        <v>14193</v>
      </c>
    </row>
    <row r="44" spans="2:13" ht="27.75" customHeight="1" x14ac:dyDescent="0.15">
      <c r="B44" s="1280"/>
      <c r="C44" s="1281"/>
      <c r="D44" s="106"/>
      <c r="E44" s="1284" t="s">
        <v>34</v>
      </c>
      <c r="F44" s="1284"/>
      <c r="G44" s="1284"/>
      <c r="H44" s="1285"/>
      <c r="I44" s="107">
        <v>543</v>
      </c>
      <c r="J44" s="108">
        <v>430</v>
      </c>
      <c r="K44" s="108">
        <v>396</v>
      </c>
      <c r="L44" s="108">
        <v>686</v>
      </c>
      <c r="M44" s="109">
        <v>1694</v>
      </c>
    </row>
    <row r="45" spans="2:13" ht="27.75" customHeight="1" x14ac:dyDescent="0.15">
      <c r="B45" s="1280"/>
      <c r="C45" s="1281"/>
      <c r="D45" s="106"/>
      <c r="E45" s="1284" t="s">
        <v>35</v>
      </c>
      <c r="F45" s="1284"/>
      <c r="G45" s="1284"/>
      <c r="H45" s="1285"/>
      <c r="I45" s="107">
        <v>445</v>
      </c>
      <c r="J45" s="108">
        <v>135</v>
      </c>
      <c r="K45" s="108">
        <v>1154</v>
      </c>
      <c r="L45" s="108">
        <v>1084</v>
      </c>
      <c r="M45" s="109">
        <v>905</v>
      </c>
    </row>
    <row r="46" spans="2:13" ht="27.75" customHeight="1" x14ac:dyDescent="0.15">
      <c r="B46" s="1280"/>
      <c r="C46" s="1281"/>
      <c r="D46" s="110"/>
      <c r="E46" s="1284" t="s">
        <v>36</v>
      </c>
      <c r="F46" s="1284"/>
      <c r="G46" s="1284"/>
      <c r="H46" s="1285"/>
      <c r="I46" s="107" t="s">
        <v>531</v>
      </c>
      <c r="J46" s="108" t="s">
        <v>531</v>
      </c>
      <c r="K46" s="108" t="s">
        <v>531</v>
      </c>
      <c r="L46" s="108" t="s">
        <v>531</v>
      </c>
      <c r="M46" s="109" t="s">
        <v>531</v>
      </c>
    </row>
    <row r="47" spans="2:13" ht="27.75" customHeight="1" x14ac:dyDescent="0.15">
      <c r="B47" s="1280"/>
      <c r="C47" s="1281"/>
      <c r="D47" s="111"/>
      <c r="E47" s="1294" t="s">
        <v>37</v>
      </c>
      <c r="F47" s="1295"/>
      <c r="G47" s="1295"/>
      <c r="H47" s="1296"/>
      <c r="I47" s="107" t="s">
        <v>531</v>
      </c>
      <c r="J47" s="108" t="s">
        <v>531</v>
      </c>
      <c r="K47" s="108" t="s">
        <v>531</v>
      </c>
      <c r="L47" s="108" t="s">
        <v>531</v>
      </c>
      <c r="M47" s="109" t="s">
        <v>531</v>
      </c>
    </row>
    <row r="48" spans="2:13" ht="27.75" customHeight="1" x14ac:dyDescent="0.15">
      <c r="B48" s="1280"/>
      <c r="C48" s="1281"/>
      <c r="D48" s="106"/>
      <c r="E48" s="1284" t="s">
        <v>38</v>
      </c>
      <c r="F48" s="1284"/>
      <c r="G48" s="1284"/>
      <c r="H48" s="1285"/>
      <c r="I48" s="107" t="s">
        <v>531</v>
      </c>
      <c r="J48" s="108" t="s">
        <v>531</v>
      </c>
      <c r="K48" s="108" t="s">
        <v>531</v>
      </c>
      <c r="L48" s="108" t="s">
        <v>531</v>
      </c>
      <c r="M48" s="109" t="s">
        <v>531</v>
      </c>
    </row>
    <row r="49" spans="2:13" ht="27.75" customHeight="1" x14ac:dyDescent="0.15">
      <c r="B49" s="1282"/>
      <c r="C49" s="1283"/>
      <c r="D49" s="106"/>
      <c r="E49" s="1284" t="s">
        <v>39</v>
      </c>
      <c r="F49" s="1284"/>
      <c r="G49" s="1284"/>
      <c r="H49" s="1285"/>
      <c r="I49" s="107" t="s">
        <v>531</v>
      </c>
      <c r="J49" s="108" t="s">
        <v>531</v>
      </c>
      <c r="K49" s="108" t="s">
        <v>531</v>
      </c>
      <c r="L49" s="108" t="s">
        <v>531</v>
      </c>
      <c r="M49" s="109" t="s">
        <v>531</v>
      </c>
    </row>
    <row r="50" spans="2:13" ht="27.75" customHeight="1" x14ac:dyDescent="0.15">
      <c r="B50" s="1278" t="s">
        <v>40</v>
      </c>
      <c r="C50" s="1279"/>
      <c r="D50" s="112"/>
      <c r="E50" s="1284" t="s">
        <v>41</v>
      </c>
      <c r="F50" s="1284"/>
      <c r="G50" s="1284"/>
      <c r="H50" s="1285"/>
      <c r="I50" s="107">
        <v>10461</v>
      </c>
      <c r="J50" s="108">
        <v>9802</v>
      </c>
      <c r="K50" s="108">
        <v>8948</v>
      </c>
      <c r="L50" s="108">
        <v>7965</v>
      </c>
      <c r="M50" s="109">
        <v>7124</v>
      </c>
    </row>
    <row r="51" spans="2:13" ht="27.75" customHeight="1" x14ac:dyDescent="0.15">
      <c r="B51" s="1280"/>
      <c r="C51" s="1281"/>
      <c r="D51" s="106"/>
      <c r="E51" s="1284" t="s">
        <v>42</v>
      </c>
      <c r="F51" s="1284"/>
      <c r="G51" s="1284"/>
      <c r="H51" s="1285"/>
      <c r="I51" s="107" t="s">
        <v>531</v>
      </c>
      <c r="J51" s="108" t="s">
        <v>531</v>
      </c>
      <c r="K51" s="108" t="s">
        <v>531</v>
      </c>
      <c r="L51" s="108" t="s">
        <v>531</v>
      </c>
      <c r="M51" s="109" t="s">
        <v>531</v>
      </c>
    </row>
    <row r="52" spans="2:13" ht="27.75" customHeight="1" x14ac:dyDescent="0.15">
      <c r="B52" s="1282"/>
      <c r="C52" s="1283"/>
      <c r="D52" s="106"/>
      <c r="E52" s="1284" t="s">
        <v>43</v>
      </c>
      <c r="F52" s="1284"/>
      <c r="G52" s="1284"/>
      <c r="H52" s="1285"/>
      <c r="I52" s="107">
        <v>23774</v>
      </c>
      <c r="J52" s="108">
        <v>23554</v>
      </c>
      <c r="K52" s="108">
        <v>24741</v>
      </c>
      <c r="L52" s="108">
        <v>24724</v>
      </c>
      <c r="M52" s="109">
        <v>25685</v>
      </c>
    </row>
    <row r="53" spans="2:13" ht="27.75" customHeight="1" thickBot="1" x14ac:dyDescent="0.2">
      <c r="B53" s="1286" t="s">
        <v>44</v>
      </c>
      <c r="C53" s="1287"/>
      <c r="D53" s="113"/>
      <c r="E53" s="1288" t="s">
        <v>45</v>
      </c>
      <c r="F53" s="1288"/>
      <c r="G53" s="1288"/>
      <c r="H53" s="1289"/>
      <c r="I53" s="114">
        <v>1157</v>
      </c>
      <c r="J53" s="115">
        <v>726</v>
      </c>
      <c r="K53" s="115">
        <v>2032</v>
      </c>
      <c r="L53" s="115">
        <v>4385</v>
      </c>
      <c r="M53" s="116">
        <v>6670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K4/KhA3OB08npFcgw00JzhR1yHdZ4TXFrKyA1hFGTpvJu1zej6RmWdO5cp8msEwpjBJG7/NPo7x9uXLzEC6Xw==" saltValue="+s2bHujVWv5V74aDT6Mp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48</v>
      </c>
      <c r="D55" s="1305"/>
      <c r="E55" s="1306"/>
      <c r="F55" s="128">
        <v>3342</v>
      </c>
      <c r="G55" s="128">
        <v>2892</v>
      </c>
      <c r="H55" s="129">
        <v>2089</v>
      </c>
    </row>
    <row r="56" spans="2:8" ht="52.5" customHeight="1" x14ac:dyDescent="0.15">
      <c r="B56" s="130"/>
      <c r="C56" s="1307" t="s">
        <v>49</v>
      </c>
      <c r="D56" s="1307"/>
      <c r="E56" s="1308"/>
      <c r="F56" s="131">
        <v>71</v>
      </c>
      <c r="G56" s="131">
        <v>71</v>
      </c>
      <c r="H56" s="132">
        <v>71</v>
      </c>
    </row>
    <row r="57" spans="2:8" ht="53.25" customHeight="1" x14ac:dyDescent="0.15">
      <c r="B57" s="130"/>
      <c r="C57" s="1309" t="s">
        <v>50</v>
      </c>
      <c r="D57" s="1309"/>
      <c r="E57" s="1310"/>
      <c r="F57" s="133">
        <v>2988</v>
      </c>
      <c r="G57" s="133">
        <v>2330</v>
      </c>
      <c r="H57" s="134">
        <v>2333</v>
      </c>
    </row>
    <row r="58" spans="2:8" ht="45.75" customHeight="1" x14ac:dyDescent="0.15">
      <c r="B58" s="135"/>
      <c r="C58" s="1297" t="s">
        <v>610</v>
      </c>
      <c r="D58" s="1298"/>
      <c r="E58" s="1299"/>
      <c r="F58" s="136">
        <v>1010</v>
      </c>
      <c r="G58" s="136">
        <v>1011</v>
      </c>
      <c r="H58" s="137">
        <v>1012</v>
      </c>
    </row>
    <row r="59" spans="2:8" ht="45.75" customHeight="1" x14ac:dyDescent="0.15">
      <c r="B59" s="135"/>
      <c r="C59" s="1297" t="s">
        <v>611</v>
      </c>
      <c r="D59" s="1298"/>
      <c r="E59" s="1299"/>
      <c r="F59" s="136">
        <v>722</v>
      </c>
      <c r="G59" s="136">
        <v>722</v>
      </c>
      <c r="H59" s="137">
        <v>722</v>
      </c>
    </row>
    <row r="60" spans="2:8" ht="45.75" customHeight="1" x14ac:dyDescent="0.15">
      <c r="B60" s="135"/>
      <c r="C60" s="1297" t="s">
        <v>612</v>
      </c>
      <c r="D60" s="1298"/>
      <c r="E60" s="1299"/>
      <c r="F60" s="136">
        <v>781</v>
      </c>
      <c r="G60" s="136">
        <v>331</v>
      </c>
      <c r="H60" s="137">
        <v>332</v>
      </c>
    </row>
    <row r="61" spans="2:8" ht="45.75" customHeight="1" x14ac:dyDescent="0.15">
      <c r="B61" s="135"/>
      <c r="C61" s="1297" t="s">
        <v>613</v>
      </c>
      <c r="D61" s="1298"/>
      <c r="E61" s="1299"/>
      <c r="F61" s="136">
        <v>214</v>
      </c>
      <c r="G61" s="136">
        <v>214</v>
      </c>
      <c r="H61" s="137">
        <v>214</v>
      </c>
    </row>
    <row r="62" spans="2:8" ht="45.75" customHeight="1" thickBot="1" x14ac:dyDescent="0.2">
      <c r="B62" s="138"/>
      <c r="C62" s="1300" t="s">
        <v>614</v>
      </c>
      <c r="D62" s="1301"/>
      <c r="E62" s="1302"/>
      <c r="F62" s="139">
        <v>261</v>
      </c>
      <c r="G62" s="139">
        <v>52</v>
      </c>
      <c r="H62" s="140">
        <v>52</v>
      </c>
    </row>
    <row r="63" spans="2:8" ht="52.5" customHeight="1" thickBot="1" x14ac:dyDescent="0.2">
      <c r="B63" s="141"/>
      <c r="C63" s="1303" t="s">
        <v>51</v>
      </c>
      <c r="D63" s="1303"/>
      <c r="E63" s="1304"/>
      <c r="F63" s="142">
        <v>6401</v>
      </c>
      <c r="G63" s="142">
        <v>5293</v>
      </c>
      <c r="H63" s="143">
        <v>4492</v>
      </c>
    </row>
    <row r="64" spans="2:8" ht="15" customHeight="1" x14ac:dyDescent="0.15"/>
  </sheetData>
  <sheetProtection algorithmName="SHA-512" hashValue="Gb8MbzhdPZT5+L7MAZil2Nfhs/eAFHFFdVXffJIySnKMFQ1IcuwA1Q/Tn0knsmbM2Pc1CxqYNShbbSu9PDlLWg==" saltValue="E8MyO61PYbwqvPvo/wLK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572</v>
      </c>
      <c r="BQ50" s="1317"/>
      <c r="BR50" s="1317"/>
      <c r="BS50" s="1317"/>
      <c r="BT50" s="1317"/>
      <c r="BU50" s="1317"/>
      <c r="BV50" s="1317"/>
      <c r="BW50" s="1317"/>
      <c r="BX50" s="1317" t="s">
        <v>573</v>
      </c>
      <c r="BY50" s="1317"/>
      <c r="BZ50" s="1317"/>
      <c r="CA50" s="1317"/>
      <c r="CB50" s="1317"/>
      <c r="CC50" s="1317"/>
      <c r="CD50" s="1317"/>
      <c r="CE50" s="1317"/>
      <c r="CF50" s="1317" t="s">
        <v>574</v>
      </c>
      <c r="CG50" s="1317"/>
      <c r="CH50" s="1317"/>
      <c r="CI50" s="1317"/>
      <c r="CJ50" s="1317"/>
      <c r="CK50" s="1317"/>
      <c r="CL50" s="1317"/>
      <c r="CM50" s="1317"/>
      <c r="CN50" s="1317" t="s">
        <v>575</v>
      </c>
      <c r="CO50" s="1317"/>
      <c r="CP50" s="1317"/>
      <c r="CQ50" s="1317"/>
      <c r="CR50" s="1317"/>
      <c r="CS50" s="1317"/>
      <c r="CT50" s="1317"/>
      <c r="CU50" s="1317"/>
      <c r="CV50" s="1317" t="s">
        <v>576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622</v>
      </c>
      <c r="AO51" s="1316"/>
      <c r="AP51" s="1316"/>
      <c r="AQ51" s="1316"/>
      <c r="AR51" s="1316"/>
      <c r="AS51" s="1316"/>
      <c r="AT51" s="1316"/>
      <c r="AU51" s="1316"/>
      <c r="AV51" s="1316"/>
      <c r="AW51" s="1316"/>
      <c r="AX51" s="1316"/>
      <c r="AY51" s="1316"/>
      <c r="AZ51" s="1316"/>
      <c r="BA51" s="1316"/>
      <c r="BB51" s="1316" t="s">
        <v>623</v>
      </c>
      <c r="BC51" s="1316"/>
      <c r="BD51" s="1316"/>
      <c r="BE51" s="1316"/>
      <c r="BF51" s="1316"/>
      <c r="BG51" s="1316"/>
      <c r="BH51" s="1316"/>
      <c r="BI51" s="1316"/>
      <c r="BJ51" s="1316"/>
      <c r="BK51" s="1316"/>
      <c r="BL51" s="1316"/>
      <c r="BM51" s="1316"/>
      <c r="BN51" s="1316"/>
      <c r="BO51" s="1316"/>
      <c r="BP51" s="1313">
        <v>7.3</v>
      </c>
      <c r="BQ51" s="1313"/>
      <c r="BR51" s="1313"/>
      <c r="BS51" s="1313"/>
      <c r="BT51" s="1313"/>
      <c r="BU51" s="1313"/>
      <c r="BV51" s="1313"/>
      <c r="BW51" s="1313"/>
      <c r="BX51" s="1313">
        <v>4.5</v>
      </c>
      <c r="BY51" s="1313"/>
      <c r="BZ51" s="1313"/>
      <c r="CA51" s="1313"/>
      <c r="CB51" s="1313"/>
      <c r="CC51" s="1313"/>
      <c r="CD51" s="1313"/>
      <c r="CE51" s="1313"/>
      <c r="CF51" s="1313">
        <v>12.6</v>
      </c>
      <c r="CG51" s="1313"/>
      <c r="CH51" s="1313"/>
      <c r="CI51" s="1313"/>
      <c r="CJ51" s="1313"/>
      <c r="CK51" s="1313"/>
      <c r="CL51" s="1313"/>
      <c r="CM51" s="1313"/>
      <c r="CN51" s="1313">
        <v>27.2</v>
      </c>
      <c r="CO51" s="1313"/>
      <c r="CP51" s="1313"/>
      <c r="CQ51" s="1313"/>
      <c r="CR51" s="1313"/>
      <c r="CS51" s="1313"/>
      <c r="CT51" s="1313"/>
      <c r="CU51" s="1313"/>
      <c r="CV51" s="1313">
        <v>40.200000000000003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624</v>
      </c>
      <c r="BC53" s="1316"/>
      <c r="BD53" s="1316"/>
      <c r="BE53" s="1316"/>
      <c r="BF53" s="1316"/>
      <c r="BG53" s="1316"/>
      <c r="BH53" s="1316"/>
      <c r="BI53" s="1316"/>
      <c r="BJ53" s="1316"/>
      <c r="BK53" s="1316"/>
      <c r="BL53" s="1316"/>
      <c r="BM53" s="1316"/>
      <c r="BN53" s="1316"/>
      <c r="BO53" s="1316"/>
      <c r="BP53" s="1313">
        <v>63.8</v>
      </c>
      <c r="BQ53" s="1313"/>
      <c r="BR53" s="1313"/>
      <c r="BS53" s="1313"/>
      <c r="BT53" s="1313"/>
      <c r="BU53" s="1313"/>
      <c r="BV53" s="1313"/>
      <c r="BW53" s="1313"/>
      <c r="BX53" s="1313">
        <v>65</v>
      </c>
      <c r="BY53" s="1313"/>
      <c r="BZ53" s="1313"/>
      <c r="CA53" s="1313"/>
      <c r="CB53" s="1313"/>
      <c r="CC53" s="1313"/>
      <c r="CD53" s="1313"/>
      <c r="CE53" s="1313"/>
      <c r="CF53" s="1313">
        <v>66.2</v>
      </c>
      <c r="CG53" s="1313"/>
      <c r="CH53" s="1313"/>
      <c r="CI53" s="1313"/>
      <c r="CJ53" s="1313"/>
      <c r="CK53" s="1313"/>
      <c r="CL53" s="1313"/>
      <c r="CM53" s="1313"/>
      <c r="CN53" s="1313">
        <v>64.900000000000006</v>
      </c>
      <c r="CO53" s="1313"/>
      <c r="CP53" s="1313"/>
      <c r="CQ53" s="1313"/>
      <c r="CR53" s="1313"/>
      <c r="CS53" s="1313"/>
      <c r="CT53" s="1313"/>
      <c r="CU53" s="1313"/>
      <c r="CV53" s="1313">
        <v>66.2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625</v>
      </c>
      <c r="AO55" s="1317"/>
      <c r="AP55" s="1317"/>
      <c r="AQ55" s="1317"/>
      <c r="AR55" s="1317"/>
      <c r="AS55" s="1317"/>
      <c r="AT55" s="1317"/>
      <c r="AU55" s="1317"/>
      <c r="AV55" s="1317"/>
      <c r="AW55" s="1317"/>
      <c r="AX55" s="1317"/>
      <c r="AY55" s="1317"/>
      <c r="AZ55" s="1317"/>
      <c r="BA55" s="1317"/>
      <c r="BB55" s="1316" t="s">
        <v>623</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624</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626</v>
      </c>
    </row>
    <row r="64" spans="1:109" x14ac:dyDescent="0.15">
      <c r="B64" s="397"/>
      <c r="G64" s="404"/>
      <c r="I64" s="417"/>
      <c r="J64" s="417"/>
      <c r="K64" s="417"/>
      <c r="L64" s="417"/>
      <c r="M64" s="417"/>
      <c r="N64" s="418"/>
      <c r="AM64" s="404"/>
      <c r="AN64" s="404" t="s">
        <v>620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572</v>
      </c>
      <c r="BQ72" s="1317"/>
      <c r="BR72" s="1317"/>
      <c r="BS72" s="1317"/>
      <c r="BT72" s="1317"/>
      <c r="BU72" s="1317"/>
      <c r="BV72" s="1317"/>
      <c r="BW72" s="1317"/>
      <c r="BX72" s="1317" t="s">
        <v>573</v>
      </c>
      <c r="BY72" s="1317"/>
      <c r="BZ72" s="1317"/>
      <c r="CA72" s="1317"/>
      <c r="CB72" s="1317"/>
      <c r="CC72" s="1317"/>
      <c r="CD72" s="1317"/>
      <c r="CE72" s="1317"/>
      <c r="CF72" s="1317" t="s">
        <v>574</v>
      </c>
      <c r="CG72" s="1317"/>
      <c r="CH72" s="1317"/>
      <c r="CI72" s="1317"/>
      <c r="CJ72" s="1317"/>
      <c r="CK72" s="1317"/>
      <c r="CL72" s="1317"/>
      <c r="CM72" s="1317"/>
      <c r="CN72" s="1317" t="s">
        <v>575</v>
      </c>
      <c r="CO72" s="1317"/>
      <c r="CP72" s="1317"/>
      <c r="CQ72" s="1317"/>
      <c r="CR72" s="1317"/>
      <c r="CS72" s="1317"/>
      <c r="CT72" s="1317"/>
      <c r="CU72" s="1317"/>
      <c r="CV72" s="1317" t="s">
        <v>576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622</v>
      </c>
      <c r="AO73" s="1316"/>
      <c r="AP73" s="1316"/>
      <c r="AQ73" s="1316"/>
      <c r="AR73" s="1316"/>
      <c r="AS73" s="1316"/>
      <c r="AT73" s="1316"/>
      <c r="AU73" s="1316"/>
      <c r="AV73" s="1316"/>
      <c r="AW73" s="1316"/>
      <c r="AX73" s="1316"/>
      <c r="AY73" s="1316"/>
      <c r="AZ73" s="1316"/>
      <c r="BA73" s="1316"/>
      <c r="BB73" s="1316" t="s">
        <v>623</v>
      </c>
      <c r="BC73" s="1316"/>
      <c r="BD73" s="1316"/>
      <c r="BE73" s="1316"/>
      <c r="BF73" s="1316"/>
      <c r="BG73" s="1316"/>
      <c r="BH73" s="1316"/>
      <c r="BI73" s="1316"/>
      <c r="BJ73" s="1316"/>
      <c r="BK73" s="1316"/>
      <c r="BL73" s="1316"/>
      <c r="BM73" s="1316"/>
      <c r="BN73" s="1316"/>
      <c r="BO73" s="1316"/>
      <c r="BP73" s="1313">
        <v>7.3</v>
      </c>
      <c r="BQ73" s="1313"/>
      <c r="BR73" s="1313"/>
      <c r="BS73" s="1313"/>
      <c r="BT73" s="1313"/>
      <c r="BU73" s="1313"/>
      <c r="BV73" s="1313"/>
      <c r="BW73" s="1313"/>
      <c r="BX73" s="1313">
        <v>4.5</v>
      </c>
      <c r="BY73" s="1313"/>
      <c r="BZ73" s="1313"/>
      <c r="CA73" s="1313"/>
      <c r="CB73" s="1313"/>
      <c r="CC73" s="1313"/>
      <c r="CD73" s="1313"/>
      <c r="CE73" s="1313"/>
      <c r="CF73" s="1313">
        <v>12.6</v>
      </c>
      <c r="CG73" s="1313"/>
      <c r="CH73" s="1313"/>
      <c r="CI73" s="1313"/>
      <c r="CJ73" s="1313"/>
      <c r="CK73" s="1313"/>
      <c r="CL73" s="1313"/>
      <c r="CM73" s="1313"/>
      <c r="CN73" s="1313">
        <v>27.2</v>
      </c>
      <c r="CO73" s="1313"/>
      <c r="CP73" s="1313"/>
      <c r="CQ73" s="1313"/>
      <c r="CR73" s="1313"/>
      <c r="CS73" s="1313"/>
      <c r="CT73" s="1313"/>
      <c r="CU73" s="1313"/>
      <c r="CV73" s="1313">
        <v>40.200000000000003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627</v>
      </c>
      <c r="BC75" s="1316"/>
      <c r="BD75" s="1316"/>
      <c r="BE75" s="1316"/>
      <c r="BF75" s="1316"/>
      <c r="BG75" s="1316"/>
      <c r="BH75" s="1316"/>
      <c r="BI75" s="1316"/>
      <c r="BJ75" s="1316"/>
      <c r="BK75" s="1316"/>
      <c r="BL75" s="1316"/>
      <c r="BM75" s="1316"/>
      <c r="BN75" s="1316"/>
      <c r="BO75" s="1316"/>
      <c r="BP75" s="1313">
        <v>6.5</v>
      </c>
      <c r="BQ75" s="1313"/>
      <c r="BR75" s="1313"/>
      <c r="BS75" s="1313"/>
      <c r="BT75" s="1313"/>
      <c r="BU75" s="1313"/>
      <c r="BV75" s="1313"/>
      <c r="BW75" s="1313"/>
      <c r="BX75" s="1313">
        <v>7.1</v>
      </c>
      <c r="BY75" s="1313"/>
      <c r="BZ75" s="1313"/>
      <c r="CA75" s="1313"/>
      <c r="CB75" s="1313"/>
      <c r="CC75" s="1313"/>
      <c r="CD75" s="1313"/>
      <c r="CE75" s="1313"/>
      <c r="CF75" s="1313">
        <v>7</v>
      </c>
      <c r="CG75" s="1313"/>
      <c r="CH75" s="1313"/>
      <c r="CI75" s="1313"/>
      <c r="CJ75" s="1313"/>
      <c r="CK75" s="1313"/>
      <c r="CL75" s="1313"/>
      <c r="CM75" s="1313"/>
      <c r="CN75" s="1313">
        <v>6.8</v>
      </c>
      <c r="CO75" s="1313"/>
      <c r="CP75" s="1313"/>
      <c r="CQ75" s="1313"/>
      <c r="CR75" s="1313"/>
      <c r="CS75" s="1313"/>
      <c r="CT75" s="1313"/>
      <c r="CU75" s="1313"/>
      <c r="CV75" s="1313">
        <v>6.2</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625</v>
      </c>
      <c r="AO77" s="1317"/>
      <c r="AP77" s="1317"/>
      <c r="AQ77" s="1317"/>
      <c r="AR77" s="1317"/>
      <c r="AS77" s="1317"/>
      <c r="AT77" s="1317"/>
      <c r="AU77" s="1317"/>
      <c r="AV77" s="1317"/>
      <c r="AW77" s="1317"/>
      <c r="AX77" s="1317"/>
      <c r="AY77" s="1317"/>
      <c r="AZ77" s="1317"/>
      <c r="BA77" s="1317"/>
      <c r="BB77" s="1316" t="s">
        <v>623</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627</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WqdzfgJ5OSYx/ClkBJBwEZY2dVw79/8SuiiTShBpr/9gocdK5RZ44l2LhVcvdl7JIzknTsOzdeZqSOli79aEuw==" saltValue="f7fbuX+64ZFd6G++iiBTM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Uj5kqqYZi6nl0VjJjAqz2gcAfkhWcQadzk2Qj52TdN9EPKLNbzk2Jriq8CvIRLDnaL+bv+CJ48KtV7MhnB4U5Q==" saltValue="rUYUWRbye0XX1M78ugr29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lY4PUz5HSa8jLXrA8pVBXMdscdpREDtVHZRYWe09w0lYaiDEShxKm9RKHbxpskjcp28edbOP2hdh1v+K4pNZ2A==" saltValue="kFN9FvBebKApkdF/2VlF4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19155</v>
      </c>
      <c r="E3" s="162"/>
      <c r="F3" s="163">
        <v>57295</v>
      </c>
      <c r="G3" s="164"/>
      <c r="H3" s="165"/>
    </row>
    <row r="4" spans="1:8" x14ac:dyDescent="0.15">
      <c r="A4" s="166"/>
      <c r="B4" s="167"/>
      <c r="C4" s="168"/>
      <c r="D4" s="169">
        <v>15219</v>
      </c>
      <c r="E4" s="170"/>
      <c r="F4" s="171">
        <v>32771</v>
      </c>
      <c r="G4" s="172"/>
      <c r="H4" s="173"/>
    </row>
    <row r="5" spans="1:8" x14ac:dyDescent="0.15">
      <c r="A5" s="154" t="s">
        <v>564</v>
      </c>
      <c r="B5" s="159"/>
      <c r="C5" s="160"/>
      <c r="D5" s="161">
        <v>22376</v>
      </c>
      <c r="E5" s="162"/>
      <c r="F5" s="163">
        <v>54110</v>
      </c>
      <c r="G5" s="164"/>
      <c r="H5" s="165"/>
    </row>
    <row r="6" spans="1:8" x14ac:dyDescent="0.15">
      <c r="A6" s="166"/>
      <c r="B6" s="167"/>
      <c r="C6" s="168"/>
      <c r="D6" s="169">
        <v>14926</v>
      </c>
      <c r="E6" s="170"/>
      <c r="F6" s="171">
        <v>30620</v>
      </c>
      <c r="G6" s="172"/>
      <c r="H6" s="173"/>
    </row>
    <row r="7" spans="1:8" x14ac:dyDescent="0.15">
      <c r="A7" s="154" t="s">
        <v>565</v>
      </c>
      <c r="B7" s="159"/>
      <c r="C7" s="160"/>
      <c r="D7" s="161">
        <v>45484</v>
      </c>
      <c r="E7" s="162"/>
      <c r="F7" s="163">
        <v>54684</v>
      </c>
      <c r="G7" s="164"/>
      <c r="H7" s="165"/>
    </row>
    <row r="8" spans="1:8" x14ac:dyDescent="0.15">
      <c r="A8" s="166"/>
      <c r="B8" s="167"/>
      <c r="C8" s="168"/>
      <c r="D8" s="169">
        <v>38320</v>
      </c>
      <c r="E8" s="170"/>
      <c r="F8" s="171">
        <v>32829</v>
      </c>
      <c r="G8" s="172"/>
      <c r="H8" s="173"/>
    </row>
    <row r="9" spans="1:8" x14ac:dyDescent="0.15">
      <c r="A9" s="154" t="s">
        <v>566</v>
      </c>
      <c r="B9" s="159"/>
      <c r="C9" s="160"/>
      <c r="D9" s="161">
        <v>56240</v>
      </c>
      <c r="E9" s="162"/>
      <c r="F9" s="163">
        <v>62383</v>
      </c>
      <c r="G9" s="164"/>
      <c r="H9" s="165"/>
    </row>
    <row r="10" spans="1:8" x14ac:dyDescent="0.15">
      <c r="A10" s="166"/>
      <c r="B10" s="167"/>
      <c r="C10" s="168"/>
      <c r="D10" s="169">
        <v>33582</v>
      </c>
      <c r="E10" s="170"/>
      <c r="F10" s="171">
        <v>35325</v>
      </c>
      <c r="G10" s="172"/>
      <c r="H10" s="173"/>
    </row>
    <row r="11" spans="1:8" x14ac:dyDescent="0.15">
      <c r="A11" s="154" t="s">
        <v>567</v>
      </c>
      <c r="B11" s="159"/>
      <c r="C11" s="160"/>
      <c r="D11" s="161">
        <v>42095</v>
      </c>
      <c r="E11" s="162"/>
      <c r="F11" s="163">
        <v>63812</v>
      </c>
      <c r="G11" s="164"/>
      <c r="H11" s="165"/>
    </row>
    <row r="12" spans="1:8" x14ac:dyDescent="0.15">
      <c r="A12" s="166"/>
      <c r="B12" s="167"/>
      <c r="C12" s="174"/>
      <c r="D12" s="169">
        <v>30834</v>
      </c>
      <c r="E12" s="170"/>
      <c r="F12" s="171">
        <v>33848</v>
      </c>
      <c r="G12" s="172"/>
      <c r="H12" s="173"/>
    </row>
    <row r="13" spans="1:8" x14ac:dyDescent="0.15">
      <c r="A13" s="154"/>
      <c r="B13" s="159"/>
      <c r="C13" s="175"/>
      <c r="D13" s="176">
        <v>37070</v>
      </c>
      <c r="E13" s="177"/>
      <c r="F13" s="178">
        <v>58457</v>
      </c>
      <c r="G13" s="179"/>
      <c r="H13" s="165"/>
    </row>
    <row r="14" spans="1:8" x14ac:dyDescent="0.15">
      <c r="A14" s="166"/>
      <c r="B14" s="167"/>
      <c r="C14" s="168"/>
      <c r="D14" s="169">
        <v>26576</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5.01</v>
      </c>
      <c r="C19" s="180">
        <f>ROUND(VALUE(SUBSTITUTE(実質収支比率等に係る経年分析!G$48,"▲","-")),2)</f>
        <v>3.96</v>
      </c>
      <c r="D19" s="180">
        <f>ROUND(VALUE(SUBSTITUTE(実質収支比率等に係る経年分析!H$48,"▲","-")),2)</f>
        <v>4.12</v>
      </c>
      <c r="E19" s="180">
        <f>ROUND(VALUE(SUBSTITUTE(実質収支比率等に係る経年分析!I$48,"▲","-")),2)</f>
        <v>3.79</v>
      </c>
      <c r="F19" s="180">
        <f>ROUND(VALUE(SUBSTITUTE(実質収支比率等に係る経年分析!J$48,"▲","-")),2)</f>
        <v>3.09</v>
      </c>
    </row>
    <row r="20" spans="1:11" x14ac:dyDescent="0.15">
      <c r="A20" s="180" t="s">
        <v>55</v>
      </c>
      <c r="B20" s="180">
        <f>ROUND(VALUE(SUBSTITUTE(実質収支比率等に係る経年分析!F$47,"▲","-")),2)</f>
        <v>23.84</v>
      </c>
      <c r="C20" s="180">
        <f>ROUND(VALUE(SUBSTITUTE(実質収支比率等に係る経年分析!G$47,"▲","-")),2)</f>
        <v>20.399999999999999</v>
      </c>
      <c r="D20" s="180">
        <f>ROUND(VALUE(SUBSTITUTE(実質収支比率等に係る経年分析!H$47,"▲","-")),2)</f>
        <v>18.670000000000002</v>
      </c>
      <c r="E20" s="180">
        <f>ROUND(VALUE(SUBSTITUTE(実質収支比率等に係る経年分析!I$47,"▲","-")),2)</f>
        <v>16.16</v>
      </c>
      <c r="F20" s="180">
        <f>ROUND(VALUE(SUBSTITUTE(実質収支比率等に係る経年分析!J$47,"▲","-")),2)</f>
        <v>11.34</v>
      </c>
    </row>
    <row r="21" spans="1:11" x14ac:dyDescent="0.15">
      <c r="A21" s="180" t="s">
        <v>56</v>
      </c>
      <c r="B21" s="180">
        <f>IF(ISNUMBER(VALUE(SUBSTITUTE(実質収支比率等に係る経年分析!F$49,"▲","-"))),ROUND(VALUE(SUBSTITUTE(実質収支比率等に係る経年分析!F$49,"▲","-")),2),NA())</f>
        <v>-2.75</v>
      </c>
      <c r="C21" s="180">
        <f>IF(ISNUMBER(VALUE(SUBSTITUTE(実質収支比率等に係る経年分析!G$49,"▲","-"))),ROUND(VALUE(SUBSTITUTE(実質収支比率等に係る経年分析!G$49,"▲","-")),2),NA())</f>
        <v>-4.25</v>
      </c>
      <c r="D21" s="180">
        <f>IF(ISNUMBER(VALUE(SUBSTITUTE(実質収支比率等に係る経年分析!H$49,"▲","-"))),ROUND(VALUE(SUBSTITUTE(実質収支比率等に係る経年分析!H$49,"▲","-")),2),NA())</f>
        <v>-1.22</v>
      </c>
      <c r="E21" s="180">
        <f>IF(ISNUMBER(VALUE(SUBSTITUTE(実質収支比率等に係る経年分析!I$49,"▲","-"))),ROUND(VALUE(SUBSTITUTE(実質収支比率等に係る経年分析!I$49,"▲","-")),2),NA())</f>
        <v>-2.84</v>
      </c>
      <c r="F21" s="180">
        <f>IF(ISNUMBER(VALUE(SUBSTITUTE(実質収支比率等に係る経年分析!J$49,"▲","-"))),ROUND(VALUE(SUBSTITUTE(実質収支比率等に係る経年分析!J$49,"▲","-")),2),NA())</f>
        <v>-4.95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3.73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2.69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1.22</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4.6399999999999997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4.3499999999999996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1714</v>
      </c>
      <c r="E42" s="182"/>
      <c r="F42" s="182"/>
      <c r="G42" s="182">
        <f>'実質公債費比率（分子）の構造'!L$52</f>
        <v>1814</v>
      </c>
      <c r="H42" s="182"/>
      <c r="I42" s="182"/>
      <c r="J42" s="182">
        <f>'実質公債費比率（分子）の構造'!M$52</f>
        <v>1858</v>
      </c>
      <c r="K42" s="182"/>
      <c r="L42" s="182"/>
      <c r="M42" s="182">
        <f>'実質公債費比率（分子）の構造'!N$52</f>
        <v>1829</v>
      </c>
      <c r="N42" s="182"/>
      <c r="O42" s="182"/>
      <c r="P42" s="182">
        <f>'実質公債費比率（分子）の構造'!O$52</f>
        <v>1850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122</v>
      </c>
      <c r="C45" s="182"/>
      <c r="D45" s="182"/>
      <c r="E45" s="182">
        <f>'実質公債費比率（分子）の構造'!L$49</f>
        <v>125</v>
      </c>
      <c r="F45" s="182"/>
      <c r="G45" s="182"/>
      <c r="H45" s="182">
        <f>'実質公債費比率（分子）の構造'!M$49</f>
        <v>141</v>
      </c>
      <c r="I45" s="182"/>
      <c r="J45" s="182"/>
      <c r="K45" s="182">
        <f>'実質公債費比率（分子）の構造'!N$49</f>
        <v>101</v>
      </c>
      <c r="L45" s="182"/>
      <c r="M45" s="182"/>
      <c r="N45" s="182">
        <f>'実質公債費比率（分子）の構造'!O$49</f>
        <v>67</v>
      </c>
      <c r="O45" s="182"/>
      <c r="P45" s="182"/>
    </row>
    <row r="46" spans="1:16" x14ac:dyDescent="0.15">
      <c r="A46" s="182" t="s">
        <v>67</v>
      </c>
      <c r="B46" s="182">
        <f>'実質公債費比率（分子）の構造'!K$48</f>
        <v>557</v>
      </c>
      <c r="C46" s="182"/>
      <c r="D46" s="182"/>
      <c r="E46" s="182">
        <f>'実質公債費比率（分子）の構造'!L$48</f>
        <v>660</v>
      </c>
      <c r="F46" s="182"/>
      <c r="G46" s="182"/>
      <c r="H46" s="182">
        <f>'実質公債費比率（分子）の構造'!M$48</f>
        <v>644</v>
      </c>
      <c r="I46" s="182"/>
      <c r="J46" s="182"/>
      <c r="K46" s="182">
        <f>'実質公債費比率（分子）の構造'!N$48</f>
        <v>669</v>
      </c>
      <c r="L46" s="182"/>
      <c r="M46" s="182"/>
      <c r="N46" s="182">
        <f>'実質公債費比率（分子）の構造'!O$48</f>
        <v>776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2087</v>
      </c>
      <c r="C49" s="182"/>
      <c r="D49" s="182"/>
      <c r="E49" s="182">
        <f>'実質公債費比率（分子）の構造'!L$45</f>
        <v>2292</v>
      </c>
      <c r="F49" s="182"/>
      <c r="G49" s="182"/>
      <c r="H49" s="182">
        <f>'実質公債費比率（分子）の構造'!M$45</f>
        <v>2114</v>
      </c>
      <c r="I49" s="182"/>
      <c r="J49" s="182"/>
      <c r="K49" s="182">
        <f>'実質公債費比率（分子）の構造'!N$45</f>
        <v>2022</v>
      </c>
      <c r="L49" s="182"/>
      <c r="M49" s="182"/>
      <c r="N49" s="182">
        <f>'実質公債費比率（分子）の構造'!O$45</f>
        <v>2061</v>
      </c>
      <c r="O49" s="182"/>
      <c r="P49" s="182"/>
    </row>
    <row r="50" spans="1:16" x14ac:dyDescent="0.15">
      <c r="A50" s="182" t="s">
        <v>71</v>
      </c>
      <c r="B50" s="182" t="e">
        <f>NA()</f>
        <v>#N/A</v>
      </c>
      <c r="C50" s="182">
        <f>IF(ISNUMBER('実質公債費比率（分子）の構造'!K$53),'実質公債費比率（分子）の構造'!K$53,NA())</f>
        <v>1052</v>
      </c>
      <c r="D50" s="182" t="e">
        <f>NA()</f>
        <v>#N/A</v>
      </c>
      <c r="E50" s="182" t="e">
        <f>NA()</f>
        <v>#N/A</v>
      </c>
      <c r="F50" s="182">
        <f>IF(ISNUMBER('実質公債費比率（分子）の構造'!L$53),'実質公債費比率（分子）の構造'!L$53,NA())</f>
        <v>1263</v>
      </c>
      <c r="G50" s="182" t="e">
        <f>NA()</f>
        <v>#N/A</v>
      </c>
      <c r="H50" s="182" t="e">
        <f>NA()</f>
        <v>#N/A</v>
      </c>
      <c r="I50" s="182">
        <f>IF(ISNUMBER('実質公債費比率（分子）の構造'!M$53),'実質公債費比率（分子）の構造'!M$53,NA())</f>
        <v>1041</v>
      </c>
      <c r="J50" s="182" t="e">
        <f>NA()</f>
        <v>#N/A</v>
      </c>
      <c r="K50" s="182" t="e">
        <f>NA()</f>
        <v>#N/A</v>
      </c>
      <c r="L50" s="182">
        <f>IF(ISNUMBER('実質公債費比率（分子）の構造'!N$53),'実質公債費比率（分子）の構造'!N$53,NA())</f>
        <v>963</v>
      </c>
      <c r="M50" s="182" t="e">
        <f>NA()</f>
        <v>#N/A</v>
      </c>
      <c r="N50" s="182" t="e">
        <f>NA()</f>
        <v>#N/A</v>
      </c>
      <c r="O50" s="182">
        <f>IF(ISNUMBER('実質公債費比率（分子）の構造'!O$53),'実質公債費比率（分子）の構造'!O$53,NA())</f>
        <v>1054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23774</v>
      </c>
      <c r="E56" s="181"/>
      <c r="F56" s="181"/>
      <c r="G56" s="181">
        <f>'将来負担比率（分子）の構造'!J$52</f>
        <v>23554</v>
      </c>
      <c r="H56" s="181"/>
      <c r="I56" s="181"/>
      <c r="J56" s="181">
        <f>'将来負担比率（分子）の構造'!K$52</f>
        <v>24741</v>
      </c>
      <c r="K56" s="181"/>
      <c r="L56" s="181"/>
      <c r="M56" s="181">
        <f>'将来負担比率（分子）の構造'!L$52</f>
        <v>24724</v>
      </c>
      <c r="N56" s="181"/>
      <c r="O56" s="181"/>
      <c r="P56" s="181">
        <f>'将来負担比率（分子）の構造'!M$52</f>
        <v>25685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10461</v>
      </c>
      <c r="E58" s="181"/>
      <c r="F58" s="181"/>
      <c r="G58" s="181">
        <f>'将来負担比率（分子）の構造'!J$50</f>
        <v>9802</v>
      </c>
      <c r="H58" s="181"/>
      <c r="I58" s="181"/>
      <c r="J58" s="181">
        <f>'将来負担比率（分子）の構造'!K$50</f>
        <v>8948</v>
      </c>
      <c r="K58" s="181"/>
      <c r="L58" s="181"/>
      <c r="M58" s="181">
        <f>'将来負担比率（分子）の構造'!L$50</f>
        <v>7965</v>
      </c>
      <c r="N58" s="181"/>
      <c r="O58" s="181"/>
      <c r="P58" s="181">
        <f>'将来負担比率（分子）の構造'!M$50</f>
        <v>7124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445</v>
      </c>
      <c r="C62" s="181"/>
      <c r="D62" s="181"/>
      <c r="E62" s="181">
        <f>'将来負担比率（分子）の構造'!J$45</f>
        <v>135</v>
      </c>
      <c r="F62" s="181"/>
      <c r="G62" s="181"/>
      <c r="H62" s="181">
        <f>'将来負担比率（分子）の構造'!K$45</f>
        <v>1154</v>
      </c>
      <c r="I62" s="181"/>
      <c r="J62" s="181"/>
      <c r="K62" s="181">
        <f>'将来負担比率（分子）の構造'!L$45</f>
        <v>1084</v>
      </c>
      <c r="L62" s="181"/>
      <c r="M62" s="181"/>
      <c r="N62" s="181">
        <f>'将来負担比率（分子）の構造'!M$45</f>
        <v>905</v>
      </c>
      <c r="O62" s="181"/>
      <c r="P62" s="181"/>
    </row>
    <row r="63" spans="1:16" x14ac:dyDescent="0.15">
      <c r="A63" s="181" t="s">
        <v>34</v>
      </c>
      <c r="B63" s="181">
        <f>'将来負担比率（分子）の構造'!I$44</f>
        <v>543</v>
      </c>
      <c r="C63" s="181"/>
      <c r="D63" s="181"/>
      <c r="E63" s="181">
        <f>'将来負担比率（分子）の構造'!J$44</f>
        <v>430</v>
      </c>
      <c r="F63" s="181"/>
      <c r="G63" s="181"/>
      <c r="H63" s="181">
        <f>'将来負担比率（分子）の構造'!K$44</f>
        <v>396</v>
      </c>
      <c r="I63" s="181"/>
      <c r="J63" s="181"/>
      <c r="K63" s="181">
        <f>'将来負担比率（分子）の構造'!L$44</f>
        <v>686</v>
      </c>
      <c r="L63" s="181"/>
      <c r="M63" s="181"/>
      <c r="N63" s="181">
        <f>'将来負担比率（分子）の構造'!M$44</f>
        <v>1694</v>
      </c>
      <c r="O63" s="181"/>
      <c r="P63" s="181"/>
    </row>
    <row r="64" spans="1:16" x14ac:dyDescent="0.15">
      <c r="A64" s="181" t="s">
        <v>33</v>
      </c>
      <c r="B64" s="181">
        <f>'将来負担比率（分子）の構造'!I$43</f>
        <v>15618</v>
      </c>
      <c r="C64" s="181"/>
      <c r="D64" s="181"/>
      <c r="E64" s="181">
        <f>'将来負担比率（分子）の構造'!J$43</f>
        <v>15361</v>
      </c>
      <c r="F64" s="181"/>
      <c r="G64" s="181"/>
      <c r="H64" s="181">
        <f>'将来負担比率（分子）の構造'!K$43</f>
        <v>14571</v>
      </c>
      <c r="I64" s="181"/>
      <c r="J64" s="181"/>
      <c r="K64" s="181">
        <f>'将来負担比率（分子）の構造'!L$43</f>
        <v>13991</v>
      </c>
      <c r="L64" s="181"/>
      <c r="M64" s="181"/>
      <c r="N64" s="181">
        <f>'将来負担比率（分子）の構造'!M$43</f>
        <v>14193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18787</v>
      </c>
      <c r="C66" s="181"/>
      <c r="D66" s="181"/>
      <c r="E66" s="181">
        <f>'将来負担比率（分子）の構造'!J$41</f>
        <v>18157</v>
      </c>
      <c r="F66" s="181"/>
      <c r="G66" s="181"/>
      <c r="H66" s="181">
        <f>'将来負担比率（分子）の構造'!K$41</f>
        <v>19601</v>
      </c>
      <c r="I66" s="181"/>
      <c r="J66" s="181"/>
      <c r="K66" s="181">
        <f>'将来負担比率（分子）の構造'!L$41</f>
        <v>21313</v>
      </c>
      <c r="L66" s="181"/>
      <c r="M66" s="181"/>
      <c r="N66" s="181">
        <f>'将来負担比率（分子）の構造'!M$41</f>
        <v>22688</v>
      </c>
      <c r="O66" s="181"/>
      <c r="P66" s="181"/>
    </row>
    <row r="67" spans="1:16" x14ac:dyDescent="0.15">
      <c r="A67" s="181" t="s">
        <v>75</v>
      </c>
      <c r="B67" s="181" t="e">
        <f>NA()</f>
        <v>#N/A</v>
      </c>
      <c r="C67" s="181">
        <f>IF(ISNUMBER('将来負担比率（分子）の構造'!I$53), IF('将来負担比率（分子）の構造'!I$53 &lt; 0, 0, '将来負担比率（分子）の構造'!I$53), NA())</f>
        <v>1157</v>
      </c>
      <c r="D67" s="181" t="e">
        <f>NA()</f>
        <v>#N/A</v>
      </c>
      <c r="E67" s="181" t="e">
        <f>NA()</f>
        <v>#N/A</v>
      </c>
      <c r="F67" s="181">
        <f>IF(ISNUMBER('将来負担比率（分子）の構造'!J$53), IF('将来負担比率（分子）の構造'!J$53 &lt; 0, 0, '将来負担比率（分子）の構造'!J$53), NA())</f>
        <v>726</v>
      </c>
      <c r="G67" s="181" t="e">
        <f>NA()</f>
        <v>#N/A</v>
      </c>
      <c r="H67" s="181" t="e">
        <f>NA()</f>
        <v>#N/A</v>
      </c>
      <c r="I67" s="181">
        <f>IF(ISNUMBER('将来負担比率（分子）の構造'!K$53), IF('将来負担比率（分子）の構造'!K$53 &lt; 0, 0, '将来負担比率（分子）の構造'!K$53), NA())</f>
        <v>2032</v>
      </c>
      <c r="J67" s="181" t="e">
        <f>NA()</f>
        <v>#N/A</v>
      </c>
      <c r="K67" s="181" t="e">
        <f>NA()</f>
        <v>#N/A</v>
      </c>
      <c r="L67" s="181">
        <f>IF(ISNUMBER('将来負担比率（分子）の構造'!L$53), IF('将来負担比率（分子）の構造'!L$53 &lt; 0, 0, '将来負担比率（分子）の構造'!L$53), NA())</f>
        <v>4385</v>
      </c>
      <c r="M67" s="181" t="e">
        <f>NA()</f>
        <v>#N/A</v>
      </c>
      <c r="N67" s="181" t="e">
        <f>NA()</f>
        <v>#N/A</v>
      </c>
      <c r="O67" s="181">
        <f>IF(ISNUMBER('将来負担比率（分子）の構造'!M$53), IF('将来負担比率（分子）の構造'!M$53 &lt; 0, 0, '将来負担比率（分子）の構造'!M$53), NA())</f>
        <v>6670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3342</v>
      </c>
      <c r="C72" s="185">
        <f>基金残高に係る経年分析!G55</f>
        <v>2892</v>
      </c>
      <c r="D72" s="185">
        <f>基金残高に係る経年分析!H55</f>
        <v>2089</v>
      </c>
    </row>
    <row r="73" spans="1:16" x14ac:dyDescent="0.15">
      <c r="A73" s="184" t="s">
        <v>78</v>
      </c>
      <c r="B73" s="185">
        <f>基金残高に係る経年分析!F56</f>
        <v>71</v>
      </c>
      <c r="C73" s="185">
        <f>基金残高に係る経年分析!G56</f>
        <v>71</v>
      </c>
      <c r="D73" s="185">
        <f>基金残高に係る経年分析!H56</f>
        <v>71</v>
      </c>
    </row>
    <row r="74" spans="1:16" x14ac:dyDescent="0.15">
      <c r="A74" s="184" t="s">
        <v>79</v>
      </c>
      <c r="B74" s="185">
        <f>基金残高に係る経年分析!F57</f>
        <v>2988</v>
      </c>
      <c r="C74" s="185">
        <f>基金残高に係る経年分析!G57</f>
        <v>2330</v>
      </c>
      <c r="D74" s="185">
        <f>基金残高に係る経年分析!H57</f>
        <v>2333</v>
      </c>
    </row>
  </sheetData>
  <sheetProtection algorithmName="SHA-512" hashValue="ZYglfkJN6m767Ja94pZISt8kUG1DL6ffN9cvLYX8KMHlYIwnd0dFwg/BPcyEAzXZnfwe4E0XTNklQ3x20QMUUg==" saltValue="XSdqZUkp7K+WBWzkGUOR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11242246</v>
      </c>
      <c r="S5" s="736"/>
      <c r="T5" s="736"/>
      <c r="U5" s="736"/>
      <c r="V5" s="736"/>
      <c r="W5" s="736"/>
      <c r="X5" s="736"/>
      <c r="Y5" s="779"/>
      <c r="Z5" s="797">
        <v>26.5</v>
      </c>
      <c r="AA5" s="797"/>
      <c r="AB5" s="797"/>
      <c r="AC5" s="797"/>
      <c r="AD5" s="798">
        <v>11242246</v>
      </c>
      <c r="AE5" s="798"/>
      <c r="AF5" s="798"/>
      <c r="AG5" s="798"/>
      <c r="AH5" s="798"/>
      <c r="AI5" s="798"/>
      <c r="AJ5" s="798"/>
      <c r="AK5" s="798"/>
      <c r="AL5" s="780">
        <v>64.599999999999994</v>
      </c>
      <c r="AM5" s="751"/>
      <c r="AN5" s="751"/>
      <c r="AO5" s="781"/>
      <c r="AP5" s="746" t="s">
        <v>226</v>
      </c>
      <c r="AQ5" s="747"/>
      <c r="AR5" s="747"/>
      <c r="AS5" s="747"/>
      <c r="AT5" s="747"/>
      <c r="AU5" s="747"/>
      <c r="AV5" s="747"/>
      <c r="AW5" s="747"/>
      <c r="AX5" s="747"/>
      <c r="AY5" s="747"/>
      <c r="AZ5" s="747"/>
      <c r="BA5" s="747"/>
      <c r="BB5" s="747"/>
      <c r="BC5" s="747"/>
      <c r="BD5" s="747"/>
      <c r="BE5" s="747"/>
      <c r="BF5" s="748"/>
      <c r="BG5" s="680">
        <v>11242246</v>
      </c>
      <c r="BH5" s="681"/>
      <c r="BI5" s="681"/>
      <c r="BJ5" s="681"/>
      <c r="BK5" s="681"/>
      <c r="BL5" s="681"/>
      <c r="BM5" s="681"/>
      <c r="BN5" s="682"/>
      <c r="BO5" s="713">
        <v>100</v>
      </c>
      <c r="BP5" s="713"/>
      <c r="BQ5" s="713"/>
      <c r="BR5" s="713"/>
      <c r="BS5" s="714" t="s">
        <v>227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229446</v>
      </c>
      <c r="S6" s="681"/>
      <c r="T6" s="681"/>
      <c r="U6" s="681"/>
      <c r="V6" s="681"/>
      <c r="W6" s="681"/>
      <c r="X6" s="681"/>
      <c r="Y6" s="682"/>
      <c r="Z6" s="713">
        <v>0.5</v>
      </c>
      <c r="AA6" s="713"/>
      <c r="AB6" s="713"/>
      <c r="AC6" s="713"/>
      <c r="AD6" s="714">
        <v>229446</v>
      </c>
      <c r="AE6" s="714"/>
      <c r="AF6" s="714"/>
      <c r="AG6" s="714"/>
      <c r="AH6" s="714"/>
      <c r="AI6" s="714"/>
      <c r="AJ6" s="714"/>
      <c r="AK6" s="714"/>
      <c r="AL6" s="683">
        <v>1.3</v>
      </c>
      <c r="AM6" s="684"/>
      <c r="AN6" s="684"/>
      <c r="AO6" s="715"/>
      <c r="AP6" s="677" t="s">
        <v>232</v>
      </c>
      <c r="AQ6" s="678"/>
      <c r="AR6" s="678"/>
      <c r="AS6" s="678"/>
      <c r="AT6" s="678"/>
      <c r="AU6" s="678"/>
      <c r="AV6" s="678"/>
      <c r="AW6" s="678"/>
      <c r="AX6" s="678"/>
      <c r="AY6" s="678"/>
      <c r="AZ6" s="678"/>
      <c r="BA6" s="678"/>
      <c r="BB6" s="678"/>
      <c r="BC6" s="678"/>
      <c r="BD6" s="678"/>
      <c r="BE6" s="678"/>
      <c r="BF6" s="679"/>
      <c r="BG6" s="680">
        <v>11242246</v>
      </c>
      <c r="BH6" s="681"/>
      <c r="BI6" s="681"/>
      <c r="BJ6" s="681"/>
      <c r="BK6" s="681"/>
      <c r="BL6" s="681"/>
      <c r="BM6" s="681"/>
      <c r="BN6" s="682"/>
      <c r="BO6" s="713">
        <v>100</v>
      </c>
      <c r="BP6" s="713"/>
      <c r="BQ6" s="713"/>
      <c r="BR6" s="713"/>
      <c r="BS6" s="714" t="s">
        <v>227</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242053</v>
      </c>
      <c r="CS6" s="681"/>
      <c r="CT6" s="681"/>
      <c r="CU6" s="681"/>
      <c r="CV6" s="681"/>
      <c r="CW6" s="681"/>
      <c r="CX6" s="681"/>
      <c r="CY6" s="682"/>
      <c r="CZ6" s="780">
        <v>0.6</v>
      </c>
      <c r="DA6" s="751"/>
      <c r="DB6" s="751"/>
      <c r="DC6" s="783"/>
      <c r="DD6" s="686" t="s">
        <v>234</v>
      </c>
      <c r="DE6" s="681"/>
      <c r="DF6" s="681"/>
      <c r="DG6" s="681"/>
      <c r="DH6" s="681"/>
      <c r="DI6" s="681"/>
      <c r="DJ6" s="681"/>
      <c r="DK6" s="681"/>
      <c r="DL6" s="681"/>
      <c r="DM6" s="681"/>
      <c r="DN6" s="681"/>
      <c r="DO6" s="681"/>
      <c r="DP6" s="682"/>
      <c r="DQ6" s="686">
        <v>242053</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12174</v>
      </c>
      <c r="S7" s="681"/>
      <c r="T7" s="681"/>
      <c r="U7" s="681"/>
      <c r="V7" s="681"/>
      <c r="W7" s="681"/>
      <c r="X7" s="681"/>
      <c r="Y7" s="682"/>
      <c r="Z7" s="713">
        <v>0</v>
      </c>
      <c r="AA7" s="713"/>
      <c r="AB7" s="713"/>
      <c r="AC7" s="713"/>
      <c r="AD7" s="714">
        <v>12174</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5440470</v>
      </c>
      <c r="BH7" s="681"/>
      <c r="BI7" s="681"/>
      <c r="BJ7" s="681"/>
      <c r="BK7" s="681"/>
      <c r="BL7" s="681"/>
      <c r="BM7" s="681"/>
      <c r="BN7" s="682"/>
      <c r="BO7" s="713">
        <v>48.4</v>
      </c>
      <c r="BP7" s="713"/>
      <c r="BQ7" s="713"/>
      <c r="BR7" s="713"/>
      <c r="BS7" s="714" t="s">
        <v>234</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14025652</v>
      </c>
      <c r="CS7" s="681"/>
      <c r="CT7" s="681"/>
      <c r="CU7" s="681"/>
      <c r="CV7" s="681"/>
      <c r="CW7" s="681"/>
      <c r="CX7" s="681"/>
      <c r="CY7" s="682"/>
      <c r="CZ7" s="713">
        <v>33.6</v>
      </c>
      <c r="DA7" s="713"/>
      <c r="DB7" s="713"/>
      <c r="DC7" s="713"/>
      <c r="DD7" s="686">
        <v>1294811</v>
      </c>
      <c r="DE7" s="681"/>
      <c r="DF7" s="681"/>
      <c r="DG7" s="681"/>
      <c r="DH7" s="681"/>
      <c r="DI7" s="681"/>
      <c r="DJ7" s="681"/>
      <c r="DK7" s="681"/>
      <c r="DL7" s="681"/>
      <c r="DM7" s="681"/>
      <c r="DN7" s="681"/>
      <c r="DO7" s="681"/>
      <c r="DP7" s="682"/>
      <c r="DQ7" s="686">
        <v>3589787</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71330</v>
      </c>
      <c r="S8" s="681"/>
      <c r="T8" s="681"/>
      <c r="U8" s="681"/>
      <c r="V8" s="681"/>
      <c r="W8" s="681"/>
      <c r="X8" s="681"/>
      <c r="Y8" s="682"/>
      <c r="Z8" s="713">
        <v>0.2</v>
      </c>
      <c r="AA8" s="713"/>
      <c r="AB8" s="713"/>
      <c r="AC8" s="713"/>
      <c r="AD8" s="714">
        <v>71330</v>
      </c>
      <c r="AE8" s="714"/>
      <c r="AF8" s="714"/>
      <c r="AG8" s="714"/>
      <c r="AH8" s="714"/>
      <c r="AI8" s="714"/>
      <c r="AJ8" s="714"/>
      <c r="AK8" s="714"/>
      <c r="AL8" s="683">
        <v>0.4</v>
      </c>
      <c r="AM8" s="684"/>
      <c r="AN8" s="684"/>
      <c r="AO8" s="715"/>
      <c r="AP8" s="677" t="s">
        <v>239</v>
      </c>
      <c r="AQ8" s="678"/>
      <c r="AR8" s="678"/>
      <c r="AS8" s="678"/>
      <c r="AT8" s="678"/>
      <c r="AU8" s="678"/>
      <c r="AV8" s="678"/>
      <c r="AW8" s="678"/>
      <c r="AX8" s="678"/>
      <c r="AY8" s="678"/>
      <c r="AZ8" s="678"/>
      <c r="BA8" s="678"/>
      <c r="BB8" s="678"/>
      <c r="BC8" s="678"/>
      <c r="BD8" s="678"/>
      <c r="BE8" s="678"/>
      <c r="BF8" s="679"/>
      <c r="BG8" s="680">
        <v>156474</v>
      </c>
      <c r="BH8" s="681"/>
      <c r="BI8" s="681"/>
      <c r="BJ8" s="681"/>
      <c r="BK8" s="681"/>
      <c r="BL8" s="681"/>
      <c r="BM8" s="681"/>
      <c r="BN8" s="682"/>
      <c r="BO8" s="713">
        <v>1.4</v>
      </c>
      <c r="BP8" s="713"/>
      <c r="BQ8" s="713"/>
      <c r="BR8" s="713"/>
      <c r="BS8" s="686" t="s">
        <v>234</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13322657</v>
      </c>
      <c r="CS8" s="681"/>
      <c r="CT8" s="681"/>
      <c r="CU8" s="681"/>
      <c r="CV8" s="681"/>
      <c r="CW8" s="681"/>
      <c r="CX8" s="681"/>
      <c r="CY8" s="682"/>
      <c r="CZ8" s="713">
        <v>31.9</v>
      </c>
      <c r="DA8" s="713"/>
      <c r="DB8" s="713"/>
      <c r="DC8" s="713"/>
      <c r="DD8" s="686">
        <v>131608</v>
      </c>
      <c r="DE8" s="681"/>
      <c r="DF8" s="681"/>
      <c r="DG8" s="681"/>
      <c r="DH8" s="681"/>
      <c r="DI8" s="681"/>
      <c r="DJ8" s="681"/>
      <c r="DK8" s="681"/>
      <c r="DL8" s="681"/>
      <c r="DM8" s="681"/>
      <c r="DN8" s="681"/>
      <c r="DO8" s="681"/>
      <c r="DP8" s="682"/>
      <c r="DQ8" s="686">
        <v>7290117</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67444</v>
      </c>
      <c r="S9" s="681"/>
      <c r="T9" s="681"/>
      <c r="U9" s="681"/>
      <c r="V9" s="681"/>
      <c r="W9" s="681"/>
      <c r="X9" s="681"/>
      <c r="Y9" s="682"/>
      <c r="Z9" s="713">
        <v>0.2</v>
      </c>
      <c r="AA9" s="713"/>
      <c r="AB9" s="713"/>
      <c r="AC9" s="713"/>
      <c r="AD9" s="714">
        <v>67444</v>
      </c>
      <c r="AE9" s="714"/>
      <c r="AF9" s="714"/>
      <c r="AG9" s="714"/>
      <c r="AH9" s="714"/>
      <c r="AI9" s="714"/>
      <c r="AJ9" s="714"/>
      <c r="AK9" s="714"/>
      <c r="AL9" s="683">
        <v>0.4</v>
      </c>
      <c r="AM9" s="684"/>
      <c r="AN9" s="684"/>
      <c r="AO9" s="715"/>
      <c r="AP9" s="677" t="s">
        <v>242</v>
      </c>
      <c r="AQ9" s="678"/>
      <c r="AR9" s="678"/>
      <c r="AS9" s="678"/>
      <c r="AT9" s="678"/>
      <c r="AU9" s="678"/>
      <c r="AV9" s="678"/>
      <c r="AW9" s="678"/>
      <c r="AX9" s="678"/>
      <c r="AY9" s="678"/>
      <c r="AZ9" s="678"/>
      <c r="BA9" s="678"/>
      <c r="BB9" s="678"/>
      <c r="BC9" s="678"/>
      <c r="BD9" s="678"/>
      <c r="BE9" s="678"/>
      <c r="BF9" s="679"/>
      <c r="BG9" s="680">
        <v>4795218</v>
      </c>
      <c r="BH9" s="681"/>
      <c r="BI9" s="681"/>
      <c r="BJ9" s="681"/>
      <c r="BK9" s="681"/>
      <c r="BL9" s="681"/>
      <c r="BM9" s="681"/>
      <c r="BN9" s="682"/>
      <c r="BO9" s="713">
        <v>42.7</v>
      </c>
      <c r="BP9" s="713"/>
      <c r="BQ9" s="713"/>
      <c r="BR9" s="713"/>
      <c r="BS9" s="686" t="s">
        <v>227</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3911458</v>
      </c>
      <c r="CS9" s="681"/>
      <c r="CT9" s="681"/>
      <c r="CU9" s="681"/>
      <c r="CV9" s="681"/>
      <c r="CW9" s="681"/>
      <c r="CX9" s="681"/>
      <c r="CY9" s="682"/>
      <c r="CZ9" s="713">
        <v>9.4</v>
      </c>
      <c r="DA9" s="713"/>
      <c r="DB9" s="713"/>
      <c r="DC9" s="713"/>
      <c r="DD9" s="686">
        <v>227379</v>
      </c>
      <c r="DE9" s="681"/>
      <c r="DF9" s="681"/>
      <c r="DG9" s="681"/>
      <c r="DH9" s="681"/>
      <c r="DI9" s="681"/>
      <c r="DJ9" s="681"/>
      <c r="DK9" s="681"/>
      <c r="DL9" s="681"/>
      <c r="DM9" s="681"/>
      <c r="DN9" s="681"/>
      <c r="DO9" s="681"/>
      <c r="DP9" s="682"/>
      <c r="DQ9" s="686">
        <v>3474932</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227</v>
      </c>
      <c r="S10" s="681"/>
      <c r="T10" s="681"/>
      <c r="U10" s="681"/>
      <c r="V10" s="681"/>
      <c r="W10" s="681"/>
      <c r="X10" s="681"/>
      <c r="Y10" s="682"/>
      <c r="Z10" s="713" t="s">
        <v>234</v>
      </c>
      <c r="AA10" s="713"/>
      <c r="AB10" s="713"/>
      <c r="AC10" s="713"/>
      <c r="AD10" s="714" t="s">
        <v>234</v>
      </c>
      <c r="AE10" s="714"/>
      <c r="AF10" s="714"/>
      <c r="AG10" s="714"/>
      <c r="AH10" s="714"/>
      <c r="AI10" s="714"/>
      <c r="AJ10" s="714"/>
      <c r="AK10" s="714"/>
      <c r="AL10" s="683" t="s">
        <v>234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188506</v>
      </c>
      <c r="BH10" s="681"/>
      <c r="BI10" s="681"/>
      <c r="BJ10" s="681"/>
      <c r="BK10" s="681"/>
      <c r="BL10" s="681"/>
      <c r="BM10" s="681"/>
      <c r="BN10" s="682"/>
      <c r="BO10" s="713">
        <v>1.7</v>
      </c>
      <c r="BP10" s="713"/>
      <c r="BQ10" s="713"/>
      <c r="BR10" s="713"/>
      <c r="BS10" s="686" t="s">
        <v>227</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40</v>
      </c>
      <c r="CS10" s="681"/>
      <c r="CT10" s="681"/>
      <c r="CU10" s="681"/>
      <c r="CV10" s="681"/>
      <c r="CW10" s="681"/>
      <c r="CX10" s="681"/>
      <c r="CY10" s="682"/>
      <c r="CZ10" s="713">
        <v>0</v>
      </c>
      <c r="DA10" s="713"/>
      <c r="DB10" s="713"/>
      <c r="DC10" s="713"/>
      <c r="DD10" s="686" t="s">
        <v>227</v>
      </c>
      <c r="DE10" s="681"/>
      <c r="DF10" s="681"/>
      <c r="DG10" s="681"/>
      <c r="DH10" s="681"/>
      <c r="DI10" s="681"/>
      <c r="DJ10" s="681"/>
      <c r="DK10" s="681"/>
      <c r="DL10" s="681"/>
      <c r="DM10" s="681"/>
      <c r="DN10" s="681"/>
      <c r="DO10" s="681"/>
      <c r="DP10" s="682"/>
      <c r="DQ10" s="686">
        <v>40</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1752507</v>
      </c>
      <c r="S11" s="681"/>
      <c r="T11" s="681"/>
      <c r="U11" s="681"/>
      <c r="V11" s="681"/>
      <c r="W11" s="681"/>
      <c r="X11" s="681"/>
      <c r="Y11" s="682"/>
      <c r="Z11" s="683">
        <v>4.0999999999999996</v>
      </c>
      <c r="AA11" s="684"/>
      <c r="AB11" s="684"/>
      <c r="AC11" s="685"/>
      <c r="AD11" s="686">
        <v>1752507</v>
      </c>
      <c r="AE11" s="681"/>
      <c r="AF11" s="681"/>
      <c r="AG11" s="681"/>
      <c r="AH11" s="681"/>
      <c r="AI11" s="681"/>
      <c r="AJ11" s="681"/>
      <c r="AK11" s="682"/>
      <c r="AL11" s="683">
        <v>10.1</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300272</v>
      </c>
      <c r="BH11" s="681"/>
      <c r="BI11" s="681"/>
      <c r="BJ11" s="681"/>
      <c r="BK11" s="681"/>
      <c r="BL11" s="681"/>
      <c r="BM11" s="681"/>
      <c r="BN11" s="682"/>
      <c r="BO11" s="713">
        <v>2.7</v>
      </c>
      <c r="BP11" s="713"/>
      <c r="BQ11" s="713"/>
      <c r="BR11" s="713"/>
      <c r="BS11" s="686" t="s">
        <v>227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371797</v>
      </c>
      <c r="CS11" s="681"/>
      <c r="CT11" s="681"/>
      <c r="CU11" s="681"/>
      <c r="CV11" s="681"/>
      <c r="CW11" s="681"/>
      <c r="CX11" s="681"/>
      <c r="CY11" s="682"/>
      <c r="CZ11" s="713">
        <v>0.9</v>
      </c>
      <c r="DA11" s="713"/>
      <c r="DB11" s="713"/>
      <c r="DC11" s="713"/>
      <c r="DD11" s="686">
        <v>120348</v>
      </c>
      <c r="DE11" s="681"/>
      <c r="DF11" s="681"/>
      <c r="DG11" s="681"/>
      <c r="DH11" s="681"/>
      <c r="DI11" s="681"/>
      <c r="DJ11" s="681"/>
      <c r="DK11" s="681"/>
      <c r="DL11" s="681"/>
      <c r="DM11" s="681"/>
      <c r="DN11" s="681"/>
      <c r="DO11" s="681"/>
      <c r="DP11" s="682"/>
      <c r="DQ11" s="686">
        <v>253509</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227</v>
      </c>
      <c r="S12" s="681"/>
      <c r="T12" s="681"/>
      <c r="U12" s="681"/>
      <c r="V12" s="681"/>
      <c r="W12" s="681"/>
      <c r="X12" s="681"/>
      <c r="Y12" s="682"/>
      <c r="Z12" s="713" t="s">
        <v>227</v>
      </c>
      <c r="AA12" s="713"/>
      <c r="AB12" s="713"/>
      <c r="AC12" s="713"/>
      <c r="AD12" s="714" t="s">
        <v>227</v>
      </c>
      <c r="AE12" s="714"/>
      <c r="AF12" s="714"/>
      <c r="AG12" s="714"/>
      <c r="AH12" s="714"/>
      <c r="AI12" s="714"/>
      <c r="AJ12" s="714"/>
      <c r="AK12" s="714"/>
      <c r="AL12" s="683" t="s">
        <v>227</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5133169</v>
      </c>
      <c r="BH12" s="681"/>
      <c r="BI12" s="681"/>
      <c r="BJ12" s="681"/>
      <c r="BK12" s="681"/>
      <c r="BL12" s="681"/>
      <c r="BM12" s="681"/>
      <c r="BN12" s="682"/>
      <c r="BO12" s="713">
        <v>45.7</v>
      </c>
      <c r="BP12" s="713"/>
      <c r="BQ12" s="713"/>
      <c r="BR12" s="713"/>
      <c r="BS12" s="686" t="s">
        <v>234</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579412</v>
      </c>
      <c r="CS12" s="681"/>
      <c r="CT12" s="681"/>
      <c r="CU12" s="681"/>
      <c r="CV12" s="681"/>
      <c r="CW12" s="681"/>
      <c r="CX12" s="681"/>
      <c r="CY12" s="682"/>
      <c r="CZ12" s="713">
        <v>1.4</v>
      </c>
      <c r="DA12" s="713"/>
      <c r="DB12" s="713"/>
      <c r="DC12" s="713"/>
      <c r="DD12" s="686">
        <v>4279</v>
      </c>
      <c r="DE12" s="681"/>
      <c r="DF12" s="681"/>
      <c r="DG12" s="681"/>
      <c r="DH12" s="681"/>
      <c r="DI12" s="681"/>
      <c r="DJ12" s="681"/>
      <c r="DK12" s="681"/>
      <c r="DL12" s="681"/>
      <c r="DM12" s="681"/>
      <c r="DN12" s="681"/>
      <c r="DO12" s="681"/>
      <c r="DP12" s="682"/>
      <c r="DQ12" s="686">
        <v>388637</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227</v>
      </c>
      <c r="S13" s="681"/>
      <c r="T13" s="681"/>
      <c r="U13" s="681"/>
      <c r="V13" s="681"/>
      <c r="W13" s="681"/>
      <c r="X13" s="681"/>
      <c r="Y13" s="682"/>
      <c r="Z13" s="713" t="s">
        <v>227</v>
      </c>
      <c r="AA13" s="713"/>
      <c r="AB13" s="713"/>
      <c r="AC13" s="713"/>
      <c r="AD13" s="714" t="s">
        <v>227</v>
      </c>
      <c r="AE13" s="714"/>
      <c r="AF13" s="714"/>
      <c r="AG13" s="714"/>
      <c r="AH13" s="714"/>
      <c r="AI13" s="714"/>
      <c r="AJ13" s="714"/>
      <c r="AK13" s="714"/>
      <c r="AL13" s="683" t="s">
        <v>227</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5107166</v>
      </c>
      <c r="BH13" s="681"/>
      <c r="BI13" s="681"/>
      <c r="BJ13" s="681"/>
      <c r="BK13" s="681"/>
      <c r="BL13" s="681"/>
      <c r="BM13" s="681"/>
      <c r="BN13" s="682"/>
      <c r="BO13" s="713">
        <v>45.4</v>
      </c>
      <c r="BP13" s="713"/>
      <c r="BQ13" s="713"/>
      <c r="BR13" s="713"/>
      <c r="BS13" s="686" t="s">
        <v>234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2462878</v>
      </c>
      <c r="CS13" s="681"/>
      <c r="CT13" s="681"/>
      <c r="CU13" s="681"/>
      <c r="CV13" s="681"/>
      <c r="CW13" s="681"/>
      <c r="CX13" s="681"/>
      <c r="CY13" s="682"/>
      <c r="CZ13" s="713">
        <v>5.9</v>
      </c>
      <c r="DA13" s="713"/>
      <c r="DB13" s="713"/>
      <c r="DC13" s="713"/>
      <c r="DD13" s="686">
        <v>1176516</v>
      </c>
      <c r="DE13" s="681"/>
      <c r="DF13" s="681"/>
      <c r="DG13" s="681"/>
      <c r="DH13" s="681"/>
      <c r="DI13" s="681"/>
      <c r="DJ13" s="681"/>
      <c r="DK13" s="681"/>
      <c r="DL13" s="681"/>
      <c r="DM13" s="681"/>
      <c r="DN13" s="681"/>
      <c r="DO13" s="681"/>
      <c r="DP13" s="682"/>
      <c r="DQ13" s="686">
        <v>1685114</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227</v>
      </c>
      <c r="AA14" s="713"/>
      <c r="AB14" s="713"/>
      <c r="AC14" s="713"/>
      <c r="AD14" s="714" t="s">
        <v>234</v>
      </c>
      <c r="AE14" s="714"/>
      <c r="AF14" s="714"/>
      <c r="AG14" s="714"/>
      <c r="AH14" s="714"/>
      <c r="AI14" s="714"/>
      <c r="AJ14" s="714"/>
      <c r="AK14" s="714"/>
      <c r="AL14" s="683" t="s">
        <v>234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188487</v>
      </c>
      <c r="BH14" s="681"/>
      <c r="BI14" s="681"/>
      <c r="BJ14" s="681"/>
      <c r="BK14" s="681"/>
      <c r="BL14" s="681"/>
      <c r="BM14" s="681"/>
      <c r="BN14" s="682"/>
      <c r="BO14" s="713">
        <v>1.7</v>
      </c>
      <c r="BP14" s="713"/>
      <c r="BQ14" s="713"/>
      <c r="BR14" s="713"/>
      <c r="BS14" s="686" t="s">
        <v>227</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1221876</v>
      </c>
      <c r="CS14" s="681"/>
      <c r="CT14" s="681"/>
      <c r="CU14" s="681"/>
      <c r="CV14" s="681"/>
      <c r="CW14" s="681"/>
      <c r="CX14" s="681"/>
      <c r="CY14" s="682"/>
      <c r="CZ14" s="713">
        <v>2.9</v>
      </c>
      <c r="DA14" s="713"/>
      <c r="DB14" s="713"/>
      <c r="DC14" s="713"/>
      <c r="DD14" s="686">
        <v>112774</v>
      </c>
      <c r="DE14" s="681"/>
      <c r="DF14" s="681"/>
      <c r="DG14" s="681"/>
      <c r="DH14" s="681"/>
      <c r="DI14" s="681"/>
      <c r="DJ14" s="681"/>
      <c r="DK14" s="681"/>
      <c r="DL14" s="681"/>
      <c r="DM14" s="681"/>
      <c r="DN14" s="681"/>
      <c r="DO14" s="681"/>
      <c r="DP14" s="682"/>
      <c r="DQ14" s="686">
        <v>1097671</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234</v>
      </c>
      <c r="AA15" s="713"/>
      <c r="AB15" s="713"/>
      <c r="AC15" s="713"/>
      <c r="AD15" s="714" t="s">
        <v>234</v>
      </c>
      <c r="AE15" s="714"/>
      <c r="AF15" s="714"/>
      <c r="AG15" s="714"/>
      <c r="AH15" s="714"/>
      <c r="AI15" s="714"/>
      <c r="AJ15" s="714"/>
      <c r="AK15" s="714"/>
      <c r="AL15" s="683" t="s">
        <v>234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480120</v>
      </c>
      <c r="BH15" s="681"/>
      <c r="BI15" s="681"/>
      <c r="BJ15" s="681"/>
      <c r="BK15" s="681"/>
      <c r="BL15" s="681"/>
      <c r="BM15" s="681"/>
      <c r="BN15" s="682"/>
      <c r="BO15" s="713">
        <v>4.3</v>
      </c>
      <c r="BP15" s="713"/>
      <c r="BQ15" s="713"/>
      <c r="BR15" s="713"/>
      <c r="BS15" s="686" t="s">
        <v>227</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3540166</v>
      </c>
      <c r="CS15" s="681"/>
      <c r="CT15" s="681"/>
      <c r="CU15" s="681"/>
      <c r="CV15" s="681"/>
      <c r="CW15" s="681"/>
      <c r="CX15" s="681"/>
      <c r="CY15" s="682"/>
      <c r="CZ15" s="713">
        <v>8.5</v>
      </c>
      <c r="DA15" s="713"/>
      <c r="DB15" s="713"/>
      <c r="DC15" s="713"/>
      <c r="DD15" s="686">
        <v>682647</v>
      </c>
      <c r="DE15" s="681"/>
      <c r="DF15" s="681"/>
      <c r="DG15" s="681"/>
      <c r="DH15" s="681"/>
      <c r="DI15" s="681"/>
      <c r="DJ15" s="681"/>
      <c r="DK15" s="681"/>
      <c r="DL15" s="681"/>
      <c r="DM15" s="681"/>
      <c r="DN15" s="681"/>
      <c r="DO15" s="681"/>
      <c r="DP15" s="682"/>
      <c r="DQ15" s="686">
        <v>2160970</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45295</v>
      </c>
      <c r="S16" s="681"/>
      <c r="T16" s="681"/>
      <c r="U16" s="681"/>
      <c r="V16" s="681"/>
      <c r="W16" s="681"/>
      <c r="X16" s="681"/>
      <c r="Y16" s="682"/>
      <c r="Z16" s="713">
        <v>0.1</v>
      </c>
      <c r="AA16" s="713"/>
      <c r="AB16" s="713"/>
      <c r="AC16" s="713"/>
      <c r="AD16" s="714">
        <v>45295</v>
      </c>
      <c r="AE16" s="714"/>
      <c r="AF16" s="714"/>
      <c r="AG16" s="714"/>
      <c r="AH16" s="714"/>
      <c r="AI16" s="714"/>
      <c r="AJ16" s="714"/>
      <c r="AK16" s="714"/>
      <c r="AL16" s="683">
        <v>0.3</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227</v>
      </c>
      <c r="BH16" s="681"/>
      <c r="BI16" s="681"/>
      <c r="BJ16" s="681"/>
      <c r="BK16" s="681"/>
      <c r="BL16" s="681"/>
      <c r="BM16" s="681"/>
      <c r="BN16" s="682"/>
      <c r="BO16" s="713" t="s">
        <v>234</v>
      </c>
      <c r="BP16" s="713"/>
      <c r="BQ16" s="713"/>
      <c r="BR16" s="713"/>
      <c r="BS16" s="686" t="s">
        <v>227</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234</v>
      </c>
      <c r="CS16" s="681"/>
      <c r="CT16" s="681"/>
      <c r="CU16" s="681"/>
      <c r="CV16" s="681"/>
      <c r="CW16" s="681"/>
      <c r="CX16" s="681"/>
      <c r="CY16" s="682"/>
      <c r="CZ16" s="713" t="s">
        <v>227</v>
      </c>
      <c r="DA16" s="713"/>
      <c r="DB16" s="713"/>
      <c r="DC16" s="713"/>
      <c r="DD16" s="686" t="s">
        <v>227</v>
      </c>
      <c r="DE16" s="681"/>
      <c r="DF16" s="681"/>
      <c r="DG16" s="681"/>
      <c r="DH16" s="681"/>
      <c r="DI16" s="681"/>
      <c r="DJ16" s="681"/>
      <c r="DK16" s="681"/>
      <c r="DL16" s="681"/>
      <c r="DM16" s="681"/>
      <c r="DN16" s="681"/>
      <c r="DO16" s="681"/>
      <c r="DP16" s="682"/>
      <c r="DQ16" s="686" t="s">
        <v>234</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41277</v>
      </c>
      <c r="S17" s="681"/>
      <c r="T17" s="681"/>
      <c r="U17" s="681"/>
      <c r="V17" s="681"/>
      <c r="W17" s="681"/>
      <c r="X17" s="681"/>
      <c r="Y17" s="682"/>
      <c r="Z17" s="713">
        <v>0.1</v>
      </c>
      <c r="AA17" s="713"/>
      <c r="AB17" s="713"/>
      <c r="AC17" s="713"/>
      <c r="AD17" s="714">
        <v>41277</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227</v>
      </c>
      <c r="BH17" s="681"/>
      <c r="BI17" s="681"/>
      <c r="BJ17" s="681"/>
      <c r="BK17" s="681"/>
      <c r="BL17" s="681"/>
      <c r="BM17" s="681"/>
      <c r="BN17" s="682"/>
      <c r="BO17" s="713" t="s">
        <v>227</v>
      </c>
      <c r="BP17" s="713"/>
      <c r="BQ17" s="713"/>
      <c r="BR17" s="713"/>
      <c r="BS17" s="686" t="s">
        <v>227</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2061021</v>
      </c>
      <c r="CS17" s="681"/>
      <c r="CT17" s="681"/>
      <c r="CU17" s="681"/>
      <c r="CV17" s="681"/>
      <c r="CW17" s="681"/>
      <c r="CX17" s="681"/>
      <c r="CY17" s="682"/>
      <c r="CZ17" s="713">
        <v>4.9000000000000004</v>
      </c>
      <c r="DA17" s="713"/>
      <c r="DB17" s="713"/>
      <c r="DC17" s="713"/>
      <c r="DD17" s="686" t="s">
        <v>234</v>
      </c>
      <c r="DE17" s="681"/>
      <c r="DF17" s="681"/>
      <c r="DG17" s="681"/>
      <c r="DH17" s="681"/>
      <c r="DI17" s="681"/>
      <c r="DJ17" s="681"/>
      <c r="DK17" s="681"/>
      <c r="DL17" s="681"/>
      <c r="DM17" s="681"/>
      <c r="DN17" s="681"/>
      <c r="DO17" s="681"/>
      <c r="DP17" s="682"/>
      <c r="DQ17" s="686">
        <v>2061021</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135249</v>
      </c>
      <c r="S18" s="681"/>
      <c r="T18" s="681"/>
      <c r="U18" s="681"/>
      <c r="V18" s="681"/>
      <c r="W18" s="681"/>
      <c r="X18" s="681"/>
      <c r="Y18" s="682"/>
      <c r="Z18" s="713">
        <v>0.3</v>
      </c>
      <c r="AA18" s="713"/>
      <c r="AB18" s="713"/>
      <c r="AC18" s="713"/>
      <c r="AD18" s="714">
        <v>135249</v>
      </c>
      <c r="AE18" s="714"/>
      <c r="AF18" s="714"/>
      <c r="AG18" s="714"/>
      <c r="AH18" s="714"/>
      <c r="AI18" s="714"/>
      <c r="AJ18" s="714"/>
      <c r="AK18" s="714"/>
      <c r="AL18" s="683">
        <v>0.8</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227</v>
      </c>
      <c r="BH18" s="681"/>
      <c r="BI18" s="681"/>
      <c r="BJ18" s="681"/>
      <c r="BK18" s="681"/>
      <c r="BL18" s="681"/>
      <c r="BM18" s="681"/>
      <c r="BN18" s="682"/>
      <c r="BO18" s="713" t="s">
        <v>227</v>
      </c>
      <c r="BP18" s="713"/>
      <c r="BQ18" s="713"/>
      <c r="BR18" s="713"/>
      <c r="BS18" s="686" t="s">
        <v>234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227</v>
      </c>
      <c r="DA18" s="713"/>
      <c r="DB18" s="713"/>
      <c r="DC18" s="713"/>
      <c r="DD18" s="686" t="s">
        <v>234</v>
      </c>
      <c r="DE18" s="681"/>
      <c r="DF18" s="681"/>
      <c r="DG18" s="681"/>
      <c r="DH18" s="681"/>
      <c r="DI18" s="681"/>
      <c r="DJ18" s="681"/>
      <c r="DK18" s="681"/>
      <c r="DL18" s="681"/>
      <c r="DM18" s="681"/>
      <c r="DN18" s="681"/>
      <c r="DO18" s="681"/>
      <c r="DP18" s="682"/>
      <c r="DQ18" s="686" t="s">
        <v>227</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108367</v>
      </c>
      <c r="S19" s="681"/>
      <c r="T19" s="681"/>
      <c r="U19" s="681"/>
      <c r="V19" s="681"/>
      <c r="W19" s="681"/>
      <c r="X19" s="681"/>
      <c r="Y19" s="682"/>
      <c r="Z19" s="713">
        <v>0.3</v>
      </c>
      <c r="AA19" s="713"/>
      <c r="AB19" s="713"/>
      <c r="AC19" s="713"/>
      <c r="AD19" s="714">
        <v>108367</v>
      </c>
      <c r="AE19" s="714"/>
      <c r="AF19" s="714"/>
      <c r="AG19" s="714"/>
      <c r="AH19" s="714"/>
      <c r="AI19" s="714"/>
      <c r="AJ19" s="714"/>
      <c r="AK19" s="714"/>
      <c r="AL19" s="683">
        <v>0.6</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227</v>
      </c>
      <c r="BH19" s="681"/>
      <c r="BI19" s="681"/>
      <c r="BJ19" s="681"/>
      <c r="BK19" s="681"/>
      <c r="BL19" s="681"/>
      <c r="BM19" s="681"/>
      <c r="BN19" s="682"/>
      <c r="BO19" s="713" t="s">
        <v>227</v>
      </c>
      <c r="BP19" s="713"/>
      <c r="BQ19" s="713"/>
      <c r="BR19" s="713"/>
      <c r="BS19" s="686" t="s">
        <v>227</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227</v>
      </c>
      <c r="CS19" s="681"/>
      <c r="CT19" s="681"/>
      <c r="CU19" s="681"/>
      <c r="CV19" s="681"/>
      <c r="CW19" s="681"/>
      <c r="CX19" s="681"/>
      <c r="CY19" s="682"/>
      <c r="CZ19" s="713" t="s">
        <v>234</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21453</v>
      </c>
      <c r="S20" s="681"/>
      <c r="T20" s="681"/>
      <c r="U20" s="681"/>
      <c r="V20" s="681"/>
      <c r="W20" s="681"/>
      <c r="X20" s="681"/>
      <c r="Y20" s="682"/>
      <c r="Z20" s="713">
        <v>0.1</v>
      </c>
      <c r="AA20" s="713"/>
      <c r="AB20" s="713"/>
      <c r="AC20" s="713"/>
      <c r="AD20" s="714">
        <v>21453</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234</v>
      </c>
      <c r="BH20" s="681"/>
      <c r="BI20" s="681"/>
      <c r="BJ20" s="681"/>
      <c r="BK20" s="681"/>
      <c r="BL20" s="681"/>
      <c r="BM20" s="681"/>
      <c r="BN20" s="682"/>
      <c r="BO20" s="713" t="s">
        <v>227</v>
      </c>
      <c r="BP20" s="713"/>
      <c r="BQ20" s="713"/>
      <c r="BR20" s="713"/>
      <c r="BS20" s="686" t="s">
        <v>234</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41739010</v>
      </c>
      <c r="CS20" s="681"/>
      <c r="CT20" s="681"/>
      <c r="CU20" s="681"/>
      <c r="CV20" s="681"/>
      <c r="CW20" s="681"/>
      <c r="CX20" s="681"/>
      <c r="CY20" s="682"/>
      <c r="CZ20" s="713">
        <v>100</v>
      </c>
      <c r="DA20" s="713"/>
      <c r="DB20" s="713"/>
      <c r="DC20" s="713"/>
      <c r="DD20" s="686">
        <v>3750362</v>
      </c>
      <c r="DE20" s="681"/>
      <c r="DF20" s="681"/>
      <c r="DG20" s="681"/>
      <c r="DH20" s="681"/>
      <c r="DI20" s="681"/>
      <c r="DJ20" s="681"/>
      <c r="DK20" s="681"/>
      <c r="DL20" s="681"/>
      <c r="DM20" s="681"/>
      <c r="DN20" s="681"/>
      <c r="DO20" s="681"/>
      <c r="DP20" s="682"/>
      <c r="DQ20" s="686">
        <v>22243851</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5429</v>
      </c>
      <c r="S21" s="681"/>
      <c r="T21" s="681"/>
      <c r="U21" s="681"/>
      <c r="V21" s="681"/>
      <c r="W21" s="681"/>
      <c r="X21" s="681"/>
      <c r="Y21" s="682"/>
      <c r="Z21" s="713">
        <v>0</v>
      </c>
      <c r="AA21" s="713"/>
      <c r="AB21" s="713"/>
      <c r="AC21" s="713"/>
      <c r="AD21" s="714">
        <v>5429</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234</v>
      </c>
      <c r="BH21" s="681"/>
      <c r="BI21" s="681"/>
      <c r="BJ21" s="681"/>
      <c r="BK21" s="681"/>
      <c r="BL21" s="681"/>
      <c r="BM21" s="681"/>
      <c r="BN21" s="682"/>
      <c r="BO21" s="713" t="s">
        <v>227</v>
      </c>
      <c r="BP21" s="713"/>
      <c r="BQ21" s="713"/>
      <c r="BR21" s="713"/>
      <c r="BS21" s="686" t="s">
        <v>227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4235090</v>
      </c>
      <c r="S22" s="681"/>
      <c r="T22" s="681"/>
      <c r="U22" s="681"/>
      <c r="V22" s="681"/>
      <c r="W22" s="681"/>
      <c r="X22" s="681"/>
      <c r="Y22" s="682"/>
      <c r="Z22" s="713">
        <v>10</v>
      </c>
      <c r="AA22" s="713"/>
      <c r="AB22" s="713"/>
      <c r="AC22" s="713"/>
      <c r="AD22" s="714">
        <v>3709342</v>
      </c>
      <c r="AE22" s="714"/>
      <c r="AF22" s="714"/>
      <c r="AG22" s="714"/>
      <c r="AH22" s="714"/>
      <c r="AI22" s="714"/>
      <c r="AJ22" s="714"/>
      <c r="AK22" s="714"/>
      <c r="AL22" s="683">
        <v>21.3</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234</v>
      </c>
      <c r="BH22" s="681"/>
      <c r="BI22" s="681"/>
      <c r="BJ22" s="681"/>
      <c r="BK22" s="681"/>
      <c r="BL22" s="681"/>
      <c r="BM22" s="681"/>
      <c r="BN22" s="682"/>
      <c r="BO22" s="713" t="s">
        <v>234</v>
      </c>
      <c r="BP22" s="713"/>
      <c r="BQ22" s="713"/>
      <c r="BR22" s="713"/>
      <c r="BS22" s="686" t="s">
        <v>234</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3709342</v>
      </c>
      <c r="S23" s="681"/>
      <c r="T23" s="681"/>
      <c r="U23" s="681"/>
      <c r="V23" s="681"/>
      <c r="W23" s="681"/>
      <c r="X23" s="681"/>
      <c r="Y23" s="682"/>
      <c r="Z23" s="713">
        <v>8.6999999999999993</v>
      </c>
      <c r="AA23" s="713"/>
      <c r="AB23" s="713"/>
      <c r="AC23" s="713"/>
      <c r="AD23" s="714">
        <v>3709342</v>
      </c>
      <c r="AE23" s="714"/>
      <c r="AF23" s="714"/>
      <c r="AG23" s="714"/>
      <c r="AH23" s="714"/>
      <c r="AI23" s="714"/>
      <c r="AJ23" s="714"/>
      <c r="AK23" s="714"/>
      <c r="AL23" s="683">
        <v>21.3</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234</v>
      </c>
      <c r="BH23" s="681"/>
      <c r="BI23" s="681"/>
      <c r="BJ23" s="681"/>
      <c r="BK23" s="681"/>
      <c r="BL23" s="681"/>
      <c r="BM23" s="681"/>
      <c r="BN23" s="682"/>
      <c r="BO23" s="713" t="s">
        <v>234</v>
      </c>
      <c r="BP23" s="713"/>
      <c r="BQ23" s="713"/>
      <c r="BR23" s="713"/>
      <c r="BS23" s="686" t="s">
        <v>234</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525748</v>
      </c>
      <c r="S24" s="681"/>
      <c r="T24" s="681"/>
      <c r="U24" s="681"/>
      <c r="V24" s="681"/>
      <c r="W24" s="681"/>
      <c r="X24" s="681"/>
      <c r="Y24" s="682"/>
      <c r="Z24" s="713">
        <v>1.2</v>
      </c>
      <c r="AA24" s="713"/>
      <c r="AB24" s="713"/>
      <c r="AC24" s="713"/>
      <c r="AD24" s="714" t="s">
        <v>234</v>
      </c>
      <c r="AE24" s="714"/>
      <c r="AF24" s="714"/>
      <c r="AG24" s="714"/>
      <c r="AH24" s="714"/>
      <c r="AI24" s="714"/>
      <c r="AJ24" s="714"/>
      <c r="AK24" s="714"/>
      <c r="AL24" s="683" t="s">
        <v>234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227</v>
      </c>
      <c r="BH24" s="681"/>
      <c r="BI24" s="681"/>
      <c r="BJ24" s="681"/>
      <c r="BK24" s="681"/>
      <c r="BL24" s="681"/>
      <c r="BM24" s="681"/>
      <c r="BN24" s="682"/>
      <c r="BO24" s="713" t="s">
        <v>234</v>
      </c>
      <c r="BP24" s="713"/>
      <c r="BQ24" s="713"/>
      <c r="BR24" s="713"/>
      <c r="BS24" s="686" t="s">
        <v>234</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14444891</v>
      </c>
      <c r="CS24" s="736"/>
      <c r="CT24" s="736"/>
      <c r="CU24" s="736"/>
      <c r="CV24" s="736"/>
      <c r="CW24" s="736"/>
      <c r="CX24" s="736"/>
      <c r="CY24" s="779"/>
      <c r="CZ24" s="780">
        <v>34.6</v>
      </c>
      <c r="DA24" s="751"/>
      <c r="DB24" s="751"/>
      <c r="DC24" s="783"/>
      <c r="DD24" s="778">
        <v>8690539</v>
      </c>
      <c r="DE24" s="736"/>
      <c r="DF24" s="736"/>
      <c r="DG24" s="736"/>
      <c r="DH24" s="736"/>
      <c r="DI24" s="736"/>
      <c r="DJ24" s="736"/>
      <c r="DK24" s="779"/>
      <c r="DL24" s="778">
        <v>8663402</v>
      </c>
      <c r="DM24" s="736"/>
      <c r="DN24" s="736"/>
      <c r="DO24" s="736"/>
      <c r="DP24" s="736"/>
      <c r="DQ24" s="736"/>
      <c r="DR24" s="736"/>
      <c r="DS24" s="736"/>
      <c r="DT24" s="736"/>
      <c r="DU24" s="736"/>
      <c r="DV24" s="779"/>
      <c r="DW24" s="780">
        <v>46.9</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227</v>
      </c>
      <c r="S25" s="681"/>
      <c r="T25" s="681"/>
      <c r="U25" s="681"/>
      <c r="V25" s="681"/>
      <c r="W25" s="681"/>
      <c r="X25" s="681"/>
      <c r="Y25" s="682"/>
      <c r="Z25" s="713" t="s">
        <v>234</v>
      </c>
      <c r="AA25" s="713"/>
      <c r="AB25" s="713"/>
      <c r="AC25" s="713"/>
      <c r="AD25" s="714" t="s">
        <v>227</v>
      </c>
      <c r="AE25" s="714"/>
      <c r="AF25" s="714"/>
      <c r="AG25" s="714"/>
      <c r="AH25" s="714"/>
      <c r="AI25" s="714"/>
      <c r="AJ25" s="714"/>
      <c r="AK25" s="714"/>
      <c r="AL25" s="683" t="s">
        <v>227</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227</v>
      </c>
      <c r="BH25" s="681"/>
      <c r="BI25" s="681"/>
      <c r="BJ25" s="681"/>
      <c r="BK25" s="681"/>
      <c r="BL25" s="681"/>
      <c r="BM25" s="681"/>
      <c r="BN25" s="682"/>
      <c r="BO25" s="713" t="s">
        <v>227</v>
      </c>
      <c r="BP25" s="713"/>
      <c r="BQ25" s="713"/>
      <c r="BR25" s="713"/>
      <c r="BS25" s="686" t="s">
        <v>227</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4799843</v>
      </c>
      <c r="CS25" s="699"/>
      <c r="CT25" s="699"/>
      <c r="CU25" s="699"/>
      <c r="CV25" s="699"/>
      <c r="CW25" s="699"/>
      <c r="CX25" s="699"/>
      <c r="CY25" s="700"/>
      <c r="CZ25" s="683">
        <v>11.5</v>
      </c>
      <c r="DA25" s="701"/>
      <c r="DB25" s="701"/>
      <c r="DC25" s="702"/>
      <c r="DD25" s="686">
        <v>4288632</v>
      </c>
      <c r="DE25" s="699"/>
      <c r="DF25" s="699"/>
      <c r="DG25" s="699"/>
      <c r="DH25" s="699"/>
      <c r="DI25" s="699"/>
      <c r="DJ25" s="699"/>
      <c r="DK25" s="700"/>
      <c r="DL25" s="686">
        <v>4271225</v>
      </c>
      <c r="DM25" s="699"/>
      <c r="DN25" s="699"/>
      <c r="DO25" s="699"/>
      <c r="DP25" s="699"/>
      <c r="DQ25" s="699"/>
      <c r="DR25" s="699"/>
      <c r="DS25" s="699"/>
      <c r="DT25" s="699"/>
      <c r="DU25" s="699"/>
      <c r="DV25" s="700"/>
      <c r="DW25" s="683">
        <v>23.1</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17832058</v>
      </c>
      <c r="S26" s="681"/>
      <c r="T26" s="681"/>
      <c r="U26" s="681"/>
      <c r="V26" s="681"/>
      <c r="W26" s="681"/>
      <c r="X26" s="681"/>
      <c r="Y26" s="682"/>
      <c r="Z26" s="713">
        <v>42</v>
      </c>
      <c r="AA26" s="713"/>
      <c r="AB26" s="713"/>
      <c r="AC26" s="713"/>
      <c r="AD26" s="714">
        <v>17306310</v>
      </c>
      <c r="AE26" s="714"/>
      <c r="AF26" s="714"/>
      <c r="AG26" s="714"/>
      <c r="AH26" s="714"/>
      <c r="AI26" s="714"/>
      <c r="AJ26" s="714"/>
      <c r="AK26" s="714"/>
      <c r="AL26" s="683">
        <v>99.5</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227</v>
      </c>
      <c r="BH26" s="681"/>
      <c r="BI26" s="681"/>
      <c r="BJ26" s="681"/>
      <c r="BK26" s="681"/>
      <c r="BL26" s="681"/>
      <c r="BM26" s="681"/>
      <c r="BN26" s="682"/>
      <c r="BO26" s="713" t="s">
        <v>227</v>
      </c>
      <c r="BP26" s="713"/>
      <c r="BQ26" s="713"/>
      <c r="BR26" s="713"/>
      <c r="BS26" s="686" t="s">
        <v>234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2680521</v>
      </c>
      <c r="CS26" s="681"/>
      <c r="CT26" s="681"/>
      <c r="CU26" s="681"/>
      <c r="CV26" s="681"/>
      <c r="CW26" s="681"/>
      <c r="CX26" s="681"/>
      <c r="CY26" s="682"/>
      <c r="CZ26" s="683">
        <v>6.4</v>
      </c>
      <c r="DA26" s="701"/>
      <c r="DB26" s="701"/>
      <c r="DC26" s="702"/>
      <c r="DD26" s="686">
        <v>2304627</v>
      </c>
      <c r="DE26" s="681"/>
      <c r="DF26" s="681"/>
      <c r="DG26" s="681"/>
      <c r="DH26" s="681"/>
      <c r="DI26" s="681"/>
      <c r="DJ26" s="681"/>
      <c r="DK26" s="682"/>
      <c r="DL26" s="686" t="s">
        <v>227</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14218</v>
      </c>
      <c r="S27" s="681"/>
      <c r="T27" s="681"/>
      <c r="U27" s="681"/>
      <c r="V27" s="681"/>
      <c r="W27" s="681"/>
      <c r="X27" s="681"/>
      <c r="Y27" s="682"/>
      <c r="Z27" s="713">
        <v>0</v>
      </c>
      <c r="AA27" s="713"/>
      <c r="AB27" s="713"/>
      <c r="AC27" s="713"/>
      <c r="AD27" s="714">
        <v>14218</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11242246</v>
      </c>
      <c r="BH27" s="681"/>
      <c r="BI27" s="681"/>
      <c r="BJ27" s="681"/>
      <c r="BK27" s="681"/>
      <c r="BL27" s="681"/>
      <c r="BM27" s="681"/>
      <c r="BN27" s="682"/>
      <c r="BO27" s="713">
        <v>100</v>
      </c>
      <c r="BP27" s="713"/>
      <c r="BQ27" s="713"/>
      <c r="BR27" s="713"/>
      <c r="BS27" s="686" t="s">
        <v>227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7584027</v>
      </c>
      <c r="CS27" s="699"/>
      <c r="CT27" s="699"/>
      <c r="CU27" s="699"/>
      <c r="CV27" s="699"/>
      <c r="CW27" s="699"/>
      <c r="CX27" s="699"/>
      <c r="CY27" s="700"/>
      <c r="CZ27" s="683">
        <v>18.2</v>
      </c>
      <c r="DA27" s="701"/>
      <c r="DB27" s="701"/>
      <c r="DC27" s="702"/>
      <c r="DD27" s="686">
        <v>2340886</v>
      </c>
      <c r="DE27" s="699"/>
      <c r="DF27" s="699"/>
      <c r="DG27" s="699"/>
      <c r="DH27" s="699"/>
      <c r="DI27" s="699"/>
      <c r="DJ27" s="699"/>
      <c r="DK27" s="700"/>
      <c r="DL27" s="686">
        <v>2331156</v>
      </c>
      <c r="DM27" s="699"/>
      <c r="DN27" s="699"/>
      <c r="DO27" s="699"/>
      <c r="DP27" s="699"/>
      <c r="DQ27" s="699"/>
      <c r="DR27" s="699"/>
      <c r="DS27" s="699"/>
      <c r="DT27" s="699"/>
      <c r="DU27" s="699"/>
      <c r="DV27" s="700"/>
      <c r="DW27" s="683">
        <v>12.6</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59880</v>
      </c>
      <c r="S28" s="681"/>
      <c r="T28" s="681"/>
      <c r="U28" s="681"/>
      <c r="V28" s="681"/>
      <c r="W28" s="681"/>
      <c r="X28" s="681"/>
      <c r="Y28" s="682"/>
      <c r="Z28" s="713">
        <v>0.1</v>
      </c>
      <c r="AA28" s="713"/>
      <c r="AB28" s="713"/>
      <c r="AC28" s="713"/>
      <c r="AD28" s="714" t="s">
        <v>227</v>
      </c>
      <c r="AE28" s="714"/>
      <c r="AF28" s="714"/>
      <c r="AG28" s="714"/>
      <c r="AH28" s="714"/>
      <c r="AI28" s="714"/>
      <c r="AJ28" s="714"/>
      <c r="AK28" s="714"/>
      <c r="AL28" s="683" t="s">
        <v>227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2061021</v>
      </c>
      <c r="CS28" s="681"/>
      <c r="CT28" s="681"/>
      <c r="CU28" s="681"/>
      <c r="CV28" s="681"/>
      <c r="CW28" s="681"/>
      <c r="CX28" s="681"/>
      <c r="CY28" s="682"/>
      <c r="CZ28" s="683">
        <v>4.9000000000000004</v>
      </c>
      <c r="DA28" s="701"/>
      <c r="DB28" s="701"/>
      <c r="DC28" s="702"/>
      <c r="DD28" s="686">
        <v>2061021</v>
      </c>
      <c r="DE28" s="681"/>
      <c r="DF28" s="681"/>
      <c r="DG28" s="681"/>
      <c r="DH28" s="681"/>
      <c r="DI28" s="681"/>
      <c r="DJ28" s="681"/>
      <c r="DK28" s="682"/>
      <c r="DL28" s="686">
        <v>2061021</v>
      </c>
      <c r="DM28" s="681"/>
      <c r="DN28" s="681"/>
      <c r="DO28" s="681"/>
      <c r="DP28" s="681"/>
      <c r="DQ28" s="681"/>
      <c r="DR28" s="681"/>
      <c r="DS28" s="681"/>
      <c r="DT28" s="681"/>
      <c r="DU28" s="681"/>
      <c r="DV28" s="682"/>
      <c r="DW28" s="683">
        <v>11.1</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202679</v>
      </c>
      <c r="S29" s="681"/>
      <c r="T29" s="681"/>
      <c r="U29" s="681"/>
      <c r="V29" s="681"/>
      <c r="W29" s="681"/>
      <c r="X29" s="681"/>
      <c r="Y29" s="682"/>
      <c r="Z29" s="713">
        <v>0.5</v>
      </c>
      <c r="AA29" s="713"/>
      <c r="AB29" s="713"/>
      <c r="AC29" s="713"/>
      <c r="AD29" s="714">
        <v>54139</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2061021</v>
      </c>
      <c r="CS29" s="699"/>
      <c r="CT29" s="699"/>
      <c r="CU29" s="699"/>
      <c r="CV29" s="699"/>
      <c r="CW29" s="699"/>
      <c r="CX29" s="699"/>
      <c r="CY29" s="700"/>
      <c r="CZ29" s="683">
        <v>4.9000000000000004</v>
      </c>
      <c r="DA29" s="701"/>
      <c r="DB29" s="701"/>
      <c r="DC29" s="702"/>
      <c r="DD29" s="686">
        <v>2061021</v>
      </c>
      <c r="DE29" s="699"/>
      <c r="DF29" s="699"/>
      <c r="DG29" s="699"/>
      <c r="DH29" s="699"/>
      <c r="DI29" s="699"/>
      <c r="DJ29" s="699"/>
      <c r="DK29" s="700"/>
      <c r="DL29" s="686">
        <v>2061021</v>
      </c>
      <c r="DM29" s="699"/>
      <c r="DN29" s="699"/>
      <c r="DO29" s="699"/>
      <c r="DP29" s="699"/>
      <c r="DQ29" s="699"/>
      <c r="DR29" s="699"/>
      <c r="DS29" s="699"/>
      <c r="DT29" s="699"/>
      <c r="DU29" s="699"/>
      <c r="DV29" s="700"/>
      <c r="DW29" s="683">
        <v>11.1</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182584</v>
      </c>
      <c r="S30" s="681"/>
      <c r="T30" s="681"/>
      <c r="U30" s="681"/>
      <c r="V30" s="681"/>
      <c r="W30" s="681"/>
      <c r="X30" s="681"/>
      <c r="Y30" s="682"/>
      <c r="Z30" s="713">
        <v>0.4</v>
      </c>
      <c r="AA30" s="713"/>
      <c r="AB30" s="713"/>
      <c r="AC30" s="713"/>
      <c r="AD30" s="714" t="s">
        <v>227</v>
      </c>
      <c r="AE30" s="714"/>
      <c r="AF30" s="714"/>
      <c r="AG30" s="714"/>
      <c r="AH30" s="714"/>
      <c r="AI30" s="714"/>
      <c r="AJ30" s="714"/>
      <c r="AK30" s="714"/>
      <c r="AL30" s="683" t="s">
        <v>227</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1991707</v>
      </c>
      <c r="CS30" s="681"/>
      <c r="CT30" s="681"/>
      <c r="CU30" s="681"/>
      <c r="CV30" s="681"/>
      <c r="CW30" s="681"/>
      <c r="CX30" s="681"/>
      <c r="CY30" s="682"/>
      <c r="CZ30" s="683">
        <v>4.8</v>
      </c>
      <c r="DA30" s="701"/>
      <c r="DB30" s="701"/>
      <c r="DC30" s="702"/>
      <c r="DD30" s="686">
        <v>1991707</v>
      </c>
      <c r="DE30" s="681"/>
      <c r="DF30" s="681"/>
      <c r="DG30" s="681"/>
      <c r="DH30" s="681"/>
      <c r="DI30" s="681"/>
      <c r="DJ30" s="681"/>
      <c r="DK30" s="682"/>
      <c r="DL30" s="686">
        <v>1991707</v>
      </c>
      <c r="DM30" s="681"/>
      <c r="DN30" s="681"/>
      <c r="DO30" s="681"/>
      <c r="DP30" s="681"/>
      <c r="DQ30" s="681"/>
      <c r="DR30" s="681"/>
      <c r="DS30" s="681"/>
      <c r="DT30" s="681"/>
      <c r="DU30" s="681"/>
      <c r="DV30" s="682"/>
      <c r="DW30" s="683">
        <v>10.8</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14542176</v>
      </c>
      <c r="S31" s="681"/>
      <c r="T31" s="681"/>
      <c r="U31" s="681"/>
      <c r="V31" s="681"/>
      <c r="W31" s="681"/>
      <c r="X31" s="681"/>
      <c r="Y31" s="682"/>
      <c r="Z31" s="713">
        <v>34.200000000000003</v>
      </c>
      <c r="AA31" s="713"/>
      <c r="AB31" s="713"/>
      <c r="AC31" s="713"/>
      <c r="AD31" s="714" t="s">
        <v>234</v>
      </c>
      <c r="AE31" s="714"/>
      <c r="AF31" s="714"/>
      <c r="AG31" s="714"/>
      <c r="AH31" s="714"/>
      <c r="AI31" s="714"/>
      <c r="AJ31" s="714"/>
      <c r="AK31" s="714"/>
      <c r="AL31" s="683" t="s">
        <v>234</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98.3</v>
      </c>
      <c r="BH31" s="750"/>
      <c r="BI31" s="750"/>
      <c r="BJ31" s="750"/>
      <c r="BK31" s="750"/>
      <c r="BL31" s="750"/>
      <c r="BM31" s="751">
        <v>94</v>
      </c>
      <c r="BN31" s="750"/>
      <c r="BO31" s="750"/>
      <c r="BP31" s="750"/>
      <c r="BQ31" s="752"/>
      <c r="BR31" s="749">
        <v>98.3</v>
      </c>
      <c r="BS31" s="750"/>
      <c r="BT31" s="750"/>
      <c r="BU31" s="750"/>
      <c r="BV31" s="750"/>
      <c r="BW31" s="750"/>
      <c r="BX31" s="751">
        <v>94</v>
      </c>
      <c r="BY31" s="750"/>
      <c r="BZ31" s="750"/>
      <c r="CA31" s="750"/>
      <c r="CB31" s="752"/>
      <c r="CD31" s="767"/>
      <c r="CE31" s="768"/>
      <c r="CF31" s="719" t="s">
        <v>313</v>
      </c>
      <c r="CG31" s="720"/>
      <c r="CH31" s="720"/>
      <c r="CI31" s="720"/>
      <c r="CJ31" s="720"/>
      <c r="CK31" s="720"/>
      <c r="CL31" s="720"/>
      <c r="CM31" s="720"/>
      <c r="CN31" s="720"/>
      <c r="CO31" s="720"/>
      <c r="CP31" s="720"/>
      <c r="CQ31" s="721"/>
      <c r="CR31" s="680">
        <v>69314</v>
      </c>
      <c r="CS31" s="699"/>
      <c r="CT31" s="699"/>
      <c r="CU31" s="699"/>
      <c r="CV31" s="699"/>
      <c r="CW31" s="699"/>
      <c r="CX31" s="699"/>
      <c r="CY31" s="700"/>
      <c r="CZ31" s="683">
        <v>0.2</v>
      </c>
      <c r="DA31" s="701"/>
      <c r="DB31" s="701"/>
      <c r="DC31" s="702"/>
      <c r="DD31" s="686">
        <v>69314</v>
      </c>
      <c r="DE31" s="699"/>
      <c r="DF31" s="699"/>
      <c r="DG31" s="699"/>
      <c r="DH31" s="699"/>
      <c r="DI31" s="699"/>
      <c r="DJ31" s="699"/>
      <c r="DK31" s="700"/>
      <c r="DL31" s="686">
        <v>69314</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227</v>
      </c>
      <c r="S32" s="681"/>
      <c r="T32" s="681"/>
      <c r="U32" s="681"/>
      <c r="V32" s="681"/>
      <c r="W32" s="681"/>
      <c r="X32" s="681"/>
      <c r="Y32" s="682"/>
      <c r="Z32" s="713" t="s">
        <v>234</v>
      </c>
      <c r="AA32" s="713"/>
      <c r="AB32" s="713"/>
      <c r="AC32" s="713"/>
      <c r="AD32" s="714" t="s">
        <v>234</v>
      </c>
      <c r="AE32" s="714"/>
      <c r="AF32" s="714"/>
      <c r="AG32" s="714"/>
      <c r="AH32" s="714"/>
      <c r="AI32" s="714"/>
      <c r="AJ32" s="714"/>
      <c r="AK32" s="714"/>
      <c r="AL32" s="683" t="s">
        <v>234</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v>
      </c>
      <c r="BH32" s="699"/>
      <c r="BI32" s="699"/>
      <c r="BJ32" s="699"/>
      <c r="BK32" s="699"/>
      <c r="BL32" s="699"/>
      <c r="BM32" s="684">
        <v>92.6</v>
      </c>
      <c r="BN32" s="745"/>
      <c r="BO32" s="745"/>
      <c r="BP32" s="745"/>
      <c r="BQ32" s="726"/>
      <c r="BR32" s="753">
        <v>97.9</v>
      </c>
      <c r="BS32" s="699"/>
      <c r="BT32" s="699"/>
      <c r="BU32" s="699"/>
      <c r="BV32" s="699"/>
      <c r="BW32" s="699"/>
      <c r="BX32" s="684">
        <v>92.6</v>
      </c>
      <c r="BY32" s="745"/>
      <c r="BZ32" s="745"/>
      <c r="CA32" s="745"/>
      <c r="CB32" s="726"/>
      <c r="CD32" s="769"/>
      <c r="CE32" s="770"/>
      <c r="CF32" s="719" t="s">
        <v>317</v>
      </c>
      <c r="CG32" s="720"/>
      <c r="CH32" s="720"/>
      <c r="CI32" s="720"/>
      <c r="CJ32" s="720"/>
      <c r="CK32" s="720"/>
      <c r="CL32" s="720"/>
      <c r="CM32" s="720"/>
      <c r="CN32" s="720"/>
      <c r="CO32" s="720"/>
      <c r="CP32" s="720"/>
      <c r="CQ32" s="721"/>
      <c r="CR32" s="680" t="s">
        <v>234</v>
      </c>
      <c r="CS32" s="681"/>
      <c r="CT32" s="681"/>
      <c r="CU32" s="681"/>
      <c r="CV32" s="681"/>
      <c r="CW32" s="681"/>
      <c r="CX32" s="681"/>
      <c r="CY32" s="682"/>
      <c r="CZ32" s="683" t="s">
        <v>227</v>
      </c>
      <c r="DA32" s="701"/>
      <c r="DB32" s="701"/>
      <c r="DC32" s="702"/>
      <c r="DD32" s="686" t="s">
        <v>227</v>
      </c>
      <c r="DE32" s="681"/>
      <c r="DF32" s="681"/>
      <c r="DG32" s="681"/>
      <c r="DH32" s="681"/>
      <c r="DI32" s="681"/>
      <c r="DJ32" s="681"/>
      <c r="DK32" s="682"/>
      <c r="DL32" s="686" t="s">
        <v>234</v>
      </c>
      <c r="DM32" s="681"/>
      <c r="DN32" s="681"/>
      <c r="DO32" s="681"/>
      <c r="DP32" s="681"/>
      <c r="DQ32" s="681"/>
      <c r="DR32" s="681"/>
      <c r="DS32" s="681"/>
      <c r="DT32" s="681"/>
      <c r="DU32" s="681"/>
      <c r="DV32" s="682"/>
      <c r="DW32" s="683" t="s">
        <v>234</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2375070</v>
      </c>
      <c r="S33" s="681"/>
      <c r="T33" s="681"/>
      <c r="U33" s="681"/>
      <c r="V33" s="681"/>
      <c r="W33" s="681"/>
      <c r="X33" s="681"/>
      <c r="Y33" s="682"/>
      <c r="Z33" s="713">
        <v>5.6</v>
      </c>
      <c r="AA33" s="713"/>
      <c r="AB33" s="713"/>
      <c r="AC33" s="713"/>
      <c r="AD33" s="714" t="s">
        <v>234</v>
      </c>
      <c r="AE33" s="714"/>
      <c r="AF33" s="714"/>
      <c r="AG33" s="714"/>
      <c r="AH33" s="714"/>
      <c r="AI33" s="714"/>
      <c r="AJ33" s="714"/>
      <c r="AK33" s="714"/>
      <c r="AL33" s="683" t="s">
        <v>227</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98.5</v>
      </c>
      <c r="BH33" s="665"/>
      <c r="BI33" s="665"/>
      <c r="BJ33" s="665"/>
      <c r="BK33" s="665"/>
      <c r="BL33" s="665"/>
      <c r="BM33" s="707">
        <v>95.1</v>
      </c>
      <c r="BN33" s="665"/>
      <c r="BO33" s="665"/>
      <c r="BP33" s="665"/>
      <c r="BQ33" s="709"/>
      <c r="BR33" s="744">
        <v>98.5</v>
      </c>
      <c r="BS33" s="665"/>
      <c r="BT33" s="665"/>
      <c r="BU33" s="665"/>
      <c r="BV33" s="665"/>
      <c r="BW33" s="665"/>
      <c r="BX33" s="707">
        <v>95.2</v>
      </c>
      <c r="BY33" s="665"/>
      <c r="BZ33" s="665"/>
      <c r="CA33" s="665"/>
      <c r="CB33" s="709"/>
      <c r="CD33" s="719" t="s">
        <v>320</v>
      </c>
      <c r="CE33" s="720"/>
      <c r="CF33" s="720"/>
      <c r="CG33" s="720"/>
      <c r="CH33" s="720"/>
      <c r="CI33" s="720"/>
      <c r="CJ33" s="720"/>
      <c r="CK33" s="720"/>
      <c r="CL33" s="720"/>
      <c r="CM33" s="720"/>
      <c r="CN33" s="720"/>
      <c r="CO33" s="720"/>
      <c r="CP33" s="720"/>
      <c r="CQ33" s="721"/>
      <c r="CR33" s="680">
        <v>23543757</v>
      </c>
      <c r="CS33" s="699"/>
      <c r="CT33" s="699"/>
      <c r="CU33" s="699"/>
      <c r="CV33" s="699"/>
      <c r="CW33" s="699"/>
      <c r="CX33" s="699"/>
      <c r="CY33" s="700"/>
      <c r="CZ33" s="683">
        <v>56.4</v>
      </c>
      <c r="DA33" s="701"/>
      <c r="DB33" s="701"/>
      <c r="DC33" s="702"/>
      <c r="DD33" s="686">
        <v>12661047</v>
      </c>
      <c r="DE33" s="699"/>
      <c r="DF33" s="699"/>
      <c r="DG33" s="699"/>
      <c r="DH33" s="699"/>
      <c r="DI33" s="699"/>
      <c r="DJ33" s="699"/>
      <c r="DK33" s="700"/>
      <c r="DL33" s="686">
        <v>8092457</v>
      </c>
      <c r="DM33" s="699"/>
      <c r="DN33" s="699"/>
      <c r="DO33" s="699"/>
      <c r="DP33" s="699"/>
      <c r="DQ33" s="699"/>
      <c r="DR33" s="699"/>
      <c r="DS33" s="699"/>
      <c r="DT33" s="699"/>
      <c r="DU33" s="699"/>
      <c r="DV33" s="700"/>
      <c r="DW33" s="683">
        <v>43.8</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16196</v>
      </c>
      <c r="S34" s="681"/>
      <c r="T34" s="681"/>
      <c r="U34" s="681"/>
      <c r="V34" s="681"/>
      <c r="W34" s="681"/>
      <c r="X34" s="681"/>
      <c r="Y34" s="682"/>
      <c r="Z34" s="713">
        <v>0</v>
      </c>
      <c r="AA34" s="713"/>
      <c r="AB34" s="713"/>
      <c r="AC34" s="713"/>
      <c r="AD34" s="714">
        <v>4804</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5268306</v>
      </c>
      <c r="CS34" s="681"/>
      <c r="CT34" s="681"/>
      <c r="CU34" s="681"/>
      <c r="CV34" s="681"/>
      <c r="CW34" s="681"/>
      <c r="CX34" s="681"/>
      <c r="CY34" s="682"/>
      <c r="CZ34" s="683">
        <v>12.6</v>
      </c>
      <c r="DA34" s="701"/>
      <c r="DB34" s="701"/>
      <c r="DC34" s="702"/>
      <c r="DD34" s="686">
        <v>4091781</v>
      </c>
      <c r="DE34" s="681"/>
      <c r="DF34" s="681"/>
      <c r="DG34" s="681"/>
      <c r="DH34" s="681"/>
      <c r="DI34" s="681"/>
      <c r="DJ34" s="681"/>
      <c r="DK34" s="682"/>
      <c r="DL34" s="686">
        <v>3349762</v>
      </c>
      <c r="DM34" s="681"/>
      <c r="DN34" s="681"/>
      <c r="DO34" s="681"/>
      <c r="DP34" s="681"/>
      <c r="DQ34" s="681"/>
      <c r="DR34" s="681"/>
      <c r="DS34" s="681"/>
      <c r="DT34" s="681"/>
      <c r="DU34" s="681"/>
      <c r="DV34" s="682"/>
      <c r="DW34" s="683">
        <v>18.100000000000001</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42134</v>
      </c>
      <c r="S35" s="681"/>
      <c r="T35" s="681"/>
      <c r="U35" s="681"/>
      <c r="V35" s="681"/>
      <c r="W35" s="681"/>
      <c r="X35" s="681"/>
      <c r="Y35" s="682"/>
      <c r="Z35" s="713">
        <v>0.1</v>
      </c>
      <c r="AA35" s="713"/>
      <c r="AB35" s="713"/>
      <c r="AC35" s="713"/>
      <c r="AD35" s="714" t="s">
        <v>234</v>
      </c>
      <c r="AE35" s="714"/>
      <c r="AF35" s="714"/>
      <c r="AG35" s="714"/>
      <c r="AH35" s="714"/>
      <c r="AI35" s="714"/>
      <c r="AJ35" s="714"/>
      <c r="AK35" s="714"/>
      <c r="AL35" s="683" t="s">
        <v>227</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132605</v>
      </c>
      <c r="CS35" s="699"/>
      <c r="CT35" s="699"/>
      <c r="CU35" s="699"/>
      <c r="CV35" s="699"/>
      <c r="CW35" s="699"/>
      <c r="CX35" s="699"/>
      <c r="CY35" s="700"/>
      <c r="CZ35" s="683">
        <v>0.3</v>
      </c>
      <c r="DA35" s="701"/>
      <c r="DB35" s="701"/>
      <c r="DC35" s="702"/>
      <c r="DD35" s="686">
        <v>113659</v>
      </c>
      <c r="DE35" s="699"/>
      <c r="DF35" s="699"/>
      <c r="DG35" s="699"/>
      <c r="DH35" s="699"/>
      <c r="DI35" s="699"/>
      <c r="DJ35" s="699"/>
      <c r="DK35" s="700"/>
      <c r="DL35" s="686">
        <v>113549</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2312472</v>
      </c>
      <c r="S36" s="681"/>
      <c r="T36" s="681"/>
      <c r="U36" s="681"/>
      <c r="V36" s="681"/>
      <c r="W36" s="681"/>
      <c r="X36" s="681"/>
      <c r="Y36" s="682"/>
      <c r="Z36" s="713">
        <v>5.4</v>
      </c>
      <c r="AA36" s="713"/>
      <c r="AB36" s="713"/>
      <c r="AC36" s="713"/>
      <c r="AD36" s="714" t="s">
        <v>234</v>
      </c>
      <c r="AE36" s="714"/>
      <c r="AF36" s="714"/>
      <c r="AG36" s="714"/>
      <c r="AH36" s="714"/>
      <c r="AI36" s="714"/>
      <c r="AJ36" s="714"/>
      <c r="AK36" s="714"/>
      <c r="AL36" s="683" t="s">
        <v>234</v>
      </c>
      <c r="AM36" s="684"/>
      <c r="AN36" s="684"/>
      <c r="AO36" s="715"/>
      <c r="AP36" s="235"/>
      <c r="AQ36" s="732" t="s">
        <v>328</v>
      </c>
      <c r="AR36" s="733"/>
      <c r="AS36" s="733"/>
      <c r="AT36" s="733"/>
      <c r="AU36" s="733"/>
      <c r="AV36" s="733"/>
      <c r="AW36" s="733"/>
      <c r="AX36" s="733"/>
      <c r="AY36" s="734"/>
      <c r="AZ36" s="735">
        <v>4439122</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74911</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13837100</v>
      </c>
      <c r="CS36" s="681"/>
      <c r="CT36" s="681"/>
      <c r="CU36" s="681"/>
      <c r="CV36" s="681"/>
      <c r="CW36" s="681"/>
      <c r="CX36" s="681"/>
      <c r="CY36" s="682"/>
      <c r="CZ36" s="683">
        <v>33.200000000000003</v>
      </c>
      <c r="DA36" s="701"/>
      <c r="DB36" s="701"/>
      <c r="DC36" s="702"/>
      <c r="DD36" s="686">
        <v>4730570</v>
      </c>
      <c r="DE36" s="681"/>
      <c r="DF36" s="681"/>
      <c r="DG36" s="681"/>
      <c r="DH36" s="681"/>
      <c r="DI36" s="681"/>
      <c r="DJ36" s="681"/>
      <c r="DK36" s="682"/>
      <c r="DL36" s="686">
        <v>2512695</v>
      </c>
      <c r="DM36" s="681"/>
      <c r="DN36" s="681"/>
      <c r="DO36" s="681"/>
      <c r="DP36" s="681"/>
      <c r="DQ36" s="681"/>
      <c r="DR36" s="681"/>
      <c r="DS36" s="681"/>
      <c r="DT36" s="681"/>
      <c r="DU36" s="681"/>
      <c r="DV36" s="682"/>
      <c r="DW36" s="683">
        <v>13.6</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710491</v>
      </c>
      <c r="S37" s="681"/>
      <c r="T37" s="681"/>
      <c r="U37" s="681"/>
      <c r="V37" s="681"/>
      <c r="W37" s="681"/>
      <c r="X37" s="681"/>
      <c r="Y37" s="682"/>
      <c r="Z37" s="713">
        <v>1.7</v>
      </c>
      <c r="AA37" s="713"/>
      <c r="AB37" s="713"/>
      <c r="AC37" s="713"/>
      <c r="AD37" s="714" t="s">
        <v>227</v>
      </c>
      <c r="AE37" s="714"/>
      <c r="AF37" s="714"/>
      <c r="AG37" s="714"/>
      <c r="AH37" s="714"/>
      <c r="AI37" s="714"/>
      <c r="AJ37" s="714"/>
      <c r="AK37" s="714"/>
      <c r="AL37" s="683" t="s">
        <v>227</v>
      </c>
      <c r="AM37" s="684"/>
      <c r="AN37" s="684"/>
      <c r="AO37" s="715"/>
      <c r="AQ37" s="723" t="s">
        <v>332</v>
      </c>
      <c r="AR37" s="724"/>
      <c r="AS37" s="724"/>
      <c r="AT37" s="724"/>
      <c r="AU37" s="724"/>
      <c r="AV37" s="724"/>
      <c r="AW37" s="724"/>
      <c r="AX37" s="724"/>
      <c r="AY37" s="725"/>
      <c r="AZ37" s="680">
        <v>863365</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-151968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2088861</v>
      </c>
      <c r="CS37" s="699"/>
      <c r="CT37" s="699"/>
      <c r="CU37" s="699"/>
      <c r="CV37" s="699"/>
      <c r="CW37" s="699"/>
      <c r="CX37" s="699"/>
      <c r="CY37" s="700"/>
      <c r="CZ37" s="683">
        <v>5</v>
      </c>
      <c r="DA37" s="701"/>
      <c r="DB37" s="701"/>
      <c r="DC37" s="702"/>
      <c r="DD37" s="686">
        <v>2088861</v>
      </c>
      <c r="DE37" s="699"/>
      <c r="DF37" s="699"/>
      <c r="DG37" s="699"/>
      <c r="DH37" s="699"/>
      <c r="DI37" s="699"/>
      <c r="DJ37" s="699"/>
      <c r="DK37" s="700"/>
      <c r="DL37" s="686">
        <v>1234435</v>
      </c>
      <c r="DM37" s="699"/>
      <c r="DN37" s="699"/>
      <c r="DO37" s="699"/>
      <c r="DP37" s="699"/>
      <c r="DQ37" s="699"/>
      <c r="DR37" s="699"/>
      <c r="DS37" s="699"/>
      <c r="DT37" s="699"/>
      <c r="DU37" s="699"/>
      <c r="DV37" s="700"/>
      <c r="DW37" s="683">
        <v>6.7</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841769</v>
      </c>
      <c r="S38" s="681"/>
      <c r="T38" s="681"/>
      <c r="U38" s="681"/>
      <c r="V38" s="681"/>
      <c r="W38" s="681"/>
      <c r="X38" s="681"/>
      <c r="Y38" s="682"/>
      <c r="Z38" s="713">
        <v>2</v>
      </c>
      <c r="AA38" s="713"/>
      <c r="AB38" s="713"/>
      <c r="AC38" s="713"/>
      <c r="AD38" s="714">
        <v>15796</v>
      </c>
      <c r="AE38" s="714"/>
      <c r="AF38" s="714"/>
      <c r="AG38" s="714"/>
      <c r="AH38" s="714"/>
      <c r="AI38" s="714"/>
      <c r="AJ38" s="714"/>
      <c r="AK38" s="714"/>
      <c r="AL38" s="683">
        <v>0.1</v>
      </c>
      <c r="AM38" s="684"/>
      <c r="AN38" s="684"/>
      <c r="AO38" s="715"/>
      <c r="AQ38" s="723" t="s">
        <v>336</v>
      </c>
      <c r="AR38" s="724"/>
      <c r="AS38" s="724"/>
      <c r="AT38" s="724"/>
      <c r="AU38" s="724"/>
      <c r="AV38" s="724"/>
      <c r="AW38" s="724"/>
      <c r="AX38" s="724"/>
      <c r="AY38" s="725"/>
      <c r="AZ38" s="680">
        <v>634306</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11178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2854088</v>
      </c>
      <c r="CS38" s="681"/>
      <c r="CT38" s="681"/>
      <c r="CU38" s="681"/>
      <c r="CV38" s="681"/>
      <c r="CW38" s="681"/>
      <c r="CX38" s="681"/>
      <c r="CY38" s="682"/>
      <c r="CZ38" s="683">
        <v>6.8</v>
      </c>
      <c r="DA38" s="701"/>
      <c r="DB38" s="701"/>
      <c r="DC38" s="702"/>
      <c r="DD38" s="686">
        <v>2366290</v>
      </c>
      <c r="DE38" s="681"/>
      <c r="DF38" s="681"/>
      <c r="DG38" s="681"/>
      <c r="DH38" s="681"/>
      <c r="DI38" s="681"/>
      <c r="DJ38" s="681"/>
      <c r="DK38" s="682"/>
      <c r="DL38" s="686">
        <v>2116451</v>
      </c>
      <c r="DM38" s="681"/>
      <c r="DN38" s="681"/>
      <c r="DO38" s="681"/>
      <c r="DP38" s="681"/>
      <c r="DQ38" s="681"/>
      <c r="DR38" s="681"/>
      <c r="DS38" s="681"/>
      <c r="DT38" s="681"/>
      <c r="DU38" s="681"/>
      <c r="DV38" s="682"/>
      <c r="DW38" s="683">
        <v>11.4</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3366775</v>
      </c>
      <c r="S39" s="681"/>
      <c r="T39" s="681"/>
      <c r="U39" s="681"/>
      <c r="V39" s="681"/>
      <c r="W39" s="681"/>
      <c r="X39" s="681"/>
      <c r="Y39" s="682"/>
      <c r="Z39" s="713">
        <v>7.9</v>
      </c>
      <c r="AA39" s="713"/>
      <c r="AB39" s="713"/>
      <c r="AC39" s="713"/>
      <c r="AD39" s="714" t="s">
        <v>234</v>
      </c>
      <c r="AE39" s="714"/>
      <c r="AF39" s="714"/>
      <c r="AG39" s="714"/>
      <c r="AH39" s="714"/>
      <c r="AI39" s="714"/>
      <c r="AJ39" s="714"/>
      <c r="AK39" s="714"/>
      <c r="AL39" s="683" t="s">
        <v>234</v>
      </c>
      <c r="AM39" s="684"/>
      <c r="AN39" s="684"/>
      <c r="AO39" s="715"/>
      <c r="AQ39" s="723" t="s">
        <v>340</v>
      </c>
      <c r="AR39" s="724"/>
      <c r="AS39" s="724"/>
      <c r="AT39" s="724"/>
      <c r="AU39" s="724"/>
      <c r="AV39" s="724"/>
      <c r="AW39" s="724"/>
      <c r="AX39" s="724"/>
      <c r="AY39" s="725"/>
      <c r="AZ39" s="680">
        <v>55318</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17945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1363658</v>
      </c>
      <c r="CS39" s="699"/>
      <c r="CT39" s="699"/>
      <c r="CU39" s="699"/>
      <c r="CV39" s="699"/>
      <c r="CW39" s="699"/>
      <c r="CX39" s="699"/>
      <c r="CY39" s="700"/>
      <c r="CZ39" s="683">
        <v>3.3</v>
      </c>
      <c r="DA39" s="701"/>
      <c r="DB39" s="701"/>
      <c r="DC39" s="702"/>
      <c r="DD39" s="686">
        <v>1358747</v>
      </c>
      <c r="DE39" s="699"/>
      <c r="DF39" s="699"/>
      <c r="DG39" s="699"/>
      <c r="DH39" s="699"/>
      <c r="DI39" s="699"/>
      <c r="DJ39" s="699"/>
      <c r="DK39" s="700"/>
      <c r="DL39" s="686" t="s">
        <v>227</v>
      </c>
      <c r="DM39" s="699"/>
      <c r="DN39" s="699"/>
      <c r="DO39" s="699"/>
      <c r="DP39" s="699"/>
      <c r="DQ39" s="699"/>
      <c r="DR39" s="699"/>
      <c r="DS39" s="699"/>
      <c r="DT39" s="699"/>
      <c r="DU39" s="699"/>
      <c r="DV39" s="700"/>
      <c r="DW39" s="683" t="s">
        <v>234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234</v>
      </c>
      <c r="AA40" s="713"/>
      <c r="AB40" s="713"/>
      <c r="AC40" s="713"/>
      <c r="AD40" s="714" t="s">
        <v>234</v>
      </c>
      <c r="AE40" s="714"/>
      <c r="AF40" s="714"/>
      <c r="AG40" s="714"/>
      <c r="AH40" s="714"/>
      <c r="AI40" s="714"/>
      <c r="AJ40" s="714"/>
      <c r="AK40" s="714"/>
      <c r="AL40" s="683" t="s">
        <v>234</v>
      </c>
      <c r="AM40" s="684"/>
      <c r="AN40" s="684"/>
      <c r="AO40" s="715"/>
      <c r="AQ40" s="723" t="s">
        <v>344</v>
      </c>
      <c r="AR40" s="724"/>
      <c r="AS40" s="724"/>
      <c r="AT40" s="724"/>
      <c r="AU40" s="724"/>
      <c r="AV40" s="724"/>
      <c r="AW40" s="724"/>
      <c r="AX40" s="724"/>
      <c r="AY40" s="725"/>
      <c r="AZ40" s="680">
        <v>32045</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94</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88000</v>
      </c>
      <c r="CS40" s="681"/>
      <c r="CT40" s="681"/>
      <c r="CU40" s="681"/>
      <c r="CV40" s="681"/>
      <c r="CW40" s="681"/>
      <c r="CX40" s="681"/>
      <c r="CY40" s="682"/>
      <c r="CZ40" s="683">
        <v>0.2</v>
      </c>
      <c r="DA40" s="701"/>
      <c r="DB40" s="701"/>
      <c r="DC40" s="702"/>
      <c r="DD40" s="686" t="s">
        <v>227</v>
      </c>
      <c r="DE40" s="681"/>
      <c r="DF40" s="681"/>
      <c r="DG40" s="681"/>
      <c r="DH40" s="681"/>
      <c r="DI40" s="681"/>
      <c r="DJ40" s="681"/>
      <c r="DK40" s="682"/>
      <c r="DL40" s="686" t="s">
        <v>227</v>
      </c>
      <c r="DM40" s="681"/>
      <c r="DN40" s="681"/>
      <c r="DO40" s="681"/>
      <c r="DP40" s="681"/>
      <c r="DQ40" s="681"/>
      <c r="DR40" s="681"/>
      <c r="DS40" s="681"/>
      <c r="DT40" s="681"/>
      <c r="DU40" s="681"/>
      <c r="DV40" s="682"/>
      <c r="DW40" s="683" t="s">
        <v>227</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227</v>
      </c>
      <c r="S41" s="681"/>
      <c r="T41" s="681"/>
      <c r="U41" s="681"/>
      <c r="V41" s="681"/>
      <c r="W41" s="681"/>
      <c r="X41" s="681"/>
      <c r="Y41" s="682"/>
      <c r="Z41" s="713" t="s">
        <v>234</v>
      </c>
      <c r="AA41" s="713"/>
      <c r="AB41" s="713"/>
      <c r="AC41" s="713"/>
      <c r="AD41" s="714" t="s">
        <v>234</v>
      </c>
      <c r="AE41" s="714"/>
      <c r="AF41" s="714"/>
      <c r="AG41" s="714"/>
      <c r="AH41" s="714"/>
      <c r="AI41" s="714"/>
      <c r="AJ41" s="714"/>
      <c r="AK41" s="714"/>
      <c r="AL41" s="683" t="s">
        <v>227</v>
      </c>
      <c r="AM41" s="684"/>
      <c r="AN41" s="684"/>
      <c r="AO41" s="715"/>
      <c r="AQ41" s="723" t="s">
        <v>349</v>
      </c>
      <c r="AR41" s="724"/>
      <c r="AS41" s="724"/>
      <c r="AT41" s="724"/>
      <c r="AU41" s="724"/>
      <c r="AV41" s="724"/>
      <c r="AW41" s="724"/>
      <c r="AX41" s="724"/>
      <c r="AY41" s="725"/>
      <c r="AZ41" s="680">
        <v>778487</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227</v>
      </c>
      <c r="CS41" s="699"/>
      <c r="CT41" s="699"/>
      <c r="CU41" s="699"/>
      <c r="CV41" s="699"/>
      <c r="CW41" s="699"/>
      <c r="CX41" s="699"/>
      <c r="CY41" s="700"/>
      <c r="CZ41" s="683" t="s">
        <v>234</v>
      </c>
      <c r="DA41" s="701"/>
      <c r="DB41" s="701"/>
      <c r="DC41" s="702"/>
      <c r="DD41" s="686" t="s">
        <v>227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1094375</v>
      </c>
      <c r="S42" s="681"/>
      <c r="T42" s="681"/>
      <c r="U42" s="681"/>
      <c r="V42" s="681"/>
      <c r="W42" s="681"/>
      <c r="X42" s="681"/>
      <c r="Y42" s="682"/>
      <c r="Z42" s="713">
        <v>2.6</v>
      </c>
      <c r="AA42" s="713"/>
      <c r="AB42" s="713"/>
      <c r="AC42" s="713"/>
      <c r="AD42" s="714" t="s">
        <v>227</v>
      </c>
      <c r="AE42" s="714"/>
      <c r="AF42" s="714"/>
      <c r="AG42" s="714"/>
      <c r="AH42" s="714"/>
      <c r="AI42" s="714"/>
      <c r="AJ42" s="714"/>
      <c r="AK42" s="714"/>
      <c r="AL42" s="683" t="s">
        <v>234</v>
      </c>
      <c r="AM42" s="684"/>
      <c r="AN42" s="684"/>
      <c r="AO42" s="715"/>
      <c r="AQ42" s="716" t="s">
        <v>353</v>
      </c>
      <c r="AR42" s="717"/>
      <c r="AS42" s="717"/>
      <c r="AT42" s="717"/>
      <c r="AU42" s="717"/>
      <c r="AV42" s="717"/>
      <c r="AW42" s="717"/>
      <c r="AX42" s="717"/>
      <c r="AY42" s="718"/>
      <c r="AZ42" s="664">
        <v>2075601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284</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3750362</v>
      </c>
      <c r="CS42" s="681"/>
      <c r="CT42" s="681"/>
      <c r="CU42" s="681"/>
      <c r="CV42" s="681"/>
      <c r="CW42" s="681"/>
      <c r="CX42" s="681"/>
      <c r="CY42" s="682"/>
      <c r="CZ42" s="683">
        <v>9</v>
      </c>
      <c r="DA42" s="684"/>
      <c r="DB42" s="684"/>
      <c r="DC42" s="685"/>
      <c r="DD42" s="686">
        <v>892265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42498502</v>
      </c>
      <c r="S43" s="703"/>
      <c r="T43" s="703"/>
      <c r="U43" s="703"/>
      <c r="V43" s="703"/>
      <c r="W43" s="703"/>
      <c r="X43" s="703"/>
      <c r="Y43" s="704"/>
      <c r="Z43" s="705">
        <v>100</v>
      </c>
      <c r="AA43" s="705"/>
      <c r="AB43" s="705"/>
      <c r="AC43" s="705"/>
      <c r="AD43" s="706">
        <v>17395267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168491</v>
      </c>
      <c r="CS43" s="699"/>
      <c r="CT43" s="699"/>
      <c r="CU43" s="699"/>
      <c r="CV43" s="699"/>
      <c r="CW43" s="699"/>
      <c r="CX43" s="699"/>
      <c r="CY43" s="700"/>
      <c r="CZ43" s="683">
        <v>0.4</v>
      </c>
      <c r="DA43" s="701"/>
      <c r="DB43" s="701"/>
      <c r="DC43" s="702"/>
      <c r="DD43" s="686">
        <v>168491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3750362</v>
      </c>
      <c r="CS44" s="681"/>
      <c r="CT44" s="681"/>
      <c r="CU44" s="681"/>
      <c r="CV44" s="681"/>
      <c r="CW44" s="681"/>
      <c r="CX44" s="681"/>
      <c r="CY44" s="682"/>
      <c r="CZ44" s="683">
        <v>9</v>
      </c>
      <c r="DA44" s="684"/>
      <c r="DB44" s="684"/>
      <c r="DC44" s="685"/>
      <c r="DD44" s="686">
        <v>892265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945447</v>
      </c>
      <c r="CS45" s="699"/>
      <c r="CT45" s="699"/>
      <c r="CU45" s="699"/>
      <c r="CV45" s="699"/>
      <c r="CW45" s="699"/>
      <c r="CX45" s="699"/>
      <c r="CY45" s="700"/>
      <c r="CZ45" s="683">
        <v>2.2999999999999998</v>
      </c>
      <c r="DA45" s="701"/>
      <c r="DB45" s="701"/>
      <c r="DC45" s="702"/>
      <c r="DD45" s="686">
        <v>131931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2747051</v>
      </c>
      <c r="CS46" s="681"/>
      <c r="CT46" s="681"/>
      <c r="CU46" s="681"/>
      <c r="CV46" s="681"/>
      <c r="CW46" s="681"/>
      <c r="CX46" s="681"/>
      <c r="CY46" s="682"/>
      <c r="CZ46" s="683">
        <v>6.6</v>
      </c>
      <c r="DA46" s="684"/>
      <c r="DB46" s="684"/>
      <c r="DC46" s="685"/>
      <c r="DD46" s="686">
        <v>729470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227</v>
      </c>
      <c r="CS47" s="699"/>
      <c r="CT47" s="699"/>
      <c r="CU47" s="699"/>
      <c r="CV47" s="699"/>
      <c r="CW47" s="699"/>
      <c r="CX47" s="699"/>
      <c r="CY47" s="700"/>
      <c r="CZ47" s="683" t="s">
        <v>227</v>
      </c>
      <c r="DA47" s="701"/>
      <c r="DB47" s="701"/>
      <c r="DC47" s="702"/>
      <c r="DD47" s="686" t="s">
        <v>227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227</v>
      </c>
      <c r="CS48" s="681"/>
      <c r="CT48" s="681"/>
      <c r="CU48" s="681"/>
      <c r="CV48" s="681"/>
      <c r="CW48" s="681"/>
      <c r="CX48" s="681"/>
      <c r="CY48" s="682"/>
      <c r="CZ48" s="683" t="s">
        <v>227</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41739010</v>
      </c>
      <c r="CS49" s="665"/>
      <c r="CT49" s="665"/>
      <c r="CU49" s="665"/>
      <c r="CV49" s="665"/>
      <c r="CW49" s="665"/>
      <c r="CX49" s="665"/>
      <c r="CY49" s="666"/>
      <c r="CZ49" s="667">
        <v>100</v>
      </c>
      <c r="DA49" s="668"/>
      <c r="DB49" s="668"/>
      <c r="DC49" s="669"/>
      <c r="DD49" s="670">
        <v>22243851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Nif+17jAhox19K1D+RR0BWSQGcuS3pKcm4OZ6SxDCF9IlP6GUAW+kTPfg2tSWEHSDWTV03ChBp1Xec+czIuTA==" saltValue="IBjp7U6LjZ36ZeHIiS/nK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42456</v>
      </c>
      <c r="R7" s="1200"/>
      <c r="S7" s="1200"/>
      <c r="T7" s="1200"/>
      <c r="U7" s="1200"/>
      <c r="V7" s="1200">
        <v>41701</v>
      </c>
      <c r="W7" s="1200"/>
      <c r="X7" s="1200"/>
      <c r="Y7" s="1200"/>
      <c r="Z7" s="1200"/>
      <c r="AA7" s="1200">
        <v>756</v>
      </c>
      <c r="AB7" s="1200"/>
      <c r="AC7" s="1200"/>
      <c r="AD7" s="1200"/>
      <c r="AE7" s="1201"/>
      <c r="AF7" s="1202">
        <v>566</v>
      </c>
      <c r="AG7" s="1203"/>
      <c r="AH7" s="1203"/>
      <c r="AI7" s="1203"/>
      <c r="AJ7" s="1204"/>
      <c r="AK7" s="1186">
        <v>2317</v>
      </c>
      <c r="AL7" s="1187"/>
      <c r="AM7" s="1187"/>
      <c r="AN7" s="1187"/>
      <c r="AO7" s="1187"/>
      <c r="AP7" s="1187">
        <v>22688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4</v>
      </c>
      <c r="R8" s="1139"/>
      <c r="S8" s="1139"/>
      <c r="T8" s="1139"/>
      <c r="U8" s="1139"/>
      <c r="V8" s="1139">
        <v>4</v>
      </c>
      <c r="W8" s="1139"/>
      <c r="X8" s="1139"/>
      <c r="Y8" s="1139"/>
      <c r="Z8" s="1139"/>
      <c r="AA8" s="1139" t="s">
        <v>607</v>
      </c>
      <c r="AB8" s="1139"/>
      <c r="AC8" s="1139"/>
      <c r="AD8" s="1139"/>
      <c r="AE8" s="1140"/>
      <c r="AF8" s="1114" t="s">
        <v>607</v>
      </c>
      <c r="AG8" s="1115"/>
      <c r="AH8" s="1115"/>
      <c r="AI8" s="1115"/>
      <c r="AJ8" s="1116"/>
      <c r="AK8" s="1181" t="s">
        <v>607</v>
      </c>
      <c r="AL8" s="1182"/>
      <c r="AM8" s="1182"/>
      <c r="AN8" s="1182"/>
      <c r="AO8" s="1182"/>
      <c r="AP8" s="1182" t="s">
        <v>607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71</v>
      </c>
      <c r="R9" s="1139"/>
      <c r="S9" s="1139"/>
      <c r="T9" s="1139"/>
      <c r="U9" s="1139"/>
      <c r="V9" s="1139">
        <v>67</v>
      </c>
      <c r="W9" s="1139"/>
      <c r="X9" s="1139"/>
      <c r="Y9" s="1139"/>
      <c r="Z9" s="1139"/>
      <c r="AA9" s="1139">
        <v>4</v>
      </c>
      <c r="AB9" s="1139"/>
      <c r="AC9" s="1139"/>
      <c r="AD9" s="1139"/>
      <c r="AE9" s="1140"/>
      <c r="AF9" s="1114">
        <v>4</v>
      </c>
      <c r="AG9" s="1115"/>
      <c r="AH9" s="1115"/>
      <c r="AI9" s="1115"/>
      <c r="AJ9" s="1116"/>
      <c r="AK9" s="1181">
        <v>28</v>
      </c>
      <c r="AL9" s="1182"/>
      <c r="AM9" s="1182"/>
      <c r="AN9" s="1182"/>
      <c r="AO9" s="1182"/>
      <c r="AP9" s="1182" t="s">
        <v>607</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42499</v>
      </c>
      <c r="R23" s="1164"/>
      <c r="S23" s="1164"/>
      <c r="T23" s="1164"/>
      <c r="U23" s="1164"/>
      <c r="V23" s="1164">
        <v>41739</v>
      </c>
      <c r="W23" s="1164"/>
      <c r="X23" s="1164"/>
      <c r="Y23" s="1164"/>
      <c r="Z23" s="1164"/>
      <c r="AA23" s="1164">
        <v>759</v>
      </c>
      <c r="AB23" s="1164"/>
      <c r="AC23" s="1164"/>
      <c r="AD23" s="1164"/>
      <c r="AE23" s="1165"/>
      <c r="AF23" s="1166">
        <v>570</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7836</v>
      </c>
      <c r="R28" s="1149"/>
      <c r="S28" s="1149"/>
      <c r="T28" s="1149"/>
      <c r="U28" s="1149"/>
      <c r="V28" s="1149">
        <v>7761</v>
      </c>
      <c r="W28" s="1149"/>
      <c r="X28" s="1149"/>
      <c r="Y28" s="1149"/>
      <c r="Z28" s="1149"/>
      <c r="AA28" s="1149">
        <v>75</v>
      </c>
      <c r="AB28" s="1149"/>
      <c r="AC28" s="1149"/>
      <c r="AD28" s="1149"/>
      <c r="AE28" s="1150"/>
      <c r="AF28" s="1151">
        <v>75</v>
      </c>
      <c r="AG28" s="1149"/>
      <c r="AH28" s="1149"/>
      <c r="AI28" s="1149"/>
      <c r="AJ28" s="1152"/>
      <c r="AK28" s="1153">
        <v>778</v>
      </c>
      <c r="AL28" s="1141"/>
      <c r="AM28" s="1141"/>
      <c r="AN28" s="1141"/>
      <c r="AO28" s="1141"/>
      <c r="AP28" s="1141" t="s">
        <v>616</v>
      </c>
      <c r="AQ28" s="1141"/>
      <c r="AR28" s="1141"/>
      <c r="AS28" s="1141"/>
      <c r="AT28" s="1141"/>
      <c r="AU28" s="1141" t="s">
        <v>616</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6161</v>
      </c>
      <c r="R29" s="1139"/>
      <c r="S29" s="1139"/>
      <c r="T29" s="1139"/>
      <c r="U29" s="1139"/>
      <c r="V29" s="1139">
        <v>5968</v>
      </c>
      <c r="W29" s="1139"/>
      <c r="X29" s="1139"/>
      <c r="Y29" s="1139"/>
      <c r="Z29" s="1139"/>
      <c r="AA29" s="1139">
        <v>193</v>
      </c>
      <c r="AB29" s="1139"/>
      <c r="AC29" s="1139"/>
      <c r="AD29" s="1139"/>
      <c r="AE29" s="1140"/>
      <c r="AF29" s="1114">
        <v>193</v>
      </c>
      <c r="AG29" s="1115"/>
      <c r="AH29" s="1115"/>
      <c r="AI29" s="1115"/>
      <c r="AJ29" s="1116"/>
      <c r="AK29" s="1075">
        <v>1000</v>
      </c>
      <c r="AL29" s="1066"/>
      <c r="AM29" s="1066"/>
      <c r="AN29" s="1066"/>
      <c r="AO29" s="1066"/>
      <c r="AP29" s="1066" t="s">
        <v>616</v>
      </c>
      <c r="AQ29" s="1066"/>
      <c r="AR29" s="1066"/>
      <c r="AS29" s="1066"/>
      <c r="AT29" s="1066"/>
      <c r="AU29" s="1066" t="s">
        <v>616</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11</v>
      </c>
      <c r="R30" s="1139"/>
      <c r="S30" s="1139"/>
      <c r="T30" s="1139"/>
      <c r="U30" s="1139"/>
      <c r="V30" s="1139" t="s">
        <v>617</v>
      </c>
      <c r="W30" s="1139"/>
      <c r="X30" s="1139"/>
      <c r="Y30" s="1139"/>
      <c r="Z30" s="1139"/>
      <c r="AA30" s="1139">
        <v>11</v>
      </c>
      <c r="AB30" s="1139"/>
      <c r="AC30" s="1139"/>
      <c r="AD30" s="1139"/>
      <c r="AE30" s="1140"/>
      <c r="AF30" s="1114">
        <v>11</v>
      </c>
      <c r="AG30" s="1115"/>
      <c r="AH30" s="1115"/>
      <c r="AI30" s="1115"/>
      <c r="AJ30" s="1116"/>
      <c r="AK30" s="1075" t="s">
        <v>607</v>
      </c>
      <c r="AL30" s="1066"/>
      <c r="AM30" s="1066"/>
      <c r="AN30" s="1066"/>
      <c r="AO30" s="1066"/>
      <c r="AP30" s="1066" t="s">
        <v>616</v>
      </c>
      <c r="AQ30" s="1066"/>
      <c r="AR30" s="1066"/>
      <c r="AS30" s="1066"/>
      <c r="AT30" s="1066"/>
      <c r="AU30" s="1066" t="s">
        <v>616</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2277</v>
      </c>
      <c r="R31" s="1139"/>
      <c r="S31" s="1139"/>
      <c r="T31" s="1139"/>
      <c r="U31" s="1139"/>
      <c r="V31" s="1139">
        <v>2271</v>
      </c>
      <c r="W31" s="1139"/>
      <c r="X31" s="1139"/>
      <c r="Y31" s="1139"/>
      <c r="Z31" s="1139"/>
      <c r="AA31" s="1139">
        <v>6</v>
      </c>
      <c r="AB31" s="1139"/>
      <c r="AC31" s="1139"/>
      <c r="AD31" s="1139"/>
      <c r="AE31" s="1140"/>
      <c r="AF31" s="1114">
        <v>6</v>
      </c>
      <c r="AG31" s="1115"/>
      <c r="AH31" s="1115"/>
      <c r="AI31" s="1115"/>
      <c r="AJ31" s="1116"/>
      <c r="AK31" s="1075">
        <v>1152</v>
      </c>
      <c r="AL31" s="1066"/>
      <c r="AM31" s="1066"/>
      <c r="AN31" s="1066"/>
      <c r="AO31" s="1066"/>
      <c r="AP31" s="1066" t="s">
        <v>616</v>
      </c>
      <c r="AQ31" s="1066"/>
      <c r="AR31" s="1066"/>
      <c r="AS31" s="1066"/>
      <c r="AT31" s="1066"/>
      <c r="AU31" s="1066" t="s">
        <v>616</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775</v>
      </c>
      <c r="R32" s="1139"/>
      <c r="S32" s="1139"/>
      <c r="T32" s="1139"/>
      <c r="U32" s="1139"/>
      <c r="V32" s="1139">
        <v>726</v>
      </c>
      <c r="W32" s="1139"/>
      <c r="X32" s="1139"/>
      <c r="Y32" s="1139"/>
      <c r="Z32" s="1139"/>
      <c r="AA32" s="1139">
        <v>49</v>
      </c>
      <c r="AB32" s="1139"/>
      <c r="AC32" s="1139"/>
      <c r="AD32" s="1139"/>
      <c r="AE32" s="1140"/>
      <c r="AF32" s="1114">
        <v>658</v>
      </c>
      <c r="AG32" s="1115"/>
      <c r="AH32" s="1115"/>
      <c r="AI32" s="1115"/>
      <c r="AJ32" s="1116"/>
      <c r="AK32" s="1075">
        <v>7</v>
      </c>
      <c r="AL32" s="1066"/>
      <c r="AM32" s="1066"/>
      <c r="AN32" s="1066"/>
      <c r="AO32" s="1066"/>
      <c r="AP32" s="1066">
        <v>603</v>
      </c>
      <c r="AQ32" s="1066"/>
      <c r="AR32" s="1066"/>
      <c r="AS32" s="1066"/>
      <c r="AT32" s="1066"/>
      <c r="AU32" s="1066">
        <v>6</v>
      </c>
      <c r="AV32" s="1066"/>
      <c r="AW32" s="1066"/>
      <c r="AX32" s="1066"/>
      <c r="AY32" s="1066"/>
      <c r="AZ32" s="1137" t="s">
        <v>607</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52</v>
      </c>
      <c r="R33" s="1139"/>
      <c r="S33" s="1139"/>
      <c r="T33" s="1139"/>
      <c r="U33" s="1139"/>
      <c r="V33" s="1139">
        <v>49</v>
      </c>
      <c r="W33" s="1139"/>
      <c r="X33" s="1139"/>
      <c r="Y33" s="1139"/>
      <c r="Z33" s="1139"/>
      <c r="AA33" s="1139">
        <v>3</v>
      </c>
      <c r="AB33" s="1139"/>
      <c r="AC33" s="1139"/>
      <c r="AD33" s="1139"/>
      <c r="AE33" s="1140"/>
      <c r="AF33" s="1114">
        <v>14</v>
      </c>
      <c r="AG33" s="1115"/>
      <c r="AH33" s="1115"/>
      <c r="AI33" s="1115"/>
      <c r="AJ33" s="1116"/>
      <c r="AK33" s="1075">
        <v>31</v>
      </c>
      <c r="AL33" s="1066"/>
      <c r="AM33" s="1066"/>
      <c r="AN33" s="1066"/>
      <c r="AO33" s="1066"/>
      <c r="AP33" s="1066">
        <v>18</v>
      </c>
      <c r="AQ33" s="1066"/>
      <c r="AR33" s="1066"/>
      <c r="AS33" s="1066"/>
      <c r="AT33" s="1066"/>
      <c r="AU33" s="1066">
        <v>12</v>
      </c>
      <c r="AV33" s="1066"/>
      <c r="AW33" s="1066"/>
      <c r="AX33" s="1066"/>
      <c r="AY33" s="1066"/>
      <c r="AZ33" s="1137" t="s">
        <v>607</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848</v>
      </c>
      <c r="R34" s="1139"/>
      <c r="S34" s="1139"/>
      <c r="T34" s="1139"/>
      <c r="U34" s="1139"/>
      <c r="V34" s="1139">
        <v>963</v>
      </c>
      <c r="W34" s="1139"/>
      <c r="X34" s="1139"/>
      <c r="Y34" s="1139"/>
      <c r="Z34" s="1139"/>
      <c r="AA34" s="1139">
        <v>-115</v>
      </c>
      <c r="AB34" s="1139"/>
      <c r="AC34" s="1139"/>
      <c r="AD34" s="1139"/>
      <c r="AE34" s="1140"/>
      <c r="AF34" s="1114">
        <v>307</v>
      </c>
      <c r="AG34" s="1115"/>
      <c r="AH34" s="1115"/>
      <c r="AI34" s="1115"/>
      <c r="AJ34" s="1116"/>
      <c r="AK34" s="1075">
        <v>634</v>
      </c>
      <c r="AL34" s="1066"/>
      <c r="AM34" s="1066"/>
      <c r="AN34" s="1066"/>
      <c r="AO34" s="1066"/>
      <c r="AP34" s="1066">
        <v>7651</v>
      </c>
      <c r="AQ34" s="1066"/>
      <c r="AR34" s="1066"/>
      <c r="AS34" s="1066"/>
      <c r="AT34" s="1066"/>
      <c r="AU34" s="1066">
        <v>5516</v>
      </c>
      <c r="AV34" s="1066"/>
      <c r="AW34" s="1066"/>
      <c r="AX34" s="1066"/>
      <c r="AY34" s="1066"/>
      <c r="AZ34" s="1137" t="s">
        <v>607</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792</v>
      </c>
      <c r="R35" s="1139"/>
      <c r="S35" s="1139"/>
      <c r="T35" s="1139"/>
      <c r="U35" s="1139"/>
      <c r="V35" s="1139">
        <v>990</v>
      </c>
      <c r="W35" s="1139"/>
      <c r="X35" s="1139"/>
      <c r="Y35" s="1139"/>
      <c r="Z35" s="1139"/>
      <c r="AA35" s="1139">
        <v>-199</v>
      </c>
      <c r="AB35" s="1139"/>
      <c r="AC35" s="1139"/>
      <c r="AD35" s="1139"/>
      <c r="AE35" s="1140"/>
      <c r="AF35" s="1114">
        <v>226</v>
      </c>
      <c r="AG35" s="1115"/>
      <c r="AH35" s="1115"/>
      <c r="AI35" s="1115"/>
      <c r="AJ35" s="1116"/>
      <c r="AK35" s="1075">
        <v>863</v>
      </c>
      <c r="AL35" s="1066"/>
      <c r="AM35" s="1066"/>
      <c r="AN35" s="1066"/>
      <c r="AO35" s="1066"/>
      <c r="AP35" s="1066">
        <v>8730</v>
      </c>
      <c r="AQ35" s="1066"/>
      <c r="AR35" s="1066"/>
      <c r="AS35" s="1066"/>
      <c r="AT35" s="1066"/>
      <c r="AU35" s="1066">
        <v>8659</v>
      </c>
      <c r="AV35" s="1066"/>
      <c r="AW35" s="1066"/>
      <c r="AX35" s="1066"/>
      <c r="AY35" s="1066"/>
      <c r="AZ35" s="1137" t="s">
        <v>607</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1491</v>
      </c>
      <c r="AG63" s="1054"/>
      <c r="AH63" s="1054"/>
      <c r="AI63" s="1054"/>
      <c r="AJ63" s="1125"/>
      <c r="AK63" s="1126"/>
      <c r="AL63" s="1058"/>
      <c r="AM63" s="1058"/>
      <c r="AN63" s="1058"/>
      <c r="AO63" s="1058"/>
      <c r="AP63" s="1054">
        <v>17001</v>
      </c>
      <c r="AQ63" s="1054"/>
      <c r="AR63" s="1054"/>
      <c r="AS63" s="1054"/>
      <c r="AT63" s="1054"/>
      <c r="AU63" s="1054">
        <v>14193</v>
      </c>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604</v>
      </c>
      <c r="C68" s="1081"/>
      <c r="D68" s="1081"/>
      <c r="E68" s="1081"/>
      <c r="F68" s="1081"/>
      <c r="G68" s="1081"/>
      <c r="H68" s="1081"/>
      <c r="I68" s="1081"/>
      <c r="J68" s="1081"/>
      <c r="K68" s="1081"/>
      <c r="L68" s="1081"/>
      <c r="M68" s="1081"/>
      <c r="N68" s="1081"/>
      <c r="O68" s="1081"/>
      <c r="P68" s="1082"/>
      <c r="Q68" s="1083">
        <v>3876</v>
      </c>
      <c r="R68" s="1077"/>
      <c r="S68" s="1077"/>
      <c r="T68" s="1077"/>
      <c r="U68" s="1077"/>
      <c r="V68" s="1077">
        <v>3843</v>
      </c>
      <c r="W68" s="1077"/>
      <c r="X68" s="1077"/>
      <c r="Y68" s="1077"/>
      <c r="Z68" s="1077"/>
      <c r="AA68" s="1077">
        <v>33</v>
      </c>
      <c r="AB68" s="1077"/>
      <c r="AC68" s="1077"/>
      <c r="AD68" s="1077"/>
      <c r="AE68" s="1077"/>
      <c r="AF68" s="1077">
        <v>33</v>
      </c>
      <c r="AG68" s="1077"/>
      <c r="AH68" s="1077"/>
      <c r="AI68" s="1077"/>
      <c r="AJ68" s="1077"/>
      <c r="AK68" s="1077" t="s">
        <v>615</v>
      </c>
      <c r="AL68" s="1077"/>
      <c r="AM68" s="1077"/>
      <c r="AN68" s="1077"/>
      <c r="AO68" s="1077"/>
      <c r="AP68" s="1077">
        <v>2798</v>
      </c>
      <c r="AQ68" s="1077"/>
      <c r="AR68" s="1077"/>
      <c r="AS68" s="1077"/>
      <c r="AT68" s="1077"/>
      <c r="AU68" s="1077">
        <v>1296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598</v>
      </c>
      <c r="C69" s="1070"/>
      <c r="D69" s="1070"/>
      <c r="E69" s="1070"/>
      <c r="F69" s="1070"/>
      <c r="G69" s="1070"/>
      <c r="H69" s="1070"/>
      <c r="I69" s="1070"/>
      <c r="J69" s="1070"/>
      <c r="K69" s="1070"/>
      <c r="L69" s="1070"/>
      <c r="M69" s="1070"/>
      <c r="N69" s="1070"/>
      <c r="O69" s="1070"/>
      <c r="P69" s="1071"/>
      <c r="Q69" s="1072">
        <v>1381</v>
      </c>
      <c r="R69" s="1066"/>
      <c r="S69" s="1066"/>
      <c r="T69" s="1066"/>
      <c r="U69" s="1066"/>
      <c r="V69" s="1066">
        <v>1339</v>
      </c>
      <c r="W69" s="1066"/>
      <c r="X69" s="1066"/>
      <c r="Y69" s="1066"/>
      <c r="Z69" s="1066"/>
      <c r="AA69" s="1066">
        <v>42</v>
      </c>
      <c r="AB69" s="1066"/>
      <c r="AC69" s="1066"/>
      <c r="AD69" s="1066"/>
      <c r="AE69" s="1066"/>
      <c r="AF69" s="1066">
        <v>42</v>
      </c>
      <c r="AG69" s="1066"/>
      <c r="AH69" s="1066"/>
      <c r="AI69" s="1066"/>
      <c r="AJ69" s="1066"/>
      <c r="AK69" s="1066" t="s">
        <v>615</v>
      </c>
      <c r="AL69" s="1066"/>
      <c r="AM69" s="1066"/>
      <c r="AN69" s="1066"/>
      <c r="AO69" s="1066"/>
      <c r="AP69" s="1066">
        <v>211</v>
      </c>
      <c r="AQ69" s="1066"/>
      <c r="AR69" s="1066"/>
      <c r="AS69" s="1066"/>
      <c r="AT69" s="1066"/>
      <c r="AU69" s="1066">
        <v>158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599</v>
      </c>
      <c r="C70" s="1070"/>
      <c r="D70" s="1070"/>
      <c r="E70" s="1070"/>
      <c r="F70" s="1070"/>
      <c r="G70" s="1070"/>
      <c r="H70" s="1070"/>
      <c r="I70" s="1070"/>
      <c r="J70" s="1070"/>
      <c r="K70" s="1070"/>
      <c r="L70" s="1070"/>
      <c r="M70" s="1070"/>
      <c r="N70" s="1070"/>
      <c r="O70" s="1070"/>
      <c r="P70" s="1071"/>
      <c r="Q70" s="1072">
        <v>126</v>
      </c>
      <c r="R70" s="1066"/>
      <c r="S70" s="1066"/>
      <c r="T70" s="1066"/>
      <c r="U70" s="1066"/>
      <c r="V70" s="1066">
        <v>111</v>
      </c>
      <c r="W70" s="1066"/>
      <c r="X70" s="1066"/>
      <c r="Y70" s="1066"/>
      <c r="Z70" s="1066"/>
      <c r="AA70" s="1066">
        <v>15</v>
      </c>
      <c r="AB70" s="1066"/>
      <c r="AC70" s="1066"/>
      <c r="AD70" s="1066"/>
      <c r="AE70" s="1066"/>
      <c r="AF70" s="1066">
        <v>15</v>
      </c>
      <c r="AG70" s="1066"/>
      <c r="AH70" s="1066"/>
      <c r="AI70" s="1066"/>
      <c r="AJ70" s="1066"/>
      <c r="AK70" s="1066" t="s">
        <v>615</v>
      </c>
      <c r="AL70" s="1066"/>
      <c r="AM70" s="1066"/>
      <c r="AN70" s="1066"/>
      <c r="AO70" s="1066"/>
      <c r="AP70" s="1066" t="s">
        <v>607</v>
      </c>
      <c r="AQ70" s="1066"/>
      <c r="AR70" s="1066"/>
      <c r="AS70" s="1066"/>
      <c r="AT70" s="1066"/>
      <c r="AU70" s="1066" t="s">
        <v>607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600</v>
      </c>
      <c r="C71" s="1070"/>
      <c r="D71" s="1070"/>
      <c r="E71" s="1070"/>
      <c r="F71" s="1070"/>
      <c r="G71" s="1070"/>
      <c r="H71" s="1070"/>
      <c r="I71" s="1070"/>
      <c r="J71" s="1070"/>
      <c r="K71" s="1070"/>
      <c r="L71" s="1070"/>
      <c r="M71" s="1070"/>
      <c r="N71" s="1070"/>
      <c r="O71" s="1070"/>
      <c r="P71" s="1071"/>
      <c r="Q71" s="1072">
        <v>12</v>
      </c>
      <c r="R71" s="1066"/>
      <c r="S71" s="1066"/>
      <c r="T71" s="1066"/>
      <c r="U71" s="1066"/>
      <c r="V71" s="1066">
        <v>11</v>
      </c>
      <c r="W71" s="1066"/>
      <c r="X71" s="1066"/>
      <c r="Y71" s="1066"/>
      <c r="Z71" s="1066"/>
      <c r="AA71" s="1066">
        <v>1</v>
      </c>
      <c r="AB71" s="1066"/>
      <c r="AC71" s="1066"/>
      <c r="AD71" s="1066"/>
      <c r="AE71" s="1066"/>
      <c r="AF71" s="1066">
        <v>1</v>
      </c>
      <c r="AG71" s="1066"/>
      <c r="AH71" s="1066"/>
      <c r="AI71" s="1066"/>
      <c r="AJ71" s="1066"/>
      <c r="AK71" s="1066" t="s">
        <v>615</v>
      </c>
      <c r="AL71" s="1066"/>
      <c r="AM71" s="1066"/>
      <c r="AN71" s="1066"/>
      <c r="AO71" s="1066"/>
      <c r="AP71" s="1066" t="s">
        <v>607</v>
      </c>
      <c r="AQ71" s="1066"/>
      <c r="AR71" s="1066"/>
      <c r="AS71" s="1066"/>
      <c r="AT71" s="1066"/>
      <c r="AU71" s="1066" t="s">
        <v>607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601</v>
      </c>
      <c r="C72" s="1070"/>
      <c r="D72" s="1070"/>
      <c r="E72" s="1070"/>
      <c r="F72" s="1070"/>
      <c r="G72" s="1070"/>
      <c r="H72" s="1070"/>
      <c r="I72" s="1070"/>
      <c r="J72" s="1070"/>
      <c r="K72" s="1070"/>
      <c r="L72" s="1070"/>
      <c r="M72" s="1070"/>
      <c r="N72" s="1070"/>
      <c r="O72" s="1070"/>
      <c r="P72" s="1071"/>
      <c r="Q72" s="1072">
        <v>74</v>
      </c>
      <c r="R72" s="1066"/>
      <c r="S72" s="1066"/>
      <c r="T72" s="1066"/>
      <c r="U72" s="1066"/>
      <c r="V72" s="1066">
        <v>65</v>
      </c>
      <c r="W72" s="1066"/>
      <c r="X72" s="1066"/>
      <c r="Y72" s="1066"/>
      <c r="Z72" s="1066"/>
      <c r="AA72" s="1066">
        <v>9</v>
      </c>
      <c r="AB72" s="1066"/>
      <c r="AC72" s="1066"/>
      <c r="AD72" s="1066"/>
      <c r="AE72" s="1066"/>
      <c r="AF72" s="1066">
        <v>9</v>
      </c>
      <c r="AG72" s="1066"/>
      <c r="AH72" s="1066"/>
      <c r="AI72" s="1066"/>
      <c r="AJ72" s="1066"/>
      <c r="AK72" s="1066" t="s">
        <v>615</v>
      </c>
      <c r="AL72" s="1066"/>
      <c r="AM72" s="1066"/>
      <c r="AN72" s="1066"/>
      <c r="AO72" s="1066"/>
      <c r="AP72" s="1066" t="s">
        <v>607</v>
      </c>
      <c r="AQ72" s="1066"/>
      <c r="AR72" s="1066"/>
      <c r="AS72" s="1066"/>
      <c r="AT72" s="1066"/>
      <c r="AU72" s="1066" t="s">
        <v>607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602</v>
      </c>
      <c r="C73" s="1070"/>
      <c r="D73" s="1070"/>
      <c r="E73" s="1070"/>
      <c r="F73" s="1070"/>
      <c r="G73" s="1070"/>
      <c r="H73" s="1070"/>
      <c r="I73" s="1070"/>
      <c r="J73" s="1070"/>
      <c r="K73" s="1070"/>
      <c r="L73" s="1070"/>
      <c r="M73" s="1070"/>
      <c r="N73" s="1070"/>
      <c r="O73" s="1070"/>
      <c r="P73" s="1071"/>
      <c r="Q73" s="1072">
        <v>28</v>
      </c>
      <c r="R73" s="1066"/>
      <c r="S73" s="1066"/>
      <c r="T73" s="1066"/>
      <c r="U73" s="1066"/>
      <c r="V73" s="1066">
        <v>26</v>
      </c>
      <c r="W73" s="1066"/>
      <c r="X73" s="1066"/>
      <c r="Y73" s="1066"/>
      <c r="Z73" s="1066"/>
      <c r="AA73" s="1066">
        <v>2</v>
      </c>
      <c r="AB73" s="1066"/>
      <c r="AC73" s="1066"/>
      <c r="AD73" s="1066"/>
      <c r="AE73" s="1066"/>
      <c r="AF73" s="1066">
        <v>2</v>
      </c>
      <c r="AG73" s="1066"/>
      <c r="AH73" s="1066"/>
      <c r="AI73" s="1066"/>
      <c r="AJ73" s="1066"/>
      <c r="AK73" s="1066" t="s">
        <v>615</v>
      </c>
      <c r="AL73" s="1066"/>
      <c r="AM73" s="1066"/>
      <c r="AN73" s="1066"/>
      <c r="AO73" s="1066"/>
      <c r="AP73" s="1066" t="s">
        <v>607</v>
      </c>
      <c r="AQ73" s="1066"/>
      <c r="AR73" s="1066"/>
      <c r="AS73" s="1066"/>
      <c r="AT73" s="1066"/>
      <c r="AU73" s="1066" t="s">
        <v>607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603</v>
      </c>
      <c r="C74" s="1070"/>
      <c r="D74" s="1070"/>
      <c r="E74" s="1070"/>
      <c r="F74" s="1070"/>
      <c r="G74" s="1070"/>
      <c r="H74" s="1070"/>
      <c r="I74" s="1070"/>
      <c r="J74" s="1070"/>
      <c r="K74" s="1070"/>
      <c r="L74" s="1070"/>
      <c r="M74" s="1070"/>
      <c r="N74" s="1070"/>
      <c r="O74" s="1070"/>
      <c r="P74" s="1071"/>
      <c r="Q74" s="1072">
        <v>3573</v>
      </c>
      <c r="R74" s="1066"/>
      <c r="S74" s="1066"/>
      <c r="T74" s="1066"/>
      <c r="U74" s="1066"/>
      <c r="V74" s="1066">
        <v>3529</v>
      </c>
      <c r="W74" s="1066"/>
      <c r="X74" s="1066"/>
      <c r="Y74" s="1066"/>
      <c r="Z74" s="1066"/>
      <c r="AA74" s="1066">
        <v>44</v>
      </c>
      <c r="AB74" s="1066"/>
      <c r="AC74" s="1066"/>
      <c r="AD74" s="1066"/>
      <c r="AE74" s="1066"/>
      <c r="AF74" s="1066">
        <v>44</v>
      </c>
      <c r="AG74" s="1066"/>
      <c r="AH74" s="1066"/>
      <c r="AI74" s="1066"/>
      <c r="AJ74" s="1066"/>
      <c r="AK74" s="1066" t="s">
        <v>615</v>
      </c>
      <c r="AL74" s="1066"/>
      <c r="AM74" s="1066"/>
      <c r="AN74" s="1066"/>
      <c r="AO74" s="1066"/>
      <c r="AP74" s="1066">
        <v>1537</v>
      </c>
      <c r="AQ74" s="1066"/>
      <c r="AR74" s="1066"/>
      <c r="AS74" s="1066"/>
      <c r="AT74" s="1066"/>
      <c r="AU74" s="1066">
        <v>240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608</v>
      </c>
      <c r="C75" s="1070"/>
      <c r="D75" s="1070"/>
      <c r="E75" s="1070"/>
      <c r="F75" s="1070"/>
      <c r="G75" s="1070"/>
      <c r="H75" s="1070"/>
      <c r="I75" s="1070"/>
      <c r="J75" s="1070"/>
      <c r="K75" s="1070"/>
      <c r="L75" s="1070"/>
      <c r="M75" s="1070"/>
      <c r="N75" s="1070"/>
      <c r="O75" s="1070"/>
      <c r="P75" s="1071"/>
      <c r="Q75" s="1073">
        <v>1598</v>
      </c>
      <c r="R75" s="1074"/>
      <c r="S75" s="1074"/>
      <c r="T75" s="1074"/>
      <c r="U75" s="1075"/>
      <c r="V75" s="1076">
        <v>1483</v>
      </c>
      <c r="W75" s="1074"/>
      <c r="X75" s="1074"/>
      <c r="Y75" s="1074"/>
      <c r="Z75" s="1075"/>
      <c r="AA75" s="1076">
        <v>115</v>
      </c>
      <c r="AB75" s="1074"/>
      <c r="AC75" s="1074"/>
      <c r="AD75" s="1074"/>
      <c r="AE75" s="1075"/>
      <c r="AF75" s="1076">
        <v>115</v>
      </c>
      <c r="AG75" s="1074"/>
      <c r="AH75" s="1074"/>
      <c r="AI75" s="1074"/>
      <c r="AJ75" s="1075"/>
      <c r="AK75" s="1076" t="s">
        <v>615</v>
      </c>
      <c r="AL75" s="1074"/>
      <c r="AM75" s="1074"/>
      <c r="AN75" s="1074"/>
      <c r="AO75" s="1075"/>
      <c r="AP75" s="1076" t="s">
        <v>607</v>
      </c>
      <c r="AQ75" s="1074"/>
      <c r="AR75" s="1074"/>
      <c r="AS75" s="1074"/>
      <c r="AT75" s="1075"/>
      <c r="AU75" s="1076" t="s">
        <v>607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605</v>
      </c>
      <c r="C76" s="1070"/>
      <c r="D76" s="1070"/>
      <c r="E76" s="1070"/>
      <c r="F76" s="1070"/>
      <c r="G76" s="1070"/>
      <c r="H76" s="1070"/>
      <c r="I76" s="1070"/>
      <c r="J76" s="1070"/>
      <c r="K76" s="1070"/>
      <c r="L76" s="1070"/>
      <c r="M76" s="1070"/>
      <c r="N76" s="1070"/>
      <c r="O76" s="1070"/>
      <c r="P76" s="1071"/>
      <c r="Q76" s="1073">
        <v>896695</v>
      </c>
      <c r="R76" s="1074"/>
      <c r="S76" s="1074"/>
      <c r="T76" s="1074"/>
      <c r="U76" s="1075"/>
      <c r="V76" s="1076">
        <v>845698</v>
      </c>
      <c r="W76" s="1074"/>
      <c r="X76" s="1074"/>
      <c r="Y76" s="1074"/>
      <c r="Z76" s="1075"/>
      <c r="AA76" s="1076">
        <v>50997</v>
      </c>
      <c r="AB76" s="1074"/>
      <c r="AC76" s="1074"/>
      <c r="AD76" s="1074"/>
      <c r="AE76" s="1075"/>
      <c r="AF76" s="1076">
        <v>50997</v>
      </c>
      <c r="AG76" s="1074"/>
      <c r="AH76" s="1074"/>
      <c r="AI76" s="1074"/>
      <c r="AJ76" s="1075"/>
      <c r="AK76" s="1076">
        <v>1</v>
      </c>
      <c r="AL76" s="1074"/>
      <c r="AM76" s="1074"/>
      <c r="AN76" s="1074"/>
      <c r="AO76" s="1075"/>
      <c r="AP76" s="1076" t="s">
        <v>607</v>
      </c>
      <c r="AQ76" s="1074"/>
      <c r="AR76" s="1074"/>
      <c r="AS76" s="1074"/>
      <c r="AT76" s="1075"/>
      <c r="AU76" s="1076" t="s">
        <v>607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606</v>
      </c>
      <c r="C77" s="1070"/>
      <c r="D77" s="1070"/>
      <c r="E77" s="1070"/>
      <c r="F77" s="1070"/>
      <c r="G77" s="1070"/>
      <c r="H77" s="1070"/>
      <c r="I77" s="1070"/>
      <c r="J77" s="1070"/>
      <c r="K77" s="1070"/>
      <c r="L77" s="1070"/>
      <c r="M77" s="1070"/>
      <c r="N77" s="1070"/>
      <c r="O77" s="1070"/>
      <c r="P77" s="1071"/>
      <c r="Q77" s="1073">
        <v>7511</v>
      </c>
      <c r="R77" s="1074"/>
      <c r="S77" s="1074"/>
      <c r="T77" s="1074"/>
      <c r="U77" s="1075"/>
      <c r="V77" s="1076">
        <v>6350</v>
      </c>
      <c r="W77" s="1074"/>
      <c r="X77" s="1074"/>
      <c r="Y77" s="1074"/>
      <c r="Z77" s="1075"/>
      <c r="AA77" s="1076">
        <v>1161</v>
      </c>
      <c r="AB77" s="1074"/>
      <c r="AC77" s="1074"/>
      <c r="AD77" s="1074"/>
      <c r="AE77" s="1075"/>
      <c r="AF77" s="1076">
        <v>1161</v>
      </c>
      <c r="AG77" s="1074"/>
      <c r="AH77" s="1074"/>
      <c r="AI77" s="1074"/>
      <c r="AJ77" s="1075"/>
      <c r="AK77" s="1076" t="s">
        <v>615</v>
      </c>
      <c r="AL77" s="1074"/>
      <c r="AM77" s="1074"/>
      <c r="AN77" s="1074"/>
      <c r="AO77" s="1075"/>
      <c r="AP77" s="1076" t="s">
        <v>607</v>
      </c>
      <c r="AQ77" s="1074"/>
      <c r="AR77" s="1074"/>
      <c r="AS77" s="1074"/>
      <c r="AT77" s="1075"/>
      <c r="AU77" s="1076" t="s">
        <v>607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52419</v>
      </c>
      <c r="AG88" s="1054"/>
      <c r="AH88" s="1054"/>
      <c r="AI88" s="1054"/>
      <c r="AJ88" s="1054"/>
      <c r="AK88" s="1058"/>
      <c r="AL88" s="1058"/>
      <c r="AM88" s="1058"/>
      <c r="AN88" s="1058"/>
      <c r="AO88" s="1058"/>
      <c r="AP88" s="1054">
        <v>4546</v>
      </c>
      <c r="AQ88" s="1054"/>
      <c r="AR88" s="1054"/>
      <c r="AS88" s="1054"/>
      <c r="AT88" s="1054"/>
      <c r="AU88" s="1054">
        <v>1694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307</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307</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307</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2113604</v>
      </c>
      <c r="AB110" s="982"/>
      <c r="AC110" s="982"/>
      <c r="AD110" s="982"/>
      <c r="AE110" s="983"/>
      <c r="AF110" s="984">
        <v>2021583</v>
      </c>
      <c r="AG110" s="982"/>
      <c r="AH110" s="982"/>
      <c r="AI110" s="982"/>
      <c r="AJ110" s="983"/>
      <c r="AK110" s="984">
        <v>2061021</v>
      </c>
      <c r="AL110" s="982"/>
      <c r="AM110" s="982"/>
      <c r="AN110" s="982"/>
      <c r="AO110" s="983"/>
      <c r="AP110" s="985">
        <v>12.4</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19600631</v>
      </c>
      <c r="BR110" s="929"/>
      <c r="BS110" s="929"/>
      <c r="BT110" s="929"/>
      <c r="BU110" s="929"/>
      <c r="BV110" s="929">
        <v>21312546</v>
      </c>
      <c r="BW110" s="929"/>
      <c r="BX110" s="929"/>
      <c r="BY110" s="929"/>
      <c r="BZ110" s="929"/>
      <c r="CA110" s="929">
        <v>22687614</v>
      </c>
      <c r="CB110" s="929"/>
      <c r="CC110" s="929"/>
      <c r="CD110" s="929"/>
      <c r="CE110" s="929"/>
      <c r="CF110" s="953">
        <v>136.9</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418</v>
      </c>
      <c r="DH110" s="929"/>
      <c r="DI110" s="929"/>
      <c r="DJ110" s="929"/>
      <c r="DK110" s="929"/>
      <c r="DL110" s="929" t="s">
        <v>445</v>
      </c>
      <c r="DM110" s="929"/>
      <c r="DN110" s="929"/>
      <c r="DO110" s="929"/>
      <c r="DP110" s="929"/>
      <c r="DQ110" s="929" t="s">
        <v>446</v>
      </c>
      <c r="DR110" s="929"/>
      <c r="DS110" s="929"/>
      <c r="DT110" s="929"/>
      <c r="DU110" s="929"/>
      <c r="DV110" s="930" t="s">
        <v>447</v>
      </c>
      <c r="DW110" s="930"/>
      <c r="DX110" s="930"/>
      <c r="DY110" s="930"/>
      <c r="DZ110" s="931"/>
    </row>
    <row r="111" spans="1:131" s="248" customFormat="1" ht="26.25" customHeight="1" x14ac:dyDescent="0.15">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449</v>
      </c>
      <c r="AB111" s="1010"/>
      <c r="AC111" s="1010"/>
      <c r="AD111" s="1010"/>
      <c r="AE111" s="1011"/>
      <c r="AF111" s="1012" t="s">
        <v>450</v>
      </c>
      <c r="AG111" s="1010"/>
      <c r="AH111" s="1010"/>
      <c r="AI111" s="1010"/>
      <c r="AJ111" s="1011"/>
      <c r="AK111" s="1012" t="s">
        <v>451</v>
      </c>
      <c r="AL111" s="1010"/>
      <c r="AM111" s="1010"/>
      <c r="AN111" s="1010"/>
      <c r="AO111" s="1011"/>
      <c r="AP111" s="1013" t="s">
        <v>451</v>
      </c>
      <c r="AQ111" s="1014"/>
      <c r="AR111" s="1014"/>
      <c r="AS111" s="1014"/>
      <c r="AT111" s="1015"/>
      <c r="AU111" s="1023"/>
      <c r="AV111" s="1024"/>
      <c r="AW111" s="1024"/>
      <c r="AX111" s="1024"/>
      <c r="AY111" s="1024"/>
      <c r="AZ111" s="899" t="s">
        <v>452</v>
      </c>
      <c r="BA111" s="834"/>
      <c r="BB111" s="834"/>
      <c r="BC111" s="834"/>
      <c r="BD111" s="834"/>
      <c r="BE111" s="834"/>
      <c r="BF111" s="834"/>
      <c r="BG111" s="834"/>
      <c r="BH111" s="834"/>
      <c r="BI111" s="834"/>
      <c r="BJ111" s="834"/>
      <c r="BK111" s="834"/>
      <c r="BL111" s="834"/>
      <c r="BM111" s="834"/>
      <c r="BN111" s="834"/>
      <c r="BO111" s="834"/>
      <c r="BP111" s="835"/>
      <c r="BQ111" s="900" t="s">
        <v>451</v>
      </c>
      <c r="BR111" s="901"/>
      <c r="BS111" s="901"/>
      <c r="BT111" s="901"/>
      <c r="BU111" s="901"/>
      <c r="BV111" s="901" t="s">
        <v>418</v>
      </c>
      <c r="BW111" s="901"/>
      <c r="BX111" s="901"/>
      <c r="BY111" s="901"/>
      <c r="BZ111" s="901"/>
      <c r="CA111" s="901" t="s">
        <v>418</v>
      </c>
      <c r="CB111" s="901"/>
      <c r="CC111" s="901"/>
      <c r="CD111" s="901"/>
      <c r="CE111" s="901"/>
      <c r="CF111" s="962" t="s">
        <v>451</v>
      </c>
      <c r="CG111" s="963"/>
      <c r="CH111" s="963"/>
      <c r="CI111" s="963"/>
      <c r="CJ111" s="963"/>
      <c r="CK111" s="1018"/>
      <c r="CL111" s="905"/>
      <c r="CM111" s="908" t="s">
        <v>453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454</v>
      </c>
      <c r="DH111" s="901"/>
      <c r="DI111" s="901"/>
      <c r="DJ111" s="901"/>
      <c r="DK111" s="901"/>
      <c r="DL111" s="901" t="s">
        <v>447</v>
      </c>
      <c r="DM111" s="901"/>
      <c r="DN111" s="901"/>
      <c r="DO111" s="901"/>
      <c r="DP111" s="901"/>
      <c r="DQ111" s="901" t="s">
        <v>450</v>
      </c>
      <c r="DR111" s="901"/>
      <c r="DS111" s="901"/>
      <c r="DT111" s="901"/>
      <c r="DU111" s="901"/>
      <c r="DV111" s="878" t="s">
        <v>447</v>
      </c>
      <c r="DW111" s="878"/>
      <c r="DX111" s="878"/>
      <c r="DY111" s="878"/>
      <c r="DZ111" s="879"/>
    </row>
    <row r="112" spans="1:131" s="248" customFormat="1" ht="26.25" customHeight="1" x14ac:dyDescent="0.15">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418</v>
      </c>
      <c r="AB112" s="864"/>
      <c r="AC112" s="864"/>
      <c r="AD112" s="864"/>
      <c r="AE112" s="865"/>
      <c r="AF112" s="866" t="s">
        <v>418</v>
      </c>
      <c r="AG112" s="864"/>
      <c r="AH112" s="864"/>
      <c r="AI112" s="864"/>
      <c r="AJ112" s="865"/>
      <c r="AK112" s="866" t="s">
        <v>450</v>
      </c>
      <c r="AL112" s="864"/>
      <c r="AM112" s="864"/>
      <c r="AN112" s="864"/>
      <c r="AO112" s="865"/>
      <c r="AP112" s="911" t="s">
        <v>418</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14570785</v>
      </c>
      <c r="BR112" s="901"/>
      <c r="BS112" s="901"/>
      <c r="BT112" s="901"/>
      <c r="BU112" s="901"/>
      <c r="BV112" s="901">
        <v>13991041</v>
      </c>
      <c r="BW112" s="901"/>
      <c r="BX112" s="901"/>
      <c r="BY112" s="901"/>
      <c r="BZ112" s="901"/>
      <c r="CA112" s="901">
        <v>14192579</v>
      </c>
      <c r="CB112" s="901"/>
      <c r="CC112" s="901"/>
      <c r="CD112" s="901"/>
      <c r="CE112" s="901"/>
      <c r="CF112" s="962">
        <v>85.6</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447</v>
      </c>
      <c r="DH112" s="901"/>
      <c r="DI112" s="901"/>
      <c r="DJ112" s="901"/>
      <c r="DK112" s="901"/>
      <c r="DL112" s="901" t="s">
        <v>418</v>
      </c>
      <c r="DM112" s="901"/>
      <c r="DN112" s="901"/>
      <c r="DO112" s="901"/>
      <c r="DP112" s="901"/>
      <c r="DQ112" s="901" t="s">
        <v>447</v>
      </c>
      <c r="DR112" s="901"/>
      <c r="DS112" s="901"/>
      <c r="DT112" s="901"/>
      <c r="DU112" s="901"/>
      <c r="DV112" s="878" t="s">
        <v>450</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643649</v>
      </c>
      <c r="AB113" s="1010"/>
      <c r="AC113" s="1010"/>
      <c r="AD113" s="1010"/>
      <c r="AE113" s="1011"/>
      <c r="AF113" s="1012">
        <v>668503</v>
      </c>
      <c r="AG113" s="1010"/>
      <c r="AH113" s="1010"/>
      <c r="AI113" s="1010"/>
      <c r="AJ113" s="1011"/>
      <c r="AK113" s="1012">
        <v>775575</v>
      </c>
      <c r="AL113" s="1010"/>
      <c r="AM113" s="1010"/>
      <c r="AN113" s="1010"/>
      <c r="AO113" s="1011"/>
      <c r="AP113" s="1013">
        <v>4.7</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395514</v>
      </c>
      <c r="BR113" s="901"/>
      <c r="BS113" s="901"/>
      <c r="BT113" s="901"/>
      <c r="BU113" s="901"/>
      <c r="BV113" s="901">
        <v>686232</v>
      </c>
      <c r="BW113" s="901"/>
      <c r="BX113" s="901"/>
      <c r="BY113" s="901"/>
      <c r="BZ113" s="901"/>
      <c r="CA113" s="901">
        <v>1693768</v>
      </c>
      <c r="CB113" s="901"/>
      <c r="CC113" s="901"/>
      <c r="CD113" s="901"/>
      <c r="CE113" s="901"/>
      <c r="CF113" s="962">
        <v>10.199999999999999</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454</v>
      </c>
      <c r="DH113" s="864"/>
      <c r="DI113" s="864"/>
      <c r="DJ113" s="864"/>
      <c r="DK113" s="865"/>
      <c r="DL113" s="866" t="s">
        <v>418</v>
      </c>
      <c r="DM113" s="864"/>
      <c r="DN113" s="864"/>
      <c r="DO113" s="864"/>
      <c r="DP113" s="865"/>
      <c r="DQ113" s="866" t="s">
        <v>450</v>
      </c>
      <c r="DR113" s="864"/>
      <c r="DS113" s="864"/>
      <c r="DT113" s="864"/>
      <c r="DU113" s="865"/>
      <c r="DV113" s="911" t="s">
        <v>454</v>
      </c>
      <c r="DW113" s="912"/>
      <c r="DX113" s="912"/>
      <c r="DY113" s="912"/>
      <c r="DZ113" s="913"/>
    </row>
    <row r="114" spans="1:130" s="248"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140917</v>
      </c>
      <c r="AB114" s="864"/>
      <c r="AC114" s="864"/>
      <c r="AD114" s="864"/>
      <c r="AE114" s="865"/>
      <c r="AF114" s="866">
        <v>101170</v>
      </c>
      <c r="AG114" s="864"/>
      <c r="AH114" s="864"/>
      <c r="AI114" s="864"/>
      <c r="AJ114" s="865"/>
      <c r="AK114" s="866">
        <v>67355</v>
      </c>
      <c r="AL114" s="864"/>
      <c r="AM114" s="864"/>
      <c r="AN114" s="864"/>
      <c r="AO114" s="865"/>
      <c r="AP114" s="911">
        <v>0.4</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1153546</v>
      </c>
      <c r="BR114" s="901"/>
      <c r="BS114" s="901"/>
      <c r="BT114" s="901"/>
      <c r="BU114" s="901"/>
      <c r="BV114" s="901">
        <v>1084417</v>
      </c>
      <c r="BW114" s="901"/>
      <c r="BX114" s="901"/>
      <c r="BY114" s="901"/>
      <c r="BZ114" s="901"/>
      <c r="CA114" s="901">
        <v>905305</v>
      </c>
      <c r="CB114" s="901"/>
      <c r="CC114" s="901"/>
      <c r="CD114" s="901"/>
      <c r="CE114" s="901"/>
      <c r="CF114" s="962">
        <v>5.5</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418</v>
      </c>
      <c r="DH114" s="864"/>
      <c r="DI114" s="864"/>
      <c r="DJ114" s="864"/>
      <c r="DK114" s="865"/>
      <c r="DL114" s="866" t="s">
        <v>450</v>
      </c>
      <c r="DM114" s="864"/>
      <c r="DN114" s="864"/>
      <c r="DO114" s="864"/>
      <c r="DP114" s="865"/>
      <c r="DQ114" s="866" t="s">
        <v>454</v>
      </c>
      <c r="DR114" s="864"/>
      <c r="DS114" s="864"/>
      <c r="DT114" s="864"/>
      <c r="DU114" s="865"/>
      <c r="DV114" s="911" t="s">
        <v>418</v>
      </c>
      <c r="DW114" s="912"/>
      <c r="DX114" s="912"/>
      <c r="DY114" s="912"/>
      <c r="DZ114" s="913"/>
    </row>
    <row r="115" spans="1:130" s="248" customFormat="1" ht="26.25" customHeight="1" x14ac:dyDescent="0.15">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450</v>
      </c>
      <c r="AB115" s="1010"/>
      <c r="AC115" s="1010"/>
      <c r="AD115" s="1010"/>
      <c r="AE115" s="1011"/>
      <c r="AF115" s="1012" t="s">
        <v>418</v>
      </c>
      <c r="AG115" s="1010"/>
      <c r="AH115" s="1010"/>
      <c r="AI115" s="1010"/>
      <c r="AJ115" s="1011"/>
      <c r="AK115" s="1012" t="s">
        <v>450</v>
      </c>
      <c r="AL115" s="1010"/>
      <c r="AM115" s="1010"/>
      <c r="AN115" s="1010"/>
      <c r="AO115" s="1011"/>
      <c r="AP115" s="1013" t="s">
        <v>466</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450</v>
      </c>
      <c r="BR115" s="901"/>
      <c r="BS115" s="901"/>
      <c r="BT115" s="901"/>
      <c r="BU115" s="901"/>
      <c r="BV115" s="901" t="s">
        <v>454</v>
      </c>
      <c r="BW115" s="901"/>
      <c r="BX115" s="901"/>
      <c r="BY115" s="901"/>
      <c r="BZ115" s="901"/>
      <c r="CA115" s="901" t="s">
        <v>468</v>
      </c>
      <c r="CB115" s="901"/>
      <c r="CC115" s="901"/>
      <c r="CD115" s="901"/>
      <c r="CE115" s="901"/>
      <c r="CF115" s="962" t="s">
        <v>450</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418</v>
      </c>
      <c r="DH115" s="864"/>
      <c r="DI115" s="864"/>
      <c r="DJ115" s="864"/>
      <c r="DK115" s="865"/>
      <c r="DL115" s="866" t="s">
        <v>466</v>
      </c>
      <c r="DM115" s="864"/>
      <c r="DN115" s="864"/>
      <c r="DO115" s="864"/>
      <c r="DP115" s="865"/>
      <c r="DQ115" s="866" t="s">
        <v>450</v>
      </c>
      <c r="DR115" s="864"/>
      <c r="DS115" s="864"/>
      <c r="DT115" s="864"/>
      <c r="DU115" s="865"/>
      <c r="DV115" s="911" t="s">
        <v>449</v>
      </c>
      <c r="DW115" s="912"/>
      <c r="DX115" s="912"/>
      <c r="DY115" s="912"/>
      <c r="DZ115" s="913"/>
    </row>
    <row r="116" spans="1:130" s="248" customFormat="1" ht="26.25" customHeight="1" x14ac:dyDescent="0.15">
      <c r="A116" s="1007"/>
      <c r="B116" s="1008"/>
      <c r="C116" s="967" t="s">
        <v>470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451</v>
      </c>
      <c r="AB116" s="864"/>
      <c r="AC116" s="864"/>
      <c r="AD116" s="864"/>
      <c r="AE116" s="865"/>
      <c r="AF116" s="866" t="s">
        <v>451</v>
      </c>
      <c r="AG116" s="864"/>
      <c r="AH116" s="864"/>
      <c r="AI116" s="864"/>
      <c r="AJ116" s="865"/>
      <c r="AK116" s="866" t="s">
        <v>450</v>
      </c>
      <c r="AL116" s="864"/>
      <c r="AM116" s="864"/>
      <c r="AN116" s="864"/>
      <c r="AO116" s="865"/>
      <c r="AP116" s="911" t="s">
        <v>449</v>
      </c>
      <c r="AQ116" s="912"/>
      <c r="AR116" s="912"/>
      <c r="AS116" s="912"/>
      <c r="AT116" s="913"/>
      <c r="AU116" s="1023"/>
      <c r="AV116" s="1024"/>
      <c r="AW116" s="1024"/>
      <c r="AX116" s="1024"/>
      <c r="AY116" s="1024"/>
      <c r="AZ116" s="950" t="s">
        <v>471</v>
      </c>
      <c r="BA116" s="951"/>
      <c r="BB116" s="951"/>
      <c r="BC116" s="951"/>
      <c r="BD116" s="951"/>
      <c r="BE116" s="951"/>
      <c r="BF116" s="951"/>
      <c r="BG116" s="951"/>
      <c r="BH116" s="951"/>
      <c r="BI116" s="951"/>
      <c r="BJ116" s="951"/>
      <c r="BK116" s="951"/>
      <c r="BL116" s="951"/>
      <c r="BM116" s="951"/>
      <c r="BN116" s="951"/>
      <c r="BO116" s="951"/>
      <c r="BP116" s="952"/>
      <c r="BQ116" s="900" t="s">
        <v>454</v>
      </c>
      <c r="BR116" s="901"/>
      <c r="BS116" s="901"/>
      <c r="BT116" s="901"/>
      <c r="BU116" s="901"/>
      <c r="BV116" s="901" t="s">
        <v>418</v>
      </c>
      <c r="BW116" s="901"/>
      <c r="BX116" s="901"/>
      <c r="BY116" s="901"/>
      <c r="BZ116" s="901"/>
      <c r="CA116" s="901" t="s">
        <v>447</v>
      </c>
      <c r="CB116" s="901"/>
      <c r="CC116" s="901"/>
      <c r="CD116" s="901"/>
      <c r="CE116" s="901"/>
      <c r="CF116" s="962" t="s">
        <v>450</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450</v>
      </c>
      <c r="DH116" s="864"/>
      <c r="DI116" s="864"/>
      <c r="DJ116" s="864"/>
      <c r="DK116" s="865"/>
      <c r="DL116" s="866" t="s">
        <v>447</v>
      </c>
      <c r="DM116" s="864"/>
      <c r="DN116" s="864"/>
      <c r="DO116" s="864"/>
      <c r="DP116" s="865"/>
      <c r="DQ116" s="866" t="s">
        <v>450</v>
      </c>
      <c r="DR116" s="864"/>
      <c r="DS116" s="864"/>
      <c r="DT116" s="864"/>
      <c r="DU116" s="865"/>
      <c r="DV116" s="911" t="s">
        <v>451</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2898170</v>
      </c>
      <c r="AB117" s="996"/>
      <c r="AC117" s="996"/>
      <c r="AD117" s="996"/>
      <c r="AE117" s="997"/>
      <c r="AF117" s="998">
        <v>2791256</v>
      </c>
      <c r="AG117" s="996"/>
      <c r="AH117" s="996"/>
      <c r="AI117" s="996"/>
      <c r="AJ117" s="997"/>
      <c r="AK117" s="998">
        <v>2903951</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418</v>
      </c>
      <c r="BR117" s="901"/>
      <c r="BS117" s="901"/>
      <c r="BT117" s="901"/>
      <c r="BU117" s="901"/>
      <c r="BV117" s="901" t="s">
        <v>418</v>
      </c>
      <c r="BW117" s="901"/>
      <c r="BX117" s="901"/>
      <c r="BY117" s="901"/>
      <c r="BZ117" s="901"/>
      <c r="CA117" s="901" t="s">
        <v>418</v>
      </c>
      <c r="CB117" s="901"/>
      <c r="CC117" s="901"/>
      <c r="CD117" s="901"/>
      <c r="CE117" s="901"/>
      <c r="CF117" s="962" t="s">
        <v>466</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450</v>
      </c>
      <c r="DH117" s="864"/>
      <c r="DI117" s="864"/>
      <c r="DJ117" s="864"/>
      <c r="DK117" s="865"/>
      <c r="DL117" s="866" t="s">
        <v>447</v>
      </c>
      <c r="DM117" s="864"/>
      <c r="DN117" s="864"/>
      <c r="DO117" s="864"/>
      <c r="DP117" s="865"/>
      <c r="DQ117" s="866" t="s">
        <v>454</v>
      </c>
      <c r="DR117" s="864"/>
      <c r="DS117" s="864"/>
      <c r="DT117" s="864"/>
      <c r="DU117" s="865"/>
      <c r="DV117" s="911" t="s">
        <v>454</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307</v>
      </c>
      <c r="AL118" s="989"/>
      <c r="AM118" s="989"/>
      <c r="AN118" s="989"/>
      <c r="AO118" s="990"/>
      <c r="AP118" s="992" t="s">
        <v>439</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450</v>
      </c>
      <c r="BR118" s="932"/>
      <c r="BS118" s="932"/>
      <c r="BT118" s="932"/>
      <c r="BU118" s="932"/>
      <c r="BV118" s="932" t="s">
        <v>418</v>
      </c>
      <c r="BW118" s="932"/>
      <c r="BX118" s="932"/>
      <c r="BY118" s="932"/>
      <c r="BZ118" s="932"/>
      <c r="CA118" s="932" t="s">
        <v>468</v>
      </c>
      <c r="CB118" s="932"/>
      <c r="CC118" s="932"/>
      <c r="CD118" s="932"/>
      <c r="CE118" s="932"/>
      <c r="CF118" s="962" t="s">
        <v>418</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418</v>
      </c>
      <c r="DH118" s="864"/>
      <c r="DI118" s="864"/>
      <c r="DJ118" s="864"/>
      <c r="DK118" s="865"/>
      <c r="DL118" s="866" t="s">
        <v>450</v>
      </c>
      <c r="DM118" s="864"/>
      <c r="DN118" s="864"/>
      <c r="DO118" s="864"/>
      <c r="DP118" s="865"/>
      <c r="DQ118" s="866" t="s">
        <v>418</v>
      </c>
      <c r="DR118" s="864"/>
      <c r="DS118" s="864"/>
      <c r="DT118" s="864"/>
      <c r="DU118" s="865"/>
      <c r="DV118" s="911" t="s">
        <v>418</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450</v>
      </c>
      <c r="AB119" s="982"/>
      <c r="AC119" s="982"/>
      <c r="AD119" s="982"/>
      <c r="AE119" s="983"/>
      <c r="AF119" s="984" t="s">
        <v>450</v>
      </c>
      <c r="AG119" s="982"/>
      <c r="AH119" s="982"/>
      <c r="AI119" s="982"/>
      <c r="AJ119" s="983"/>
      <c r="AK119" s="984" t="s">
        <v>418</v>
      </c>
      <c r="AL119" s="982"/>
      <c r="AM119" s="982"/>
      <c r="AN119" s="982"/>
      <c r="AO119" s="983"/>
      <c r="AP119" s="985" t="s">
        <v>454</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478</v>
      </c>
      <c r="BP119" s="965"/>
      <c r="BQ119" s="969">
        <v>35720476</v>
      </c>
      <c r="BR119" s="932"/>
      <c r="BS119" s="932"/>
      <c r="BT119" s="932"/>
      <c r="BU119" s="932"/>
      <c r="BV119" s="932">
        <v>37074236</v>
      </c>
      <c r="BW119" s="932"/>
      <c r="BX119" s="932"/>
      <c r="BY119" s="932"/>
      <c r="BZ119" s="932"/>
      <c r="CA119" s="932">
        <v>39479266</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450</v>
      </c>
      <c r="DH119" s="847"/>
      <c r="DI119" s="847"/>
      <c r="DJ119" s="847"/>
      <c r="DK119" s="848"/>
      <c r="DL119" s="849" t="s">
        <v>449</v>
      </c>
      <c r="DM119" s="847"/>
      <c r="DN119" s="847"/>
      <c r="DO119" s="847"/>
      <c r="DP119" s="848"/>
      <c r="DQ119" s="849" t="s">
        <v>450</v>
      </c>
      <c r="DR119" s="847"/>
      <c r="DS119" s="847"/>
      <c r="DT119" s="847"/>
      <c r="DU119" s="848"/>
      <c r="DV119" s="935" t="s">
        <v>418</v>
      </c>
      <c r="DW119" s="936"/>
      <c r="DX119" s="936"/>
      <c r="DY119" s="936"/>
      <c r="DZ119" s="937"/>
    </row>
    <row r="120" spans="1:130" s="248" customFormat="1" ht="26.25" customHeight="1" x14ac:dyDescent="0.15">
      <c r="A120" s="904"/>
      <c r="B120" s="905"/>
      <c r="C120" s="908" t="s">
        <v>453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450</v>
      </c>
      <c r="AB120" s="864"/>
      <c r="AC120" s="864"/>
      <c r="AD120" s="864"/>
      <c r="AE120" s="865"/>
      <c r="AF120" s="866" t="s">
        <v>449</v>
      </c>
      <c r="AG120" s="864"/>
      <c r="AH120" s="864"/>
      <c r="AI120" s="864"/>
      <c r="AJ120" s="865"/>
      <c r="AK120" s="866" t="s">
        <v>418</v>
      </c>
      <c r="AL120" s="864"/>
      <c r="AM120" s="864"/>
      <c r="AN120" s="864"/>
      <c r="AO120" s="865"/>
      <c r="AP120" s="911" t="s">
        <v>418</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8947522</v>
      </c>
      <c r="BR120" s="929"/>
      <c r="BS120" s="929"/>
      <c r="BT120" s="929"/>
      <c r="BU120" s="929"/>
      <c r="BV120" s="929">
        <v>7965150</v>
      </c>
      <c r="BW120" s="929"/>
      <c r="BX120" s="929"/>
      <c r="BY120" s="929"/>
      <c r="BZ120" s="929"/>
      <c r="CA120" s="929">
        <v>7124268</v>
      </c>
      <c r="CB120" s="929"/>
      <c r="CC120" s="929"/>
      <c r="CD120" s="929"/>
      <c r="CE120" s="929"/>
      <c r="CF120" s="953">
        <v>43</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t="s">
        <v>450</v>
      </c>
      <c r="DH120" s="929"/>
      <c r="DI120" s="929"/>
      <c r="DJ120" s="929"/>
      <c r="DK120" s="929"/>
      <c r="DL120" s="929">
        <v>8499363</v>
      </c>
      <c r="DM120" s="929"/>
      <c r="DN120" s="929"/>
      <c r="DO120" s="929"/>
      <c r="DP120" s="929"/>
      <c r="DQ120" s="929">
        <v>8658863</v>
      </c>
      <c r="DR120" s="929"/>
      <c r="DS120" s="929"/>
      <c r="DT120" s="929"/>
      <c r="DU120" s="929"/>
      <c r="DV120" s="930">
        <v>52.2</v>
      </c>
      <c r="DW120" s="930"/>
      <c r="DX120" s="930"/>
      <c r="DY120" s="930"/>
      <c r="DZ120" s="931"/>
    </row>
    <row r="121" spans="1:130" s="248" customFormat="1" ht="26.25" customHeight="1" x14ac:dyDescent="0.15">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418</v>
      </c>
      <c r="AB121" s="864"/>
      <c r="AC121" s="864"/>
      <c r="AD121" s="864"/>
      <c r="AE121" s="865"/>
      <c r="AF121" s="866" t="s">
        <v>418</v>
      </c>
      <c r="AG121" s="864"/>
      <c r="AH121" s="864"/>
      <c r="AI121" s="864"/>
      <c r="AJ121" s="865"/>
      <c r="AK121" s="866" t="s">
        <v>418</v>
      </c>
      <c r="AL121" s="864"/>
      <c r="AM121" s="864"/>
      <c r="AN121" s="864"/>
      <c r="AO121" s="865"/>
      <c r="AP121" s="911" t="s">
        <v>418</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t="s">
        <v>450</v>
      </c>
      <c r="BR121" s="901"/>
      <c r="BS121" s="901"/>
      <c r="BT121" s="901"/>
      <c r="BU121" s="901"/>
      <c r="BV121" s="901" t="s">
        <v>454</v>
      </c>
      <c r="BW121" s="901"/>
      <c r="BX121" s="901"/>
      <c r="BY121" s="901"/>
      <c r="BZ121" s="901"/>
      <c r="CA121" s="901" t="s">
        <v>449</v>
      </c>
      <c r="CB121" s="901"/>
      <c r="CC121" s="901"/>
      <c r="CD121" s="901"/>
      <c r="CE121" s="901"/>
      <c r="CF121" s="962" t="s">
        <v>450</v>
      </c>
      <c r="CG121" s="963"/>
      <c r="CH121" s="963"/>
      <c r="CI121" s="963"/>
      <c r="CJ121" s="963"/>
      <c r="CK121" s="956"/>
      <c r="CL121" s="942"/>
      <c r="CM121" s="942"/>
      <c r="CN121" s="942"/>
      <c r="CO121" s="943"/>
      <c r="CP121" s="922" t="s">
        <v>486</v>
      </c>
      <c r="CQ121" s="923"/>
      <c r="CR121" s="923"/>
      <c r="CS121" s="923"/>
      <c r="CT121" s="923"/>
      <c r="CU121" s="923"/>
      <c r="CV121" s="923"/>
      <c r="CW121" s="923"/>
      <c r="CX121" s="923"/>
      <c r="CY121" s="923"/>
      <c r="CZ121" s="923"/>
      <c r="DA121" s="923"/>
      <c r="DB121" s="923"/>
      <c r="DC121" s="923"/>
      <c r="DD121" s="923"/>
      <c r="DE121" s="923"/>
      <c r="DF121" s="924"/>
      <c r="DG121" s="900">
        <v>5815291</v>
      </c>
      <c r="DH121" s="901"/>
      <c r="DI121" s="901"/>
      <c r="DJ121" s="901"/>
      <c r="DK121" s="901"/>
      <c r="DL121" s="901">
        <v>5486346</v>
      </c>
      <c r="DM121" s="901"/>
      <c r="DN121" s="901"/>
      <c r="DO121" s="901"/>
      <c r="DP121" s="901"/>
      <c r="DQ121" s="901">
        <v>5516011</v>
      </c>
      <c r="DR121" s="901"/>
      <c r="DS121" s="901"/>
      <c r="DT121" s="901"/>
      <c r="DU121" s="901"/>
      <c r="DV121" s="878">
        <v>33.299999999999997</v>
      </c>
      <c r="DW121" s="878"/>
      <c r="DX121" s="878"/>
      <c r="DY121" s="878"/>
      <c r="DZ121" s="879"/>
    </row>
    <row r="122" spans="1:130" s="248" customFormat="1" ht="26.25" customHeight="1" x14ac:dyDescent="0.15">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418</v>
      </c>
      <c r="AB122" s="864"/>
      <c r="AC122" s="864"/>
      <c r="AD122" s="864"/>
      <c r="AE122" s="865"/>
      <c r="AF122" s="866" t="s">
        <v>418</v>
      </c>
      <c r="AG122" s="864"/>
      <c r="AH122" s="864"/>
      <c r="AI122" s="864"/>
      <c r="AJ122" s="865"/>
      <c r="AK122" s="866" t="s">
        <v>454</v>
      </c>
      <c r="AL122" s="864"/>
      <c r="AM122" s="864"/>
      <c r="AN122" s="864"/>
      <c r="AO122" s="865"/>
      <c r="AP122" s="911" t="s">
        <v>449</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24740805</v>
      </c>
      <c r="BR122" s="932"/>
      <c r="BS122" s="932"/>
      <c r="BT122" s="932"/>
      <c r="BU122" s="932"/>
      <c r="BV122" s="932">
        <v>24724323</v>
      </c>
      <c r="BW122" s="932"/>
      <c r="BX122" s="932"/>
      <c r="BY122" s="932"/>
      <c r="BZ122" s="932"/>
      <c r="CA122" s="932">
        <v>25684665</v>
      </c>
      <c r="CB122" s="932"/>
      <c r="CC122" s="932"/>
      <c r="CD122" s="932"/>
      <c r="CE122" s="932"/>
      <c r="CF122" s="933">
        <v>155</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t="s">
        <v>418</v>
      </c>
      <c r="DH122" s="901"/>
      <c r="DI122" s="901"/>
      <c r="DJ122" s="901"/>
      <c r="DK122" s="901"/>
      <c r="DL122" s="901" t="s">
        <v>454</v>
      </c>
      <c r="DM122" s="901"/>
      <c r="DN122" s="901"/>
      <c r="DO122" s="901"/>
      <c r="DP122" s="901"/>
      <c r="DQ122" s="901">
        <v>11673</v>
      </c>
      <c r="DR122" s="901"/>
      <c r="DS122" s="901"/>
      <c r="DT122" s="901"/>
      <c r="DU122" s="901"/>
      <c r="DV122" s="878">
        <v>0.1</v>
      </c>
      <c r="DW122" s="878"/>
      <c r="DX122" s="878"/>
      <c r="DY122" s="878"/>
      <c r="DZ122" s="879"/>
    </row>
    <row r="123" spans="1:130" s="248" customFormat="1" ht="26.25" customHeight="1" x14ac:dyDescent="0.15">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454</v>
      </c>
      <c r="AB123" s="864"/>
      <c r="AC123" s="864"/>
      <c r="AD123" s="864"/>
      <c r="AE123" s="865"/>
      <c r="AF123" s="866" t="s">
        <v>418</v>
      </c>
      <c r="AG123" s="864"/>
      <c r="AH123" s="864"/>
      <c r="AI123" s="864"/>
      <c r="AJ123" s="865"/>
      <c r="AK123" s="866" t="s">
        <v>454</v>
      </c>
      <c r="AL123" s="864"/>
      <c r="AM123" s="864"/>
      <c r="AN123" s="864"/>
      <c r="AO123" s="865"/>
      <c r="AP123" s="911" t="s">
        <v>418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489</v>
      </c>
      <c r="BP123" s="965"/>
      <c r="BQ123" s="919">
        <v>33688327</v>
      </c>
      <c r="BR123" s="920"/>
      <c r="BS123" s="920"/>
      <c r="BT123" s="920"/>
      <c r="BU123" s="920"/>
      <c r="BV123" s="920">
        <v>32689473</v>
      </c>
      <c r="BW123" s="920"/>
      <c r="BX123" s="920"/>
      <c r="BY123" s="920"/>
      <c r="BZ123" s="920"/>
      <c r="CA123" s="920">
        <v>32808933</v>
      </c>
      <c r="CB123" s="920"/>
      <c r="CC123" s="920"/>
      <c r="CD123" s="920"/>
      <c r="CE123" s="920"/>
      <c r="CF123" s="830"/>
      <c r="CG123" s="831"/>
      <c r="CH123" s="831"/>
      <c r="CI123" s="831"/>
      <c r="CJ123" s="921"/>
      <c r="CK123" s="956"/>
      <c r="CL123" s="942"/>
      <c r="CM123" s="942"/>
      <c r="CN123" s="942"/>
      <c r="CO123" s="943"/>
      <c r="CP123" s="922" t="s">
        <v>490</v>
      </c>
      <c r="CQ123" s="923"/>
      <c r="CR123" s="923"/>
      <c r="CS123" s="923"/>
      <c r="CT123" s="923"/>
      <c r="CU123" s="923"/>
      <c r="CV123" s="923"/>
      <c r="CW123" s="923"/>
      <c r="CX123" s="923"/>
      <c r="CY123" s="923"/>
      <c r="CZ123" s="923"/>
      <c r="DA123" s="923"/>
      <c r="DB123" s="923"/>
      <c r="DC123" s="923"/>
      <c r="DD123" s="923"/>
      <c r="DE123" s="923"/>
      <c r="DF123" s="924"/>
      <c r="DG123" s="863">
        <v>5507</v>
      </c>
      <c r="DH123" s="864"/>
      <c r="DI123" s="864"/>
      <c r="DJ123" s="864"/>
      <c r="DK123" s="865"/>
      <c r="DL123" s="866">
        <v>5332</v>
      </c>
      <c r="DM123" s="864"/>
      <c r="DN123" s="864"/>
      <c r="DO123" s="864"/>
      <c r="DP123" s="865"/>
      <c r="DQ123" s="866">
        <v>6032</v>
      </c>
      <c r="DR123" s="864"/>
      <c r="DS123" s="864"/>
      <c r="DT123" s="864"/>
      <c r="DU123" s="865"/>
      <c r="DV123" s="911">
        <v>0</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450</v>
      </c>
      <c r="AB124" s="864"/>
      <c r="AC124" s="864"/>
      <c r="AD124" s="864"/>
      <c r="AE124" s="865"/>
      <c r="AF124" s="866" t="s">
        <v>468</v>
      </c>
      <c r="AG124" s="864"/>
      <c r="AH124" s="864"/>
      <c r="AI124" s="864"/>
      <c r="AJ124" s="865"/>
      <c r="AK124" s="866" t="s">
        <v>468</v>
      </c>
      <c r="AL124" s="864"/>
      <c r="AM124" s="864"/>
      <c r="AN124" s="864"/>
      <c r="AO124" s="865"/>
      <c r="AP124" s="911" t="s">
        <v>449</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12.6</v>
      </c>
      <c r="BR124" s="918"/>
      <c r="BS124" s="918"/>
      <c r="BT124" s="918"/>
      <c r="BU124" s="918"/>
      <c r="BV124" s="918">
        <v>27.2</v>
      </c>
      <c r="BW124" s="918"/>
      <c r="BX124" s="918"/>
      <c r="BY124" s="918"/>
      <c r="BZ124" s="918"/>
      <c r="CA124" s="918">
        <v>40.200000000000003</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v>8749987</v>
      </c>
      <c r="DH124" s="847"/>
      <c r="DI124" s="847"/>
      <c r="DJ124" s="847"/>
      <c r="DK124" s="848"/>
      <c r="DL124" s="849" t="s">
        <v>450</v>
      </c>
      <c r="DM124" s="847"/>
      <c r="DN124" s="847"/>
      <c r="DO124" s="847"/>
      <c r="DP124" s="848"/>
      <c r="DQ124" s="849" t="s">
        <v>418</v>
      </c>
      <c r="DR124" s="847"/>
      <c r="DS124" s="847"/>
      <c r="DT124" s="847"/>
      <c r="DU124" s="848"/>
      <c r="DV124" s="935" t="s">
        <v>418</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418</v>
      </c>
      <c r="AB125" s="864"/>
      <c r="AC125" s="864"/>
      <c r="AD125" s="864"/>
      <c r="AE125" s="865"/>
      <c r="AF125" s="866" t="s">
        <v>418</v>
      </c>
      <c r="AG125" s="864"/>
      <c r="AH125" s="864"/>
      <c r="AI125" s="864"/>
      <c r="AJ125" s="865"/>
      <c r="AK125" s="866" t="s">
        <v>418</v>
      </c>
      <c r="AL125" s="864"/>
      <c r="AM125" s="864"/>
      <c r="AN125" s="864"/>
      <c r="AO125" s="865"/>
      <c r="AP125" s="911" t="s">
        <v>418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418</v>
      </c>
      <c r="DH125" s="929"/>
      <c r="DI125" s="929"/>
      <c r="DJ125" s="929"/>
      <c r="DK125" s="929"/>
      <c r="DL125" s="929" t="s">
        <v>418</v>
      </c>
      <c r="DM125" s="929"/>
      <c r="DN125" s="929"/>
      <c r="DO125" s="929"/>
      <c r="DP125" s="929"/>
      <c r="DQ125" s="929" t="s">
        <v>418</v>
      </c>
      <c r="DR125" s="929"/>
      <c r="DS125" s="929"/>
      <c r="DT125" s="929"/>
      <c r="DU125" s="929"/>
      <c r="DV125" s="930" t="s">
        <v>418</v>
      </c>
      <c r="DW125" s="930"/>
      <c r="DX125" s="930"/>
      <c r="DY125" s="930"/>
      <c r="DZ125" s="931"/>
    </row>
    <row r="126" spans="1:130" s="248" customFormat="1" ht="26.25" customHeight="1" thickBot="1" x14ac:dyDescent="0.2">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450</v>
      </c>
      <c r="AB126" s="864"/>
      <c r="AC126" s="864"/>
      <c r="AD126" s="864"/>
      <c r="AE126" s="865"/>
      <c r="AF126" s="866" t="s">
        <v>450</v>
      </c>
      <c r="AG126" s="864"/>
      <c r="AH126" s="864"/>
      <c r="AI126" s="864"/>
      <c r="AJ126" s="865"/>
      <c r="AK126" s="866" t="s">
        <v>449</v>
      </c>
      <c r="AL126" s="864"/>
      <c r="AM126" s="864"/>
      <c r="AN126" s="864"/>
      <c r="AO126" s="865"/>
      <c r="AP126" s="911" t="s">
        <v>450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450</v>
      </c>
      <c r="DH126" s="901"/>
      <c r="DI126" s="901"/>
      <c r="DJ126" s="901"/>
      <c r="DK126" s="901"/>
      <c r="DL126" s="901" t="s">
        <v>418</v>
      </c>
      <c r="DM126" s="901"/>
      <c r="DN126" s="901"/>
      <c r="DO126" s="901"/>
      <c r="DP126" s="901"/>
      <c r="DQ126" s="901" t="s">
        <v>418</v>
      </c>
      <c r="DR126" s="901"/>
      <c r="DS126" s="901"/>
      <c r="DT126" s="901"/>
      <c r="DU126" s="901"/>
      <c r="DV126" s="878" t="s">
        <v>418</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418</v>
      </c>
      <c r="AB127" s="864"/>
      <c r="AC127" s="864"/>
      <c r="AD127" s="864"/>
      <c r="AE127" s="865"/>
      <c r="AF127" s="866" t="s">
        <v>418</v>
      </c>
      <c r="AG127" s="864"/>
      <c r="AH127" s="864"/>
      <c r="AI127" s="864"/>
      <c r="AJ127" s="865"/>
      <c r="AK127" s="866" t="s">
        <v>418</v>
      </c>
      <c r="AL127" s="864"/>
      <c r="AM127" s="864"/>
      <c r="AN127" s="864"/>
      <c r="AO127" s="865"/>
      <c r="AP127" s="911" t="s">
        <v>418</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418</v>
      </c>
      <c r="DH127" s="901"/>
      <c r="DI127" s="901"/>
      <c r="DJ127" s="901"/>
      <c r="DK127" s="901"/>
      <c r="DL127" s="901" t="s">
        <v>450</v>
      </c>
      <c r="DM127" s="901"/>
      <c r="DN127" s="901"/>
      <c r="DO127" s="901"/>
      <c r="DP127" s="901"/>
      <c r="DQ127" s="901" t="s">
        <v>449</v>
      </c>
      <c r="DR127" s="901"/>
      <c r="DS127" s="901"/>
      <c r="DT127" s="901"/>
      <c r="DU127" s="901"/>
      <c r="DV127" s="878" t="s">
        <v>450</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t="s">
        <v>450</v>
      </c>
      <c r="AB128" s="885"/>
      <c r="AC128" s="885"/>
      <c r="AD128" s="885"/>
      <c r="AE128" s="886"/>
      <c r="AF128" s="887" t="s">
        <v>418</v>
      </c>
      <c r="AG128" s="885"/>
      <c r="AH128" s="885"/>
      <c r="AI128" s="885"/>
      <c r="AJ128" s="886"/>
      <c r="AK128" s="887" t="s">
        <v>418</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505</v>
      </c>
      <c r="BG128" s="871"/>
      <c r="BH128" s="871"/>
      <c r="BI128" s="871"/>
      <c r="BJ128" s="871"/>
      <c r="BK128" s="871"/>
      <c r="BL128" s="894"/>
      <c r="BM128" s="870">
        <v>12.57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506</v>
      </c>
      <c r="CQ128" s="812"/>
      <c r="CR128" s="812"/>
      <c r="CS128" s="812"/>
      <c r="CT128" s="812"/>
      <c r="CU128" s="812"/>
      <c r="CV128" s="812"/>
      <c r="CW128" s="812"/>
      <c r="CX128" s="812"/>
      <c r="CY128" s="812"/>
      <c r="CZ128" s="812"/>
      <c r="DA128" s="812"/>
      <c r="DB128" s="812"/>
      <c r="DC128" s="812"/>
      <c r="DD128" s="812"/>
      <c r="DE128" s="812"/>
      <c r="DF128" s="813"/>
      <c r="DG128" s="874" t="s">
        <v>507</v>
      </c>
      <c r="DH128" s="875"/>
      <c r="DI128" s="875"/>
      <c r="DJ128" s="875"/>
      <c r="DK128" s="875"/>
      <c r="DL128" s="875" t="s">
        <v>418</v>
      </c>
      <c r="DM128" s="875"/>
      <c r="DN128" s="875"/>
      <c r="DO128" s="875"/>
      <c r="DP128" s="875"/>
      <c r="DQ128" s="875" t="s">
        <v>508</v>
      </c>
      <c r="DR128" s="875"/>
      <c r="DS128" s="875"/>
      <c r="DT128" s="875"/>
      <c r="DU128" s="875"/>
      <c r="DV128" s="876" t="s">
        <v>418</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509</v>
      </c>
      <c r="X129" s="861"/>
      <c r="Y129" s="861"/>
      <c r="Z129" s="862"/>
      <c r="AA129" s="863">
        <v>17900187</v>
      </c>
      <c r="AB129" s="864"/>
      <c r="AC129" s="864"/>
      <c r="AD129" s="864"/>
      <c r="AE129" s="865"/>
      <c r="AF129" s="866">
        <v>17897477</v>
      </c>
      <c r="AG129" s="864"/>
      <c r="AH129" s="864"/>
      <c r="AI129" s="864"/>
      <c r="AJ129" s="865"/>
      <c r="AK129" s="866">
        <v>18424835</v>
      </c>
      <c r="AL129" s="864"/>
      <c r="AM129" s="864"/>
      <c r="AN129" s="864"/>
      <c r="AO129" s="865"/>
      <c r="AP129" s="867"/>
      <c r="AQ129" s="868"/>
      <c r="AR129" s="868"/>
      <c r="AS129" s="868"/>
      <c r="AT129" s="869"/>
      <c r="AU129" s="286"/>
      <c r="AV129" s="286"/>
      <c r="AW129" s="286"/>
      <c r="AX129" s="833" t="s">
        <v>510</v>
      </c>
      <c r="AY129" s="834"/>
      <c r="AZ129" s="834"/>
      <c r="BA129" s="834"/>
      <c r="BB129" s="834"/>
      <c r="BC129" s="834"/>
      <c r="BD129" s="834"/>
      <c r="BE129" s="835"/>
      <c r="BF129" s="853" t="s">
        <v>418</v>
      </c>
      <c r="BG129" s="854"/>
      <c r="BH129" s="854"/>
      <c r="BI129" s="854"/>
      <c r="BJ129" s="854"/>
      <c r="BK129" s="854"/>
      <c r="BL129" s="855"/>
      <c r="BM129" s="853">
        <v>17.57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1858710</v>
      </c>
      <c r="AB130" s="864"/>
      <c r="AC130" s="864"/>
      <c r="AD130" s="864"/>
      <c r="AE130" s="865"/>
      <c r="AF130" s="866">
        <v>1829189</v>
      </c>
      <c r="AG130" s="864"/>
      <c r="AH130" s="864"/>
      <c r="AI130" s="864"/>
      <c r="AJ130" s="865"/>
      <c r="AK130" s="866">
        <v>1849824</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6.2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16041477</v>
      </c>
      <c r="AB131" s="847"/>
      <c r="AC131" s="847"/>
      <c r="AD131" s="847"/>
      <c r="AE131" s="848"/>
      <c r="AF131" s="849">
        <v>16068288</v>
      </c>
      <c r="AG131" s="847"/>
      <c r="AH131" s="847"/>
      <c r="AI131" s="847"/>
      <c r="AJ131" s="848"/>
      <c r="AK131" s="849">
        <v>16575011</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v>40.200000000000003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517</v>
      </c>
      <c r="W132" s="824"/>
      <c r="X132" s="824"/>
      <c r="Y132" s="824"/>
      <c r="Z132" s="825"/>
      <c r="AA132" s="826">
        <v>6.4798272629999998</v>
      </c>
      <c r="AB132" s="827"/>
      <c r="AC132" s="827"/>
      <c r="AD132" s="827"/>
      <c r="AE132" s="828"/>
      <c r="AF132" s="829">
        <v>5.9873646779999996</v>
      </c>
      <c r="AG132" s="827"/>
      <c r="AH132" s="827"/>
      <c r="AI132" s="827"/>
      <c r="AJ132" s="828"/>
      <c r="AK132" s="829">
        <v>6.3597363529999997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518</v>
      </c>
      <c r="W133" s="803"/>
      <c r="X133" s="803"/>
      <c r="Y133" s="803"/>
      <c r="Z133" s="804"/>
      <c r="AA133" s="805">
        <v>7</v>
      </c>
      <c r="AB133" s="806"/>
      <c r="AC133" s="806"/>
      <c r="AD133" s="806"/>
      <c r="AE133" s="807"/>
      <c r="AF133" s="805">
        <v>6.8</v>
      </c>
      <c r="AG133" s="806"/>
      <c r="AH133" s="806"/>
      <c r="AI133" s="806"/>
      <c r="AJ133" s="807"/>
      <c r="AK133" s="805">
        <v>6.2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G0NAtH5mBvl1Jf6UZ+lxMWHdP+6RAJyuFXOXky1WG97q5b7FQnuHzh4uwdih+SCoNUJuF4MUVtwMu2dGfpbKQ==" saltValue="M0tocTDf53UZ5YYA5yoQ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0lDlD2+8Y0qJOKaGPywnXtJBcyycfQK/9pmp0Mz8fwsuTuFqz6XTvntnuv2j84YNrstqJ6qPq7ft4K8+eLhHQ==" saltValue="0GTXs6Ta3KTFH8B8hEJy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XGcp5qJryHvhy0FWprkak8HcQlF+N9DXHggAbYVxqqYQFAsp4/rSijAaubSkKUMLl2WYXmvt0UoEL+xSTM5Q==" saltValue="XmOPwutBdl0fqs+5qYFF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527</v>
      </c>
      <c r="AL9" s="1228"/>
      <c r="AM9" s="1228"/>
      <c r="AN9" s="1229"/>
      <c r="AO9" s="314">
        <v>4799843</v>
      </c>
      <c r="AP9" s="314">
        <v>53875</v>
      </c>
      <c r="AQ9" s="315">
        <v>70597</v>
      </c>
      <c r="AR9" s="316">
        <v>-23.7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528</v>
      </c>
      <c r="AL10" s="1228"/>
      <c r="AM10" s="1228"/>
      <c r="AN10" s="1229"/>
      <c r="AO10" s="317">
        <v>816674</v>
      </c>
      <c r="AP10" s="317">
        <v>9167</v>
      </c>
      <c r="AQ10" s="318">
        <v>6273</v>
      </c>
      <c r="AR10" s="319">
        <v>46.1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529</v>
      </c>
      <c r="AL11" s="1228"/>
      <c r="AM11" s="1228"/>
      <c r="AN11" s="1229"/>
      <c r="AO11" s="317">
        <v>104294</v>
      </c>
      <c r="AP11" s="317">
        <v>1171</v>
      </c>
      <c r="AQ11" s="318">
        <v>1314</v>
      </c>
      <c r="AR11" s="319">
        <v>-10.9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530</v>
      </c>
      <c r="AL12" s="1228"/>
      <c r="AM12" s="1228"/>
      <c r="AN12" s="1229"/>
      <c r="AO12" s="317" t="s">
        <v>531</v>
      </c>
      <c r="AP12" s="317" t="s">
        <v>531</v>
      </c>
      <c r="AQ12" s="318">
        <v>3</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532</v>
      </c>
      <c r="AL13" s="1228"/>
      <c r="AM13" s="1228"/>
      <c r="AN13" s="1229"/>
      <c r="AO13" s="317">
        <v>232066</v>
      </c>
      <c r="AP13" s="317">
        <v>2605</v>
      </c>
      <c r="AQ13" s="318">
        <v>2424</v>
      </c>
      <c r="AR13" s="319">
        <v>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533</v>
      </c>
      <c r="AL14" s="1228"/>
      <c r="AM14" s="1228"/>
      <c r="AN14" s="1229"/>
      <c r="AO14" s="317">
        <v>168491</v>
      </c>
      <c r="AP14" s="317">
        <v>1891</v>
      </c>
      <c r="AQ14" s="318">
        <v>1774</v>
      </c>
      <c r="AR14" s="319">
        <v>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534</v>
      </c>
      <c r="AL15" s="1231"/>
      <c r="AM15" s="1231"/>
      <c r="AN15" s="1232"/>
      <c r="AO15" s="317">
        <v>-270807</v>
      </c>
      <c r="AP15" s="317">
        <v>-3040</v>
      </c>
      <c r="AQ15" s="318">
        <v>-4858</v>
      </c>
      <c r="AR15" s="319">
        <v>-37.4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5850561</v>
      </c>
      <c r="AP16" s="317">
        <v>65669</v>
      </c>
      <c r="AQ16" s="318">
        <v>77526</v>
      </c>
      <c r="AR16" s="319">
        <v>-15.3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539</v>
      </c>
      <c r="AL21" s="1234"/>
      <c r="AM21" s="1234"/>
      <c r="AN21" s="1235"/>
      <c r="AO21" s="330">
        <v>5.52</v>
      </c>
      <c r="AP21" s="331">
        <v>7.31</v>
      </c>
      <c r="AQ21" s="332">
        <v>-1.79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540</v>
      </c>
      <c r="AL22" s="1234"/>
      <c r="AM22" s="1234"/>
      <c r="AN22" s="1235"/>
      <c r="AO22" s="335">
        <v>97.1</v>
      </c>
      <c r="AP22" s="336">
        <v>98.5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544</v>
      </c>
      <c r="AL32" s="1217"/>
      <c r="AM32" s="1217"/>
      <c r="AN32" s="1218"/>
      <c r="AO32" s="345">
        <v>2061021</v>
      </c>
      <c r="AP32" s="345">
        <v>23134</v>
      </c>
      <c r="AQ32" s="346">
        <v>38968</v>
      </c>
      <c r="AR32" s="347">
        <v>-40.6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545</v>
      </c>
      <c r="AL33" s="1217"/>
      <c r="AM33" s="1217"/>
      <c r="AN33" s="1218"/>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546</v>
      </c>
      <c r="AL34" s="1217"/>
      <c r="AM34" s="1217"/>
      <c r="AN34" s="1218"/>
      <c r="AO34" s="345" t="s">
        <v>531</v>
      </c>
      <c r="AP34" s="345" t="s">
        <v>531</v>
      </c>
      <c r="AQ34" s="346">
        <v>58</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547</v>
      </c>
      <c r="AL35" s="1217"/>
      <c r="AM35" s="1217"/>
      <c r="AN35" s="1218"/>
      <c r="AO35" s="345">
        <v>775575</v>
      </c>
      <c r="AP35" s="345">
        <v>8705</v>
      </c>
      <c r="AQ35" s="346">
        <v>12321</v>
      </c>
      <c r="AR35" s="347">
        <v>-29.3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548</v>
      </c>
      <c r="AL36" s="1217"/>
      <c r="AM36" s="1217"/>
      <c r="AN36" s="1218"/>
      <c r="AO36" s="345">
        <v>67355</v>
      </c>
      <c r="AP36" s="345">
        <v>756</v>
      </c>
      <c r="AQ36" s="346">
        <v>1771</v>
      </c>
      <c r="AR36" s="347">
        <v>-57.3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549</v>
      </c>
      <c r="AL37" s="1217"/>
      <c r="AM37" s="1217"/>
      <c r="AN37" s="1218"/>
      <c r="AO37" s="345" t="s">
        <v>531</v>
      </c>
      <c r="AP37" s="345" t="s">
        <v>531</v>
      </c>
      <c r="AQ37" s="346">
        <v>588</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550</v>
      </c>
      <c r="AL38" s="1214"/>
      <c r="AM38" s="1214"/>
      <c r="AN38" s="1215"/>
      <c r="AO38" s="348" t="s">
        <v>531</v>
      </c>
      <c r="AP38" s="348" t="s">
        <v>531</v>
      </c>
      <c r="AQ38" s="349">
        <v>1</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551</v>
      </c>
      <c r="AL39" s="1214"/>
      <c r="AM39" s="1214"/>
      <c r="AN39" s="1215"/>
      <c r="AO39" s="345" t="s">
        <v>531</v>
      </c>
      <c r="AP39" s="345" t="s">
        <v>531</v>
      </c>
      <c r="AQ39" s="346">
        <v>-5205</v>
      </c>
      <c r="AR39" s="347" t="s">
        <v>531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552</v>
      </c>
      <c r="AL40" s="1217"/>
      <c r="AM40" s="1217"/>
      <c r="AN40" s="1218"/>
      <c r="AO40" s="345">
        <v>-1849824</v>
      </c>
      <c r="AP40" s="345">
        <v>-20763</v>
      </c>
      <c r="AQ40" s="346">
        <v>-35431</v>
      </c>
      <c r="AR40" s="347">
        <v>-41.4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1054127</v>
      </c>
      <c r="AP41" s="345">
        <v>11832</v>
      </c>
      <c r="AQ41" s="346">
        <v>13072</v>
      </c>
      <c r="AR41" s="347">
        <v>-9.5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522</v>
      </c>
      <c r="AN49" s="1224" t="s">
        <v>556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1698294</v>
      </c>
      <c r="AN51" s="367">
        <v>19155</v>
      </c>
      <c r="AO51" s="368">
        <v>25.1</v>
      </c>
      <c r="AP51" s="369">
        <v>57295</v>
      </c>
      <c r="AQ51" s="370">
        <v>5.7</v>
      </c>
      <c r="AR51" s="371">
        <v>19.399999999999999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1349311</v>
      </c>
      <c r="AN52" s="375">
        <v>15219</v>
      </c>
      <c r="AO52" s="376">
        <v>51.4</v>
      </c>
      <c r="AP52" s="377">
        <v>32771</v>
      </c>
      <c r="AQ52" s="378">
        <v>10.4</v>
      </c>
      <c r="AR52" s="379">
        <v>41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1988644</v>
      </c>
      <c r="AN53" s="367">
        <v>22376</v>
      </c>
      <c r="AO53" s="368">
        <v>16.8</v>
      </c>
      <c r="AP53" s="369">
        <v>54110</v>
      </c>
      <c r="AQ53" s="370">
        <v>-5.6</v>
      </c>
      <c r="AR53" s="371">
        <v>22.4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1326520</v>
      </c>
      <c r="AN54" s="375">
        <v>14926</v>
      </c>
      <c r="AO54" s="376">
        <v>-1.9</v>
      </c>
      <c r="AP54" s="377">
        <v>30620</v>
      </c>
      <c r="AQ54" s="378">
        <v>-6.6</v>
      </c>
      <c r="AR54" s="379">
        <v>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4044127</v>
      </c>
      <c r="AN55" s="367">
        <v>45484</v>
      </c>
      <c r="AO55" s="368">
        <v>103.3</v>
      </c>
      <c r="AP55" s="369">
        <v>54684</v>
      </c>
      <c r="AQ55" s="370">
        <v>1.1000000000000001</v>
      </c>
      <c r="AR55" s="371">
        <v>102.2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3407151</v>
      </c>
      <c r="AN56" s="375">
        <v>38320</v>
      </c>
      <c r="AO56" s="376">
        <v>156.69999999999999</v>
      </c>
      <c r="AP56" s="377">
        <v>32829</v>
      </c>
      <c r="AQ56" s="378">
        <v>7.2</v>
      </c>
      <c r="AR56" s="379">
        <v>149.5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5018056</v>
      </c>
      <c r="AN57" s="367">
        <v>56240</v>
      </c>
      <c r="AO57" s="368">
        <v>23.6</v>
      </c>
      <c r="AP57" s="369">
        <v>62383</v>
      </c>
      <c r="AQ57" s="370">
        <v>14.1</v>
      </c>
      <c r="AR57" s="371">
        <v>9.5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2996397</v>
      </c>
      <c r="AN58" s="375">
        <v>33582</v>
      </c>
      <c r="AO58" s="376">
        <v>-12.4</v>
      </c>
      <c r="AP58" s="377">
        <v>35325</v>
      </c>
      <c r="AQ58" s="378">
        <v>7.6</v>
      </c>
      <c r="AR58" s="379">
        <v>-20</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3750362</v>
      </c>
      <c r="AN59" s="367">
        <v>42095</v>
      </c>
      <c r="AO59" s="368">
        <v>-25.2</v>
      </c>
      <c r="AP59" s="369">
        <v>63812</v>
      </c>
      <c r="AQ59" s="370">
        <v>2.2999999999999998</v>
      </c>
      <c r="AR59" s="371">
        <v>-27.5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2747051</v>
      </c>
      <c r="AN60" s="375">
        <v>30834</v>
      </c>
      <c r="AO60" s="376">
        <v>-8.1999999999999993</v>
      </c>
      <c r="AP60" s="377">
        <v>33848</v>
      </c>
      <c r="AQ60" s="378">
        <v>-4.2</v>
      </c>
      <c r="AR60" s="379">
        <v>-4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3299897</v>
      </c>
      <c r="AN61" s="382">
        <v>37070</v>
      </c>
      <c r="AO61" s="383">
        <v>28.7</v>
      </c>
      <c r="AP61" s="384">
        <v>58457</v>
      </c>
      <c r="AQ61" s="385">
        <v>3.5</v>
      </c>
      <c r="AR61" s="371">
        <v>25.2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2365286</v>
      </c>
      <c r="AN62" s="375">
        <v>26576</v>
      </c>
      <c r="AO62" s="376">
        <v>37.1</v>
      </c>
      <c r="AP62" s="377">
        <v>33079</v>
      </c>
      <c r="AQ62" s="378">
        <v>2.9</v>
      </c>
      <c r="AR62" s="379">
        <v>34.200000000000003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p2x3m2q3HWtHQJsXNfG6wXWsutQ9c/9kdZ2UiyCoLzB8bfGI5J6R4rK3TAP4mvnfIyuRuBavQ1k05XocD1qhA==" saltValue="YyPOSkSqyqWV1uBdhrf/s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BoRhOW0xqAmozljfBEbrD1mwIeZ2KgctC6mXZ98fKAJ5TPiIjEl3waYOSUiEO/N31mpswDQ3szlE7/AF/7zV3w==" saltValue="yIchSHZpNOXAocgYkjOK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bc4bsx6kwr8xoG4OojaNuxBmQGtWTUE63Ldm/fu+8ZR/2PxNdtgme13pPkDoh9J5Fmke07fsd0/kfj2xkJ/i0Q==" saltValue="wNNjgSwhm7SGRKwIhGkSY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23.84</v>
      </c>
      <c r="G47" s="12">
        <v>20.399999999999999</v>
      </c>
      <c r="H47" s="12">
        <v>18.670000000000002</v>
      </c>
      <c r="I47" s="12">
        <v>16.16</v>
      </c>
      <c r="J47" s="13">
        <v>11.34</v>
      </c>
    </row>
    <row r="48" spans="2:10" ht="57.75" customHeight="1" x14ac:dyDescent="0.15">
      <c r="B48" s="14"/>
      <c r="C48" s="1240" t="s">
        <v>4</v>
      </c>
      <c r="D48" s="1240"/>
      <c r="E48" s="1241"/>
      <c r="F48" s="15">
        <v>5.01</v>
      </c>
      <c r="G48" s="16">
        <v>3.96</v>
      </c>
      <c r="H48" s="16">
        <v>4.12</v>
      </c>
      <c r="I48" s="16">
        <v>3.79</v>
      </c>
      <c r="J48" s="17">
        <v>3.09</v>
      </c>
    </row>
    <row r="49" spans="2:10" ht="57.75" customHeight="1" thickBot="1" x14ac:dyDescent="0.2">
      <c r="B49" s="18"/>
      <c r="C49" s="1242" t="s">
        <v>5</v>
      </c>
      <c r="D49" s="1242"/>
      <c r="E49" s="1243"/>
      <c r="F49" s="19" t="s">
        <v>577</v>
      </c>
      <c r="G49" s="20" t="s">
        <v>578</v>
      </c>
      <c r="H49" s="20" t="s">
        <v>579</v>
      </c>
      <c r="I49" s="20" t="s">
        <v>580</v>
      </c>
      <c r="J49" s="21" t="s">
        <v>581</v>
      </c>
    </row>
    <row r="50" spans="2:10" ht="13.5" customHeight="1" x14ac:dyDescent="0.15"/>
  </sheetData>
  <sheetProtection algorithmName="SHA-512" hashValue="xTCTV5k0IheRk4wUlVfzoWykApeBDZDRmXlWSWN8GGo/yE+IseWdnPlnYKypCWWdJU1vArQnkjmEkhfN+VParA==" saltValue="NIU2wjQYUKXZs1c1TkqS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2022-09-14T06:19:11Z</cp:lastPrinted>
  <dcterms:created xsi:type="dcterms:W3CDTF">2022-02-02T05:33:04Z</dcterms:created>
  <dcterms:modified xsi:type="dcterms:W3CDTF">2022-09-30T01:13:01Z</dcterms:modified>
  <cp:category/>
</cp:coreProperties>
</file>