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41.99\zaisei3\026　財政状況資料集\R4財政状況資料集\01_地方公会計（R2決算分）\05_完成版\"/>
    </mc:Choice>
  </mc:AlternateContent>
  <bookViews>
    <workbookView xWindow="960" yWindow="0" windowWidth="27840" windowHeight="127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<sst xmlns="http://schemas.openxmlformats.org/spreadsheetml/2006/main" count="1134" uniqueCount="609">
  <si>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</si>
  <si>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</si>
  <si>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</si>
  <si>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</si>
  <si>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</si>
  <si>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</si>
  <si>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</si>
  <si>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</si>
  <si>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</si>
  <si>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</si>
  <si>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</si>
  <si>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</si>
  <si>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</si>
  <si>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</si>
  <si>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</si>
  <si>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</si>
  <si>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</si>
  <si>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</si>
  <si>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</si>
  <si>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</si>
  <si>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</si>
  <si>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</si>
  <si>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</si>
  <si>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</si>
  <si>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</si>
  <si>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</si>
  <si>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</si>
  <si>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</si>
  <si>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</si>
  <si>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</si>
  <si>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</si>
  <si>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</si>
  <si>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</si>
  <si>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</si>
  <si>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</si>
  <si>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</si>
  <si>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</si>
  <si>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</si>
  <si>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</si>
  <si>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</si>
  <si>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</si>
  <si>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</si>
  <si>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</si>
  <si>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</si>
  <si>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</si>
  <si>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</si>
  <si>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</si>
  <si>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</si>
  <si>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</si>
  <si>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</si>
  <si>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</si>
  <si>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</si>
  <si>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</si>
  <si>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</si>
  <si>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</si>
  <si>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</si>
  <si>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</si>
  <si>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</si>
  <si>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</si>
  <si>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</si>
  <si>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</si>
  <si>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</si>
  <si>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</si>
  <si>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</si>
  <si>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</si>
  <si>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</si>
  <si>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</si>
  <si>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</si>
  <si>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</si>
  <si>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</si>
  <si>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</si>
  <si>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</si>
  <si>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</si>
  <si>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</si>
  <si>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</si>
  <si>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</si>
  <si>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</si>
  <si>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</si>
  <si>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</si>
  <si>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</si>
  <si>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</si>
  <si>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</si>
  <si>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</si>
  <si>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</si>
  <si>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</si>
  <si>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Ⅳ－０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</si>
  <si>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</si>
  <si>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</si>
  <si>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</si>
  <si>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</si>
  <si>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</si>
  <si>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</si>
  <si>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</si>
  <si>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</si>
  <si>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</si>
  <si>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</si>
  <si>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</si>
  <si>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</si>
  <si>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南知多町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</si>
  <si>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</si>
  <si>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</si>
  <si>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</si>
  <si>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</si>
  <si>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</si>
  <si>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</si>
  <si>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</si>
  <si>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</si>
  <si>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</si>
  <si>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</si>
  <si>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</si>
  <si>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</si>
  <si>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</si>
  <si>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</si>
  <si>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</si>
  <si>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</si>
  <si>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</si>
  <si>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</si>
  <si>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</si>
  <si>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</si>
  <si>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</si>
  <si>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</si>
  <si>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</si>
  <si>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</si>
  <si>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</si>
  <si>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</si>
  <si>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</si>
  <si>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</si>
  <si>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</si>
  <si>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</si>
  <si>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</si>
  <si>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</si>
  <si>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</si>
  <si>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</si>
  <si>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</si>
  <si>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</si>
  <si>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</si>
  <si>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</si>
  <si>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</si>
  <si>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</si>
  <si>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</si>
  <si>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</si>
  <si>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</si>
  <si>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</si>
  <si>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</si>
  <si>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</si>
  <si>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</si>
  <si>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</si>
  <si>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</si>
  <si>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</si>
  <si>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</si>
  <si>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</si>
  <si>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</si>
  <si>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</si>
  <si>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</si>
  <si>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</si>
  <si>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</si>
  <si>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</si>
  <si>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</si>
  <si>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</si>
  <si>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</si>
  <si>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</si>
  <si>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</si>
  <si>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</si>
  <si>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</si>
  <si>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</si>
  <si>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</si>
  <si>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</si>
  <si>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</si>
  <si>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</si>
  <si>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</si>
  <si>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</si>
  <si>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</si>
  <si>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</si>
  <si>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</si>
  <si>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</si>
  <si>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</si>
  <si>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</si>
  <si>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</si>
  <si>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</si>
  <si>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</si>
  <si>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</si>
  <si>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</si>
  <si>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</si>
  <si>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</si>
  <si>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</si>
  <si>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</si>
  <si>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</si>
  <si>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</si>
  <si>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</si>
  <si>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</si>
  <si>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</si>
  <si>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</si>
  <si>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</si>
  <si>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</si>
  <si>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</si>
  <si>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</si>
  <si>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</si>
  <si>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</si>
  <si>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</si>
  <si>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</si>
  <si>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</si>
  <si>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</si>
  <si>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</si>
  <si>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</si>
  <si>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</si>
  <si>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</si>
  <si>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</si>
  <si>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</si>
  <si>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</si>
  <si>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</si>
  <si>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</si>
  <si>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</si>
  <si>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</si>
  <si>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</si>
  <si>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</si>
  <si>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</si>
  <si>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愛知県南知多町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</si>
  <si>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</si>
  <si>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</si>
  <si>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</si>
  <si>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</si>
  <si>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</si>
  <si>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</si>
  <si>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</si>
  <si>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</si>
  <si>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</si>
  <si>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</si>
  <si>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</si>
  <si>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</si>
  <si>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</si>
  <si>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</si>
  <si>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</si>
  <si>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</si>
  <si>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</si>
  <si>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</si>
  <si>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</si>
  <si>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</si>
  <si>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</si>
  <si>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</si>
  <si>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</si>
  <si>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</si>
  <si>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</si>
  <si>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</si>
  <si>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</si>
  <si>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</si>
  <si>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</si>
  <si>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</si>
  <si>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</si>
  <si>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</si>
  <si>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</si>
  <si>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</si>
  <si>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</si>
  <si>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</si>
  <si>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</si>
  <si>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</si>
  <si>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</si>
  <si>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</si>
  <si>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</si>
  <si>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</si>
  <si>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</si>
  <si>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</si>
  <si>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</si>
  <si>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</si>
  <si>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</si>
  <si>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</si>
  <si>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</si>
  <si>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</si>
  <si>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</si>
  <si>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</si>
  <si>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</si>
  <si>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</si>
  <si>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</si>
  <si>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</si>
  <si>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</si>
  <si>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</si>
  <si>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</si>
  <si>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</si>
  <si>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</si>
  <si>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</si>
  <si>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</si>
  <si>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</si>
  <si>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</si>
  <si>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</si>
  <si>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</si>
  <si>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</si>
  <si>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</si>
  <si>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</si>
  <si>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</si>
  <si>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</si>
  <si>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</si>
  <si>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</si>
  <si>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</si>
  <si>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</si>
  <si>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</si>
  <si>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</si>
  <si>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</si>
  <si>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</si>
  <si>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</si>
  <si>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</si>
  <si>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</si>
  <si>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</si>
  <si>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</si>
  <si>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</si>
  <si>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</si>
  <si>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</si>
  <si>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</si>
  <si>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</si>
  <si>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</si>
  <si>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</si>
  <si>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</si>
  <si>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</si>
  <si>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</si>
  <si>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</si>
  <si>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</si>
  <si>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</si>
  <si>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</si>
  <si>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</si>
  <si>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</si>
  <si>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</si>
  <si>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</si>
  <si>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</si>
  <si>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</si>
  <si>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</si>
  <si>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</si>
  <si>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</si>
  <si>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</si>
  <si>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</si>
  <si>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</si>
  <si>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</si>
  <si>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</si>
  <si>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</si>
  <si>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</si>
  <si>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</si>
  <si>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</si>
  <si>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</si>
  <si>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</si>
  <si>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</si>
  <si>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</si>
  <si>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</si>
  <si>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</si>
  <si>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</si>
  <si>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</si>
  <si>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</si>
  <si>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</si>
  <si>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</si>
  <si>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</si>
  <si>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</si>
  <si>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</si>
  <si>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</si>
  <si>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</si>
  <si>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</si>
  <si>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</si>
  <si>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</si>
  <si>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</si>
  <si>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</si>
  <si>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</si>
  <si>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</si>
  <si>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</si>
  <si>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</si>
  <si>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</si>
  <si>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</si>
  <si>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</si>
  <si>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</si>
  <si>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</si>
  <si>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</si>
  <si>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</si>
  <si>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</si>
  <si>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</si>
  <si>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</si>
  <si>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</si>
  <si>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愛知県南知多町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</si>
  <si>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</si>
  <si>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</si>
  <si>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</si>
  <si>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</si>
  <si>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</si>
  <si>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</si>
  <si>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</si>
  <si>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</si>
  <si>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</si>
  <si>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</si>
  <si>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</si>
  <si>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</si>
  <si>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</si>
  <si>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</si>
  <si>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</si>
  <si>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</si>
  <si>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</si>
  <si>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</si>
  <si>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</si>
  <si>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</si>
  <si>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</si>
  <si>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</si>
  <si>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</si>
  <si>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</si>
  <si>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</si>
  <si>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</si>
  <si>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</si>
  <si>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</si>
  <si>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</si>
  <si>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</si>
  <si>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</si>
  <si>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</si>
  <si>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</si>
  <si>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</si>
  <si>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</si>
  <si>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</si>
  <si>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</si>
  <si>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師崎港駐車場事業特別会計</t>
    <phoneticPr fontId="5"/>
  </si>
  <si>
    <t>水道事業会計</t>
    <phoneticPr fontId="5"/>
  </si>
  <si>
    <t>法適用企業</t>
    <phoneticPr fontId="5"/>
  </si>
  <si>
    <t>漁業集落排水事業特別会計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</si>
  <si>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</si>
  <si>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</si>
  <si>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</si>
  <si>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</si>
  <si>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</si>
  <si>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</si>
  <si>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</si>
  <si>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</si>
  <si>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</si>
  <si>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</si>
  <si>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</si>
  <si>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</si>
  <si>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</si>
  <si>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</si>
  <si>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</si>
  <si>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</si>
  <si>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</si>
  <si>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</si>
  <si>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</si>
  <si>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</si>
  <si>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</si>
  <si>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</si>
  <si>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</si>
  <si>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</si>
  <si>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</si>
  <si>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</si>
  <si>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</si>
  <si>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</si>
  <si>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</si>
  <si>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</si>
  <si>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</si>
  <si>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</si>
  <si>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</si>
  <si>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</si>
  <si>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</si>
  <si>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</si>
  <si>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</si>
  <si>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</si>
  <si>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</si>
  <si>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</si>
  <si>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</si>
  <si>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</si>
  <si>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</si>
  <si>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</si>
  <si>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</si>
  <si>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</si>
  <si>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</si>
  <si>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</si>
  <si>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</si>
  <si>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</si>
  <si>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</si>
  <si>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</si>
  <si>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</si>
  <si>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</si>
  <si>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</si>
  <si>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</si>
  <si>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</si>
  <si>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</si>
  <si>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</si>
  <si>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</si>
  <si>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</si>
  <si>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漁業集落排水事業特別会計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</si>
  <si>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</si>
  <si>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</si>
  <si>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</si>
  <si>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</si>
  <si>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</si>
  <si>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</si>
  <si>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</si>
  <si>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</si>
  <si>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</si>
  <si>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</si>
  <si>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</si>
  <si>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</si>
  <si>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</si>
  <si>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</si>
  <si>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</si>
  <si>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</si>
  <si>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</si>
  <si>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</si>
  <si>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</si>
  <si>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</si>
  <si>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</si>
  <si>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</si>
  <si>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</si>
  <si>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</si>
  <si>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</si>
  <si>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</si>
  <si>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</si>
  <si>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</si>
  <si>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</si>
  <si>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</si>
  <si>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</si>
  <si>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</si>
  <si>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</si>
  <si>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</si>
  <si>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</si>
  <si>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</si>
  <si>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</si>
  <si>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</si>
  <si>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</si>
  <si>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</si>
  <si>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</si>
  <si>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</si>
  <si>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</si>
  <si>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</si>
  <si>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</si>
  <si>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</si>
  <si>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</si>
  <si>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</si>
  <si>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</si>
  <si>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</si>
  <si>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</si>
  <si>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</si>
  <si>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</si>
  <si>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</si>
  <si>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</si>
  <si>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</si>
  <si>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</si>
  <si>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</si>
  <si>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</si>
  <si>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</si>
  <si>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</si>
  <si>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</si>
  <si>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</si>
  <si>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</si>
  <si>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</si>
  <si>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</si>
  <si>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</si>
  <si>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</si>
  <si>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</si>
  <si>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</si>
  <si>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</si>
  <si>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</si>
  <si>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</si>
  <si>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</si>
  <si>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</si>
  <si>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</si>
  <si>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</si>
  <si>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</si>
  <si>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</si>
  <si>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</si>
  <si>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</si>
  <si>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</si>
  <si>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</si>
  <si>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</si>
  <si>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</si>
  <si>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</si>
  <si>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</si>
  <si>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</si>
  <si>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</si>
  <si>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0.99</t>
  </si>
  <si>
    <t>▲ 7.51</t>
  </si>
  <si>
    <t>▲ 6.63</t>
  </si>
  <si>
    <t>▲ 0.16</t>
  </si>
  <si>
    <t>水道事業会計</t>
  </si>
  <si>
    <t>一般会計</t>
  </si>
  <si>
    <t>介護保険特別会計</t>
  </si>
  <si>
    <t>国民健康保険特別会計</t>
  </si>
  <si>
    <t>師崎港駐車場事業特別会計</t>
  </si>
  <si>
    <t>漁業集落排水事業特別会計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</si>
  <si>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</si>
  <si>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</si>
  <si>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</si>
  <si>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</si>
  <si>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</si>
  <si>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</si>
  <si>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</si>
  <si>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</si>
  <si>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</si>
  <si>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知多南部消防組合</t>
    <rPh sb="0" eb="8">
      <t>チタナンブショウボウクミアイ</t>
    </rPh>
    <phoneticPr fontId="2"/>
  </si>
  <si>
    <t>知多南部衛生組合</t>
    <rPh sb="0" eb="4">
      <t>チタナンブ</t>
    </rPh>
    <rPh sb="4" eb="8">
      <t>エイセイクミアイ</t>
    </rPh>
    <phoneticPr fontId="2"/>
  </si>
  <si>
    <t>愛知県市町村退職手当組合</t>
    <rPh sb="0" eb="2">
      <t>アイチ</t>
    </rPh>
    <rPh sb="2" eb="3">
      <t>ケン</t>
    </rPh>
    <rPh sb="3" eb="6">
      <t>シチョウソン</t>
    </rPh>
    <rPh sb="6" eb="8">
      <t>タイショク</t>
    </rPh>
    <rPh sb="8" eb="10">
      <t>テアテ</t>
    </rPh>
    <rPh sb="10" eb="12">
      <t>クミアイ</t>
    </rPh>
    <phoneticPr fontId="2"/>
  </si>
  <si>
    <t>愛知県後期高齢者医療広域連合（一般会計）</t>
    <rPh sb="0" eb="8">
      <t>アイチケンコウキコウレイシャ</t>
    </rPh>
    <rPh sb="8" eb="10">
      <t>イリョウ</t>
    </rPh>
    <rPh sb="10" eb="14">
      <t>コウイキレンゴウ</t>
    </rPh>
    <rPh sb="15" eb="19">
      <t>イッパンカイケイ</t>
    </rPh>
    <phoneticPr fontId="2"/>
  </si>
  <si>
    <t>知多南部広域環境組合</t>
    <rPh sb="0" eb="4">
      <t>チタナンブ</t>
    </rPh>
    <rPh sb="4" eb="6">
      <t>コウイキ</t>
    </rPh>
    <rPh sb="6" eb="8">
      <t>カンキョウ</t>
    </rPh>
    <rPh sb="8" eb="10">
      <t>クミアイ</t>
    </rPh>
    <phoneticPr fontId="2"/>
  </si>
  <si>
    <t>知多中部広域事務組合（一般会計）</t>
    <rPh sb="0" eb="4">
      <t>チタチュウブ</t>
    </rPh>
    <rPh sb="4" eb="10">
      <t>コウイキジムクミアイ</t>
    </rPh>
    <rPh sb="11" eb="15">
      <t>イッパンカイケイ</t>
    </rPh>
    <phoneticPr fontId="2"/>
  </si>
  <si>
    <t>知多中部広域事務組合（消防指令センター特別会計）</t>
    <rPh sb="0" eb="4">
      <t>チタチュウブ</t>
    </rPh>
    <rPh sb="4" eb="10">
      <t>コウイキジムクミアイ</t>
    </rPh>
    <rPh sb="11" eb="15">
      <t>ショウボウシレイ</t>
    </rPh>
    <rPh sb="19" eb="23">
      <t>トクベツカイケイ</t>
    </rPh>
    <phoneticPr fontId="2"/>
  </si>
  <si>
    <t>-</t>
    <phoneticPr fontId="2"/>
  </si>
  <si>
    <t>-</t>
    <phoneticPr fontId="2"/>
  </si>
  <si>
    <t>都市計画事業基金</t>
    <rPh sb="0" eb="4">
      <t>トシケイカク</t>
    </rPh>
    <rPh sb="4" eb="8">
      <t>ジギョウキキン</t>
    </rPh>
    <phoneticPr fontId="5"/>
  </si>
  <si>
    <t>公共施設等整備基金</t>
    <rPh sb="0" eb="4">
      <t>コウキョウシセツ</t>
    </rPh>
    <rPh sb="4" eb="5">
      <t>トウ</t>
    </rPh>
    <rPh sb="5" eb="7">
      <t>セイビ</t>
    </rPh>
    <rPh sb="7" eb="9">
      <t>キキン</t>
    </rPh>
    <phoneticPr fontId="5"/>
  </si>
  <si>
    <t>中学校図書購入基金</t>
    <rPh sb="0" eb="5">
      <t>チュウガッコウトショ</t>
    </rPh>
    <rPh sb="5" eb="9">
      <t>コウニュウキキン</t>
    </rPh>
    <phoneticPr fontId="5"/>
  </si>
  <si>
    <t>高齢者福祉基金</t>
    <rPh sb="0" eb="3">
      <t>コウレイシャ</t>
    </rPh>
    <rPh sb="3" eb="7">
      <t>フクシキキン</t>
    </rPh>
    <phoneticPr fontId="5"/>
  </si>
  <si>
    <t>愛知県後期高齢者医療広域連合（後期高齢者医療特別会計）</t>
    <rPh sb="0" eb="8">
      <t>アイチケンコウキコウレイシャ</t>
    </rPh>
    <rPh sb="8" eb="10">
      <t>イリョウ</t>
    </rPh>
    <rPh sb="10" eb="14">
      <t>コウイキレンゴウ</t>
    </rPh>
    <rPh sb="15" eb="20">
      <t>コウキコウレイシャ</t>
    </rPh>
    <rPh sb="20" eb="22">
      <t>イリョウ</t>
    </rPh>
    <rPh sb="22" eb="26">
      <t>トクベツカイケイ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</si>
  <si>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</si>
  <si>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</si>
  <si>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</si>
  <si>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</si>
  <si>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</si>
  <si>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</si>
  <si>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</si>
  <si>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</si>
  <si>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</si>
  <si>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</si>
  <si>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</si>
  <si>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全国及び県平均と比較しても、有形固定資産減価償却率が高く、かつ住民一人当たりの資産形成度が高い傾向にある。また、老朽化した公共施設の更新の費用により、今後も将来負担比率は増加していく見込みである。今後は、公共施設等総合管理計画に基づき、順次更新を予定しており、財政計画と照らしながら計画的な施設更新に努める。また、公共施設等の保有量の適正化に努め、公債費の抑制を図る。
令和2年度については固定資産台帳整備中につき分析不可。</t>
    <phoneticPr fontId="5"/>
  </si>
  <si>
    <t>　将来負担比率は学校給食センター整備、総合体育館吊天井改修、保育所整備事業などの公共施設整備による地方債増加を主要因として前年度対比0.9%悪化の30.0%となった。今後も老朽化した公共施設等の更新により、将来負担比率は上昇傾向を見込む。令和10年を目途に大規模な施設の更新は終了するため、その間は保有率の適正化、及び普通交付税等で財政措置のある地方債を優先的に借入れするなど上昇率の抑制に努める。
　実質公債費比率は、学校空調設備、防災センター整備の地方債の償還が始まったことによる公債費増加により上昇した。今後も公共施設等管理計画に沿って、施設の集約、再配置が見据えられ、建替えを含めた公共施設の老朽化対応が急がれ、これらの整備に伴う地方債の増加が見込まれる。本町の財政状況に応じた運営が必要不可欠であり、地方債の計画的な運用など健全な財政運営に努めていく。</t>
    <rPh sb="8" eb="12">
      <t>ガッコウキュウショク</t>
    </rPh>
    <rPh sb="16" eb="18">
      <t>セイビ</t>
    </rPh>
    <rPh sb="19" eb="24">
      <t>ソウゴウタイイクカン</t>
    </rPh>
    <rPh sb="24" eb="27">
      <t>ツリテンジョウ</t>
    </rPh>
    <rPh sb="27" eb="29">
      <t>カイシュウ</t>
    </rPh>
    <rPh sb="30" eb="33">
      <t>ホイクショ</t>
    </rPh>
    <rPh sb="33" eb="35">
      <t>セイビ</t>
    </rPh>
    <rPh sb="35" eb="37">
      <t>ジギョウ</t>
    </rPh>
    <rPh sb="40" eb="44">
      <t>コウキョウシセツ</t>
    </rPh>
    <rPh sb="44" eb="46">
      <t>セイビ</t>
    </rPh>
    <rPh sb="49" eb="52">
      <t>チホウサイ</t>
    </rPh>
    <rPh sb="52" eb="54">
      <t>ゾウカ</t>
    </rPh>
    <rPh sb="55" eb="58">
      <t>シュヨウイン</t>
    </rPh>
    <rPh sb="115" eb="117">
      <t>ミコ</t>
    </rPh>
    <rPh sb="210" eb="212">
      <t>ガッコウ</t>
    </rPh>
    <rPh sb="212" eb="214">
      <t>クウチョウ</t>
    </rPh>
    <rPh sb="214" eb="216">
      <t>セツビ</t>
    </rPh>
    <rPh sb="217" eb="219">
      <t>ボウサイ</t>
    </rPh>
    <rPh sb="223" eb="225">
      <t>セイビ</t>
    </rPh>
    <rPh sb="314" eb="316">
      <t>セイビ</t>
    </rPh>
    <rPh sb="317" eb="318">
      <t>トモナ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</si>
</sst>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97062</c:v>
                </c:pt>
                <c:pt idx="1">
                  <c:v>106005</c:v>
                </c:pt>
                <c:pt idx="2">
                  <c:v>98507</c:v>
                </c:pt>
                <c:pt idx="3">
                  <c:v>113347</c:v>
                </c:pt>
                <c:pt idx="4">
                  <c:v>125418</c:v>
                </c:pt>
              </c:numCache>
            </c:numRef>
          </c:val>
          <c:smooth val="0"/>
          <c:extLst>
            <c:ext xmlns:c16="http://schemas.microsoft.com/office/drawing/2014/chart" uri="{C3380CC4-5D6E-409C-BE32-E72D297353CC}">
              <c16:uniqueId val="{00000000-D34D-4672-AE95-239B64F8D65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50266</c:v>
                </c:pt>
                <c:pt idx="1">
                  <c:v>52111</c:v>
                </c:pt>
                <c:pt idx="2">
                  <c:v>45054</c:v>
                </c:pt>
                <c:pt idx="3">
                  <c:v>44452</c:v>
                </c:pt>
                <c:pt idx="4">
                  <c:v>75271</c:v>
                </c:pt>
              </c:numCache>
            </c:numRef>
          </c:val>
          <c:smooth val="0"/>
          <c:extLst>
            <c:ext xmlns:c16="http://schemas.microsoft.com/office/drawing/2014/chart" uri="{C3380CC4-5D6E-409C-BE32-E72D297353CC}">
              <c16:uniqueId val="{00000001-D34D-4672-AE95-239B64F8D65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7.92</c:v>
                </c:pt>
                <c:pt idx="1">
                  <c:v>5.4</c:v>
                </c:pt>
                <c:pt idx="2">
                  <c:v>4.93</c:v>
                </c:pt>
                <c:pt idx="3">
                  <c:v>6.47</c:v>
                </c:pt>
                <c:pt idx="4">
                  <c:v>5.25</c:v>
                </c:pt>
              </c:numCache>
            </c:numRef>
          </c:val>
          <c:extLst>
            <c:ext xmlns:c16="http://schemas.microsoft.com/office/drawing/2014/chart" uri="{C3380CC4-5D6E-409C-BE32-E72D297353CC}">
              <c16:uniqueId val="{00000000-B7CE-4307-9A92-7232E41AF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31.82</c:v>
                </c:pt>
                <c:pt idx="1">
                  <c:v>33.36</c:v>
                </c:pt>
                <c:pt idx="2">
                  <c:v>27.05</c:v>
                </c:pt>
                <c:pt idx="3">
                  <c:v>19.29</c:v>
                </c:pt>
                <c:pt idx="4">
                  <c:v>19.059999999999999</c:v>
                </c:pt>
              </c:numCache>
            </c:numRef>
          </c:val>
          <c:extLst>
            <c:ext xmlns:c16="http://schemas.microsoft.com/office/drawing/2014/chart" uri="{C3380CC4-5D6E-409C-BE32-E72D297353CC}">
              <c16:uniqueId val="{00000001-B7CE-4307-9A92-7232E41AF3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1.83</c:v>
                </c:pt>
                <c:pt idx="1">
                  <c:v>-0.99</c:v>
                </c:pt>
                <c:pt idx="2">
                  <c:v>-7.51</c:v>
                </c:pt>
                <c:pt idx="3">
                  <c:v>-6.63</c:v>
                </c:pt>
                <c:pt idx="4">
                  <c:v>-0.16</c:v>
                </c:pt>
              </c:numCache>
            </c:numRef>
          </c:val>
          <c:smooth val="0"/>
          <c:extLst>
            <c:ext xmlns:c16="http://schemas.microsoft.com/office/drawing/2014/chart" uri="{C3380CC4-5D6E-409C-BE32-E72D297353CC}">
              <c16:uniqueId val="{00000002-B7CE-4307-9A92-7232E41AF3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F3-4378-8C44-7827D69197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F3-4378-8C44-7827D69197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F3-4378-8C44-7827D69197B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0.05</c:v>
                </c:pt>
                <c:pt idx="4">
                  <c:v>#N/A</c:v>
                </c:pt>
                <c:pt idx="5">
                  <c:v>0.05</c:v>
                </c:pt>
                <c:pt idx="6">
                  <c:v>#N/A</c:v>
                </c:pt>
                <c:pt idx="7">
                  <c:v>0.1</c:v>
                </c:pt>
                <c:pt idx="8">
                  <c:v>#N/A</c:v>
                </c:pt>
                <c:pt idx="9">
                  <c:v>0.03</c:v>
                </c:pt>
              </c:numCache>
            </c:numRef>
          </c:val>
          <c:extLst>
            <c:ext xmlns:c16="http://schemas.microsoft.com/office/drawing/2014/chart" uri="{C3380CC4-5D6E-409C-BE32-E72D297353CC}">
              <c16:uniqueId val="{00000003-B2F3-4378-8C44-7827D69197B2}"/>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0.21</c:v>
                </c:pt>
                <c:pt idx="2">
                  <c:v>#N/A</c:v>
                </c:pt>
                <c:pt idx="3">
                  <c:v>0.17</c:v>
                </c:pt>
                <c:pt idx="4">
                  <c:v>#N/A</c:v>
                </c:pt>
                <c:pt idx="5">
                  <c:v>0.18</c:v>
                </c:pt>
                <c:pt idx="6">
                  <c:v>#N/A</c:v>
                </c:pt>
                <c:pt idx="7">
                  <c:v>0.16</c:v>
                </c:pt>
                <c:pt idx="8">
                  <c:v>#N/A</c:v>
                </c:pt>
                <c:pt idx="9">
                  <c:v>0.16</c:v>
                </c:pt>
              </c:numCache>
            </c:numRef>
          </c:val>
          <c:extLst>
            <c:ext xmlns:c16="http://schemas.microsoft.com/office/drawing/2014/chart" uri="{C3380CC4-5D6E-409C-BE32-E72D297353CC}">
              <c16:uniqueId val="{00000004-B2F3-4378-8C44-7827D69197B2}"/>
            </c:ext>
          </c:extLst>
        </c:ser>
        <c:ser>
          <c:idx val="5"/>
          <c:order val="5"/>
          <c:tx>
            <c:strRef>
              <c:f>データシート!$A$32</c:f>
              <c:strCache>
                <c:ptCount val="1"/>
                <c:pt idx="0">
                  <c:v>師崎港駐車場事業特別会計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0.28000000000000003</c:v>
                </c:pt>
                <c:pt idx="2">
                  <c:v>#N/A</c:v>
                </c:pt>
                <c:pt idx="3">
                  <c:v>0.34</c:v>
                </c:pt>
                <c:pt idx="4">
                  <c:v>#N/A</c:v>
                </c:pt>
                <c:pt idx="5">
                  <c:v>0.44</c:v>
                </c:pt>
                <c:pt idx="6">
                  <c:v>#N/A</c:v>
                </c:pt>
                <c:pt idx="7">
                  <c:v>0.3</c:v>
                </c:pt>
                <c:pt idx="8">
                  <c:v>#N/A</c:v>
                </c:pt>
                <c:pt idx="9">
                  <c:v>0.28999999999999998</c:v>
                </c:pt>
              </c:numCache>
            </c:numRef>
          </c:val>
          <c:extLst>
            <c:ext xmlns:c16="http://schemas.microsoft.com/office/drawing/2014/chart" uri="{C3380CC4-5D6E-409C-BE32-E72D297353CC}">
              <c16:uniqueId val="{00000005-B2F3-4378-8C44-7827D69197B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1.46</c:v>
                </c:pt>
                <c:pt idx="2">
                  <c:v>#N/A</c:v>
                </c:pt>
                <c:pt idx="3">
                  <c:v>2.13</c:v>
                </c:pt>
                <c:pt idx="4">
                  <c:v>#N/A</c:v>
                </c:pt>
                <c:pt idx="5">
                  <c:v>0.46</c:v>
                </c:pt>
                <c:pt idx="6">
                  <c:v>#N/A</c:v>
                </c:pt>
                <c:pt idx="7">
                  <c:v>0.43</c:v>
                </c:pt>
                <c:pt idx="8">
                  <c:v>#N/A</c:v>
                </c:pt>
                <c:pt idx="9">
                  <c:v>0.56999999999999995</c:v>
                </c:pt>
              </c:numCache>
            </c:numRef>
          </c:val>
          <c:extLst>
            <c:ext xmlns:c16="http://schemas.microsoft.com/office/drawing/2014/chart" uri="{C3380CC4-5D6E-409C-BE32-E72D297353CC}">
              <c16:uniqueId val="{00000006-B2F3-4378-8C44-7827D69197B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2.4700000000000002</c:v>
                </c:pt>
                <c:pt idx="2">
                  <c:v>#N/A</c:v>
                </c:pt>
                <c:pt idx="3">
                  <c:v>2.0299999999999998</c:v>
                </c:pt>
                <c:pt idx="4">
                  <c:v>#N/A</c:v>
                </c:pt>
                <c:pt idx="5">
                  <c:v>1.26</c:v>
                </c:pt>
                <c:pt idx="6">
                  <c:v>#N/A</c:v>
                </c:pt>
                <c:pt idx="7">
                  <c:v>1.31</c:v>
                </c:pt>
                <c:pt idx="8">
                  <c:v>#N/A</c:v>
                </c:pt>
                <c:pt idx="9">
                  <c:v>1.8</c:v>
                </c:pt>
              </c:numCache>
            </c:numRef>
          </c:val>
          <c:extLst>
            <c:ext xmlns:c16="http://schemas.microsoft.com/office/drawing/2014/chart" uri="{C3380CC4-5D6E-409C-BE32-E72D297353CC}">
              <c16:uniqueId val="{00000007-B2F3-4378-8C44-7827D69197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7.92</c:v>
                </c:pt>
                <c:pt idx="2">
                  <c:v>#N/A</c:v>
                </c:pt>
                <c:pt idx="3">
                  <c:v>4.93</c:v>
                </c:pt>
                <c:pt idx="4">
                  <c:v>#N/A</c:v>
                </c:pt>
                <c:pt idx="5">
                  <c:v>4.93</c:v>
                </c:pt>
                <c:pt idx="6">
                  <c:v>#N/A</c:v>
                </c:pt>
                <c:pt idx="7">
                  <c:v>6.46</c:v>
                </c:pt>
                <c:pt idx="8">
                  <c:v>#N/A</c:v>
                </c:pt>
                <c:pt idx="9">
                  <c:v>5.24</c:v>
                </c:pt>
              </c:numCache>
            </c:numRef>
          </c:val>
          <c:extLst>
            <c:ext xmlns:c16="http://schemas.microsoft.com/office/drawing/2014/chart" uri="{C3380CC4-5D6E-409C-BE32-E72D297353CC}">
              <c16:uniqueId val="{00000008-B2F3-4378-8C44-7827D69197B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20.34</c:v>
                </c:pt>
                <c:pt idx="2">
                  <c:v>#N/A</c:v>
                </c:pt>
                <c:pt idx="3">
                  <c:v>19.559999999999999</c:v>
                </c:pt>
                <c:pt idx="4">
                  <c:v>#N/A</c:v>
                </c:pt>
                <c:pt idx="5">
                  <c:v>17.55</c:v>
                </c:pt>
                <c:pt idx="6">
                  <c:v>#N/A</c:v>
                </c:pt>
                <c:pt idx="7">
                  <c:v>13.82</c:v>
                </c:pt>
                <c:pt idx="8">
                  <c:v>#N/A</c:v>
                </c:pt>
                <c:pt idx="9">
                  <c:v>14.44</c:v>
                </c:pt>
              </c:numCache>
            </c:numRef>
          </c:val>
          <c:extLst>
            <c:ext xmlns:c16="http://schemas.microsoft.com/office/drawing/2014/chart" uri="{C3380CC4-5D6E-409C-BE32-E72D297353CC}">
              <c16:uniqueId val="{00000009-B2F3-4378-8C44-7827D69197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469</c:v>
                </c:pt>
                <c:pt idx="5">
                  <c:v>471</c:v>
                </c:pt>
                <c:pt idx="8">
                  <c:v>457</c:v>
                </c:pt>
                <c:pt idx="11">
                  <c:v>453</c:v>
                </c:pt>
                <c:pt idx="14">
                  <c:v>461</c:v>
                </c:pt>
              </c:numCache>
            </c:numRef>
          </c:val>
          <c:extLst>
            <c:ext xmlns:c16="http://schemas.microsoft.com/office/drawing/2014/chart" uri="{C3380CC4-5D6E-409C-BE32-E72D297353CC}">
              <c16:uniqueId val="{00000000-8441-44C3-82CA-7B6A419BB9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441-44C3-82CA-7B6A419BB9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c:v>
                </c:pt>
                <c:pt idx="3">
                  <c:v>27</c:v>
                </c:pt>
                <c:pt idx="6">
                  <c:v>1</c:v>
                </c:pt>
                <c:pt idx="9">
                  <c:v>1</c:v>
                </c:pt>
                <c:pt idx="12">
                  <c:v>1</c:v>
                </c:pt>
              </c:numCache>
            </c:numRef>
          </c:val>
          <c:extLst>
            <c:ext xmlns:c16="http://schemas.microsoft.com/office/drawing/2014/chart" uri="{C3380CC4-5D6E-409C-BE32-E72D297353CC}">
              <c16:uniqueId val="{00000002-8441-44C3-82CA-7B6A419BB9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74</c:v>
                </c:pt>
                <c:pt idx="3">
                  <c:v>73</c:v>
                </c:pt>
                <c:pt idx="6">
                  <c:v>78</c:v>
                </c:pt>
                <c:pt idx="9">
                  <c:v>80</c:v>
                </c:pt>
                <c:pt idx="12">
                  <c:v>70</c:v>
                </c:pt>
              </c:numCache>
            </c:numRef>
          </c:val>
          <c:extLst>
            <c:ext xmlns:c16="http://schemas.microsoft.com/office/drawing/2014/chart" uri="{C3380CC4-5D6E-409C-BE32-E72D297353CC}">
              <c16:uniqueId val="{00000003-8441-44C3-82CA-7B6A419BB9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53</c:v>
                </c:pt>
                <c:pt idx="3">
                  <c:v>58</c:v>
                </c:pt>
                <c:pt idx="6">
                  <c:v>59</c:v>
                </c:pt>
                <c:pt idx="9">
                  <c:v>59</c:v>
                </c:pt>
                <c:pt idx="12">
                  <c:v>61</c:v>
                </c:pt>
              </c:numCache>
            </c:numRef>
          </c:val>
          <c:extLst>
            <c:ext xmlns:c16="http://schemas.microsoft.com/office/drawing/2014/chart" uri="{C3380CC4-5D6E-409C-BE32-E72D297353CC}">
              <c16:uniqueId val="{00000004-8441-44C3-82CA-7B6A419BB9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41-44C3-82CA-7B6A419BB9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41-44C3-82CA-7B6A419BB9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481</c:v>
                </c:pt>
                <c:pt idx="3">
                  <c:v>503</c:v>
                </c:pt>
                <c:pt idx="6">
                  <c:v>527</c:v>
                </c:pt>
                <c:pt idx="9">
                  <c:v>551</c:v>
                </c:pt>
                <c:pt idx="12">
                  <c:v>602</c:v>
                </c:pt>
              </c:numCache>
            </c:numRef>
          </c:val>
          <c:extLst>
            <c:ext xmlns:c16="http://schemas.microsoft.com/office/drawing/2014/chart" uri="{C3380CC4-5D6E-409C-BE32-E72D297353CC}">
              <c16:uniqueId val="{00000007-8441-44C3-82CA-7B6A419BB9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166</c:v>
                </c:pt>
                <c:pt idx="2">
                  <c:v>#N/A</c:v>
                </c:pt>
                <c:pt idx="3">
                  <c:v>#N/A</c:v>
                </c:pt>
                <c:pt idx="4">
                  <c:v>190</c:v>
                </c:pt>
                <c:pt idx="5">
                  <c:v>#N/A</c:v>
                </c:pt>
                <c:pt idx="6">
                  <c:v>#N/A</c:v>
                </c:pt>
                <c:pt idx="7">
                  <c:v>208</c:v>
                </c:pt>
                <c:pt idx="8">
                  <c:v>#N/A</c:v>
                </c:pt>
                <c:pt idx="9">
                  <c:v>#N/A</c:v>
                </c:pt>
                <c:pt idx="10">
                  <c:v>238</c:v>
                </c:pt>
                <c:pt idx="11">
                  <c:v>#N/A</c:v>
                </c:pt>
                <c:pt idx="12">
                  <c:v>#N/A</c:v>
                </c:pt>
                <c:pt idx="13">
                  <c:v>273</c:v>
                </c:pt>
                <c:pt idx="14">
                  <c:v>#N/A</c:v>
                </c:pt>
              </c:numCache>
            </c:numRef>
          </c:val>
          <c:smooth val="0"/>
          <c:extLst>
            <c:ext xmlns:c16="http://schemas.microsoft.com/office/drawing/2014/chart" uri="{C3380CC4-5D6E-409C-BE32-E72D297353CC}">
              <c16:uniqueId val="{00000008-8441-44C3-82CA-7B6A419BB9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5645</c:v>
                </c:pt>
                <c:pt idx="5">
                  <c:v>5579</c:v>
                </c:pt>
                <c:pt idx="8">
                  <c:v>5552</c:v>
                </c:pt>
                <c:pt idx="11">
                  <c:v>5546</c:v>
                </c:pt>
                <c:pt idx="14">
                  <c:v>6283</c:v>
                </c:pt>
              </c:numCache>
            </c:numRef>
          </c:val>
          <c:extLst>
            <c:ext xmlns:c16="http://schemas.microsoft.com/office/drawing/2014/chart" uri="{C3380CC4-5D6E-409C-BE32-E72D297353CC}">
              <c16:uniqueId val="{00000000-6E12-4774-B722-A4FF40858C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E12-4774-B722-A4FF40858C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3485</c:v>
                </c:pt>
                <c:pt idx="5">
                  <c:v>3629</c:v>
                </c:pt>
                <c:pt idx="8">
                  <c:v>3427</c:v>
                </c:pt>
                <c:pt idx="11">
                  <c:v>3052</c:v>
                </c:pt>
                <c:pt idx="14">
                  <c:v>2830</c:v>
                </c:pt>
              </c:numCache>
            </c:numRef>
          </c:val>
          <c:extLst>
            <c:ext xmlns:c16="http://schemas.microsoft.com/office/drawing/2014/chart" uri="{C3380CC4-5D6E-409C-BE32-E72D297353CC}">
              <c16:uniqueId val="{00000002-6E12-4774-B722-A4FF40858C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12-4774-B722-A4FF40858C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12-4774-B722-A4FF40858C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12-4774-B722-A4FF40858C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2173</c:v>
                </c:pt>
                <c:pt idx="3">
                  <c:v>2184</c:v>
                </c:pt>
                <c:pt idx="6">
                  <c:v>2170</c:v>
                </c:pt>
                <c:pt idx="9">
                  <c:v>2280</c:v>
                </c:pt>
                <c:pt idx="12">
                  <c:v>2182</c:v>
                </c:pt>
              </c:numCache>
            </c:numRef>
          </c:val>
          <c:extLst>
            <c:ext xmlns:c16="http://schemas.microsoft.com/office/drawing/2014/chart" uri="{C3380CC4-5D6E-409C-BE32-E72D297353CC}">
              <c16:uniqueId val="{00000006-6E12-4774-B722-A4FF40858C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309</c:v>
                </c:pt>
                <c:pt idx="3">
                  <c:v>266</c:v>
                </c:pt>
                <c:pt idx="6">
                  <c:v>249</c:v>
                </c:pt>
                <c:pt idx="9">
                  <c:v>243</c:v>
                </c:pt>
                <c:pt idx="12">
                  <c:v>437</c:v>
                </c:pt>
              </c:numCache>
            </c:numRef>
          </c:val>
          <c:extLst>
            <c:ext xmlns:c16="http://schemas.microsoft.com/office/drawing/2014/chart" uri="{C3380CC4-5D6E-409C-BE32-E72D297353CC}">
              <c16:uniqueId val="{00000007-6E12-4774-B722-A4FF40858C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539</c:v>
                </c:pt>
                <c:pt idx="3">
                  <c:v>594</c:v>
                </c:pt>
                <c:pt idx="6">
                  <c:v>615</c:v>
                </c:pt>
                <c:pt idx="9">
                  <c:v>576</c:v>
                </c:pt>
                <c:pt idx="12">
                  <c:v>574</c:v>
                </c:pt>
              </c:numCache>
            </c:numRef>
          </c:val>
          <c:extLst>
            <c:ext xmlns:c16="http://schemas.microsoft.com/office/drawing/2014/chart" uri="{C3380CC4-5D6E-409C-BE32-E72D297353CC}">
              <c16:uniqueId val="{00000008-6E12-4774-B722-A4FF40858C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33</c:v>
                </c:pt>
                <c:pt idx="3">
                  <c:v>6</c:v>
                </c:pt>
                <c:pt idx="6">
                  <c:v>5</c:v>
                </c:pt>
                <c:pt idx="9">
                  <c:v>4</c:v>
                </c:pt>
                <c:pt idx="12">
                  <c:v>2</c:v>
                </c:pt>
              </c:numCache>
            </c:numRef>
          </c:val>
          <c:extLst>
            <c:ext xmlns:c16="http://schemas.microsoft.com/office/drawing/2014/chart" uri="{C3380CC4-5D6E-409C-BE32-E72D297353CC}">
              <c16:uniqueId val="{00000009-6E12-4774-B722-A4FF40858C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6699</c:v>
                </c:pt>
                <c:pt idx="3">
                  <c:v>6680</c:v>
                </c:pt>
                <c:pt idx="6">
                  <c:v>6716</c:v>
                </c:pt>
                <c:pt idx="9">
                  <c:v>6782</c:v>
                </c:pt>
                <c:pt idx="12">
                  <c:v>7321</c:v>
                </c:pt>
              </c:numCache>
            </c:numRef>
          </c:val>
          <c:extLst>
            <c:ext xmlns:c16="http://schemas.microsoft.com/office/drawing/2014/chart" uri="{C3380CC4-5D6E-409C-BE32-E72D297353CC}">
              <c16:uniqueId val="{0000000A-6E12-4774-B722-A4FF40858C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623</c:v>
                </c:pt>
                <c:pt idx="2">
                  <c:v>#N/A</c:v>
                </c:pt>
                <c:pt idx="3">
                  <c:v>#N/A</c:v>
                </c:pt>
                <c:pt idx="4">
                  <c:v>523</c:v>
                </c:pt>
                <c:pt idx="5">
                  <c:v>#N/A</c:v>
                </c:pt>
                <c:pt idx="6">
                  <c:v>#N/A</c:v>
                </c:pt>
                <c:pt idx="7">
                  <c:v>776</c:v>
                </c:pt>
                <c:pt idx="8">
                  <c:v>#N/A</c:v>
                </c:pt>
                <c:pt idx="9">
                  <c:v>#N/A</c:v>
                </c:pt>
                <c:pt idx="10">
                  <c:v>1287</c:v>
                </c:pt>
                <c:pt idx="11">
                  <c:v>#N/A</c:v>
                </c:pt>
                <c:pt idx="12">
                  <c:v>#N/A</c:v>
                </c:pt>
                <c:pt idx="13">
                  <c:v>1404</c:v>
                </c:pt>
                <c:pt idx="14">
                  <c:v>#N/A</c:v>
                </c:pt>
              </c:numCache>
            </c:numRef>
          </c:val>
          <c:smooth val="0"/>
          <c:extLst>
            <c:ext xmlns:c16="http://schemas.microsoft.com/office/drawing/2014/chart" uri="{C3380CC4-5D6E-409C-BE32-E72D297353CC}">
              <c16:uniqueId val="{0000000B-6E12-4774-B722-A4FF40858C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1335</c:v>
                </c:pt>
                <c:pt idx="1">
                  <c:v>940</c:v>
                </c:pt>
                <c:pt idx="2">
                  <c:v>978</c:v>
                </c:pt>
              </c:numCache>
            </c:numRef>
          </c:val>
          <c:extLst>
            <c:ext xmlns:c16="http://schemas.microsoft.com/office/drawing/2014/chart" uri="{C3380CC4-5D6E-409C-BE32-E72D297353CC}">
              <c16:uniqueId val="{00000000-1654-431D-80CA-6B248C6DDF6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c:v>
                </c:pt>
                <c:pt idx="1">
                  <c:v>2</c:v>
                </c:pt>
                <c:pt idx="2">
                  <c:v>2</c:v>
                </c:pt>
              </c:numCache>
            </c:numRef>
          </c:val>
          <c:extLst>
            <c:ext xmlns:c16="http://schemas.microsoft.com/office/drawing/2014/chart" uri="{C3380CC4-5D6E-409C-BE32-E72D297353CC}">
              <c16:uniqueId val="{00000001-1654-431D-80CA-6B248C6DDF6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1099</c:v>
                </c:pt>
                <c:pt idx="1">
                  <c:v>1146</c:v>
                </c:pt>
                <c:pt idx="2">
                  <c:v>1185</c:v>
                </c:pt>
              </c:numCache>
            </c:numRef>
          </c:val>
          <c:extLst>
            <c:ext xmlns:c16="http://schemas.microsoft.com/office/drawing/2014/chart" uri="{C3380CC4-5D6E-409C-BE32-E72D297353CC}">
              <c16:uniqueId val="{00000002-1654-431D-80CA-6B248C6DDF6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{DAEE7C54-7EE2-413E-946A-21CBD71F1160}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F3FB-48F8-B620-26679EDB92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{7497865F-B1E0-4E16-ADA5-6037F740A333}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FB-48F8-B620-26679EDB92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{D8360515-8013-4CB5-8467-CDA51446EAB1}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FB-48F8-B620-26679EDB92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{1716D098-43A0-479A-94F9-808408F1518F}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FB-48F8-B620-26679EDB92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{3AAD1886-79CD-420F-9048-E15F19472BB5}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FB-48F8-B620-26679EDB922A}"/>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{6F41FE58-3D51-49C2-91B9-FCDBECF2D89D}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F3FB-48F8-B620-26679EDB922A}"/>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{4BA1E890-8214-4204-B89B-5AEC1317FE87}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F3FB-48F8-B620-26679EDB922A}"/>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{C17CEA52-4DDF-4924-88BE-7C2F872EA234}</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F3FB-48F8-B620-26679EDB922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{E548907D-CFB8-4D59-9887-0EFEAACEA0C2}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F3FB-48F8-B620-26679EDB92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68.400000000000006</c:v>
                </c:pt>
                <c:pt idx="8">
                  <c:v>66.8</c:v>
                </c:pt>
                <c:pt idx="16">
                  <c:v>68</c:v>
                </c:pt>
                <c:pt idx="24">
                  <c:v>68.8</c:v>
                </c:pt>
              </c:numCache>
            </c:numRef>
          </c:xVal>
          <c:yVal>
            <c:numRef>
              <c:f>公会計指標分析・財政指標組合せ分析表!$BP$51:$DC$51</c:f>
              <c:numCache>
                <c:formatCode>#,##0.0;"▲ "#,##0.0</c:formatCode>
                <c:ptCount val="40"/>
                <c:pt idx="0">
                  <c:v>13.6</c:v>
                </c:pt>
                <c:pt idx="8">
                  <c:v>11.4</c:v>
                </c:pt>
                <c:pt idx="16">
                  <c:v>17.3</c:v>
                </c:pt>
                <c:pt idx="24">
                  <c:v>29.1</c:v>
                </c:pt>
              </c:numCache>
            </c:numRef>
          </c:yVal>
          <c:smooth val="0"/>
          <c:extLst>
            <c:ext xmlns:c16="http://schemas.microsoft.com/office/drawing/2014/chart" uri="{C3380CC4-5D6E-409C-BE32-E72D297353CC}">
              <c16:uniqueId val="{00000009-F3FB-48F8-B620-26679EDB92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{65996CE7-A275-45C1-ABBC-2F56883DEC3E}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F3FB-48F8-B620-26679EDB92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{D0BC6C30-6135-47EA-8DE8-10C34D23BA8C}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FB-48F8-B620-26679EDB92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{27452898-4C0D-442C-BC93-76D4EC85AC7A}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FB-48F8-B620-26679EDB92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{2FFB91C7-A4E2-438A-8EE5-41EA2F0EC3F9}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FB-48F8-B620-26679EDB92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{CC461754-7E22-40D3-AF02-55A00A6F0E95}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FB-48F8-B620-26679EDB922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{8A88D812-881B-48A2-BC7A-92DCA9242DA5}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F3FB-48F8-B620-26679EDB922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{8D17DE40-D11B-4E6A-A893-E0E42E39C7A7}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F3FB-48F8-B620-26679EDB922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{42EDCD05-C435-4DF3-8CE1-09C84E4033D1}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F3FB-48F8-B620-26679EDB922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{372F2503-9CC5-4D32-B9B2-EAE64A284DBD}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F3FB-48F8-B620-26679EDB92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58.6</c:v>
                </c:pt>
                <c:pt idx="16">
                  <c:v>59.7</c:v>
                </c:pt>
                <c:pt idx="24">
                  <c:v>60.7</c:v>
                </c:pt>
              </c:numCache>
            </c:numRef>
          </c:xVal>
          <c:yVal>
            <c:numRef>
              <c:f>公会計指標分析・財政指標組合せ分析表!$BP$55:$DC$55</c:f>
              <c:numCache>
                <c:formatCode>#,##0.0;"▲ "#,##0.0</c:formatCode>
                <c:ptCount val="40"/>
                <c:pt idx="0">
                  <c:v>24</c:v>
                </c:pt>
                <c:pt idx="8">
                  <c:v>19.8</c:v>
                </c:pt>
                <c:pt idx="16">
                  <c:v>19.8</c:v>
                </c:pt>
                <c:pt idx="24">
                  <c:v>20</c:v>
                </c:pt>
              </c:numCache>
            </c:numRef>
          </c:yVal>
          <c:smooth val="0"/>
          <c:extLst>
            <c:ext xmlns:c16="http://schemas.microsoft.com/office/drawing/2014/chart" uri="{C3380CC4-5D6E-409C-BE32-E72D297353CC}">
              <c16:uniqueId val="{00000013-F3FB-48F8-B620-26679EDB922A}"/>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{18A63964-4E7B-42DA-BC0D-B062A86A385A}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FD4-4D3B-9553-0F84499BDF4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{BDCDD879-378A-4044-9BBA-F42E82280940}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FD4-4D3B-9553-0F84499BDF4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{DA577DFD-6CC8-4398-9519-0AC918FA75C3}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FD4-4D3B-9553-0F84499BDF4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{5429EC73-AC16-4DAD-ACA9-20BC90049462}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FD4-4D3B-9553-0F84499BDF4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{12427A2A-79AD-46C1-9EAD-81FDD1942E01}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FD4-4D3B-9553-0F84499BDF4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{CD493AAB-4601-4F09-B567-4612C9C0B666}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FD4-4D3B-9553-0F84499BDF4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{157DA198-7594-4B95-AECB-6665399D7161}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FD4-4D3B-9553-0F84499BDF48}"/>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{C2B3627D-9682-4A38-BF33-BDF31976BF64}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FD4-4D3B-9553-0F84499BDF4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{FEB03D47-035C-4675-8290-EE37317F427C}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FD4-4D3B-9553-0F84499BDF4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3.6</c:v>
                </c:pt>
                <c:pt idx="16">
                  <c:v>4.0999999999999996</c:v>
                </c:pt>
                <c:pt idx="24">
                  <c:v>4.7</c:v>
                </c:pt>
                <c:pt idx="32">
                  <c:v>5.2</c:v>
                </c:pt>
              </c:numCache>
            </c:numRef>
          </c:xVal>
          <c:yVal>
            <c:numRef>
              <c:f>公会計指標分析・財政指標組合せ分析表!$BP$73:$DC$73</c:f>
              <c:numCache>
                <c:formatCode>#,##0.0;"▲ "#,##0.0</c:formatCode>
                <c:ptCount val="40"/>
                <c:pt idx="0">
                  <c:v>13.6</c:v>
                </c:pt>
                <c:pt idx="8">
                  <c:v>11.4</c:v>
                </c:pt>
                <c:pt idx="16">
                  <c:v>17.3</c:v>
                </c:pt>
                <c:pt idx="24">
                  <c:v>29.1</c:v>
                </c:pt>
                <c:pt idx="32">
                  <c:v>30</c:v>
                </c:pt>
              </c:numCache>
            </c:numRef>
          </c:yVal>
          <c:smooth val="0"/>
          <c:extLst>
            <c:ext xmlns:c16="http://schemas.microsoft.com/office/drawing/2014/chart" uri="{C3380CC4-5D6E-409C-BE32-E72D297353CC}">
              <c16:uniqueId val="{00000009-DFD4-4D3B-9553-0F84499BDF4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{88ADBD12-6F77-4AC3-9C48-26FECD3876D2}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FD4-4D3B-9553-0F84499BDF4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{A6B892F7-3615-4ABA-B415-EBADEDDB2D42}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FD4-4D3B-9553-0F84499BDF4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{6BB389A1-9282-4F65-8276-7EE58875E08B}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FD4-4D3B-9553-0F84499BDF4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{CAB2F3CA-3E07-4592-9095-A0EE23B30588}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FD4-4D3B-9553-0F84499BDF4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{50BD511B-DDFE-4EB0-B256-C4DE428AA59B}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FD4-4D3B-9553-0F84499BDF48}"/>
                </c:ext>
              </c:extLst>
            </c:dLbl>
            <c:dLbl>
              <c:idx val="8"/>
              <c:layout>
                <c:manualLayout>
                  <c:x val="0"/>
                  <c:y val="-3.638468066801515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{EDD056CD-E775-4BAE-974E-00EF1B13C5C8}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FD4-4D3B-9553-0F84499BDF48}"/>
                </c:ext>
              </c:extLst>
            </c:dLbl>
            <c:dLbl>
              <c:idx val="16"/>
              <c:layout>
                <c:manualLayout>
                  <c:x val="0"/>
                  <c:y val="3.906139226676767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{41254B1C-BF2E-447A-94F8-9ECC2C7E163E}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FD4-4D3B-9553-0F84499BDF48}"/>
                </c:ext>
              </c:extLst>
            </c:dLbl>
            <c:dLbl>
              <c:idx val="24"/>
              <c:layout>
                <c:manualLayout>
                  <c:x val="0"/>
                  <c:y val="-2.6758553798290688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{BA346862-5B5F-4C52-828A-C0936F5DE25F}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FD4-4D3B-9553-0F84499BDF48}"/>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{D8EA59B9-3DAC-492D-BF4F-5A9C729D2C7F}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FD4-4D3B-9553-0F84499BDF4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8.9</c:v>
                </c:pt>
                <c:pt idx="16">
                  <c:v>8.8000000000000007</c:v>
                </c:pt>
                <c:pt idx="24">
                  <c:v>8.9</c:v>
                </c:pt>
                <c:pt idx="32">
                  <c:v>8.6999999999999993</c:v>
                </c:pt>
              </c:numCache>
            </c:numRef>
          </c:xVal>
          <c:yVal>
            <c:numRef>
              <c:f>公会計指標分析・財政指標組合せ分析表!$BP$77:$DC$77</c:f>
              <c:numCache>
                <c:formatCode>#,##0.0;"▲ "#,##0.0</c:formatCode>
                <c:ptCount val="40"/>
                <c:pt idx="0">
                  <c:v>24</c:v>
                </c:pt>
                <c:pt idx="8">
                  <c:v>19.8</c:v>
                </c:pt>
                <c:pt idx="16">
                  <c:v>19.8</c:v>
                </c:pt>
                <c:pt idx="24">
                  <c:v>20</c:v>
                </c:pt>
                <c:pt idx="32">
                  <c:v>10.199999999999999</c:v>
                </c:pt>
              </c:numCache>
            </c:numRef>
          </c:yVal>
          <c:smooth val="0"/>
          <c:extLst>
            <c:ext xmlns:c16="http://schemas.microsoft.com/office/drawing/2014/chart" uri="{C3380CC4-5D6E-409C-BE32-E72D297353CC}">
              <c16:uniqueId val="{00000013-DFD4-4D3B-9553-0F84499BDF48}"/>
            </c:ext>
          </c:extLst>
        </c:ser>
        <c:dLbls>
          <c:showLegendKey val="0"/>
          <c:showVal val="1"/>
          <c:showCatName val="0"/>
          <c:showSerName val="0"/>
          <c:showPercent val="0"/>
          <c:showBubbleSize val="0"/>
        </c:dLbls>
        <c:axId val="84219776"/>
        <c:axId val="84234240"/>
      </c:scatterChart>
      <c:valAx>
        <c:axId val="84219776"/>
        <c:scaling>
          <c:orientation val="maxMin"/>
          <c:max val="10"/>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毎年度、臨時財政対策債などの借入を行っていること、さらに、老朽化した公共施設等の更新も必要なことから、今後は元利償還金は増加していく見込みである。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公営企業については水道事業において、管路耐震化事業の据置期間が終了したことにより平成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年度から増額となっているが、以降は横ばいである。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組合等については、衛生組合が大きな新規発行をしていないため横ばいとなっているが、令和２年度から新火葬場の建設に伴う借入れを行うため、今後は大きく増加していく見込みである。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基準財政需要額算入公債費等については、臨時財政対策債の借入に伴い年々増加しているが、個別事業債の償還終了等もあり横ばいで推移している。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今後は、老朽化した公共施設等の更新費用において、有利な地方債の活用を引き続き行い、中長期的な財政計画を立てながら適切な財政運営を行っていく必要がある。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毎年度臨時財政対策債を発行しているため、元利償還金は増加していく見込であるが、その元利償還金が基準財政需要額算入見込額として充当可能財源等となるため、将来負担比率の増加を抑制している。</a:t>
          </a:r>
        </a:p>
        <a:p>
          <a:r>
            <a:rPr kumimoji="1" lang="ja-JP" altLang="en-US" sz="1400">
              <a:latin typeface="ＭＳ ゴシック" pitchFamily="49" charset="-128"/>
              <a:ea typeface="ＭＳ ゴシック" pitchFamily="49" charset="-128"/>
            </a:rPr>
            <a:t>　今後は、公共施設等の更新に膨大な費用がかかるため、地方債残高の増が見込まれる。基準財政需要額算入見込額に算入される有利な地方債による借り入れを行うとともに、中長期的な財政計画を立てて、適切な財政運営を行っ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愛知県南知多町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令和２年度については、土地開発基金の廃止に伴い、財政調整基金に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千円、及び公共施設等整備基金に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千円の積み立てを行ったことにより基金残高は増加した。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老朽化が進んでいる公共施設等の大規模修繕や更新のため公共施設等整備基金に計画的に積み立てを行う。そのためには、その他の歳出の抑制、効率的な町債の活用に努め、減少の幅を最小限に抑え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都市計画事業基金：都市計画に定められた、道路・公園などの都市施設の整備のため。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公共施設等整備基金：公共施設等の整備に要する財源を円滑に調整するため。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中学校図書購入基金：町立中学校の図書購入資金のため。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高齢者福祉基金：高齢者福祉事業基金のため。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都市計画事業基金：知多南部衛生組合が行う新火葬場整備のため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90,594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千円を取崩したため減額となった。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公共施設等整備基金：新学校給食センター建設のため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11,627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千円の取り崩しを行ったが、土地開発基金の廃止に伴い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139,886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128,313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中学校図書購入基金：果実運用型基金のため、増減なし。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高齢者福祉基金：取崩しはなく、運用収益のみ積立てた。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都市計画事業基金：当面は知多南部衛生組合が行う新火葬場整備工事の財源、及びその償還金に対する財源として充当していくが、新たに積み立てる予定はない。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公共施設等整備基金：今後予定している公共施設等整備に充当していくため、計画な積み立てを行い、増額させていく予定である。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中学校図書購入基金：果実運用型基金として、図書購入事業に充当していく予定で、残高の増減の予定はない。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高齢者福祉基金：現時点では基金を取り崩すような高齢者福祉事業は予定されていないため、残高の増減の予定はない。</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前年度繰越金の２分の１の積み立てをしているが、平成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年度から令和元年度まではそのうちの一部を公共施設等整備基金に積み立てたこと、また、歳入の不足額を財政調整基金で補っている状況のため、基金残高は減少傾向にあった。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令和２年度においては、土地開発基金の廃止に伴い財政調整基金に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198,817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千円積み立てたこと、また、前年度決算剰余金を財政調整基金に積み立てたことにより、基金は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37,705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千円増額した。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歳出の抑制、及び効率的な町債の活用に努め、減少の幅を最小限に抑える必要がある。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決算剰余金を積み立てず、償還のために取り崩さなかったため増減はなかった。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財政調整基金、及び公共施設等整備基金により町債の償還を行うため、現時点では積立てる予定はない。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84275" y="4092575"/>
          <a:ext cx="3927475"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57552" y="4434142"/>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3726312" y="4417471"/>
          <a:ext cx="442014"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0609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0609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4706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4706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0073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0073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84275" y="4743450"/>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364163" y="4743450"/>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364163"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42607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及び県平均と比較しても、有形固定資産減価償却率が高く、かつ住民一人当たりの資産形成度が高い傾向にある。公共施設等総合管理計画に基づき、順次更新を予定しており、財政計画と照らしながら計画的な施設更新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年度については固定資産台帳整備中につき分析不可。</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60463"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84275" y="678338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04244" y="66943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184275" y="63754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04244" y="6291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184275" y="597217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04244" y="5878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184275" y="55594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04244" y="5475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184275" y="51562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04244" y="5062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184275" y="47434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04244" y="4659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184275" y="4743450"/>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53467</xdr:rowOff>
    </xdr:to>
    <xdr:cxnSp macro="">
      <xdr:nvCxnSpPr>
        <xdr:cNvPr id="63" name="直線コネクタ 62"/>
        <xdr:cNvCxnSpPr/>
      </xdr:nvCxnSpPr>
      <xdr:spPr>
        <a:xfrm flipV="1">
          <a:off x="4417695" y="5151882"/>
          <a:ext cx="1270" cy="119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57294</xdr:rowOff>
    </xdr:from>
    <xdr:ext cx="405111" cy="259045"/>
    <xdr:sp macro="" textlink="">
      <xdr:nvSpPr>
        <xdr:cNvPr id="64" name="有形固定資産減価償却率最小値テキスト"/>
        <xdr:cNvSpPr txBox="1"/>
      </xdr:nvSpPr>
      <xdr:spPr>
        <a:xfrm>
          <a:off x="4470400" y="6353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53467</xdr:rowOff>
    </xdr:from>
    <xdr:to>
      <xdr:col>23</xdr:col>
      <xdr:colOff>174625</xdr:colOff>
      <xdr:row>34</xdr:row>
      <xdr:rowOff>53467</xdr:rowOff>
    </xdr:to>
    <xdr:cxnSp macro="">
      <xdr:nvCxnSpPr>
        <xdr:cNvPr id="65" name="直線コネクタ 64"/>
        <xdr:cNvCxnSpPr/>
      </xdr:nvCxnSpPr>
      <xdr:spPr>
        <a:xfrm>
          <a:off x="4335463" y="6349492"/>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xdr:cNvSpPr txBox="1"/>
      </xdr:nvSpPr>
      <xdr:spPr>
        <a:xfrm>
          <a:off x="4470400" y="493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xdr:cNvCxnSpPr/>
      </xdr:nvCxnSpPr>
      <xdr:spPr>
        <a:xfrm>
          <a:off x="4335463" y="5151882"/>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137050</xdr:rowOff>
    </xdr:from>
    <xdr:ext cx="405111" cy="259045"/>
    <xdr:sp macro="" textlink="">
      <xdr:nvSpPr>
        <xdr:cNvPr id="68" name="有形固定資産減価償却率平均値テキスト"/>
        <xdr:cNvSpPr txBox="1"/>
      </xdr:nvSpPr>
      <xdr:spPr>
        <a:xfrm>
          <a:off x="4470400" y="5947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158623</xdr:rowOff>
    </xdr:from>
    <xdr:to>
      <xdr:col>23</xdr:col>
      <xdr:colOff>136525</xdr:colOff>
      <xdr:row>32</xdr:row>
      <xdr:rowOff>88773</xdr:rowOff>
    </xdr:to>
    <xdr:sp macro="" textlink="">
      <xdr:nvSpPr>
        <xdr:cNvPr id="69" name="フローチャート: 判断 68"/>
        <xdr:cNvSpPr/>
      </xdr:nvSpPr>
      <xdr:spPr>
        <a:xfrm>
          <a:off x="4368800" y="596887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141351</xdr:rowOff>
    </xdr:from>
    <xdr:to>
      <xdr:col>19</xdr:col>
      <xdr:colOff>187325</xdr:colOff>
      <xdr:row>32</xdr:row>
      <xdr:rowOff>71501</xdr:rowOff>
    </xdr:to>
    <xdr:sp macro="" textlink="">
      <xdr:nvSpPr>
        <xdr:cNvPr id="70" name="フローチャート: 判断 69"/>
        <xdr:cNvSpPr/>
      </xdr:nvSpPr>
      <xdr:spPr>
        <a:xfrm>
          <a:off x="3714750" y="5951601"/>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98171</xdr:rowOff>
    </xdr:from>
    <xdr:to>
      <xdr:col>15</xdr:col>
      <xdr:colOff>187325</xdr:colOff>
      <xdr:row>32</xdr:row>
      <xdr:rowOff>28321</xdr:rowOff>
    </xdr:to>
    <xdr:sp macro="" textlink="">
      <xdr:nvSpPr>
        <xdr:cNvPr id="71" name="フローチャート: 判断 70"/>
        <xdr:cNvSpPr/>
      </xdr:nvSpPr>
      <xdr:spPr>
        <a:xfrm>
          <a:off x="3009900" y="5908421"/>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xdr:cNvSpPr/>
      </xdr:nvSpPr>
      <xdr:spPr>
        <a:xfrm>
          <a:off x="2305050" y="5860923"/>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114173</xdr:rowOff>
    </xdr:from>
    <xdr:to>
      <xdr:col>7</xdr:col>
      <xdr:colOff>187325</xdr:colOff>
      <xdr:row>31</xdr:row>
      <xdr:rowOff>44323</xdr:rowOff>
    </xdr:to>
    <xdr:sp macro="" textlink="">
      <xdr:nvSpPr>
        <xdr:cNvPr id="73" name="フローチャート: 判断 72"/>
        <xdr:cNvSpPr/>
      </xdr:nvSpPr>
      <xdr:spPr>
        <a:xfrm>
          <a:off x="1600200" y="576249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2560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6020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28971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1923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4874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148209</xdr:rowOff>
    </xdr:from>
    <xdr:to>
      <xdr:col>19</xdr:col>
      <xdr:colOff>187325</xdr:colOff>
      <xdr:row>34</xdr:row>
      <xdr:rowOff>78359</xdr:rowOff>
    </xdr:to>
    <xdr:sp macro="" textlink="">
      <xdr:nvSpPr>
        <xdr:cNvPr id="79" name="楕円 78"/>
        <xdr:cNvSpPr/>
      </xdr:nvSpPr>
      <xdr:spPr>
        <a:xfrm>
          <a:off x="3714750" y="6282309"/>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113665</xdr:rowOff>
    </xdr:from>
    <xdr:to>
      <xdr:col>15</xdr:col>
      <xdr:colOff>187325</xdr:colOff>
      <xdr:row>34</xdr:row>
      <xdr:rowOff>43815</xdr:rowOff>
    </xdr:to>
    <xdr:sp macro="" textlink="">
      <xdr:nvSpPr>
        <xdr:cNvPr id="80" name="楕円 79"/>
        <xdr:cNvSpPr/>
      </xdr:nvSpPr>
      <xdr:spPr>
        <a:xfrm>
          <a:off x="3009900" y="6247765"/>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164465</xdr:rowOff>
    </xdr:from>
    <xdr:to>
      <xdr:col>19</xdr:col>
      <xdr:colOff>136525</xdr:colOff>
      <xdr:row>34</xdr:row>
      <xdr:rowOff>27559</xdr:rowOff>
    </xdr:to>
    <xdr:cxnSp macro="">
      <xdr:nvCxnSpPr>
        <xdr:cNvPr id="81" name="直線コネクタ 80"/>
        <xdr:cNvCxnSpPr/>
      </xdr:nvCxnSpPr>
      <xdr:spPr>
        <a:xfrm>
          <a:off x="3060700" y="6293802"/>
          <a:ext cx="704850" cy="29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61849</xdr:rowOff>
    </xdr:from>
    <xdr:to>
      <xdr:col>11</xdr:col>
      <xdr:colOff>187325</xdr:colOff>
      <xdr:row>33</xdr:row>
      <xdr:rowOff>163449</xdr:rowOff>
    </xdr:to>
    <xdr:sp macro="" textlink="">
      <xdr:nvSpPr>
        <xdr:cNvPr id="82" name="楕円 81"/>
        <xdr:cNvSpPr/>
      </xdr:nvSpPr>
      <xdr:spPr>
        <a:xfrm>
          <a:off x="2305050" y="619594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112649</xdr:rowOff>
    </xdr:from>
    <xdr:to>
      <xdr:col>15</xdr:col>
      <xdr:colOff>136525</xdr:colOff>
      <xdr:row>33</xdr:row>
      <xdr:rowOff>164465</xdr:rowOff>
    </xdr:to>
    <xdr:cxnSp macro="">
      <xdr:nvCxnSpPr>
        <xdr:cNvPr id="83" name="直線コネクタ 82"/>
        <xdr:cNvCxnSpPr/>
      </xdr:nvCxnSpPr>
      <xdr:spPr>
        <a:xfrm>
          <a:off x="2355850" y="6246749"/>
          <a:ext cx="70485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130937</xdr:rowOff>
    </xdr:from>
    <xdr:to>
      <xdr:col>7</xdr:col>
      <xdr:colOff>187325</xdr:colOff>
      <xdr:row>34</xdr:row>
      <xdr:rowOff>61087</xdr:rowOff>
    </xdr:to>
    <xdr:sp macro="" textlink="">
      <xdr:nvSpPr>
        <xdr:cNvPr id="84" name="楕円 83"/>
        <xdr:cNvSpPr/>
      </xdr:nvSpPr>
      <xdr:spPr>
        <a:xfrm>
          <a:off x="1600200" y="6265037"/>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112649</xdr:rowOff>
    </xdr:from>
    <xdr:to>
      <xdr:col>11</xdr:col>
      <xdr:colOff>136525</xdr:colOff>
      <xdr:row>34</xdr:row>
      <xdr:rowOff>10287</xdr:rowOff>
    </xdr:to>
    <xdr:cxnSp macro="">
      <xdr:nvCxnSpPr>
        <xdr:cNvPr id="85" name="直線コネクタ 84"/>
        <xdr:cNvCxnSpPr/>
      </xdr:nvCxnSpPr>
      <xdr:spPr>
        <a:xfrm flipV="1">
          <a:off x="1651000" y="6246749"/>
          <a:ext cx="704850" cy="5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88028</xdr:rowOff>
    </xdr:from>
    <xdr:ext cx="405111" cy="259045"/>
    <xdr:sp macro="" textlink="">
      <xdr:nvSpPr>
        <xdr:cNvPr id="86" name="n_1aveValue有形固定資産減価償却率"/>
        <xdr:cNvSpPr txBox="1"/>
      </xdr:nvSpPr>
      <xdr:spPr>
        <a:xfrm>
          <a:off x="3564582"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44848</xdr:rowOff>
    </xdr:from>
    <xdr:ext cx="405111" cy="259045"/>
    <xdr:sp macro="" textlink="">
      <xdr:nvSpPr>
        <xdr:cNvPr id="87" name="n_2aveValue有形固定資産減価償却率"/>
        <xdr:cNvSpPr txBox="1"/>
      </xdr:nvSpPr>
      <xdr:spPr>
        <a:xfrm>
          <a:off x="2872432" y="569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168800</xdr:rowOff>
    </xdr:from>
    <xdr:ext cx="405111" cy="259045"/>
    <xdr:sp macro="" textlink="">
      <xdr:nvSpPr>
        <xdr:cNvPr id="88" name="n_3aveValue有形固定資産減価償却率"/>
        <xdr:cNvSpPr txBox="1"/>
      </xdr:nvSpPr>
      <xdr:spPr>
        <a:xfrm>
          <a:off x="2167582" y="565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60850</xdr:rowOff>
    </xdr:from>
    <xdr:ext cx="405111" cy="259045"/>
    <xdr:sp macro="" textlink="">
      <xdr:nvSpPr>
        <xdr:cNvPr id="89" name="n_4aveValue有形固定資産減価償却率"/>
        <xdr:cNvSpPr txBox="1"/>
      </xdr:nvSpPr>
      <xdr:spPr>
        <a:xfrm>
          <a:off x="1462732" y="5547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69486</xdr:rowOff>
    </xdr:from>
    <xdr:ext cx="405111" cy="259045"/>
    <xdr:sp macro="" textlink="">
      <xdr:nvSpPr>
        <xdr:cNvPr id="90" name="n_1mainValue有形固定資産減価償却率"/>
        <xdr:cNvSpPr txBox="1"/>
      </xdr:nvSpPr>
      <xdr:spPr>
        <a:xfrm>
          <a:off x="3564582" y="6365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34942</xdr:rowOff>
    </xdr:from>
    <xdr:ext cx="405111" cy="259045"/>
    <xdr:sp macro="" textlink="">
      <xdr:nvSpPr>
        <xdr:cNvPr id="91" name="n_2mainValue有形固定資産減価償却率"/>
        <xdr:cNvSpPr txBox="1"/>
      </xdr:nvSpPr>
      <xdr:spPr>
        <a:xfrm>
          <a:off x="2872432"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154576</xdr:rowOff>
    </xdr:from>
    <xdr:ext cx="405111" cy="259045"/>
    <xdr:sp macro="" textlink="">
      <xdr:nvSpPr>
        <xdr:cNvPr id="92" name="n_3mainValue有形固定資産減価償却率"/>
        <xdr:cNvSpPr txBox="1"/>
      </xdr:nvSpPr>
      <xdr:spPr>
        <a:xfrm>
          <a:off x="2167582" y="628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52214</xdr:rowOff>
    </xdr:from>
    <xdr:ext cx="405111" cy="259045"/>
    <xdr:sp macro="" textlink="">
      <xdr:nvSpPr>
        <xdr:cNvPr id="93" name="n_4mainValue有形固定資産減価償却率"/>
        <xdr:cNvSpPr txBox="1"/>
      </xdr:nvSpPr>
      <xdr:spPr>
        <a:xfrm>
          <a:off x="1462732" y="6348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474325" y="4092575"/>
          <a:ext cx="3913188"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xdr:cNvSpPr/>
      </xdr:nvSpPr>
      <xdr:spPr>
        <a:xfrm>
          <a:off x="11458843" y="4434142"/>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xdr:cNvSpPr/>
      </xdr:nvSpPr>
      <xdr:spPr>
        <a:xfrm>
          <a:off x="12794203" y="4417471"/>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43510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43510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7607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7607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7283113"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7283113"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474325" y="4743450"/>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639925" y="4743450"/>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639925"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71612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県平均より高い傾向にあり、充当可能財源の減少により年々悪化している。公共施設の更新を控えているため、今後も比率は悪化傾向を見込む。令和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年を目途に大規模な公共施設の更新が終了するため、その間は保有量の適正化及び効率的な施設の更新に努め、借入れの抑制を図る。</a:t>
          </a: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436225"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474325" y="678338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xdr:cNvSpPr txBox="1"/>
      </xdr:nvSpPr>
      <xdr:spPr>
        <a:xfrm>
          <a:off x="9970864" y="66943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0474325" y="637540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1" name="テキスト ボックス 110"/>
        <xdr:cNvSpPr txBox="1"/>
      </xdr:nvSpPr>
      <xdr:spPr>
        <a:xfrm>
          <a:off x="10028711" y="62911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0474325" y="597217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028711" y="58783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0474325" y="55594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5" name="テキスト ボックス 114"/>
        <xdr:cNvSpPr txBox="1"/>
      </xdr:nvSpPr>
      <xdr:spPr>
        <a:xfrm>
          <a:off x="10028711" y="5475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0474325" y="515620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17" name="テキスト ボックス 116"/>
        <xdr:cNvSpPr txBox="1"/>
      </xdr:nvSpPr>
      <xdr:spPr>
        <a:xfrm>
          <a:off x="10028711" y="5062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0474325" y="474345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19" name="テキスト ボックス 118"/>
        <xdr:cNvSpPr txBox="1"/>
      </xdr:nvSpPr>
      <xdr:spPr>
        <a:xfrm>
          <a:off x="10131303" y="46591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0474325" y="4743450"/>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136576</xdr:rowOff>
    </xdr:from>
    <xdr:to>
      <xdr:col>76</xdr:col>
      <xdr:colOff>21589</xdr:colOff>
      <xdr:row>35</xdr:row>
      <xdr:rowOff>8966</xdr:rowOff>
    </xdr:to>
    <xdr:cxnSp macro="">
      <xdr:nvCxnSpPr>
        <xdr:cNvPr id="121" name="直線コネクタ 120"/>
        <xdr:cNvCxnSpPr/>
      </xdr:nvCxnSpPr>
      <xdr:spPr>
        <a:xfrm flipV="1">
          <a:off x="13693458" y="5137201"/>
          <a:ext cx="1269" cy="13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12793</xdr:rowOff>
    </xdr:from>
    <xdr:ext cx="469744" cy="259045"/>
    <xdr:sp macro="" textlink="">
      <xdr:nvSpPr>
        <xdr:cNvPr id="122" name="債務償還比率最小値テキスト"/>
        <xdr:cNvSpPr txBox="1"/>
      </xdr:nvSpPr>
      <xdr:spPr>
        <a:xfrm>
          <a:off x="13746163" y="6470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8966</xdr:rowOff>
    </xdr:from>
    <xdr:to>
      <xdr:col>76</xdr:col>
      <xdr:colOff>111125</xdr:colOff>
      <xdr:row>35</xdr:row>
      <xdr:rowOff>8966</xdr:rowOff>
    </xdr:to>
    <xdr:cxnSp macro="">
      <xdr:nvCxnSpPr>
        <xdr:cNvPr id="123" name="直線コネクタ 122"/>
        <xdr:cNvCxnSpPr/>
      </xdr:nvCxnSpPr>
      <xdr:spPr>
        <a:xfrm>
          <a:off x="13620750" y="646691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83253</xdr:rowOff>
    </xdr:from>
    <xdr:ext cx="469744" cy="259045"/>
    <xdr:sp macro="" textlink="">
      <xdr:nvSpPr>
        <xdr:cNvPr id="124" name="債務償還比率最大値テキスト"/>
        <xdr:cNvSpPr txBox="1"/>
      </xdr:nvSpPr>
      <xdr:spPr>
        <a:xfrm>
          <a:off x="13746163" y="492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136576</xdr:rowOff>
    </xdr:from>
    <xdr:to>
      <xdr:col>76</xdr:col>
      <xdr:colOff>111125</xdr:colOff>
      <xdr:row>26</xdr:row>
      <xdr:rowOff>136576</xdr:rowOff>
    </xdr:to>
    <xdr:cxnSp macro="">
      <xdr:nvCxnSpPr>
        <xdr:cNvPr id="125" name="直線コネクタ 124"/>
        <xdr:cNvCxnSpPr/>
      </xdr:nvCxnSpPr>
      <xdr:spPr>
        <a:xfrm>
          <a:off x="13620750" y="513720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124960</xdr:rowOff>
    </xdr:from>
    <xdr:ext cx="469744" cy="259045"/>
    <xdr:sp macro="" textlink="">
      <xdr:nvSpPr>
        <xdr:cNvPr id="126" name="債務償還比率平均値テキスト"/>
        <xdr:cNvSpPr txBox="1"/>
      </xdr:nvSpPr>
      <xdr:spPr>
        <a:xfrm>
          <a:off x="13746163" y="56113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102083</xdr:rowOff>
    </xdr:from>
    <xdr:to>
      <xdr:col>76</xdr:col>
      <xdr:colOff>73025</xdr:colOff>
      <xdr:row>31</xdr:row>
      <xdr:rowOff>32233</xdr:rowOff>
    </xdr:to>
    <xdr:sp macro="" textlink="">
      <xdr:nvSpPr>
        <xdr:cNvPr id="127" name="フローチャート: 判断 126"/>
        <xdr:cNvSpPr/>
      </xdr:nvSpPr>
      <xdr:spPr>
        <a:xfrm>
          <a:off x="13658850" y="5750408"/>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138354</xdr:rowOff>
    </xdr:from>
    <xdr:to>
      <xdr:col>72</xdr:col>
      <xdr:colOff>123825</xdr:colOff>
      <xdr:row>31</xdr:row>
      <xdr:rowOff>68504</xdr:rowOff>
    </xdr:to>
    <xdr:sp macro="" textlink="">
      <xdr:nvSpPr>
        <xdr:cNvPr id="128" name="フローチャート: 判断 127"/>
        <xdr:cNvSpPr/>
      </xdr:nvSpPr>
      <xdr:spPr>
        <a:xfrm>
          <a:off x="12990513" y="57866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151092</xdr:rowOff>
    </xdr:from>
    <xdr:to>
      <xdr:col>68</xdr:col>
      <xdr:colOff>123825</xdr:colOff>
      <xdr:row>31</xdr:row>
      <xdr:rowOff>81242</xdr:rowOff>
    </xdr:to>
    <xdr:sp macro="" textlink="">
      <xdr:nvSpPr>
        <xdr:cNvPr id="129" name="フローチャート: 判断 128"/>
        <xdr:cNvSpPr/>
      </xdr:nvSpPr>
      <xdr:spPr>
        <a:xfrm>
          <a:off x="12285663" y="579941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132956</xdr:rowOff>
    </xdr:from>
    <xdr:to>
      <xdr:col>64</xdr:col>
      <xdr:colOff>123825</xdr:colOff>
      <xdr:row>31</xdr:row>
      <xdr:rowOff>63106</xdr:rowOff>
    </xdr:to>
    <xdr:sp macro="" textlink="">
      <xdr:nvSpPr>
        <xdr:cNvPr id="130" name="フローチャート: 判断 129"/>
        <xdr:cNvSpPr/>
      </xdr:nvSpPr>
      <xdr:spPr>
        <a:xfrm>
          <a:off x="11580813" y="578128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148285</xdr:rowOff>
    </xdr:from>
    <xdr:to>
      <xdr:col>60</xdr:col>
      <xdr:colOff>123825</xdr:colOff>
      <xdr:row>31</xdr:row>
      <xdr:rowOff>78435</xdr:rowOff>
    </xdr:to>
    <xdr:sp macro="" textlink="">
      <xdr:nvSpPr>
        <xdr:cNvPr id="131" name="フローチャート: 判断 130"/>
        <xdr:cNvSpPr/>
      </xdr:nvSpPr>
      <xdr:spPr>
        <a:xfrm>
          <a:off x="10875963" y="57966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xdr:cNvSpPr txBox="1"/>
      </xdr:nvSpPr>
      <xdr:spPr>
        <a:xfrm>
          <a:off x="135318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xdr:cNvSpPr txBox="1"/>
      </xdr:nvSpPr>
      <xdr:spPr>
        <a:xfrm>
          <a:off x="128778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xdr:cNvSpPr txBox="1"/>
      </xdr:nvSpPr>
      <xdr:spPr>
        <a:xfrm>
          <a:off x="121729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xdr:cNvSpPr txBox="1"/>
      </xdr:nvSpPr>
      <xdr:spPr>
        <a:xfrm>
          <a:off x="114681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xdr:cNvSpPr txBox="1"/>
      </xdr:nvSpPr>
      <xdr:spPr>
        <a:xfrm>
          <a:off x="107632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43523</xdr:rowOff>
    </xdr:from>
    <xdr:to>
      <xdr:col>76</xdr:col>
      <xdr:colOff>73025</xdr:colOff>
      <xdr:row>32</xdr:row>
      <xdr:rowOff>145123</xdr:rowOff>
    </xdr:to>
    <xdr:sp macro="" textlink="">
      <xdr:nvSpPr>
        <xdr:cNvPr id="137" name="楕円 136"/>
        <xdr:cNvSpPr/>
      </xdr:nvSpPr>
      <xdr:spPr>
        <a:xfrm>
          <a:off x="13658850" y="6015698"/>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21950</xdr:rowOff>
    </xdr:from>
    <xdr:ext cx="469744" cy="259045"/>
    <xdr:sp macro="" textlink="">
      <xdr:nvSpPr>
        <xdr:cNvPr id="138" name="債務償還比率該当値テキスト"/>
        <xdr:cNvSpPr txBox="1"/>
      </xdr:nvSpPr>
      <xdr:spPr>
        <a:xfrm>
          <a:off x="13746163" y="599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80035</xdr:rowOff>
    </xdr:from>
    <xdr:to>
      <xdr:col>72</xdr:col>
      <xdr:colOff>123825</xdr:colOff>
      <xdr:row>32</xdr:row>
      <xdr:rowOff>10185</xdr:rowOff>
    </xdr:to>
    <xdr:sp macro="" textlink="">
      <xdr:nvSpPr>
        <xdr:cNvPr id="139" name="楕円 138"/>
        <xdr:cNvSpPr/>
      </xdr:nvSpPr>
      <xdr:spPr>
        <a:xfrm>
          <a:off x="12990513" y="58902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130835</xdr:rowOff>
    </xdr:from>
    <xdr:to>
      <xdr:col>76</xdr:col>
      <xdr:colOff>22225</xdr:colOff>
      <xdr:row>32</xdr:row>
      <xdr:rowOff>94323</xdr:rowOff>
    </xdr:to>
    <xdr:cxnSp macro="">
      <xdr:nvCxnSpPr>
        <xdr:cNvPr id="140" name="直線コネクタ 139"/>
        <xdr:cNvCxnSpPr/>
      </xdr:nvCxnSpPr>
      <xdr:spPr>
        <a:xfrm>
          <a:off x="13041313" y="5941085"/>
          <a:ext cx="654050" cy="12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144183</xdr:rowOff>
    </xdr:from>
    <xdr:to>
      <xdr:col>68</xdr:col>
      <xdr:colOff>123825</xdr:colOff>
      <xdr:row>31</xdr:row>
      <xdr:rowOff>74333</xdr:rowOff>
    </xdr:to>
    <xdr:sp macro="" textlink="">
      <xdr:nvSpPr>
        <xdr:cNvPr id="141" name="楕円 140"/>
        <xdr:cNvSpPr/>
      </xdr:nvSpPr>
      <xdr:spPr>
        <a:xfrm>
          <a:off x="12285663" y="57925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23533</xdr:rowOff>
    </xdr:from>
    <xdr:to>
      <xdr:col>72</xdr:col>
      <xdr:colOff>73025</xdr:colOff>
      <xdr:row>31</xdr:row>
      <xdr:rowOff>130835</xdr:rowOff>
    </xdr:to>
    <xdr:cxnSp macro="">
      <xdr:nvCxnSpPr>
        <xdr:cNvPr id="142" name="直線コネクタ 141"/>
        <xdr:cNvCxnSpPr/>
      </xdr:nvCxnSpPr>
      <xdr:spPr>
        <a:xfrm>
          <a:off x="12336463" y="5833783"/>
          <a:ext cx="704850" cy="10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49619</xdr:rowOff>
    </xdr:from>
    <xdr:to>
      <xdr:col>64</xdr:col>
      <xdr:colOff>123825</xdr:colOff>
      <xdr:row>30</xdr:row>
      <xdr:rowOff>151219</xdr:rowOff>
    </xdr:to>
    <xdr:sp macro="" textlink="">
      <xdr:nvSpPr>
        <xdr:cNvPr id="143" name="楕円 142"/>
        <xdr:cNvSpPr/>
      </xdr:nvSpPr>
      <xdr:spPr>
        <a:xfrm>
          <a:off x="11580813" y="569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100419</xdr:rowOff>
    </xdr:from>
    <xdr:to>
      <xdr:col>68</xdr:col>
      <xdr:colOff>73025</xdr:colOff>
      <xdr:row>31</xdr:row>
      <xdr:rowOff>23533</xdr:rowOff>
    </xdr:to>
    <xdr:cxnSp macro="">
      <xdr:nvCxnSpPr>
        <xdr:cNvPr id="144" name="直線コネクタ 143"/>
        <xdr:cNvCxnSpPr/>
      </xdr:nvCxnSpPr>
      <xdr:spPr>
        <a:xfrm>
          <a:off x="11631613" y="5748744"/>
          <a:ext cx="70485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21120</xdr:rowOff>
    </xdr:from>
    <xdr:to>
      <xdr:col>60</xdr:col>
      <xdr:colOff>123825</xdr:colOff>
      <xdr:row>30</xdr:row>
      <xdr:rowOff>122720</xdr:rowOff>
    </xdr:to>
    <xdr:sp macro="" textlink="">
      <xdr:nvSpPr>
        <xdr:cNvPr id="145" name="楕円 144"/>
        <xdr:cNvSpPr/>
      </xdr:nvSpPr>
      <xdr:spPr>
        <a:xfrm>
          <a:off x="10875963" y="56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71920</xdr:rowOff>
    </xdr:from>
    <xdr:to>
      <xdr:col>64</xdr:col>
      <xdr:colOff>73025</xdr:colOff>
      <xdr:row>30</xdr:row>
      <xdr:rowOff>100419</xdr:rowOff>
    </xdr:to>
    <xdr:cxnSp macro="">
      <xdr:nvCxnSpPr>
        <xdr:cNvPr id="146" name="直線コネクタ 145"/>
        <xdr:cNvCxnSpPr/>
      </xdr:nvCxnSpPr>
      <xdr:spPr>
        <a:xfrm>
          <a:off x="10926763" y="5720245"/>
          <a:ext cx="70485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85031</xdr:rowOff>
    </xdr:from>
    <xdr:ext cx="469744" cy="259045"/>
    <xdr:sp macro="" textlink="">
      <xdr:nvSpPr>
        <xdr:cNvPr id="147" name="n_1aveValue債務償還比率"/>
        <xdr:cNvSpPr txBox="1"/>
      </xdr:nvSpPr>
      <xdr:spPr>
        <a:xfrm>
          <a:off x="12808027" y="557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72369</xdr:rowOff>
    </xdr:from>
    <xdr:ext cx="469744" cy="259045"/>
    <xdr:sp macro="" textlink="">
      <xdr:nvSpPr>
        <xdr:cNvPr id="148" name="n_2aveValue債務償還比率"/>
        <xdr:cNvSpPr txBox="1"/>
      </xdr:nvSpPr>
      <xdr:spPr>
        <a:xfrm>
          <a:off x="12115877" y="588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54233</xdr:rowOff>
    </xdr:from>
    <xdr:ext cx="469744" cy="259045"/>
    <xdr:sp macro="" textlink="">
      <xdr:nvSpPr>
        <xdr:cNvPr id="149" name="n_3aveValue債務償還比率"/>
        <xdr:cNvSpPr txBox="1"/>
      </xdr:nvSpPr>
      <xdr:spPr>
        <a:xfrm>
          <a:off x="11411027" y="58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69562</xdr:rowOff>
    </xdr:from>
    <xdr:ext cx="469744" cy="259045"/>
    <xdr:sp macro="" textlink="">
      <xdr:nvSpPr>
        <xdr:cNvPr id="150" name="n_4aveValue債務償還比率"/>
        <xdr:cNvSpPr txBox="1"/>
      </xdr:nvSpPr>
      <xdr:spPr>
        <a:xfrm>
          <a:off x="10706177" y="5879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1312</xdr:rowOff>
    </xdr:from>
    <xdr:ext cx="469744" cy="259045"/>
    <xdr:sp macro="" textlink="">
      <xdr:nvSpPr>
        <xdr:cNvPr id="151" name="n_1mainValue債務償還比率"/>
        <xdr:cNvSpPr txBox="1"/>
      </xdr:nvSpPr>
      <xdr:spPr>
        <a:xfrm>
          <a:off x="12808027" y="59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90860</xdr:rowOff>
    </xdr:from>
    <xdr:ext cx="469744" cy="259045"/>
    <xdr:sp macro="" textlink="">
      <xdr:nvSpPr>
        <xdr:cNvPr id="152" name="n_2mainValue債務償還比率"/>
        <xdr:cNvSpPr txBox="1"/>
      </xdr:nvSpPr>
      <xdr:spPr>
        <a:xfrm>
          <a:off x="12115877" y="557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167746</xdr:rowOff>
    </xdr:from>
    <xdr:ext cx="469744" cy="259045"/>
    <xdr:sp macro="" textlink="">
      <xdr:nvSpPr>
        <xdr:cNvPr id="153" name="n_3mainValue債務償還比率"/>
        <xdr:cNvSpPr txBox="1"/>
      </xdr:nvSpPr>
      <xdr:spPr>
        <a:xfrm>
          <a:off x="11411027" y="548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139247</xdr:rowOff>
    </xdr:from>
    <xdr:ext cx="469744" cy="259045"/>
    <xdr:sp macro="" textlink="">
      <xdr:nvSpPr>
        <xdr:cNvPr id="154" name="n_4mainValue債務償還比率"/>
        <xdr:cNvSpPr txBox="1"/>
      </xdr:nvSpPr>
      <xdr:spPr>
        <a:xfrm>
          <a:off x="10706177" y="546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184275" y="7624763"/>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184275" y="11239500"/>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857250" y="78692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470650" y="1040288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857250" y="114490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470650" y="14052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108585</xdr:rowOff>
    </xdr:from>
    <xdr:to>
      <xdr:col>24</xdr:col>
      <xdr:colOff>62865</xdr:colOff>
      <xdr:row>41</xdr:row>
      <xdr:rowOff>97155</xdr:rowOff>
    </xdr:to>
    <xdr:cxnSp macro="">
      <xdr:nvCxnSpPr>
        <xdr:cNvPr id="57" name="直線コネクタ 56"/>
        <xdr:cNvCxnSpPr/>
      </xdr:nvCxnSpPr>
      <xdr:spPr>
        <a:xfrm flipV="1">
          <a:off x="4291965" y="5623560"/>
          <a:ext cx="0" cy="1122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100982</xdr:rowOff>
    </xdr:from>
    <xdr:ext cx="405111" cy="259045"/>
    <xdr:sp macro="" textlink="">
      <xdr:nvSpPr>
        <xdr:cNvPr id="58" name="【道路】&#10;有形固定資産減価償却率最小値テキスト"/>
        <xdr:cNvSpPr txBox="1"/>
      </xdr:nvSpPr>
      <xdr:spPr>
        <a:xfrm>
          <a:off x="4330700"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97155</xdr:rowOff>
    </xdr:from>
    <xdr:to>
      <xdr:col>24</xdr:col>
      <xdr:colOff>152400</xdr:colOff>
      <xdr:row>41</xdr:row>
      <xdr:rowOff>97155</xdr:rowOff>
    </xdr:to>
    <xdr:cxnSp macro="">
      <xdr:nvCxnSpPr>
        <xdr:cNvPr id="59" name="直線コネクタ 58"/>
        <xdr:cNvCxnSpPr/>
      </xdr:nvCxnSpPr>
      <xdr:spPr>
        <a:xfrm>
          <a:off x="4217988" y="67456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55262</xdr:rowOff>
    </xdr:from>
    <xdr:ext cx="405111" cy="259045"/>
    <xdr:sp macro="" textlink="">
      <xdr:nvSpPr>
        <xdr:cNvPr id="60" name="【道路】&#10;有形固定資産減価償却率最大値テキスト"/>
        <xdr:cNvSpPr txBox="1"/>
      </xdr:nvSpPr>
      <xdr:spPr>
        <a:xfrm>
          <a:off x="4330700" y="540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108585</xdr:rowOff>
    </xdr:from>
    <xdr:to>
      <xdr:col>24</xdr:col>
      <xdr:colOff>152400</xdr:colOff>
      <xdr:row>34</xdr:row>
      <xdr:rowOff>108585</xdr:rowOff>
    </xdr:to>
    <xdr:cxnSp macro="">
      <xdr:nvCxnSpPr>
        <xdr:cNvPr id="61" name="直線コネクタ 60"/>
        <xdr:cNvCxnSpPr/>
      </xdr:nvCxnSpPr>
      <xdr:spPr>
        <a:xfrm>
          <a:off x="4217988" y="56235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43832</xdr:rowOff>
    </xdr:from>
    <xdr:ext cx="405111" cy="259045"/>
    <xdr:sp macro="" textlink="">
      <xdr:nvSpPr>
        <xdr:cNvPr id="62" name="【道路】&#10;有形固定資産減価償却率平均値テキスト"/>
        <xdr:cNvSpPr txBox="1"/>
      </xdr:nvSpPr>
      <xdr:spPr>
        <a:xfrm>
          <a:off x="4330700" y="6044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65405</xdr:rowOff>
    </xdr:from>
    <xdr:to>
      <xdr:col>24</xdr:col>
      <xdr:colOff>114300</xdr:colOff>
      <xdr:row>37</xdr:row>
      <xdr:rowOff>167005</xdr:rowOff>
    </xdr:to>
    <xdr:sp macro="" textlink="">
      <xdr:nvSpPr>
        <xdr:cNvPr id="63" name="フローチャート: 判断 62"/>
        <xdr:cNvSpPr/>
      </xdr:nvSpPr>
      <xdr:spPr>
        <a:xfrm>
          <a:off x="4241800" y="6066155"/>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61595</xdr:rowOff>
    </xdr:from>
    <xdr:to>
      <xdr:col>20</xdr:col>
      <xdr:colOff>38100</xdr:colOff>
      <xdr:row>37</xdr:row>
      <xdr:rowOff>163195</xdr:rowOff>
    </xdr:to>
    <xdr:sp macro="" textlink="">
      <xdr:nvSpPr>
        <xdr:cNvPr id="64" name="フローチャート: 判断 63"/>
        <xdr:cNvSpPr/>
      </xdr:nvSpPr>
      <xdr:spPr>
        <a:xfrm>
          <a:off x="3475038" y="60623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19685</xdr:rowOff>
    </xdr:from>
    <xdr:to>
      <xdr:col>15</xdr:col>
      <xdr:colOff>101600</xdr:colOff>
      <xdr:row>37</xdr:row>
      <xdr:rowOff>121285</xdr:rowOff>
    </xdr:to>
    <xdr:sp macro="" textlink="">
      <xdr:nvSpPr>
        <xdr:cNvPr id="65" name="フローチャート: 判断 64"/>
        <xdr:cNvSpPr/>
      </xdr:nvSpPr>
      <xdr:spPr>
        <a:xfrm>
          <a:off x="2643188" y="602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10160</xdr:rowOff>
    </xdr:from>
    <xdr:to>
      <xdr:col>10</xdr:col>
      <xdr:colOff>165100</xdr:colOff>
      <xdr:row>37</xdr:row>
      <xdr:rowOff>111760</xdr:rowOff>
    </xdr:to>
    <xdr:sp macro="" textlink="">
      <xdr:nvSpPr>
        <xdr:cNvPr id="66" name="フローチャート: 判断 65"/>
        <xdr:cNvSpPr/>
      </xdr:nvSpPr>
      <xdr:spPr>
        <a:xfrm>
          <a:off x="1825625"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149225</xdr:rowOff>
    </xdr:from>
    <xdr:to>
      <xdr:col>6</xdr:col>
      <xdr:colOff>38100</xdr:colOff>
      <xdr:row>37</xdr:row>
      <xdr:rowOff>79375</xdr:rowOff>
    </xdr:to>
    <xdr:sp macro="" textlink="">
      <xdr:nvSpPr>
        <xdr:cNvPr id="67" name="フローチャート: 判断 66"/>
        <xdr:cNvSpPr/>
      </xdr:nvSpPr>
      <xdr:spPr>
        <a:xfrm>
          <a:off x="1008063" y="59880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71120</xdr:rowOff>
    </xdr:from>
    <xdr:to>
      <xdr:col>20</xdr:col>
      <xdr:colOff>38100</xdr:colOff>
      <xdr:row>38</xdr:row>
      <xdr:rowOff>1270</xdr:rowOff>
    </xdr:to>
    <xdr:sp macro="" textlink="">
      <xdr:nvSpPr>
        <xdr:cNvPr id="73" name="楕円 72"/>
        <xdr:cNvSpPr/>
      </xdr:nvSpPr>
      <xdr:spPr>
        <a:xfrm>
          <a:off x="3475038" y="60718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40640</xdr:rowOff>
    </xdr:from>
    <xdr:to>
      <xdr:col>15</xdr:col>
      <xdr:colOff>101600</xdr:colOff>
      <xdr:row>37</xdr:row>
      <xdr:rowOff>142240</xdr:rowOff>
    </xdr:to>
    <xdr:sp macro="" textlink="">
      <xdr:nvSpPr>
        <xdr:cNvPr id="74" name="楕円 73"/>
        <xdr:cNvSpPr/>
      </xdr:nvSpPr>
      <xdr:spPr>
        <a:xfrm>
          <a:off x="2643188"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121920</xdr:rowOff>
    </xdr:to>
    <xdr:cxnSp macro="">
      <xdr:nvCxnSpPr>
        <xdr:cNvPr id="75" name="直線コネクタ 74"/>
        <xdr:cNvCxnSpPr/>
      </xdr:nvCxnSpPr>
      <xdr:spPr>
        <a:xfrm>
          <a:off x="2693988" y="6092190"/>
          <a:ext cx="8318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15875</xdr:rowOff>
    </xdr:from>
    <xdr:to>
      <xdr:col>10</xdr:col>
      <xdr:colOff>165100</xdr:colOff>
      <xdr:row>37</xdr:row>
      <xdr:rowOff>117475</xdr:rowOff>
    </xdr:to>
    <xdr:sp macro="" textlink="">
      <xdr:nvSpPr>
        <xdr:cNvPr id="76" name="楕円 75"/>
        <xdr:cNvSpPr/>
      </xdr:nvSpPr>
      <xdr:spPr>
        <a:xfrm>
          <a:off x="1825625" y="60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66675</xdr:rowOff>
    </xdr:from>
    <xdr:to>
      <xdr:col>15</xdr:col>
      <xdr:colOff>50800</xdr:colOff>
      <xdr:row>37</xdr:row>
      <xdr:rowOff>91440</xdr:rowOff>
    </xdr:to>
    <xdr:cxnSp macro="">
      <xdr:nvCxnSpPr>
        <xdr:cNvPr id="77" name="直線コネクタ 76"/>
        <xdr:cNvCxnSpPr/>
      </xdr:nvCxnSpPr>
      <xdr:spPr>
        <a:xfrm>
          <a:off x="1876425" y="6067425"/>
          <a:ext cx="817563"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166370</xdr:rowOff>
    </xdr:from>
    <xdr:to>
      <xdr:col>6</xdr:col>
      <xdr:colOff>38100</xdr:colOff>
      <xdr:row>37</xdr:row>
      <xdr:rowOff>96520</xdr:rowOff>
    </xdr:to>
    <xdr:sp macro="" textlink="">
      <xdr:nvSpPr>
        <xdr:cNvPr id="78" name="楕円 77"/>
        <xdr:cNvSpPr/>
      </xdr:nvSpPr>
      <xdr:spPr>
        <a:xfrm>
          <a:off x="1008063" y="6000432"/>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45720</xdr:rowOff>
    </xdr:from>
    <xdr:to>
      <xdr:col>10</xdr:col>
      <xdr:colOff>114300</xdr:colOff>
      <xdr:row>37</xdr:row>
      <xdr:rowOff>66675</xdr:rowOff>
    </xdr:to>
    <xdr:cxnSp macro="">
      <xdr:nvCxnSpPr>
        <xdr:cNvPr id="79" name="直線コネクタ 78"/>
        <xdr:cNvCxnSpPr/>
      </xdr:nvCxnSpPr>
      <xdr:spPr>
        <a:xfrm>
          <a:off x="1058863" y="6046470"/>
          <a:ext cx="817562"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8272</xdr:rowOff>
    </xdr:from>
    <xdr:ext cx="405111" cy="259045"/>
    <xdr:sp macro="" textlink="">
      <xdr:nvSpPr>
        <xdr:cNvPr id="80" name="n_1aveValue【道路】&#10;有形固定資産減価償却率"/>
        <xdr:cNvSpPr txBox="1"/>
      </xdr:nvSpPr>
      <xdr:spPr>
        <a:xfrm>
          <a:off x="3324869" y="584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137812</xdr:rowOff>
    </xdr:from>
    <xdr:ext cx="405111" cy="259045"/>
    <xdr:sp macro="" textlink="">
      <xdr:nvSpPr>
        <xdr:cNvPr id="81" name="n_2aveValue【道路】&#10;有形固定資産減価償却率"/>
        <xdr:cNvSpPr txBox="1"/>
      </xdr:nvSpPr>
      <xdr:spPr>
        <a:xfrm>
          <a:off x="2505719"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128287</xdr:rowOff>
    </xdr:from>
    <xdr:ext cx="405111" cy="259045"/>
    <xdr:sp macro="" textlink="">
      <xdr:nvSpPr>
        <xdr:cNvPr id="82" name="n_3aveValue【道路】&#10;有形固定資産減価償却率"/>
        <xdr:cNvSpPr txBox="1"/>
      </xdr:nvSpPr>
      <xdr:spPr>
        <a:xfrm>
          <a:off x="1688157"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95902</xdr:rowOff>
    </xdr:from>
    <xdr:ext cx="405111" cy="259045"/>
    <xdr:sp macro="" textlink="">
      <xdr:nvSpPr>
        <xdr:cNvPr id="83" name="n_4aveValue【道路】&#10;有形固定資産減価償却率"/>
        <xdr:cNvSpPr txBox="1"/>
      </xdr:nvSpPr>
      <xdr:spPr>
        <a:xfrm>
          <a:off x="870594" y="577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163847</xdr:rowOff>
    </xdr:from>
    <xdr:ext cx="405111" cy="259045"/>
    <xdr:sp macro="" textlink="">
      <xdr:nvSpPr>
        <xdr:cNvPr id="84" name="n_1mainValue【道路】&#10;有形固定資産減価償却率"/>
        <xdr:cNvSpPr txBox="1"/>
      </xdr:nvSpPr>
      <xdr:spPr>
        <a:xfrm>
          <a:off x="3324869" y="616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133367</xdr:rowOff>
    </xdr:from>
    <xdr:ext cx="405111" cy="259045"/>
    <xdr:sp macro="" textlink="">
      <xdr:nvSpPr>
        <xdr:cNvPr id="85" name="n_2mainValue【道路】&#10;有形固定資産減価償却率"/>
        <xdr:cNvSpPr txBox="1"/>
      </xdr:nvSpPr>
      <xdr:spPr>
        <a:xfrm>
          <a:off x="2505719"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108602</xdr:rowOff>
    </xdr:from>
    <xdr:ext cx="405111" cy="259045"/>
    <xdr:sp macro="" textlink="">
      <xdr:nvSpPr>
        <xdr:cNvPr id="86" name="n_3mainValue【道路】&#10;有形固定資産減価償却率"/>
        <xdr:cNvSpPr txBox="1"/>
      </xdr:nvSpPr>
      <xdr:spPr>
        <a:xfrm>
          <a:off x="1688157" y="610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87647</xdr:rowOff>
    </xdr:from>
    <xdr:ext cx="405111" cy="259045"/>
    <xdr:sp macro="" textlink="">
      <xdr:nvSpPr>
        <xdr:cNvPr id="87" name="n_4mainValue【道路】&#10;有形固定資産減価償却率"/>
        <xdr:cNvSpPr txBox="1"/>
      </xdr:nvSpPr>
      <xdr:spPr>
        <a:xfrm>
          <a:off x="870594" y="608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8" name="直線コネクタ 97"/>
        <xdr:cNvCxnSpPr/>
      </xdr:nvCxnSpPr>
      <xdr:spPr>
        <a:xfrm>
          <a:off x="6118225" y="6943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9" name="テキスト ボックス 98"/>
        <xdr:cNvSpPr txBox="1"/>
      </xdr:nvSpPr>
      <xdr:spPr>
        <a:xfrm>
          <a:off x="5679621" y="681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xdr:cNvCxnSpPr/>
      </xdr:nvCxnSpPr>
      <xdr:spPr>
        <a:xfrm>
          <a:off x="6118225" y="66675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1" name="テキスト ボックス 100"/>
        <xdr:cNvSpPr txBox="1"/>
      </xdr:nvSpPr>
      <xdr:spPr>
        <a:xfrm>
          <a:off x="5629789" y="653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2" name="直線コネクタ 101"/>
        <xdr:cNvCxnSpPr/>
      </xdr:nvCxnSpPr>
      <xdr:spPr>
        <a:xfrm>
          <a:off x="6118225" y="6400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3" name="テキスト ボックス 102"/>
        <xdr:cNvSpPr txBox="1"/>
      </xdr:nvSpPr>
      <xdr:spPr>
        <a:xfrm>
          <a:off x="5629789" y="62681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5629789" y="6001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6" name="直線コネクタ 105"/>
        <xdr:cNvCxnSpPr/>
      </xdr:nvCxnSpPr>
      <xdr:spPr>
        <a:xfrm>
          <a:off x="6118225" y="5857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48277</xdr:rowOff>
    </xdr:from>
    <xdr:ext cx="595419" cy="259045"/>
    <xdr:sp macro="" textlink="">
      <xdr:nvSpPr>
        <xdr:cNvPr id="107" name="テキスト ボックス 106"/>
        <xdr:cNvSpPr txBox="1"/>
      </xdr:nvSpPr>
      <xdr:spPr>
        <a:xfrm>
          <a:off x="5565669" y="572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8" name="直線コネクタ 107"/>
        <xdr:cNvCxnSpPr/>
      </xdr:nvCxnSpPr>
      <xdr:spPr>
        <a:xfrm>
          <a:off x="6118225" y="5591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105427</xdr:rowOff>
    </xdr:from>
    <xdr:ext cx="595419" cy="259045"/>
    <xdr:sp macro="" textlink="">
      <xdr:nvSpPr>
        <xdr:cNvPr id="109" name="テキスト ボックス 108"/>
        <xdr:cNvSpPr txBox="1"/>
      </xdr:nvSpPr>
      <xdr:spPr>
        <a:xfrm>
          <a:off x="5565669" y="5458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0" name="直線コネクタ 109"/>
        <xdr:cNvCxnSpPr/>
      </xdr:nvCxnSpPr>
      <xdr:spPr>
        <a:xfrm>
          <a:off x="6118225" y="5324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162577</xdr:rowOff>
    </xdr:from>
    <xdr:ext cx="595419" cy="259045"/>
    <xdr:sp macro="" textlink="">
      <xdr:nvSpPr>
        <xdr:cNvPr id="111" name="テキスト ボックス 110"/>
        <xdr:cNvSpPr txBox="1"/>
      </xdr:nvSpPr>
      <xdr:spPr>
        <a:xfrm>
          <a:off x="5565669"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556566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155248</xdr:rowOff>
    </xdr:from>
    <xdr:to>
      <xdr:col>54</xdr:col>
      <xdr:colOff>189865</xdr:colOff>
      <xdr:row>41</xdr:row>
      <xdr:rowOff>110890</xdr:rowOff>
    </xdr:to>
    <xdr:cxnSp macro="">
      <xdr:nvCxnSpPr>
        <xdr:cNvPr id="115" name="直線コネクタ 114"/>
        <xdr:cNvCxnSpPr/>
      </xdr:nvCxnSpPr>
      <xdr:spPr>
        <a:xfrm flipV="1">
          <a:off x="9691053" y="5508298"/>
          <a:ext cx="0" cy="125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114717</xdr:rowOff>
    </xdr:from>
    <xdr:ext cx="534377" cy="259045"/>
    <xdr:sp macro="" textlink="">
      <xdr:nvSpPr>
        <xdr:cNvPr id="116" name="【道路】&#10;一人当たり延長最小値テキスト"/>
        <xdr:cNvSpPr txBox="1"/>
      </xdr:nvSpPr>
      <xdr:spPr>
        <a:xfrm>
          <a:off x="9729788" y="676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110890</xdr:rowOff>
    </xdr:from>
    <xdr:to>
      <xdr:col>55</xdr:col>
      <xdr:colOff>88900</xdr:colOff>
      <xdr:row>41</xdr:row>
      <xdr:rowOff>110890</xdr:rowOff>
    </xdr:to>
    <xdr:cxnSp macro="">
      <xdr:nvCxnSpPr>
        <xdr:cNvPr id="117" name="直線コネクタ 116"/>
        <xdr:cNvCxnSpPr/>
      </xdr:nvCxnSpPr>
      <xdr:spPr>
        <a:xfrm>
          <a:off x="9617075" y="675934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101925</xdr:rowOff>
    </xdr:from>
    <xdr:ext cx="599010" cy="259045"/>
    <xdr:sp macro="" textlink="">
      <xdr:nvSpPr>
        <xdr:cNvPr id="118" name="【道路】&#10;一人当たり延長最大値テキスト"/>
        <xdr:cNvSpPr txBox="1"/>
      </xdr:nvSpPr>
      <xdr:spPr>
        <a:xfrm>
          <a:off x="9729788" y="529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155248</xdr:rowOff>
    </xdr:from>
    <xdr:to>
      <xdr:col>55</xdr:col>
      <xdr:colOff>88900</xdr:colOff>
      <xdr:row>33</xdr:row>
      <xdr:rowOff>155248</xdr:rowOff>
    </xdr:to>
    <xdr:cxnSp macro="">
      <xdr:nvCxnSpPr>
        <xdr:cNvPr id="119" name="直線コネクタ 118"/>
        <xdr:cNvCxnSpPr/>
      </xdr:nvCxnSpPr>
      <xdr:spPr>
        <a:xfrm>
          <a:off x="9617075" y="550829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167009</xdr:rowOff>
    </xdr:from>
    <xdr:ext cx="534377" cy="259045"/>
    <xdr:sp macro="" textlink="">
      <xdr:nvSpPr>
        <xdr:cNvPr id="120" name="【道路】&#10;一人当たり延長平均値テキスト"/>
        <xdr:cNvSpPr txBox="1"/>
      </xdr:nvSpPr>
      <xdr:spPr>
        <a:xfrm>
          <a:off x="9729788" y="6486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17132</xdr:rowOff>
    </xdr:from>
    <xdr:to>
      <xdr:col>55</xdr:col>
      <xdr:colOff>50800</xdr:colOff>
      <xdr:row>40</xdr:row>
      <xdr:rowOff>118732</xdr:rowOff>
    </xdr:to>
    <xdr:sp macro="" textlink="">
      <xdr:nvSpPr>
        <xdr:cNvPr id="121" name="フローチャート: 判断 120"/>
        <xdr:cNvSpPr/>
      </xdr:nvSpPr>
      <xdr:spPr>
        <a:xfrm>
          <a:off x="9655175" y="6503657"/>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29648</xdr:rowOff>
    </xdr:from>
    <xdr:to>
      <xdr:col>50</xdr:col>
      <xdr:colOff>165100</xdr:colOff>
      <xdr:row>40</xdr:row>
      <xdr:rowOff>131248</xdr:rowOff>
    </xdr:to>
    <xdr:sp macro="" textlink="">
      <xdr:nvSpPr>
        <xdr:cNvPr id="122" name="フローチャート: 判断 121"/>
        <xdr:cNvSpPr/>
      </xdr:nvSpPr>
      <xdr:spPr>
        <a:xfrm>
          <a:off x="8874125" y="651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32582</xdr:rowOff>
    </xdr:from>
    <xdr:to>
      <xdr:col>46</xdr:col>
      <xdr:colOff>38100</xdr:colOff>
      <xdr:row>40</xdr:row>
      <xdr:rowOff>134182</xdr:rowOff>
    </xdr:to>
    <xdr:sp macro="" textlink="">
      <xdr:nvSpPr>
        <xdr:cNvPr id="123" name="フローチャート: 判断 122"/>
        <xdr:cNvSpPr/>
      </xdr:nvSpPr>
      <xdr:spPr>
        <a:xfrm>
          <a:off x="8056563" y="65191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38497</xdr:rowOff>
    </xdr:from>
    <xdr:to>
      <xdr:col>41</xdr:col>
      <xdr:colOff>101600</xdr:colOff>
      <xdr:row>40</xdr:row>
      <xdr:rowOff>140097</xdr:rowOff>
    </xdr:to>
    <xdr:sp macro="" textlink="">
      <xdr:nvSpPr>
        <xdr:cNvPr id="124" name="フローチャート: 判断 123"/>
        <xdr:cNvSpPr/>
      </xdr:nvSpPr>
      <xdr:spPr>
        <a:xfrm>
          <a:off x="7224713" y="652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55061</xdr:rowOff>
    </xdr:from>
    <xdr:to>
      <xdr:col>36</xdr:col>
      <xdr:colOff>165100</xdr:colOff>
      <xdr:row>40</xdr:row>
      <xdr:rowOff>156661</xdr:rowOff>
    </xdr:to>
    <xdr:sp macro="" textlink="">
      <xdr:nvSpPr>
        <xdr:cNvPr id="125" name="フローチャート: 判断 124"/>
        <xdr:cNvSpPr/>
      </xdr:nvSpPr>
      <xdr:spPr>
        <a:xfrm>
          <a:off x="6407150" y="654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84074</xdr:rowOff>
    </xdr:from>
    <xdr:to>
      <xdr:col>50</xdr:col>
      <xdr:colOff>165100</xdr:colOff>
      <xdr:row>42</xdr:row>
      <xdr:rowOff>14224</xdr:rowOff>
    </xdr:to>
    <xdr:sp macro="" textlink="">
      <xdr:nvSpPr>
        <xdr:cNvPr id="131" name="楕円 130"/>
        <xdr:cNvSpPr/>
      </xdr:nvSpPr>
      <xdr:spPr>
        <a:xfrm>
          <a:off x="8874125" y="673252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88627</xdr:rowOff>
    </xdr:from>
    <xdr:to>
      <xdr:col>46</xdr:col>
      <xdr:colOff>38100</xdr:colOff>
      <xdr:row>42</xdr:row>
      <xdr:rowOff>18777</xdr:rowOff>
    </xdr:to>
    <xdr:sp macro="" textlink="">
      <xdr:nvSpPr>
        <xdr:cNvPr id="132" name="楕円 131"/>
        <xdr:cNvSpPr/>
      </xdr:nvSpPr>
      <xdr:spPr>
        <a:xfrm>
          <a:off x="8056563" y="6737077"/>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134874</xdr:rowOff>
    </xdr:from>
    <xdr:to>
      <xdr:col>50</xdr:col>
      <xdr:colOff>114300</xdr:colOff>
      <xdr:row>41</xdr:row>
      <xdr:rowOff>139427</xdr:rowOff>
    </xdr:to>
    <xdr:cxnSp macro="">
      <xdr:nvCxnSpPr>
        <xdr:cNvPr id="133" name="直線コネクタ 132"/>
        <xdr:cNvCxnSpPr/>
      </xdr:nvCxnSpPr>
      <xdr:spPr>
        <a:xfrm flipV="1">
          <a:off x="8107363" y="6783324"/>
          <a:ext cx="817562"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90436</xdr:rowOff>
    </xdr:from>
    <xdr:to>
      <xdr:col>41</xdr:col>
      <xdr:colOff>101600</xdr:colOff>
      <xdr:row>42</xdr:row>
      <xdr:rowOff>20586</xdr:rowOff>
    </xdr:to>
    <xdr:sp macro="" textlink="">
      <xdr:nvSpPr>
        <xdr:cNvPr id="134" name="楕円 133"/>
        <xdr:cNvSpPr/>
      </xdr:nvSpPr>
      <xdr:spPr>
        <a:xfrm>
          <a:off x="7224713" y="673888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139427</xdr:rowOff>
    </xdr:from>
    <xdr:to>
      <xdr:col>45</xdr:col>
      <xdr:colOff>177800</xdr:colOff>
      <xdr:row>41</xdr:row>
      <xdr:rowOff>141236</xdr:rowOff>
    </xdr:to>
    <xdr:cxnSp macro="">
      <xdr:nvCxnSpPr>
        <xdr:cNvPr id="135" name="直線コネクタ 134"/>
        <xdr:cNvCxnSpPr/>
      </xdr:nvCxnSpPr>
      <xdr:spPr>
        <a:xfrm flipV="1">
          <a:off x="7275513" y="6787877"/>
          <a:ext cx="83185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93932</xdr:rowOff>
    </xdr:from>
    <xdr:to>
      <xdr:col>36</xdr:col>
      <xdr:colOff>165100</xdr:colOff>
      <xdr:row>42</xdr:row>
      <xdr:rowOff>24082</xdr:rowOff>
    </xdr:to>
    <xdr:sp macro="" textlink="">
      <xdr:nvSpPr>
        <xdr:cNvPr id="136" name="楕円 135"/>
        <xdr:cNvSpPr/>
      </xdr:nvSpPr>
      <xdr:spPr>
        <a:xfrm>
          <a:off x="6407150" y="674238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141236</xdr:rowOff>
    </xdr:from>
    <xdr:to>
      <xdr:col>41</xdr:col>
      <xdr:colOff>50800</xdr:colOff>
      <xdr:row>41</xdr:row>
      <xdr:rowOff>144732</xdr:rowOff>
    </xdr:to>
    <xdr:cxnSp macro="">
      <xdr:nvCxnSpPr>
        <xdr:cNvPr id="137" name="直線コネクタ 136"/>
        <xdr:cNvCxnSpPr/>
      </xdr:nvCxnSpPr>
      <xdr:spPr>
        <a:xfrm flipV="1">
          <a:off x="6457950" y="6789686"/>
          <a:ext cx="817563" cy="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147775</xdr:rowOff>
    </xdr:from>
    <xdr:ext cx="534377" cy="259045"/>
    <xdr:sp macro="" textlink="">
      <xdr:nvSpPr>
        <xdr:cNvPr id="138" name="n_1aveValue【道路】&#10;一人当たり延長"/>
        <xdr:cNvSpPr txBox="1"/>
      </xdr:nvSpPr>
      <xdr:spPr>
        <a:xfrm>
          <a:off x="8659324" y="631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150709</xdr:rowOff>
    </xdr:from>
    <xdr:ext cx="534377" cy="259045"/>
    <xdr:sp macro="" textlink="">
      <xdr:nvSpPr>
        <xdr:cNvPr id="139" name="n_2aveValue【道路】&#10;一人当たり延長"/>
        <xdr:cNvSpPr txBox="1"/>
      </xdr:nvSpPr>
      <xdr:spPr>
        <a:xfrm>
          <a:off x="7854461" y="631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156624</xdr:rowOff>
    </xdr:from>
    <xdr:ext cx="534377" cy="259045"/>
    <xdr:sp macro="" textlink="">
      <xdr:nvSpPr>
        <xdr:cNvPr id="140" name="n_3aveValue【道路】&#10;一人当たり延長"/>
        <xdr:cNvSpPr txBox="1"/>
      </xdr:nvSpPr>
      <xdr:spPr>
        <a:xfrm>
          <a:off x="7036899" y="63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1738</xdr:rowOff>
    </xdr:from>
    <xdr:ext cx="534377" cy="259045"/>
    <xdr:sp macro="" textlink="">
      <xdr:nvSpPr>
        <xdr:cNvPr id="141" name="n_4aveValue【道路】&#10;一人当たり延長"/>
        <xdr:cNvSpPr txBox="1"/>
      </xdr:nvSpPr>
      <xdr:spPr>
        <a:xfrm>
          <a:off x="6205049" y="632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5351</xdr:rowOff>
    </xdr:from>
    <xdr:ext cx="534377" cy="259045"/>
    <xdr:sp macro="" textlink="">
      <xdr:nvSpPr>
        <xdr:cNvPr id="142" name="n_1mainValue【道路】&#10;一人当たり延長"/>
        <xdr:cNvSpPr txBox="1"/>
      </xdr:nvSpPr>
      <xdr:spPr>
        <a:xfrm>
          <a:off x="8659324" y="681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9904</xdr:rowOff>
    </xdr:from>
    <xdr:ext cx="534377" cy="259045"/>
    <xdr:sp macro="" textlink="">
      <xdr:nvSpPr>
        <xdr:cNvPr id="143" name="n_2mainValue【道路】&#10;一人当たり延長"/>
        <xdr:cNvSpPr txBox="1"/>
      </xdr:nvSpPr>
      <xdr:spPr>
        <a:xfrm>
          <a:off x="7854461" y="68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11713</xdr:rowOff>
    </xdr:from>
    <xdr:ext cx="534377" cy="259045"/>
    <xdr:sp macro="" textlink="">
      <xdr:nvSpPr>
        <xdr:cNvPr id="144" name="n_3mainValue【道路】&#10;一人当たり延長"/>
        <xdr:cNvSpPr txBox="1"/>
      </xdr:nvSpPr>
      <xdr:spPr>
        <a:xfrm>
          <a:off x="7036899" y="682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15209</xdr:rowOff>
    </xdr:from>
    <xdr:ext cx="534377" cy="259045"/>
    <xdr:sp macro="" textlink="">
      <xdr:nvSpPr>
        <xdr:cNvPr id="145" name="n_4mainValue【道路】&#10;一人当たり延長"/>
        <xdr:cNvSpPr txBox="1"/>
      </xdr:nvSpPr>
      <xdr:spPr>
        <a:xfrm>
          <a:off x="6205049" y="682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6" name="テキスト ボックス 155"/>
        <xdr:cNvSpPr txBox="1"/>
      </xdr:nvSpPr>
      <xdr:spPr>
        <a:xfrm>
          <a:off x="344654"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xdr:cNvCxnSpPr/>
      </xdr:nvCxnSpPr>
      <xdr:spPr>
        <a:xfrm>
          <a:off x="70485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xdr:cNvSpPr txBox="1"/>
      </xdr:nvSpPr>
      <xdr:spPr>
        <a:xfrm>
          <a:off x="344654"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xdr:cNvCxnSpPr/>
      </xdr:nvCxnSpPr>
      <xdr:spPr>
        <a:xfrm>
          <a:off x="70485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xdr:cNvSpPr txBox="1"/>
      </xdr:nvSpPr>
      <xdr:spPr>
        <a:xfrm>
          <a:off x="344654"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xdr:cNvCxnSpPr/>
      </xdr:nvCxnSpPr>
      <xdr:spPr>
        <a:xfrm>
          <a:off x="70485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xdr:cNvSpPr txBox="1"/>
      </xdr:nvSpPr>
      <xdr:spPr>
        <a:xfrm>
          <a:off x="344654"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xdr:cNvCxnSpPr/>
      </xdr:nvCxnSpPr>
      <xdr:spPr>
        <a:xfrm>
          <a:off x="70485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xdr:cNvSpPr txBox="1"/>
      </xdr:nvSpPr>
      <xdr:spPr>
        <a:xfrm>
          <a:off x="344654"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6" name="テキスト ボックス 165"/>
        <xdr:cNvSpPr txBox="1"/>
      </xdr:nvSpPr>
      <xdr:spPr>
        <a:xfrm>
          <a:off x="344654"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62</xdr:row>
      <xdr:rowOff>77724</xdr:rowOff>
    </xdr:to>
    <xdr:cxnSp macro="">
      <xdr:nvCxnSpPr>
        <xdr:cNvPr id="168" name="直線コネクタ 167"/>
        <xdr:cNvCxnSpPr/>
      </xdr:nvCxnSpPr>
      <xdr:spPr>
        <a:xfrm flipV="1">
          <a:off x="4291965" y="9063990"/>
          <a:ext cx="0" cy="1062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81551</xdr:rowOff>
    </xdr:from>
    <xdr:ext cx="405111" cy="259045"/>
    <xdr:sp macro="" textlink="">
      <xdr:nvSpPr>
        <xdr:cNvPr id="169" name="【橋りょう・トンネル】&#10;有形固定資産減価償却率最小値テキスト"/>
        <xdr:cNvSpPr txBox="1"/>
      </xdr:nvSpPr>
      <xdr:spPr>
        <a:xfrm>
          <a:off x="4330700" y="1013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77724</xdr:rowOff>
    </xdr:from>
    <xdr:to>
      <xdr:col>24</xdr:col>
      <xdr:colOff>152400</xdr:colOff>
      <xdr:row>62</xdr:row>
      <xdr:rowOff>77724</xdr:rowOff>
    </xdr:to>
    <xdr:cxnSp macro="">
      <xdr:nvCxnSpPr>
        <xdr:cNvPr id="170" name="直線コネクタ 169"/>
        <xdr:cNvCxnSpPr/>
      </xdr:nvCxnSpPr>
      <xdr:spPr>
        <a:xfrm>
          <a:off x="4217988" y="1012659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1" name="【橋りょう・トンネル】&#10;有形固定資産減価償却率最大値テキスト"/>
        <xdr:cNvSpPr txBox="1"/>
      </xdr:nvSpPr>
      <xdr:spPr>
        <a:xfrm>
          <a:off x="4330700" y="884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2" name="直線コネクタ 171"/>
        <xdr:cNvCxnSpPr/>
      </xdr:nvCxnSpPr>
      <xdr:spPr>
        <a:xfrm>
          <a:off x="4217988" y="90639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64787</xdr:rowOff>
    </xdr:from>
    <xdr:ext cx="405111" cy="259045"/>
    <xdr:sp macro="" textlink="">
      <xdr:nvSpPr>
        <xdr:cNvPr id="173" name="【橋りょう・トンネル】&#10;有形固定資産減価償却率平均値テキスト"/>
        <xdr:cNvSpPr txBox="1"/>
      </xdr:nvSpPr>
      <xdr:spPr>
        <a:xfrm>
          <a:off x="4330700" y="9465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4" name="フローチャート: 判断 173"/>
        <xdr:cNvSpPr/>
      </xdr:nvSpPr>
      <xdr:spPr>
        <a:xfrm>
          <a:off x="4241800" y="94875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77216</xdr:rowOff>
    </xdr:from>
    <xdr:to>
      <xdr:col>20</xdr:col>
      <xdr:colOff>38100</xdr:colOff>
      <xdr:row>59</xdr:row>
      <xdr:rowOff>7366</xdr:rowOff>
    </xdr:to>
    <xdr:sp macro="" textlink="">
      <xdr:nvSpPr>
        <xdr:cNvPr id="175" name="フローチャート: 判断 174"/>
        <xdr:cNvSpPr/>
      </xdr:nvSpPr>
      <xdr:spPr>
        <a:xfrm>
          <a:off x="3475038" y="947839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26924</xdr:rowOff>
    </xdr:from>
    <xdr:to>
      <xdr:col>15</xdr:col>
      <xdr:colOff>101600</xdr:colOff>
      <xdr:row>58</xdr:row>
      <xdr:rowOff>128524</xdr:rowOff>
    </xdr:to>
    <xdr:sp macro="" textlink="">
      <xdr:nvSpPr>
        <xdr:cNvPr id="176" name="フローチャート: 判断 175"/>
        <xdr:cNvSpPr/>
      </xdr:nvSpPr>
      <xdr:spPr>
        <a:xfrm>
          <a:off x="2643188" y="94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77" name="フローチャート: 判断 176"/>
        <xdr:cNvSpPr/>
      </xdr:nvSpPr>
      <xdr:spPr>
        <a:xfrm>
          <a:off x="1825625" y="941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116078</xdr:rowOff>
    </xdr:from>
    <xdr:to>
      <xdr:col>6</xdr:col>
      <xdr:colOff>38100</xdr:colOff>
      <xdr:row>58</xdr:row>
      <xdr:rowOff>46228</xdr:rowOff>
    </xdr:to>
    <xdr:sp macro="" textlink="">
      <xdr:nvSpPr>
        <xdr:cNvPr id="178" name="フローチャート: 判断 177"/>
        <xdr:cNvSpPr/>
      </xdr:nvSpPr>
      <xdr:spPr>
        <a:xfrm>
          <a:off x="1008063" y="935532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15494</xdr:rowOff>
    </xdr:from>
    <xdr:to>
      <xdr:col>20</xdr:col>
      <xdr:colOff>38100</xdr:colOff>
      <xdr:row>59</xdr:row>
      <xdr:rowOff>117094</xdr:rowOff>
    </xdr:to>
    <xdr:sp macro="" textlink="">
      <xdr:nvSpPr>
        <xdr:cNvPr id="184" name="楕円 183"/>
        <xdr:cNvSpPr/>
      </xdr:nvSpPr>
      <xdr:spPr>
        <a:xfrm>
          <a:off x="3475038" y="9578594"/>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85" name="楕円 184"/>
        <xdr:cNvSpPr/>
      </xdr:nvSpPr>
      <xdr:spPr>
        <a:xfrm>
          <a:off x="2643188" y="958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66294</xdr:rowOff>
    </xdr:from>
    <xdr:to>
      <xdr:col>19</xdr:col>
      <xdr:colOff>177800</xdr:colOff>
      <xdr:row>59</xdr:row>
      <xdr:rowOff>70866</xdr:rowOff>
    </xdr:to>
    <xdr:cxnSp macro="">
      <xdr:nvCxnSpPr>
        <xdr:cNvPr id="186" name="直線コネクタ 185"/>
        <xdr:cNvCxnSpPr/>
      </xdr:nvCxnSpPr>
      <xdr:spPr>
        <a:xfrm flipV="1">
          <a:off x="2693988" y="9629394"/>
          <a:ext cx="8318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70358</xdr:rowOff>
    </xdr:from>
    <xdr:to>
      <xdr:col>10</xdr:col>
      <xdr:colOff>165100</xdr:colOff>
      <xdr:row>60</xdr:row>
      <xdr:rowOff>508</xdr:rowOff>
    </xdr:to>
    <xdr:sp macro="" textlink="">
      <xdr:nvSpPr>
        <xdr:cNvPr id="187" name="楕円 186"/>
        <xdr:cNvSpPr/>
      </xdr:nvSpPr>
      <xdr:spPr>
        <a:xfrm>
          <a:off x="1825625" y="963345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70866</xdr:rowOff>
    </xdr:from>
    <xdr:to>
      <xdr:col>15</xdr:col>
      <xdr:colOff>50800</xdr:colOff>
      <xdr:row>59</xdr:row>
      <xdr:rowOff>121158</xdr:rowOff>
    </xdr:to>
    <xdr:cxnSp macro="">
      <xdr:nvCxnSpPr>
        <xdr:cNvPr id="188" name="直線コネクタ 187"/>
        <xdr:cNvCxnSpPr/>
      </xdr:nvCxnSpPr>
      <xdr:spPr>
        <a:xfrm flipV="1">
          <a:off x="1876425" y="9633966"/>
          <a:ext cx="817563"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89" name="楕円 188"/>
        <xdr:cNvSpPr/>
      </xdr:nvSpPr>
      <xdr:spPr>
        <a:xfrm>
          <a:off x="1008063" y="96151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121158</xdr:rowOff>
    </xdr:to>
    <xdr:cxnSp macro="">
      <xdr:nvCxnSpPr>
        <xdr:cNvPr id="190" name="直線コネクタ 189"/>
        <xdr:cNvCxnSpPr/>
      </xdr:nvCxnSpPr>
      <xdr:spPr>
        <a:xfrm>
          <a:off x="1058863" y="9665970"/>
          <a:ext cx="817562"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23893</xdr:rowOff>
    </xdr:from>
    <xdr:ext cx="405111" cy="259045"/>
    <xdr:sp macro="" textlink="">
      <xdr:nvSpPr>
        <xdr:cNvPr id="191" name="n_1aveValue【橋りょう・トンネル】&#10;有形固定資産減価償却率"/>
        <xdr:cNvSpPr txBox="1"/>
      </xdr:nvSpPr>
      <xdr:spPr>
        <a:xfrm>
          <a:off x="3324869" y="926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145051</xdr:rowOff>
    </xdr:from>
    <xdr:ext cx="405111" cy="259045"/>
    <xdr:sp macro="" textlink="">
      <xdr:nvSpPr>
        <xdr:cNvPr id="192" name="n_2aveValue【橋りょう・トンネル】&#10;有形固定資産減価償却率"/>
        <xdr:cNvSpPr txBox="1"/>
      </xdr:nvSpPr>
      <xdr:spPr>
        <a:xfrm>
          <a:off x="2505719" y="922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193" name="n_3aveValue【橋りょう・トンネル】&#10;有形固定資産減価償却率"/>
        <xdr:cNvSpPr txBox="1"/>
      </xdr:nvSpPr>
      <xdr:spPr>
        <a:xfrm>
          <a:off x="1688157"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62755</xdr:rowOff>
    </xdr:from>
    <xdr:ext cx="405111" cy="259045"/>
    <xdr:sp macro="" textlink="">
      <xdr:nvSpPr>
        <xdr:cNvPr id="194" name="n_4aveValue【橋りょう・トンネル】&#10;有形固定資産減価償却率"/>
        <xdr:cNvSpPr txBox="1"/>
      </xdr:nvSpPr>
      <xdr:spPr>
        <a:xfrm>
          <a:off x="870594" y="914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108221</xdr:rowOff>
    </xdr:from>
    <xdr:ext cx="405111" cy="259045"/>
    <xdr:sp macro="" textlink="">
      <xdr:nvSpPr>
        <xdr:cNvPr id="195" name="n_1mainValue【橋りょう・トンネル】&#10;有形固定資産減価償却率"/>
        <xdr:cNvSpPr txBox="1"/>
      </xdr:nvSpPr>
      <xdr:spPr>
        <a:xfrm>
          <a:off x="3324869" y="967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112793</xdr:rowOff>
    </xdr:from>
    <xdr:ext cx="405111" cy="259045"/>
    <xdr:sp macro="" textlink="">
      <xdr:nvSpPr>
        <xdr:cNvPr id="196" name="n_2mainValue【橋りょう・トンネル】&#10;有形固定資産減価償却率"/>
        <xdr:cNvSpPr txBox="1"/>
      </xdr:nvSpPr>
      <xdr:spPr>
        <a:xfrm>
          <a:off x="2505719" y="9675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163085</xdr:rowOff>
    </xdr:from>
    <xdr:ext cx="405111" cy="259045"/>
    <xdr:sp macro="" textlink="">
      <xdr:nvSpPr>
        <xdr:cNvPr id="197" name="n_3mainValue【橋りょう・トンネル】&#10;有形固定資産減価償却率"/>
        <xdr:cNvSpPr txBox="1"/>
      </xdr:nvSpPr>
      <xdr:spPr>
        <a:xfrm>
          <a:off x="1688157" y="972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98" name="n_4mainValue【橋りょう・トンネル】&#10;有形固定資産減価償却率"/>
        <xdr:cNvSpPr txBox="1"/>
      </xdr:nvSpPr>
      <xdr:spPr>
        <a:xfrm>
          <a:off x="870594" y="970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9" name="直線コネクタ 208"/>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0" name="テキスト ボックス 209"/>
        <xdr:cNvSpPr txBox="1"/>
      </xdr:nvSpPr>
      <xdr:spPr>
        <a:xfrm>
          <a:off x="5883727" y="103706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1" name="直線コネクタ 210"/>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2" name="テキスト ボックス 211"/>
        <xdr:cNvSpPr txBox="1"/>
      </xdr:nvSpPr>
      <xdr:spPr>
        <a:xfrm>
          <a:off x="5565669" y="10053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3" name="直線コネクタ 212"/>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4" name="テキスト ボックス 213"/>
        <xdr:cNvSpPr txBox="1"/>
      </xdr:nvSpPr>
      <xdr:spPr>
        <a:xfrm>
          <a:off x="5565669"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5" name="直線コネクタ 214"/>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6" name="テキスト ボックス 215"/>
        <xdr:cNvSpPr txBox="1"/>
      </xdr:nvSpPr>
      <xdr:spPr>
        <a:xfrm>
          <a:off x="5565669"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7" name="直線コネクタ 216"/>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8" name="テキスト ボックス 217"/>
        <xdr:cNvSpPr txBox="1"/>
      </xdr:nvSpPr>
      <xdr:spPr>
        <a:xfrm>
          <a:off x="5475516" y="9131045"/>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9" name="直線コネクタ 218"/>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0" name="テキスト ボックス 219"/>
        <xdr:cNvSpPr txBox="1"/>
      </xdr:nvSpPr>
      <xdr:spPr>
        <a:xfrm>
          <a:off x="5475516" y="88235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2" name="テキスト ボックス 221"/>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97037</xdr:rowOff>
    </xdr:from>
    <xdr:to>
      <xdr:col>54</xdr:col>
      <xdr:colOff>189865</xdr:colOff>
      <xdr:row>64</xdr:row>
      <xdr:rowOff>88060</xdr:rowOff>
    </xdr:to>
    <xdr:cxnSp macro="">
      <xdr:nvCxnSpPr>
        <xdr:cNvPr id="224" name="直線コネクタ 223"/>
        <xdr:cNvCxnSpPr/>
      </xdr:nvCxnSpPr>
      <xdr:spPr>
        <a:xfrm flipV="1">
          <a:off x="9691053" y="9012437"/>
          <a:ext cx="0" cy="144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91887</xdr:rowOff>
    </xdr:from>
    <xdr:ext cx="534377" cy="259045"/>
    <xdr:sp macro="" textlink="">
      <xdr:nvSpPr>
        <xdr:cNvPr id="225" name="【橋りょう・トンネル】&#10;一人当たり有形固定資産（償却資産）額最小値テキスト"/>
        <xdr:cNvSpPr txBox="1"/>
      </xdr:nvSpPr>
      <xdr:spPr>
        <a:xfrm>
          <a:off x="9729788" y="10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88060</xdr:rowOff>
    </xdr:from>
    <xdr:to>
      <xdr:col>55</xdr:col>
      <xdr:colOff>88900</xdr:colOff>
      <xdr:row>64</xdr:row>
      <xdr:rowOff>88060</xdr:rowOff>
    </xdr:to>
    <xdr:cxnSp macro="">
      <xdr:nvCxnSpPr>
        <xdr:cNvPr id="226" name="直線コネクタ 225"/>
        <xdr:cNvCxnSpPr/>
      </xdr:nvCxnSpPr>
      <xdr:spPr>
        <a:xfrm>
          <a:off x="9617075" y="1046078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43714</xdr:rowOff>
    </xdr:from>
    <xdr:ext cx="690189" cy="259045"/>
    <xdr:sp macro="" textlink="">
      <xdr:nvSpPr>
        <xdr:cNvPr id="227" name="【橋りょう・トンネル】&#10;一人当たり有形固定資産（償却資産）額最大値テキスト"/>
        <xdr:cNvSpPr txBox="1"/>
      </xdr:nvSpPr>
      <xdr:spPr>
        <a:xfrm>
          <a:off x="9729788" y="87971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97037</xdr:rowOff>
    </xdr:from>
    <xdr:to>
      <xdr:col>55</xdr:col>
      <xdr:colOff>88900</xdr:colOff>
      <xdr:row>55</xdr:row>
      <xdr:rowOff>97037</xdr:rowOff>
    </xdr:to>
    <xdr:cxnSp macro="">
      <xdr:nvCxnSpPr>
        <xdr:cNvPr id="228" name="直線コネクタ 227"/>
        <xdr:cNvCxnSpPr/>
      </xdr:nvCxnSpPr>
      <xdr:spPr>
        <a:xfrm>
          <a:off x="9617075" y="901243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69218</xdr:rowOff>
    </xdr:from>
    <xdr:ext cx="599010" cy="259045"/>
    <xdr:sp macro="" textlink="">
      <xdr:nvSpPr>
        <xdr:cNvPr id="229" name="【橋りょう・トンネル】&#10;一人当たり有形固定資産（償却資産）額平均値テキスト"/>
        <xdr:cNvSpPr txBox="1"/>
      </xdr:nvSpPr>
      <xdr:spPr>
        <a:xfrm>
          <a:off x="9729788" y="9956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90791</xdr:rowOff>
    </xdr:from>
    <xdr:to>
      <xdr:col>55</xdr:col>
      <xdr:colOff>50800</xdr:colOff>
      <xdr:row>62</xdr:row>
      <xdr:rowOff>20941</xdr:rowOff>
    </xdr:to>
    <xdr:sp macro="" textlink="">
      <xdr:nvSpPr>
        <xdr:cNvPr id="230" name="フローチャート: 判断 229"/>
        <xdr:cNvSpPr/>
      </xdr:nvSpPr>
      <xdr:spPr>
        <a:xfrm>
          <a:off x="9655175" y="997774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141258</xdr:rowOff>
    </xdr:from>
    <xdr:to>
      <xdr:col>50</xdr:col>
      <xdr:colOff>165100</xdr:colOff>
      <xdr:row>62</xdr:row>
      <xdr:rowOff>71408</xdr:rowOff>
    </xdr:to>
    <xdr:sp macro="" textlink="">
      <xdr:nvSpPr>
        <xdr:cNvPr id="231" name="フローチャート: 判断 230"/>
        <xdr:cNvSpPr/>
      </xdr:nvSpPr>
      <xdr:spPr>
        <a:xfrm>
          <a:off x="8874125" y="1002820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45077</xdr:rowOff>
    </xdr:from>
    <xdr:to>
      <xdr:col>46</xdr:col>
      <xdr:colOff>38100</xdr:colOff>
      <xdr:row>62</xdr:row>
      <xdr:rowOff>146677</xdr:rowOff>
    </xdr:to>
    <xdr:sp macro="" textlink="">
      <xdr:nvSpPr>
        <xdr:cNvPr id="232" name="フローチャート: 判断 231"/>
        <xdr:cNvSpPr/>
      </xdr:nvSpPr>
      <xdr:spPr>
        <a:xfrm>
          <a:off x="8056563" y="1009395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38561</xdr:rowOff>
    </xdr:from>
    <xdr:to>
      <xdr:col>41</xdr:col>
      <xdr:colOff>101600</xdr:colOff>
      <xdr:row>62</xdr:row>
      <xdr:rowOff>140161</xdr:rowOff>
    </xdr:to>
    <xdr:sp macro="" textlink="">
      <xdr:nvSpPr>
        <xdr:cNvPr id="233" name="フローチャート: 判断 232"/>
        <xdr:cNvSpPr/>
      </xdr:nvSpPr>
      <xdr:spPr>
        <a:xfrm>
          <a:off x="7224713" y="1008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300</xdr:rowOff>
    </xdr:from>
    <xdr:to>
      <xdr:col>36</xdr:col>
      <xdr:colOff>165100</xdr:colOff>
      <xdr:row>62</xdr:row>
      <xdr:rowOff>101900</xdr:rowOff>
    </xdr:to>
    <xdr:sp macro="" textlink="">
      <xdr:nvSpPr>
        <xdr:cNvPr id="234" name="フローチャート: 判断 233"/>
        <xdr:cNvSpPr/>
      </xdr:nvSpPr>
      <xdr:spPr>
        <a:xfrm>
          <a:off x="6407150" y="100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17937</xdr:rowOff>
    </xdr:from>
    <xdr:to>
      <xdr:col>50</xdr:col>
      <xdr:colOff>165100</xdr:colOff>
      <xdr:row>64</xdr:row>
      <xdr:rowOff>119537</xdr:rowOff>
    </xdr:to>
    <xdr:sp macro="" textlink="">
      <xdr:nvSpPr>
        <xdr:cNvPr id="240" name="楕円 239"/>
        <xdr:cNvSpPr/>
      </xdr:nvSpPr>
      <xdr:spPr>
        <a:xfrm>
          <a:off x="8874125" y="1039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21093</xdr:rowOff>
    </xdr:from>
    <xdr:to>
      <xdr:col>46</xdr:col>
      <xdr:colOff>38100</xdr:colOff>
      <xdr:row>64</xdr:row>
      <xdr:rowOff>122693</xdr:rowOff>
    </xdr:to>
    <xdr:sp macro="" textlink="">
      <xdr:nvSpPr>
        <xdr:cNvPr id="241" name="楕円 240"/>
        <xdr:cNvSpPr/>
      </xdr:nvSpPr>
      <xdr:spPr>
        <a:xfrm>
          <a:off x="8056563" y="1039381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68737</xdr:rowOff>
    </xdr:from>
    <xdr:to>
      <xdr:col>50</xdr:col>
      <xdr:colOff>114300</xdr:colOff>
      <xdr:row>64</xdr:row>
      <xdr:rowOff>71893</xdr:rowOff>
    </xdr:to>
    <xdr:cxnSp macro="">
      <xdr:nvCxnSpPr>
        <xdr:cNvPr id="242" name="直線コネクタ 241"/>
        <xdr:cNvCxnSpPr/>
      </xdr:nvCxnSpPr>
      <xdr:spPr>
        <a:xfrm flipV="1">
          <a:off x="8107363" y="10441462"/>
          <a:ext cx="817562"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24188</xdr:rowOff>
    </xdr:from>
    <xdr:to>
      <xdr:col>41</xdr:col>
      <xdr:colOff>101600</xdr:colOff>
      <xdr:row>64</xdr:row>
      <xdr:rowOff>125788</xdr:rowOff>
    </xdr:to>
    <xdr:sp macro="" textlink="">
      <xdr:nvSpPr>
        <xdr:cNvPr id="243" name="楕円 242"/>
        <xdr:cNvSpPr/>
      </xdr:nvSpPr>
      <xdr:spPr>
        <a:xfrm>
          <a:off x="7224713" y="1039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71893</xdr:rowOff>
    </xdr:from>
    <xdr:to>
      <xdr:col>45</xdr:col>
      <xdr:colOff>177800</xdr:colOff>
      <xdr:row>64</xdr:row>
      <xdr:rowOff>74988</xdr:rowOff>
    </xdr:to>
    <xdr:cxnSp macro="">
      <xdr:nvCxnSpPr>
        <xdr:cNvPr id="244" name="直線コネクタ 243"/>
        <xdr:cNvCxnSpPr/>
      </xdr:nvCxnSpPr>
      <xdr:spPr>
        <a:xfrm flipV="1">
          <a:off x="7275513" y="10444618"/>
          <a:ext cx="831850" cy="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26415</xdr:rowOff>
    </xdr:from>
    <xdr:to>
      <xdr:col>36</xdr:col>
      <xdr:colOff>165100</xdr:colOff>
      <xdr:row>64</xdr:row>
      <xdr:rowOff>128015</xdr:rowOff>
    </xdr:to>
    <xdr:sp macro="" textlink="">
      <xdr:nvSpPr>
        <xdr:cNvPr id="245" name="楕円 244"/>
        <xdr:cNvSpPr/>
      </xdr:nvSpPr>
      <xdr:spPr>
        <a:xfrm>
          <a:off x="6407150" y="103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74988</xdr:rowOff>
    </xdr:from>
    <xdr:to>
      <xdr:col>41</xdr:col>
      <xdr:colOff>50800</xdr:colOff>
      <xdr:row>64</xdr:row>
      <xdr:rowOff>77215</xdr:rowOff>
    </xdr:to>
    <xdr:cxnSp macro="">
      <xdr:nvCxnSpPr>
        <xdr:cNvPr id="246" name="直線コネクタ 245"/>
        <xdr:cNvCxnSpPr/>
      </xdr:nvCxnSpPr>
      <xdr:spPr>
        <a:xfrm flipV="1">
          <a:off x="6457950" y="10447713"/>
          <a:ext cx="817563" cy="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87935</xdr:rowOff>
    </xdr:from>
    <xdr:ext cx="599010" cy="259045"/>
    <xdr:sp macro="" textlink="">
      <xdr:nvSpPr>
        <xdr:cNvPr id="247" name="n_1aveValue【橋りょう・トンネル】&#10;一人当たり有形固定資産（償却資産）額"/>
        <xdr:cNvSpPr txBox="1"/>
      </xdr:nvSpPr>
      <xdr:spPr>
        <a:xfrm>
          <a:off x="8636533" y="981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163204</xdr:rowOff>
    </xdr:from>
    <xdr:ext cx="599010" cy="259045"/>
    <xdr:sp macro="" textlink="">
      <xdr:nvSpPr>
        <xdr:cNvPr id="248" name="n_2aveValue【橋りょう・トンネル】&#10;一人当たり有形固定資産（償却資産）額"/>
        <xdr:cNvSpPr txBox="1"/>
      </xdr:nvSpPr>
      <xdr:spPr>
        <a:xfrm>
          <a:off x="7822145" y="988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156688</xdr:rowOff>
    </xdr:from>
    <xdr:ext cx="599010" cy="259045"/>
    <xdr:sp macro="" textlink="">
      <xdr:nvSpPr>
        <xdr:cNvPr id="249" name="n_3aveValue【橋りょう・トンネル】&#10;一人当たり有形固定資産（償却資産）額"/>
        <xdr:cNvSpPr txBox="1"/>
      </xdr:nvSpPr>
      <xdr:spPr>
        <a:xfrm>
          <a:off x="7004583" y="98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118427</xdr:rowOff>
    </xdr:from>
    <xdr:ext cx="599010" cy="259045"/>
    <xdr:sp macro="" textlink="">
      <xdr:nvSpPr>
        <xdr:cNvPr id="250" name="n_4aveValue【橋りょう・トンネル】&#10;一人当たり有形固定資産（償却資産）額"/>
        <xdr:cNvSpPr txBox="1"/>
      </xdr:nvSpPr>
      <xdr:spPr>
        <a:xfrm>
          <a:off x="6172733" y="984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110664</xdr:rowOff>
    </xdr:from>
    <xdr:ext cx="534377" cy="259045"/>
    <xdr:sp macro="" textlink="">
      <xdr:nvSpPr>
        <xdr:cNvPr id="251" name="n_1mainValue【橋りょう・トンネル】&#10;一人当たり有形固定資産（償却資産）額"/>
        <xdr:cNvSpPr txBox="1"/>
      </xdr:nvSpPr>
      <xdr:spPr>
        <a:xfrm>
          <a:off x="8659324" y="1048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113820</xdr:rowOff>
    </xdr:from>
    <xdr:ext cx="534377" cy="259045"/>
    <xdr:sp macro="" textlink="">
      <xdr:nvSpPr>
        <xdr:cNvPr id="252" name="n_2mainValue【橋りょう・トンネル】&#10;一人当たり有形固定資産（償却資産）額"/>
        <xdr:cNvSpPr txBox="1"/>
      </xdr:nvSpPr>
      <xdr:spPr>
        <a:xfrm>
          <a:off x="7854461" y="1048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116915</xdr:rowOff>
    </xdr:from>
    <xdr:ext cx="534377" cy="259045"/>
    <xdr:sp macro="" textlink="">
      <xdr:nvSpPr>
        <xdr:cNvPr id="253" name="n_3mainValue【橋りょう・トンネル】&#10;一人当たり有形固定資産（償却資産）額"/>
        <xdr:cNvSpPr txBox="1"/>
      </xdr:nvSpPr>
      <xdr:spPr>
        <a:xfrm>
          <a:off x="7036899" y="1048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119142</xdr:rowOff>
    </xdr:from>
    <xdr:ext cx="534377" cy="259045"/>
    <xdr:sp macro="" textlink="">
      <xdr:nvSpPr>
        <xdr:cNvPr id="254" name="n_4mainValue【橋りょう・トンネル】&#10;一人当たり有形固定資産（償却資産）額"/>
        <xdr:cNvSpPr txBox="1"/>
      </xdr:nvSpPr>
      <xdr:spPr>
        <a:xfrm>
          <a:off x="6205049" y="1049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7" name="テキスト ボックス 266"/>
        <xdr:cNvSpPr txBox="1"/>
      </xdr:nvSpPr>
      <xdr:spPr>
        <a:xfrm>
          <a:off x="344654" y="1391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156211</xdr:rowOff>
    </xdr:from>
    <xdr:to>
      <xdr:col>24</xdr:col>
      <xdr:colOff>62865</xdr:colOff>
      <xdr:row>86</xdr:row>
      <xdr:rowOff>38100</xdr:rowOff>
    </xdr:to>
    <xdr:cxnSp macro="">
      <xdr:nvCxnSpPr>
        <xdr:cNvPr id="279" name="直線コネクタ 278"/>
        <xdr:cNvCxnSpPr/>
      </xdr:nvCxnSpPr>
      <xdr:spPr>
        <a:xfrm flipV="1">
          <a:off x="4291965" y="12957811"/>
          <a:ext cx="0" cy="101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05111" cy="259045"/>
    <xdr:sp macro="" textlink="">
      <xdr:nvSpPr>
        <xdr:cNvPr id="280" name="【公営住宅】&#10;有形固定資産減価償却率最小値テキスト"/>
        <xdr:cNvSpPr txBox="1"/>
      </xdr:nvSpPr>
      <xdr:spPr>
        <a:xfrm>
          <a:off x="4330700" y="1397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217988" y="139731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102888</xdr:rowOff>
    </xdr:from>
    <xdr:ext cx="405111" cy="259045"/>
    <xdr:sp macro="" textlink="">
      <xdr:nvSpPr>
        <xdr:cNvPr id="282" name="【公営住宅】&#10;有形固定資産減価償却率最大値テキスト"/>
        <xdr:cNvSpPr txBox="1"/>
      </xdr:nvSpPr>
      <xdr:spPr>
        <a:xfrm>
          <a:off x="4330700" y="12742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156211</xdr:rowOff>
    </xdr:from>
    <xdr:to>
      <xdr:col>24</xdr:col>
      <xdr:colOff>152400</xdr:colOff>
      <xdr:row>79</xdr:row>
      <xdr:rowOff>156211</xdr:rowOff>
    </xdr:to>
    <xdr:cxnSp macro="">
      <xdr:nvCxnSpPr>
        <xdr:cNvPr id="283" name="直線コネクタ 282"/>
        <xdr:cNvCxnSpPr/>
      </xdr:nvCxnSpPr>
      <xdr:spPr>
        <a:xfrm>
          <a:off x="4217988" y="1295781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84" name="【公営住宅】&#10;有形固定資産減価償却率平均値テキスト"/>
        <xdr:cNvSpPr txBox="1"/>
      </xdr:nvSpPr>
      <xdr:spPr>
        <a:xfrm>
          <a:off x="4330700" y="13363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85" name="フローチャート: 判断 284"/>
        <xdr:cNvSpPr/>
      </xdr:nvSpPr>
      <xdr:spPr>
        <a:xfrm>
          <a:off x="4241800" y="133851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143511</xdr:rowOff>
    </xdr:from>
    <xdr:to>
      <xdr:col>20</xdr:col>
      <xdr:colOff>38100</xdr:colOff>
      <xdr:row>82</xdr:row>
      <xdr:rowOff>73661</xdr:rowOff>
    </xdr:to>
    <xdr:sp macro="" textlink="">
      <xdr:nvSpPr>
        <xdr:cNvPr id="286" name="フローチャート: 判断 285"/>
        <xdr:cNvSpPr/>
      </xdr:nvSpPr>
      <xdr:spPr>
        <a:xfrm>
          <a:off x="3475038" y="1326896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7" name="フローチャート: 判断 286"/>
        <xdr:cNvSpPr/>
      </xdr:nvSpPr>
      <xdr:spPr>
        <a:xfrm>
          <a:off x="2643188" y="13276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101600</xdr:rowOff>
    </xdr:from>
    <xdr:to>
      <xdr:col>10</xdr:col>
      <xdr:colOff>165100</xdr:colOff>
      <xdr:row>82</xdr:row>
      <xdr:rowOff>31750</xdr:rowOff>
    </xdr:to>
    <xdr:sp macro="" textlink="">
      <xdr:nvSpPr>
        <xdr:cNvPr id="288" name="フローチャート: 判断 287"/>
        <xdr:cNvSpPr/>
      </xdr:nvSpPr>
      <xdr:spPr>
        <a:xfrm>
          <a:off x="1825625" y="13227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289" name="フローチャート: 判断 288"/>
        <xdr:cNvSpPr/>
      </xdr:nvSpPr>
      <xdr:spPr>
        <a:xfrm>
          <a:off x="1008063" y="13192761"/>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82550</xdr:rowOff>
    </xdr:from>
    <xdr:to>
      <xdr:col>20</xdr:col>
      <xdr:colOff>38100</xdr:colOff>
      <xdr:row>80</xdr:row>
      <xdr:rowOff>12700</xdr:rowOff>
    </xdr:to>
    <xdr:sp macro="" textlink="">
      <xdr:nvSpPr>
        <xdr:cNvPr id="295" name="楕円 294"/>
        <xdr:cNvSpPr/>
      </xdr:nvSpPr>
      <xdr:spPr>
        <a:xfrm>
          <a:off x="3475038" y="1288415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162561</xdr:rowOff>
    </xdr:from>
    <xdr:to>
      <xdr:col>15</xdr:col>
      <xdr:colOff>101600</xdr:colOff>
      <xdr:row>79</xdr:row>
      <xdr:rowOff>92711</xdr:rowOff>
    </xdr:to>
    <xdr:sp macro="" textlink="">
      <xdr:nvSpPr>
        <xdr:cNvPr id="296" name="楕円 295"/>
        <xdr:cNvSpPr/>
      </xdr:nvSpPr>
      <xdr:spPr>
        <a:xfrm>
          <a:off x="2643188" y="128022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41911</xdr:rowOff>
    </xdr:from>
    <xdr:to>
      <xdr:col>19</xdr:col>
      <xdr:colOff>177800</xdr:colOff>
      <xdr:row>79</xdr:row>
      <xdr:rowOff>133350</xdr:rowOff>
    </xdr:to>
    <xdr:cxnSp macro="">
      <xdr:nvCxnSpPr>
        <xdr:cNvPr id="297" name="直線コネクタ 296"/>
        <xdr:cNvCxnSpPr/>
      </xdr:nvCxnSpPr>
      <xdr:spPr>
        <a:xfrm>
          <a:off x="2693988" y="12843511"/>
          <a:ext cx="83185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36830</xdr:rowOff>
    </xdr:from>
    <xdr:to>
      <xdr:col>10</xdr:col>
      <xdr:colOff>165100</xdr:colOff>
      <xdr:row>80</xdr:row>
      <xdr:rowOff>138430</xdr:rowOff>
    </xdr:to>
    <xdr:sp macro="" textlink="">
      <xdr:nvSpPr>
        <xdr:cNvPr id="298" name="楕円 297"/>
        <xdr:cNvSpPr/>
      </xdr:nvSpPr>
      <xdr:spPr>
        <a:xfrm>
          <a:off x="1825625"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41911</xdr:rowOff>
    </xdr:from>
    <xdr:to>
      <xdr:col>15</xdr:col>
      <xdr:colOff>50800</xdr:colOff>
      <xdr:row>80</xdr:row>
      <xdr:rowOff>87630</xdr:rowOff>
    </xdr:to>
    <xdr:cxnSp macro="">
      <xdr:nvCxnSpPr>
        <xdr:cNvPr id="299" name="直線コネクタ 298"/>
        <xdr:cNvCxnSpPr/>
      </xdr:nvCxnSpPr>
      <xdr:spPr>
        <a:xfrm flipV="1">
          <a:off x="1876425" y="12843511"/>
          <a:ext cx="817563" cy="2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154939</xdr:rowOff>
    </xdr:from>
    <xdr:to>
      <xdr:col>6</xdr:col>
      <xdr:colOff>38100</xdr:colOff>
      <xdr:row>80</xdr:row>
      <xdr:rowOff>85089</xdr:rowOff>
    </xdr:to>
    <xdr:sp macro="" textlink="">
      <xdr:nvSpPr>
        <xdr:cNvPr id="300" name="楕円 299"/>
        <xdr:cNvSpPr/>
      </xdr:nvSpPr>
      <xdr:spPr>
        <a:xfrm>
          <a:off x="1008063" y="1295653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34289</xdr:rowOff>
    </xdr:from>
    <xdr:to>
      <xdr:col>10</xdr:col>
      <xdr:colOff>114300</xdr:colOff>
      <xdr:row>80</xdr:row>
      <xdr:rowOff>87630</xdr:rowOff>
    </xdr:to>
    <xdr:cxnSp macro="">
      <xdr:nvCxnSpPr>
        <xdr:cNvPr id="301" name="直線コネクタ 300"/>
        <xdr:cNvCxnSpPr/>
      </xdr:nvCxnSpPr>
      <xdr:spPr>
        <a:xfrm>
          <a:off x="1058863" y="12997814"/>
          <a:ext cx="817562"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64788</xdr:rowOff>
    </xdr:from>
    <xdr:ext cx="405111" cy="259045"/>
    <xdr:sp macro="" textlink="">
      <xdr:nvSpPr>
        <xdr:cNvPr id="302" name="n_1aveValue【公営住宅】&#10;有形固定資産減価償却率"/>
        <xdr:cNvSpPr txBox="1"/>
      </xdr:nvSpPr>
      <xdr:spPr>
        <a:xfrm>
          <a:off x="3324869" y="1335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72407</xdr:rowOff>
    </xdr:from>
    <xdr:ext cx="405111" cy="259045"/>
    <xdr:sp macro="" textlink="">
      <xdr:nvSpPr>
        <xdr:cNvPr id="303" name="n_2aveValue【公営住宅】&#10;有形固定資産減価償却率"/>
        <xdr:cNvSpPr txBox="1"/>
      </xdr:nvSpPr>
      <xdr:spPr>
        <a:xfrm>
          <a:off x="2505719"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22877</xdr:rowOff>
    </xdr:from>
    <xdr:ext cx="405111" cy="259045"/>
    <xdr:sp macro="" textlink="">
      <xdr:nvSpPr>
        <xdr:cNvPr id="304" name="n_3aveValue【公営住宅】&#10;有形固定資産減価償却率"/>
        <xdr:cNvSpPr txBox="1"/>
      </xdr:nvSpPr>
      <xdr:spPr>
        <a:xfrm>
          <a:off x="1688157"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160038</xdr:rowOff>
    </xdr:from>
    <xdr:ext cx="405111" cy="259045"/>
    <xdr:sp macro="" textlink="">
      <xdr:nvSpPr>
        <xdr:cNvPr id="305" name="n_4aveValue【公営住宅】&#10;有形固定資産減価償却率"/>
        <xdr:cNvSpPr txBox="1"/>
      </xdr:nvSpPr>
      <xdr:spPr>
        <a:xfrm>
          <a:off x="870594" y="1328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29227</xdr:rowOff>
    </xdr:from>
    <xdr:ext cx="405111" cy="259045"/>
    <xdr:sp macro="" textlink="">
      <xdr:nvSpPr>
        <xdr:cNvPr id="306" name="n_1mainValue【公営住宅】&#10;有形固定資産減価償却率"/>
        <xdr:cNvSpPr txBox="1"/>
      </xdr:nvSpPr>
      <xdr:spPr>
        <a:xfrm>
          <a:off x="3324869" y="1266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109238</xdr:rowOff>
    </xdr:from>
    <xdr:ext cx="405111" cy="259045"/>
    <xdr:sp macro="" textlink="">
      <xdr:nvSpPr>
        <xdr:cNvPr id="307" name="n_2mainValue【公営住宅】&#10;有形固定資産減価償却率"/>
        <xdr:cNvSpPr txBox="1"/>
      </xdr:nvSpPr>
      <xdr:spPr>
        <a:xfrm>
          <a:off x="2505719" y="12586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154957</xdr:rowOff>
    </xdr:from>
    <xdr:ext cx="405111" cy="259045"/>
    <xdr:sp macro="" textlink="">
      <xdr:nvSpPr>
        <xdr:cNvPr id="308" name="n_3mainValue【公営住宅】&#10;有形固定資産減価償却率"/>
        <xdr:cNvSpPr txBox="1"/>
      </xdr:nvSpPr>
      <xdr:spPr>
        <a:xfrm>
          <a:off x="1688157" y="1279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101616</xdr:rowOff>
    </xdr:from>
    <xdr:ext cx="405111" cy="259045"/>
    <xdr:sp macro="" textlink="">
      <xdr:nvSpPr>
        <xdr:cNvPr id="309" name="n_4mainValue【公営住宅】&#10;有形固定資産減価償却率"/>
        <xdr:cNvSpPr txBox="1"/>
      </xdr:nvSpPr>
      <xdr:spPr>
        <a:xfrm>
          <a:off x="870594" y="1274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0" name="直線コネクタ 319"/>
        <xdr:cNvCxnSpPr/>
      </xdr:nvCxnSpPr>
      <xdr:spPr>
        <a:xfrm>
          <a:off x="6118225" y="139731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1" name="テキスト ボックス 320"/>
        <xdr:cNvSpPr txBox="1"/>
      </xdr:nvSpPr>
      <xdr:spPr>
        <a:xfrm>
          <a:off x="5679621"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2" name="直線コネクタ 321"/>
        <xdr:cNvCxnSpPr/>
      </xdr:nvCxnSpPr>
      <xdr:spPr>
        <a:xfrm>
          <a:off x="6118225" y="135445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3" name="テキスト ボックス 322"/>
        <xdr:cNvSpPr txBox="1"/>
      </xdr:nvSpPr>
      <xdr:spPr>
        <a:xfrm>
          <a:off x="5679621"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4" name="直線コネクタ 323"/>
        <xdr:cNvCxnSpPr/>
      </xdr:nvCxnSpPr>
      <xdr:spPr>
        <a:xfrm>
          <a:off x="6118225" y="13115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5" name="テキスト ボックス 324"/>
        <xdr:cNvSpPr txBox="1"/>
      </xdr:nvSpPr>
      <xdr:spPr>
        <a:xfrm>
          <a:off x="5679621"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6" name="直線コネクタ 325"/>
        <xdr:cNvCxnSpPr/>
      </xdr:nvCxnSpPr>
      <xdr:spPr>
        <a:xfrm>
          <a:off x="6118225" y="126777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7" name="テキスト ボックス 326"/>
        <xdr:cNvSpPr txBox="1"/>
      </xdr:nvSpPr>
      <xdr:spPr>
        <a:xfrm>
          <a:off x="5679621"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171145</xdr:rowOff>
    </xdr:from>
    <xdr:to>
      <xdr:col>54</xdr:col>
      <xdr:colOff>189865</xdr:colOff>
      <xdr:row>84</xdr:row>
      <xdr:rowOff>6553</xdr:rowOff>
    </xdr:to>
    <xdr:cxnSp macro="">
      <xdr:nvCxnSpPr>
        <xdr:cNvPr id="331" name="直線コネクタ 330"/>
        <xdr:cNvCxnSpPr/>
      </xdr:nvCxnSpPr>
      <xdr:spPr>
        <a:xfrm flipV="1">
          <a:off x="9691053" y="12801295"/>
          <a:ext cx="0" cy="816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10380</xdr:rowOff>
    </xdr:from>
    <xdr:ext cx="469744" cy="259045"/>
    <xdr:sp macro="" textlink="">
      <xdr:nvSpPr>
        <xdr:cNvPr id="332" name="【公営住宅】&#10;一人当たり面積最小値テキスト"/>
        <xdr:cNvSpPr txBox="1"/>
      </xdr:nvSpPr>
      <xdr:spPr>
        <a:xfrm>
          <a:off x="9729788" y="1362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84</xdr:row>
      <xdr:rowOff>6553</xdr:rowOff>
    </xdr:from>
    <xdr:to>
      <xdr:col>55</xdr:col>
      <xdr:colOff>88900</xdr:colOff>
      <xdr:row>84</xdr:row>
      <xdr:rowOff>6553</xdr:rowOff>
    </xdr:to>
    <xdr:cxnSp macro="">
      <xdr:nvCxnSpPr>
        <xdr:cNvPr id="333" name="直線コネクタ 332"/>
        <xdr:cNvCxnSpPr/>
      </xdr:nvCxnSpPr>
      <xdr:spPr>
        <a:xfrm>
          <a:off x="9617075" y="13617778"/>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117822</xdr:rowOff>
    </xdr:from>
    <xdr:ext cx="469744" cy="259045"/>
    <xdr:sp macro="" textlink="">
      <xdr:nvSpPr>
        <xdr:cNvPr id="334" name="【公営住宅】&#10;一人当たり面積最大値テキスト"/>
        <xdr:cNvSpPr txBox="1"/>
      </xdr:nvSpPr>
      <xdr:spPr>
        <a:xfrm>
          <a:off x="9729788" y="1259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171145</xdr:rowOff>
    </xdr:from>
    <xdr:to>
      <xdr:col>55</xdr:col>
      <xdr:colOff>88900</xdr:colOff>
      <xdr:row>78</xdr:row>
      <xdr:rowOff>171145</xdr:rowOff>
    </xdr:to>
    <xdr:cxnSp macro="">
      <xdr:nvCxnSpPr>
        <xdr:cNvPr id="335" name="直線コネクタ 334"/>
        <xdr:cNvCxnSpPr/>
      </xdr:nvCxnSpPr>
      <xdr:spPr>
        <a:xfrm>
          <a:off x="9617075" y="128012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117518</xdr:rowOff>
    </xdr:from>
    <xdr:ext cx="469744" cy="259045"/>
    <xdr:sp macro="" textlink="">
      <xdr:nvSpPr>
        <xdr:cNvPr id="336" name="【公営住宅】&#10;一人当たり面積平均値テキスト"/>
        <xdr:cNvSpPr txBox="1"/>
      </xdr:nvSpPr>
      <xdr:spPr>
        <a:xfrm>
          <a:off x="9729788" y="13242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139091</xdr:rowOff>
    </xdr:from>
    <xdr:to>
      <xdr:col>55</xdr:col>
      <xdr:colOff>50800</xdr:colOff>
      <xdr:row>82</xdr:row>
      <xdr:rowOff>69241</xdr:rowOff>
    </xdr:to>
    <xdr:sp macro="" textlink="">
      <xdr:nvSpPr>
        <xdr:cNvPr id="337" name="フローチャート: 判断 336"/>
        <xdr:cNvSpPr/>
      </xdr:nvSpPr>
      <xdr:spPr>
        <a:xfrm>
          <a:off x="9655175" y="1326454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14275</xdr:rowOff>
    </xdr:from>
    <xdr:to>
      <xdr:col>50</xdr:col>
      <xdr:colOff>165100</xdr:colOff>
      <xdr:row>82</xdr:row>
      <xdr:rowOff>115875</xdr:rowOff>
    </xdr:to>
    <xdr:sp macro="" textlink="">
      <xdr:nvSpPr>
        <xdr:cNvPr id="338" name="フローチャート: 判断 337"/>
        <xdr:cNvSpPr/>
      </xdr:nvSpPr>
      <xdr:spPr>
        <a:xfrm>
          <a:off x="8874125" y="133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41708</xdr:rowOff>
    </xdr:from>
    <xdr:to>
      <xdr:col>46</xdr:col>
      <xdr:colOff>38100</xdr:colOff>
      <xdr:row>82</xdr:row>
      <xdr:rowOff>143308</xdr:rowOff>
    </xdr:to>
    <xdr:sp macro="" textlink="">
      <xdr:nvSpPr>
        <xdr:cNvPr id="339" name="フローチャート: 判断 338"/>
        <xdr:cNvSpPr/>
      </xdr:nvSpPr>
      <xdr:spPr>
        <a:xfrm>
          <a:off x="8056563" y="133290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20219</xdr:rowOff>
    </xdr:from>
    <xdr:to>
      <xdr:col>41</xdr:col>
      <xdr:colOff>101600</xdr:colOff>
      <xdr:row>82</xdr:row>
      <xdr:rowOff>121819</xdr:rowOff>
    </xdr:to>
    <xdr:sp macro="" textlink="">
      <xdr:nvSpPr>
        <xdr:cNvPr id="340" name="フローチャート: 判断 339"/>
        <xdr:cNvSpPr/>
      </xdr:nvSpPr>
      <xdr:spPr>
        <a:xfrm>
          <a:off x="7224713" y="1330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10161</xdr:rowOff>
    </xdr:from>
    <xdr:to>
      <xdr:col>36</xdr:col>
      <xdr:colOff>165100</xdr:colOff>
      <xdr:row>82</xdr:row>
      <xdr:rowOff>111761</xdr:rowOff>
    </xdr:to>
    <xdr:sp macro="" textlink="">
      <xdr:nvSpPr>
        <xdr:cNvPr id="341" name="フローチャート: 判断 340"/>
        <xdr:cNvSpPr/>
      </xdr:nvSpPr>
      <xdr:spPr>
        <a:xfrm>
          <a:off x="6407150" y="132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148692</xdr:rowOff>
    </xdr:from>
    <xdr:to>
      <xdr:col>50</xdr:col>
      <xdr:colOff>165100</xdr:colOff>
      <xdr:row>86</xdr:row>
      <xdr:rowOff>78842</xdr:rowOff>
    </xdr:to>
    <xdr:sp macro="" textlink="">
      <xdr:nvSpPr>
        <xdr:cNvPr id="347" name="楕円 346"/>
        <xdr:cNvSpPr/>
      </xdr:nvSpPr>
      <xdr:spPr>
        <a:xfrm>
          <a:off x="8874125" y="1392184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145492</xdr:rowOff>
    </xdr:from>
    <xdr:to>
      <xdr:col>46</xdr:col>
      <xdr:colOff>38100</xdr:colOff>
      <xdr:row>86</xdr:row>
      <xdr:rowOff>75642</xdr:rowOff>
    </xdr:to>
    <xdr:sp macro="" textlink="">
      <xdr:nvSpPr>
        <xdr:cNvPr id="348" name="楕円 347"/>
        <xdr:cNvSpPr/>
      </xdr:nvSpPr>
      <xdr:spPr>
        <a:xfrm>
          <a:off x="8056563" y="1391864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24842</xdr:rowOff>
    </xdr:from>
    <xdr:to>
      <xdr:col>50</xdr:col>
      <xdr:colOff>114300</xdr:colOff>
      <xdr:row>86</xdr:row>
      <xdr:rowOff>28042</xdr:rowOff>
    </xdr:to>
    <xdr:cxnSp macro="">
      <xdr:nvCxnSpPr>
        <xdr:cNvPr id="349" name="直線コネクタ 348"/>
        <xdr:cNvCxnSpPr/>
      </xdr:nvCxnSpPr>
      <xdr:spPr>
        <a:xfrm>
          <a:off x="8107363" y="13959917"/>
          <a:ext cx="817562"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142291</xdr:rowOff>
    </xdr:from>
    <xdr:to>
      <xdr:col>41</xdr:col>
      <xdr:colOff>101600</xdr:colOff>
      <xdr:row>86</xdr:row>
      <xdr:rowOff>72441</xdr:rowOff>
    </xdr:to>
    <xdr:sp macro="" textlink="">
      <xdr:nvSpPr>
        <xdr:cNvPr id="350" name="楕円 349"/>
        <xdr:cNvSpPr/>
      </xdr:nvSpPr>
      <xdr:spPr>
        <a:xfrm>
          <a:off x="7224713" y="139154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21641</xdr:rowOff>
    </xdr:from>
    <xdr:to>
      <xdr:col>45</xdr:col>
      <xdr:colOff>177800</xdr:colOff>
      <xdr:row>86</xdr:row>
      <xdr:rowOff>24842</xdr:rowOff>
    </xdr:to>
    <xdr:cxnSp macro="">
      <xdr:nvCxnSpPr>
        <xdr:cNvPr id="351" name="直線コネクタ 350"/>
        <xdr:cNvCxnSpPr/>
      </xdr:nvCxnSpPr>
      <xdr:spPr>
        <a:xfrm>
          <a:off x="7275513" y="13956716"/>
          <a:ext cx="83185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142748</xdr:rowOff>
    </xdr:from>
    <xdr:to>
      <xdr:col>36</xdr:col>
      <xdr:colOff>165100</xdr:colOff>
      <xdr:row>86</xdr:row>
      <xdr:rowOff>72898</xdr:rowOff>
    </xdr:to>
    <xdr:sp macro="" textlink="">
      <xdr:nvSpPr>
        <xdr:cNvPr id="352" name="楕円 351"/>
        <xdr:cNvSpPr/>
      </xdr:nvSpPr>
      <xdr:spPr>
        <a:xfrm>
          <a:off x="6407150" y="1391589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21641</xdr:rowOff>
    </xdr:from>
    <xdr:to>
      <xdr:col>41</xdr:col>
      <xdr:colOff>50800</xdr:colOff>
      <xdr:row>86</xdr:row>
      <xdr:rowOff>22098</xdr:rowOff>
    </xdr:to>
    <xdr:cxnSp macro="">
      <xdr:nvCxnSpPr>
        <xdr:cNvPr id="353" name="直線コネクタ 352"/>
        <xdr:cNvCxnSpPr/>
      </xdr:nvCxnSpPr>
      <xdr:spPr>
        <a:xfrm flipV="1">
          <a:off x="6457950" y="13956716"/>
          <a:ext cx="817563"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132402</xdr:rowOff>
    </xdr:from>
    <xdr:ext cx="469744" cy="259045"/>
    <xdr:sp macro="" textlink="">
      <xdr:nvSpPr>
        <xdr:cNvPr id="354" name="n_1aveValue【公営住宅】&#10;一人当たり面積"/>
        <xdr:cNvSpPr txBox="1"/>
      </xdr:nvSpPr>
      <xdr:spPr>
        <a:xfrm>
          <a:off x="8691640" y="130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159835</xdr:rowOff>
    </xdr:from>
    <xdr:ext cx="469744" cy="259045"/>
    <xdr:sp macro="" textlink="">
      <xdr:nvSpPr>
        <xdr:cNvPr id="355" name="n_2aveValue【公営住宅】&#10;一人当たり面積"/>
        <xdr:cNvSpPr txBox="1"/>
      </xdr:nvSpPr>
      <xdr:spPr>
        <a:xfrm>
          <a:off x="7886777" y="1312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138346</xdr:rowOff>
    </xdr:from>
    <xdr:ext cx="469744" cy="259045"/>
    <xdr:sp macro="" textlink="">
      <xdr:nvSpPr>
        <xdr:cNvPr id="356" name="n_3aveValue【公営住宅】&#10;一人当たり面積"/>
        <xdr:cNvSpPr txBox="1"/>
      </xdr:nvSpPr>
      <xdr:spPr>
        <a:xfrm>
          <a:off x="7054927" y="1310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128288</xdr:rowOff>
    </xdr:from>
    <xdr:ext cx="469744" cy="259045"/>
    <xdr:sp macro="" textlink="">
      <xdr:nvSpPr>
        <xdr:cNvPr id="357" name="n_4aveValue【公営住宅】&#10;一人当たり面積"/>
        <xdr:cNvSpPr txBox="1"/>
      </xdr:nvSpPr>
      <xdr:spPr>
        <a:xfrm>
          <a:off x="6237365" y="1309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69969</xdr:rowOff>
    </xdr:from>
    <xdr:ext cx="469744" cy="259045"/>
    <xdr:sp macro="" textlink="">
      <xdr:nvSpPr>
        <xdr:cNvPr id="358" name="n_1mainValue【公営住宅】&#10;一人当たり面積"/>
        <xdr:cNvSpPr txBox="1"/>
      </xdr:nvSpPr>
      <xdr:spPr>
        <a:xfrm>
          <a:off x="8691640" y="1400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66769</xdr:rowOff>
    </xdr:from>
    <xdr:ext cx="469744" cy="259045"/>
    <xdr:sp macro="" textlink="">
      <xdr:nvSpPr>
        <xdr:cNvPr id="359" name="n_2mainValue【公営住宅】&#10;一人当たり面積"/>
        <xdr:cNvSpPr txBox="1"/>
      </xdr:nvSpPr>
      <xdr:spPr>
        <a:xfrm>
          <a:off x="7886777" y="140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63568</xdr:rowOff>
    </xdr:from>
    <xdr:ext cx="469744" cy="259045"/>
    <xdr:sp macro="" textlink="">
      <xdr:nvSpPr>
        <xdr:cNvPr id="360" name="n_3mainValue【公営住宅】&#10;一人当たり面積"/>
        <xdr:cNvSpPr txBox="1"/>
      </xdr:nvSpPr>
      <xdr:spPr>
        <a:xfrm>
          <a:off x="7054927" y="13998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64025</xdr:rowOff>
    </xdr:from>
    <xdr:ext cx="469744" cy="259045"/>
    <xdr:sp macro="" textlink="">
      <xdr:nvSpPr>
        <xdr:cNvPr id="361" name="n_4mainValue【公営住宅】&#10;一人当たり面積"/>
        <xdr:cNvSpPr txBox="1"/>
      </xdr:nvSpPr>
      <xdr:spPr>
        <a:xfrm>
          <a:off x="6237365" y="1399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0485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74" name="テキスト ボックス 373"/>
        <xdr:cNvSpPr txBox="1"/>
      </xdr:nvSpPr>
      <xdr:spPr>
        <a:xfrm>
          <a:off x="344654" y="177239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0485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44654"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0485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44654"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0485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44654"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0485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44654"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0485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84" name="テキスト ボックス 383"/>
        <xdr:cNvSpPr txBox="1"/>
      </xdr:nvSpPr>
      <xdr:spPr>
        <a:xfrm>
          <a:off x="344654" y="16091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86" name="テキスト ボックス 385"/>
        <xdr:cNvSpPr txBox="1"/>
      </xdr:nvSpPr>
      <xdr:spPr>
        <a:xfrm>
          <a:off x="344654" y="1576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134982</xdr:rowOff>
    </xdr:from>
    <xdr:to>
      <xdr:col>24</xdr:col>
      <xdr:colOff>62865</xdr:colOff>
      <xdr:row>108</xdr:row>
      <xdr:rowOff>76200</xdr:rowOff>
    </xdr:to>
    <xdr:cxnSp macro="">
      <xdr:nvCxnSpPr>
        <xdr:cNvPr id="388" name="直線コネクタ 387"/>
        <xdr:cNvCxnSpPr/>
      </xdr:nvCxnSpPr>
      <xdr:spPr>
        <a:xfrm flipV="1">
          <a:off x="4291965" y="16422732"/>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89" name="【港湾・漁港】&#10;有形固定資産減価償却率最小値テキスト"/>
        <xdr:cNvSpPr txBox="1"/>
      </xdr:nvSpPr>
      <xdr:spPr>
        <a:xfrm>
          <a:off x="4330700" y="177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0" name="直線コネクタ 389"/>
        <xdr:cNvCxnSpPr/>
      </xdr:nvCxnSpPr>
      <xdr:spPr>
        <a:xfrm>
          <a:off x="4217988" y="177355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81659</xdr:rowOff>
    </xdr:from>
    <xdr:ext cx="405111" cy="259045"/>
    <xdr:sp macro="" textlink="">
      <xdr:nvSpPr>
        <xdr:cNvPr id="391" name="【港湾・漁港】&#10;有形固定資産減価償却率最大値テキスト"/>
        <xdr:cNvSpPr txBox="1"/>
      </xdr:nvSpPr>
      <xdr:spPr>
        <a:xfrm>
          <a:off x="4330700" y="16197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134982</xdr:rowOff>
    </xdr:from>
    <xdr:to>
      <xdr:col>24</xdr:col>
      <xdr:colOff>152400</xdr:colOff>
      <xdr:row>100</xdr:row>
      <xdr:rowOff>134982</xdr:rowOff>
    </xdr:to>
    <xdr:cxnSp macro="">
      <xdr:nvCxnSpPr>
        <xdr:cNvPr id="392" name="直線コネクタ 391"/>
        <xdr:cNvCxnSpPr/>
      </xdr:nvCxnSpPr>
      <xdr:spPr>
        <a:xfrm>
          <a:off x="4217988" y="1642273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114861</xdr:rowOff>
    </xdr:from>
    <xdr:ext cx="405111" cy="259045"/>
    <xdr:sp macro="" textlink="">
      <xdr:nvSpPr>
        <xdr:cNvPr id="393" name="【港湾・漁港】&#10;有形固定資産減価償却率平均値テキスト"/>
        <xdr:cNvSpPr txBox="1"/>
      </xdr:nvSpPr>
      <xdr:spPr>
        <a:xfrm>
          <a:off x="4330700" y="16745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136434</xdr:rowOff>
    </xdr:from>
    <xdr:to>
      <xdr:col>24</xdr:col>
      <xdr:colOff>114300</xdr:colOff>
      <xdr:row>103</xdr:row>
      <xdr:rowOff>66584</xdr:rowOff>
    </xdr:to>
    <xdr:sp macro="" textlink="">
      <xdr:nvSpPr>
        <xdr:cNvPr id="394" name="フローチャート: 判断 393"/>
        <xdr:cNvSpPr/>
      </xdr:nvSpPr>
      <xdr:spPr>
        <a:xfrm>
          <a:off x="4241800" y="1676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85816</xdr:rowOff>
    </xdr:from>
    <xdr:to>
      <xdr:col>20</xdr:col>
      <xdr:colOff>38100</xdr:colOff>
      <xdr:row>104</xdr:row>
      <xdr:rowOff>15966</xdr:rowOff>
    </xdr:to>
    <xdr:sp macro="" textlink="">
      <xdr:nvSpPr>
        <xdr:cNvPr id="395" name="フローチャート: 判断 394"/>
        <xdr:cNvSpPr/>
      </xdr:nvSpPr>
      <xdr:spPr>
        <a:xfrm>
          <a:off x="3475038" y="1688791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33564</xdr:rowOff>
    </xdr:from>
    <xdr:to>
      <xdr:col>15</xdr:col>
      <xdr:colOff>101600</xdr:colOff>
      <xdr:row>103</xdr:row>
      <xdr:rowOff>135164</xdr:rowOff>
    </xdr:to>
    <xdr:sp macro="" textlink="">
      <xdr:nvSpPr>
        <xdr:cNvPr id="396" name="フローチャート: 判断 395"/>
        <xdr:cNvSpPr/>
      </xdr:nvSpPr>
      <xdr:spPr>
        <a:xfrm>
          <a:off x="2643188" y="1683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43362</xdr:rowOff>
    </xdr:from>
    <xdr:to>
      <xdr:col>10</xdr:col>
      <xdr:colOff>165100</xdr:colOff>
      <xdr:row>103</xdr:row>
      <xdr:rowOff>144962</xdr:rowOff>
    </xdr:to>
    <xdr:sp macro="" textlink="">
      <xdr:nvSpPr>
        <xdr:cNvPr id="397" name="フローチャート: 判断 396"/>
        <xdr:cNvSpPr/>
      </xdr:nvSpPr>
      <xdr:spPr>
        <a:xfrm>
          <a:off x="1825625" y="1684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907</xdr:rowOff>
    </xdr:from>
    <xdr:to>
      <xdr:col>6</xdr:col>
      <xdr:colOff>38100</xdr:colOff>
      <xdr:row>103</xdr:row>
      <xdr:rowOff>102507</xdr:rowOff>
    </xdr:to>
    <xdr:sp macro="" textlink="">
      <xdr:nvSpPr>
        <xdr:cNvPr id="398" name="フローチャート: 判断 397"/>
        <xdr:cNvSpPr/>
      </xdr:nvSpPr>
      <xdr:spPr>
        <a:xfrm>
          <a:off x="1008063" y="168030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169092</xdr:rowOff>
    </xdr:from>
    <xdr:to>
      <xdr:col>20</xdr:col>
      <xdr:colOff>38100</xdr:colOff>
      <xdr:row>105</xdr:row>
      <xdr:rowOff>99242</xdr:rowOff>
    </xdr:to>
    <xdr:sp macro="" textlink="">
      <xdr:nvSpPr>
        <xdr:cNvPr id="404" name="楕円 403"/>
        <xdr:cNvSpPr/>
      </xdr:nvSpPr>
      <xdr:spPr>
        <a:xfrm>
          <a:off x="3475038" y="1714264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129902</xdr:rowOff>
    </xdr:from>
    <xdr:to>
      <xdr:col>15</xdr:col>
      <xdr:colOff>101600</xdr:colOff>
      <xdr:row>105</xdr:row>
      <xdr:rowOff>60052</xdr:rowOff>
    </xdr:to>
    <xdr:sp macro="" textlink="">
      <xdr:nvSpPr>
        <xdr:cNvPr id="405" name="楕円 404"/>
        <xdr:cNvSpPr/>
      </xdr:nvSpPr>
      <xdr:spPr>
        <a:xfrm>
          <a:off x="2643188" y="1710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xdr:rowOff>
    </xdr:from>
    <xdr:to>
      <xdr:col>19</xdr:col>
      <xdr:colOff>177800</xdr:colOff>
      <xdr:row>105</xdr:row>
      <xdr:rowOff>48442</xdr:rowOff>
    </xdr:to>
    <xdr:cxnSp macro="">
      <xdr:nvCxnSpPr>
        <xdr:cNvPr id="406" name="直線コネクタ 405"/>
        <xdr:cNvCxnSpPr/>
      </xdr:nvCxnSpPr>
      <xdr:spPr>
        <a:xfrm>
          <a:off x="2693988" y="17154252"/>
          <a:ext cx="83185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84182</xdr:rowOff>
    </xdr:from>
    <xdr:to>
      <xdr:col>10</xdr:col>
      <xdr:colOff>165100</xdr:colOff>
      <xdr:row>105</xdr:row>
      <xdr:rowOff>14332</xdr:rowOff>
    </xdr:to>
    <xdr:sp macro="" textlink="">
      <xdr:nvSpPr>
        <xdr:cNvPr id="407" name="楕円 406"/>
        <xdr:cNvSpPr/>
      </xdr:nvSpPr>
      <xdr:spPr>
        <a:xfrm>
          <a:off x="1825625" y="17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134982</xdr:rowOff>
    </xdr:from>
    <xdr:to>
      <xdr:col>15</xdr:col>
      <xdr:colOff>50800</xdr:colOff>
      <xdr:row>105</xdr:row>
      <xdr:rowOff>9252</xdr:rowOff>
    </xdr:to>
    <xdr:cxnSp macro="">
      <xdr:nvCxnSpPr>
        <xdr:cNvPr id="408" name="直線コネクタ 407"/>
        <xdr:cNvCxnSpPr/>
      </xdr:nvCxnSpPr>
      <xdr:spPr>
        <a:xfrm>
          <a:off x="1876425" y="17108532"/>
          <a:ext cx="817563"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09" name="楕円 408"/>
        <xdr:cNvSpPr/>
      </xdr:nvSpPr>
      <xdr:spPr>
        <a:xfrm>
          <a:off x="1008063" y="17012013"/>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89263</xdr:rowOff>
    </xdr:from>
    <xdr:to>
      <xdr:col>10</xdr:col>
      <xdr:colOff>114300</xdr:colOff>
      <xdr:row>104</xdr:row>
      <xdr:rowOff>134982</xdr:rowOff>
    </xdr:to>
    <xdr:cxnSp macro="">
      <xdr:nvCxnSpPr>
        <xdr:cNvPr id="410" name="直線コネクタ 409"/>
        <xdr:cNvCxnSpPr/>
      </xdr:nvCxnSpPr>
      <xdr:spPr>
        <a:xfrm>
          <a:off x="1058863" y="17062813"/>
          <a:ext cx="8175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32493</xdr:rowOff>
    </xdr:from>
    <xdr:ext cx="405111" cy="259045"/>
    <xdr:sp macro="" textlink="">
      <xdr:nvSpPr>
        <xdr:cNvPr id="411" name="n_1aveValue【港湾・漁港】&#10;有形固定資産減価償却率"/>
        <xdr:cNvSpPr txBox="1"/>
      </xdr:nvSpPr>
      <xdr:spPr>
        <a:xfrm>
          <a:off x="3324869" y="1666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151691</xdr:rowOff>
    </xdr:from>
    <xdr:ext cx="405111" cy="259045"/>
    <xdr:sp macro="" textlink="">
      <xdr:nvSpPr>
        <xdr:cNvPr id="412" name="n_2aveValue【港湾・漁港】&#10;有形固定資産減価償却率"/>
        <xdr:cNvSpPr txBox="1"/>
      </xdr:nvSpPr>
      <xdr:spPr>
        <a:xfrm>
          <a:off x="2505719" y="1661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161489</xdr:rowOff>
    </xdr:from>
    <xdr:ext cx="405111" cy="259045"/>
    <xdr:sp macro="" textlink="">
      <xdr:nvSpPr>
        <xdr:cNvPr id="413" name="n_3aveValue【港湾・漁港】&#10;有形固定資産減価償却率"/>
        <xdr:cNvSpPr txBox="1"/>
      </xdr:nvSpPr>
      <xdr:spPr>
        <a:xfrm>
          <a:off x="1688157" y="1662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119034</xdr:rowOff>
    </xdr:from>
    <xdr:ext cx="405111" cy="259045"/>
    <xdr:sp macro="" textlink="">
      <xdr:nvSpPr>
        <xdr:cNvPr id="414" name="n_4aveValue【港湾・漁港】&#10;有形固定資産減価償却率"/>
        <xdr:cNvSpPr txBox="1"/>
      </xdr:nvSpPr>
      <xdr:spPr>
        <a:xfrm>
          <a:off x="870594" y="16578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90369</xdr:rowOff>
    </xdr:from>
    <xdr:ext cx="405111" cy="259045"/>
    <xdr:sp macro="" textlink="">
      <xdr:nvSpPr>
        <xdr:cNvPr id="415" name="n_1mainValue【港湾・漁港】&#10;有形固定資産減価償却率"/>
        <xdr:cNvSpPr txBox="1"/>
      </xdr:nvSpPr>
      <xdr:spPr>
        <a:xfrm>
          <a:off x="3324869" y="17235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51179</xdr:rowOff>
    </xdr:from>
    <xdr:ext cx="405111" cy="259045"/>
    <xdr:sp macro="" textlink="">
      <xdr:nvSpPr>
        <xdr:cNvPr id="416" name="n_2mainValue【港湾・漁港】&#10;有形固定資産減価償却率"/>
        <xdr:cNvSpPr txBox="1"/>
      </xdr:nvSpPr>
      <xdr:spPr>
        <a:xfrm>
          <a:off x="2505719" y="1719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5459</xdr:rowOff>
    </xdr:from>
    <xdr:ext cx="405111" cy="259045"/>
    <xdr:sp macro="" textlink="">
      <xdr:nvSpPr>
        <xdr:cNvPr id="417" name="n_3mainValue【港湾・漁港】&#10;有形固定資産減価償却率"/>
        <xdr:cNvSpPr txBox="1"/>
      </xdr:nvSpPr>
      <xdr:spPr>
        <a:xfrm>
          <a:off x="1688157" y="17150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418" name="n_4mainValue【港湾・漁港】&#10;有形固定資産減価償却率"/>
        <xdr:cNvSpPr txBox="1"/>
      </xdr:nvSpPr>
      <xdr:spPr>
        <a:xfrm>
          <a:off x="870594" y="17104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9" name="直線コネクタ 428"/>
        <xdr:cNvCxnSpPr/>
      </xdr:nvCxnSpPr>
      <xdr:spPr>
        <a:xfrm>
          <a:off x="6118225" y="1786617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30" name="テキスト ボックス 429"/>
        <xdr:cNvSpPr txBox="1"/>
      </xdr:nvSpPr>
      <xdr:spPr>
        <a:xfrm>
          <a:off x="5883727" y="17723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1" name="直線コネクタ 430"/>
        <xdr:cNvCxnSpPr/>
      </xdr:nvCxnSpPr>
      <xdr:spPr>
        <a:xfrm>
          <a:off x="6118225" y="1753960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2" name="テキスト ボックス 431"/>
        <xdr:cNvSpPr txBox="1"/>
      </xdr:nvSpPr>
      <xdr:spPr>
        <a:xfrm>
          <a:off x="5565669" y="17397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3" name="直線コネクタ 432"/>
        <xdr:cNvCxnSpPr/>
      </xdr:nvCxnSpPr>
      <xdr:spPr>
        <a:xfrm>
          <a:off x="6118225" y="172130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4" name="テキスト ボックス 433"/>
        <xdr:cNvSpPr txBox="1"/>
      </xdr:nvSpPr>
      <xdr:spPr>
        <a:xfrm>
          <a:off x="5565669" y="170708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5" name="直線コネクタ 434"/>
        <xdr:cNvCxnSpPr/>
      </xdr:nvCxnSpPr>
      <xdr:spPr>
        <a:xfrm>
          <a:off x="6118225" y="1688646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6" name="テキスト ボックス 435"/>
        <xdr:cNvSpPr txBox="1"/>
      </xdr:nvSpPr>
      <xdr:spPr>
        <a:xfrm>
          <a:off x="5565669" y="16744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7" name="直線コネクタ 436"/>
        <xdr:cNvCxnSpPr/>
      </xdr:nvCxnSpPr>
      <xdr:spPr>
        <a:xfrm>
          <a:off x="6118225" y="165598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129920</xdr:rowOff>
    </xdr:from>
    <xdr:ext cx="685572" cy="259045"/>
    <xdr:sp macro="" textlink="">
      <xdr:nvSpPr>
        <xdr:cNvPr id="438" name="テキスト ボックス 437"/>
        <xdr:cNvSpPr txBox="1"/>
      </xdr:nvSpPr>
      <xdr:spPr>
        <a:xfrm>
          <a:off x="5475516" y="1641767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9" name="直線コネクタ 438"/>
        <xdr:cNvCxnSpPr/>
      </xdr:nvCxnSpPr>
      <xdr:spPr>
        <a:xfrm>
          <a:off x="6118225" y="1623332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146248</xdr:rowOff>
    </xdr:from>
    <xdr:ext cx="685572" cy="259045"/>
    <xdr:sp macro="" textlink="">
      <xdr:nvSpPr>
        <xdr:cNvPr id="440" name="テキスト ボックス 439"/>
        <xdr:cNvSpPr txBox="1"/>
      </xdr:nvSpPr>
      <xdr:spPr>
        <a:xfrm>
          <a:off x="5475516" y="1609109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2" name="テキスト ボックス 441"/>
        <xdr:cNvSpPr txBox="1"/>
      </xdr:nvSpPr>
      <xdr:spPr>
        <a:xfrm>
          <a:off x="5475516" y="15764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144111</xdr:rowOff>
    </xdr:from>
    <xdr:to>
      <xdr:col>54</xdr:col>
      <xdr:colOff>189865</xdr:colOff>
      <xdr:row>108</xdr:row>
      <xdr:rowOff>83843</xdr:rowOff>
    </xdr:to>
    <xdr:cxnSp macro="">
      <xdr:nvCxnSpPr>
        <xdr:cNvPr id="444" name="直線コネクタ 443"/>
        <xdr:cNvCxnSpPr/>
      </xdr:nvCxnSpPr>
      <xdr:spPr>
        <a:xfrm flipV="1">
          <a:off x="9691053" y="16603311"/>
          <a:ext cx="0" cy="1139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87670</xdr:rowOff>
    </xdr:from>
    <xdr:ext cx="599010" cy="259045"/>
    <xdr:sp macro="" textlink="">
      <xdr:nvSpPr>
        <xdr:cNvPr id="445" name="【港湾・漁港】&#10;一人当たり有形固定資産（償却資産）額最小値テキスト"/>
        <xdr:cNvSpPr txBox="1"/>
      </xdr:nvSpPr>
      <xdr:spPr>
        <a:xfrm>
          <a:off x="9729788" y="177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83843</xdr:rowOff>
    </xdr:from>
    <xdr:to>
      <xdr:col>55</xdr:col>
      <xdr:colOff>88900</xdr:colOff>
      <xdr:row>108</xdr:row>
      <xdr:rowOff>83843</xdr:rowOff>
    </xdr:to>
    <xdr:cxnSp macro="">
      <xdr:nvCxnSpPr>
        <xdr:cNvPr id="446" name="直線コネクタ 445"/>
        <xdr:cNvCxnSpPr/>
      </xdr:nvCxnSpPr>
      <xdr:spPr>
        <a:xfrm>
          <a:off x="9617075" y="1774319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90788</xdr:rowOff>
    </xdr:from>
    <xdr:ext cx="690189" cy="259045"/>
    <xdr:sp macro="" textlink="">
      <xdr:nvSpPr>
        <xdr:cNvPr id="447" name="【港湾・漁港】&#10;一人当たり有形固定資産（償却資産）額最大値テキスト"/>
        <xdr:cNvSpPr txBox="1"/>
      </xdr:nvSpPr>
      <xdr:spPr>
        <a:xfrm>
          <a:off x="9729788" y="163785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144111</xdr:rowOff>
    </xdr:from>
    <xdr:to>
      <xdr:col>55</xdr:col>
      <xdr:colOff>88900</xdr:colOff>
      <xdr:row>101</xdr:row>
      <xdr:rowOff>144111</xdr:rowOff>
    </xdr:to>
    <xdr:cxnSp macro="">
      <xdr:nvCxnSpPr>
        <xdr:cNvPr id="448" name="直線コネクタ 447"/>
        <xdr:cNvCxnSpPr/>
      </xdr:nvCxnSpPr>
      <xdr:spPr>
        <a:xfrm>
          <a:off x="9617075" y="1660331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11075</xdr:rowOff>
    </xdr:from>
    <xdr:ext cx="599010" cy="259045"/>
    <xdr:sp macro="" textlink="">
      <xdr:nvSpPr>
        <xdr:cNvPr id="449" name="【港湾・漁港】&#10;一人当たり有形固定資産（償却資産）額平均値テキスト"/>
        <xdr:cNvSpPr txBox="1"/>
      </xdr:nvSpPr>
      <xdr:spPr>
        <a:xfrm>
          <a:off x="9729788" y="17156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32648</xdr:rowOff>
    </xdr:from>
    <xdr:to>
      <xdr:col>55</xdr:col>
      <xdr:colOff>50800</xdr:colOff>
      <xdr:row>105</xdr:row>
      <xdr:rowOff>134248</xdr:rowOff>
    </xdr:to>
    <xdr:sp macro="" textlink="">
      <xdr:nvSpPr>
        <xdr:cNvPr id="450" name="フローチャート: 判断 449"/>
        <xdr:cNvSpPr/>
      </xdr:nvSpPr>
      <xdr:spPr>
        <a:xfrm>
          <a:off x="9655175" y="17177648"/>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55756</xdr:rowOff>
    </xdr:from>
    <xdr:to>
      <xdr:col>50</xdr:col>
      <xdr:colOff>165100</xdr:colOff>
      <xdr:row>104</xdr:row>
      <xdr:rowOff>157356</xdr:rowOff>
    </xdr:to>
    <xdr:sp macro="" textlink="">
      <xdr:nvSpPr>
        <xdr:cNvPr id="451" name="フローチャート: 判断 450"/>
        <xdr:cNvSpPr/>
      </xdr:nvSpPr>
      <xdr:spPr>
        <a:xfrm>
          <a:off x="8874125" y="1702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74292</xdr:rowOff>
    </xdr:from>
    <xdr:to>
      <xdr:col>46</xdr:col>
      <xdr:colOff>38100</xdr:colOff>
      <xdr:row>105</xdr:row>
      <xdr:rowOff>4442</xdr:rowOff>
    </xdr:to>
    <xdr:sp macro="" textlink="">
      <xdr:nvSpPr>
        <xdr:cNvPr id="452" name="フローチャート: 判断 451"/>
        <xdr:cNvSpPr/>
      </xdr:nvSpPr>
      <xdr:spPr>
        <a:xfrm>
          <a:off x="8056563" y="1704784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113720</xdr:rowOff>
    </xdr:from>
    <xdr:to>
      <xdr:col>41</xdr:col>
      <xdr:colOff>101600</xdr:colOff>
      <xdr:row>105</xdr:row>
      <xdr:rowOff>43870</xdr:rowOff>
    </xdr:to>
    <xdr:sp macro="" textlink="">
      <xdr:nvSpPr>
        <xdr:cNvPr id="453" name="フローチャート: 判断 452"/>
        <xdr:cNvSpPr/>
      </xdr:nvSpPr>
      <xdr:spPr>
        <a:xfrm>
          <a:off x="7224713" y="1708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134175</xdr:rowOff>
    </xdr:from>
    <xdr:to>
      <xdr:col>36</xdr:col>
      <xdr:colOff>165100</xdr:colOff>
      <xdr:row>105</xdr:row>
      <xdr:rowOff>64325</xdr:rowOff>
    </xdr:to>
    <xdr:sp macro="" textlink="">
      <xdr:nvSpPr>
        <xdr:cNvPr id="454" name="フローチャート: 判断 453"/>
        <xdr:cNvSpPr/>
      </xdr:nvSpPr>
      <xdr:spPr>
        <a:xfrm>
          <a:off x="6407150" y="1710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74071</xdr:rowOff>
    </xdr:from>
    <xdr:to>
      <xdr:col>50</xdr:col>
      <xdr:colOff>165100</xdr:colOff>
      <xdr:row>101</xdr:row>
      <xdr:rowOff>4221</xdr:rowOff>
    </xdr:to>
    <xdr:sp macro="" textlink="">
      <xdr:nvSpPr>
        <xdr:cNvPr id="460" name="楕円 459"/>
        <xdr:cNvSpPr/>
      </xdr:nvSpPr>
      <xdr:spPr>
        <a:xfrm>
          <a:off x="8874125" y="1636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100</xdr:row>
      <xdr:rowOff>116236</xdr:rowOff>
    </xdr:from>
    <xdr:to>
      <xdr:col>46</xdr:col>
      <xdr:colOff>38100</xdr:colOff>
      <xdr:row>101</xdr:row>
      <xdr:rowOff>46386</xdr:rowOff>
    </xdr:to>
    <xdr:sp macro="" textlink="">
      <xdr:nvSpPr>
        <xdr:cNvPr id="461" name="楕円 460"/>
        <xdr:cNvSpPr/>
      </xdr:nvSpPr>
      <xdr:spPr>
        <a:xfrm>
          <a:off x="8056563" y="1640398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124871</xdr:rowOff>
    </xdr:from>
    <xdr:to>
      <xdr:col>50</xdr:col>
      <xdr:colOff>114300</xdr:colOff>
      <xdr:row>100</xdr:row>
      <xdr:rowOff>167036</xdr:rowOff>
    </xdr:to>
    <xdr:cxnSp macro="">
      <xdr:nvCxnSpPr>
        <xdr:cNvPr id="462" name="直線コネクタ 461"/>
        <xdr:cNvCxnSpPr/>
      </xdr:nvCxnSpPr>
      <xdr:spPr>
        <a:xfrm flipV="1">
          <a:off x="8107363" y="16412621"/>
          <a:ext cx="817562" cy="4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136565</xdr:rowOff>
    </xdr:from>
    <xdr:to>
      <xdr:col>41</xdr:col>
      <xdr:colOff>101600</xdr:colOff>
      <xdr:row>101</xdr:row>
      <xdr:rowOff>66715</xdr:rowOff>
    </xdr:to>
    <xdr:sp macro="" textlink="">
      <xdr:nvSpPr>
        <xdr:cNvPr id="463" name="楕円 462"/>
        <xdr:cNvSpPr/>
      </xdr:nvSpPr>
      <xdr:spPr>
        <a:xfrm>
          <a:off x="7224713" y="1642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167036</xdr:rowOff>
    </xdr:from>
    <xdr:to>
      <xdr:col>45</xdr:col>
      <xdr:colOff>177800</xdr:colOff>
      <xdr:row>101</xdr:row>
      <xdr:rowOff>15915</xdr:rowOff>
    </xdr:to>
    <xdr:cxnSp macro="">
      <xdr:nvCxnSpPr>
        <xdr:cNvPr id="464" name="直線コネクタ 463"/>
        <xdr:cNvCxnSpPr/>
      </xdr:nvCxnSpPr>
      <xdr:spPr>
        <a:xfrm flipV="1">
          <a:off x="7275513" y="16454786"/>
          <a:ext cx="83185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171047</xdr:rowOff>
    </xdr:from>
    <xdr:to>
      <xdr:col>36</xdr:col>
      <xdr:colOff>165100</xdr:colOff>
      <xdr:row>101</xdr:row>
      <xdr:rowOff>101197</xdr:rowOff>
    </xdr:to>
    <xdr:sp macro="" textlink="">
      <xdr:nvSpPr>
        <xdr:cNvPr id="465" name="楕円 464"/>
        <xdr:cNvSpPr/>
      </xdr:nvSpPr>
      <xdr:spPr>
        <a:xfrm>
          <a:off x="6407150" y="164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15915</xdr:rowOff>
    </xdr:from>
    <xdr:to>
      <xdr:col>41</xdr:col>
      <xdr:colOff>50800</xdr:colOff>
      <xdr:row>101</xdr:row>
      <xdr:rowOff>50397</xdr:rowOff>
    </xdr:to>
    <xdr:cxnSp macro="">
      <xdr:nvCxnSpPr>
        <xdr:cNvPr id="466" name="直線コネクタ 465"/>
        <xdr:cNvCxnSpPr/>
      </xdr:nvCxnSpPr>
      <xdr:spPr>
        <a:xfrm flipV="1">
          <a:off x="6457950" y="16475115"/>
          <a:ext cx="817563" cy="3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148483</xdr:rowOff>
    </xdr:from>
    <xdr:ext cx="599010" cy="259045"/>
    <xdr:sp macro="" textlink="">
      <xdr:nvSpPr>
        <xdr:cNvPr id="467" name="n_1aveValue【港湾・漁港】&#10;一人当たり有形固定資産（償却資産）額"/>
        <xdr:cNvSpPr txBox="1"/>
      </xdr:nvSpPr>
      <xdr:spPr>
        <a:xfrm>
          <a:off x="8636533" y="1712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167019</xdr:rowOff>
    </xdr:from>
    <xdr:ext cx="599010" cy="259045"/>
    <xdr:sp macro="" textlink="">
      <xdr:nvSpPr>
        <xdr:cNvPr id="468" name="n_2aveValue【港湾・漁港】&#10;一人当たり有形固定資産（償却資産）額"/>
        <xdr:cNvSpPr txBox="1"/>
      </xdr:nvSpPr>
      <xdr:spPr>
        <a:xfrm>
          <a:off x="7822145" y="1714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34997</xdr:rowOff>
    </xdr:from>
    <xdr:ext cx="599010" cy="259045"/>
    <xdr:sp macro="" textlink="">
      <xdr:nvSpPr>
        <xdr:cNvPr id="469" name="n_3aveValue【港湾・漁港】&#10;一人当たり有形固定資産（償却資産）額"/>
        <xdr:cNvSpPr txBox="1"/>
      </xdr:nvSpPr>
      <xdr:spPr>
        <a:xfrm>
          <a:off x="7004583" y="171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55452</xdr:rowOff>
    </xdr:from>
    <xdr:ext cx="599010" cy="259045"/>
    <xdr:sp macro="" textlink="">
      <xdr:nvSpPr>
        <xdr:cNvPr id="470" name="n_4aveValue【港湾・漁港】&#10;一人当たり有形固定資産（償却資産）額"/>
        <xdr:cNvSpPr txBox="1"/>
      </xdr:nvSpPr>
      <xdr:spPr>
        <a:xfrm>
          <a:off x="6172733" y="1720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20748</xdr:rowOff>
    </xdr:from>
    <xdr:ext cx="690189" cy="259045"/>
    <xdr:sp macro="" textlink="">
      <xdr:nvSpPr>
        <xdr:cNvPr id="471" name="n_1mainValue【港湾・漁港】&#10;一人当たり有形固定資産（償却資産）額"/>
        <xdr:cNvSpPr txBox="1"/>
      </xdr:nvSpPr>
      <xdr:spPr>
        <a:xfrm>
          <a:off x="8595705" y="16137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99</xdr:row>
      <xdr:rowOff>62913</xdr:rowOff>
    </xdr:from>
    <xdr:ext cx="690189" cy="259045"/>
    <xdr:sp macro="" textlink="">
      <xdr:nvSpPr>
        <xdr:cNvPr id="472" name="n_2mainValue【港湾・漁港】&#10;一人当たり有形固定資産（償却資産）額"/>
        <xdr:cNvSpPr txBox="1"/>
      </xdr:nvSpPr>
      <xdr:spPr>
        <a:xfrm>
          <a:off x="7776555" y="16179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99</xdr:row>
      <xdr:rowOff>83242</xdr:rowOff>
    </xdr:from>
    <xdr:ext cx="690189" cy="259045"/>
    <xdr:sp macro="" textlink="">
      <xdr:nvSpPr>
        <xdr:cNvPr id="473" name="n_3mainValue【港湾・漁港】&#10;一人当たり有形固定資産（償却資産）額"/>
        <xdr:cNvSpPr txBox="1"/>
      </xdr:nvSpPr>
      <xdr:spPr>
        <a:xfrm>
          <a:off x="6958993" y="16199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99</xdr:row>
      <xdr:rowOff>117724</xdr:rowOff>
    </xdr:from>
    <xdr:ext cx="690189" cy="259045"/>
    <xdr:sp macro="" textlink="">
      <xdr:nvSpPr>
        <xdr:cNvPr id="474" name="n_4mainValue【港湾・漁港】&#10;一人当たり有形固定資産（償却資産）額"/>
        <xdr:cNvSpPr txBox="1"/>
      </xdr:nvSpPr>
      <xdr:spPr>
        <a:xfrm>
          <a:off x="6141430" y="16234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5" name="テキスト ボックス 494"/>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7" name="テキスト ボックス 496"/>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8" name="【認定こども園・幼稚園・保育所】&#10;有形固定資産減価償却率グラフ枠"/>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116205</xdr:rowOff>
    </xdr:from>
    <xdr:to>
      <xdr:col>85</xdr:col>
      <xdr:colOff>126364</xdr:colOff>
      <xdr:row>41</xdr:row>
      <xdr:rowOff>140970</xdr:rowOff>
    </xdr:to>
    <xdr:cxnSp macro="">
      <xdr:nvCxnSpPr>
        <xdr:cNvPr id="499" name="直線コネクタ 498"/>
        <xdr:cNvCxnSpPr/>
      </xdr:nvCxnSpPr>
      <xdr:spPr>
        <a:xfrm flipV="1">
          <a:off x="15104427" y="546925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144797</xdr:rowOff>
    </xdr:from>
    <xdr:ext cx="405111" cy="259045"/>
    <xdr:sp macro="" textlink="">
      <xdr:nvSpPr>
        <xdr:cNvPr id="500" name="【認定こども園・幼稚園・保育所】&#10;有形固定資産減価償却率最小値テキスト"/>
        <xdr:cNvSpPr txBox="1"/>
      </xdr:nvSpPr>
      <xdr:spPr>
        <a:xfrm>
          <a:off x="15143163"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140970</xdr:rowOff>
    </xdr:from>
    <xdr:to>
      <xdr:col>86</xdr:col>
      <xdr:colOff>25400</xdr:colOff>
      <xdr:row>41</xdr:row>
      <xdr:rowOff>140970</xdr:rowOff>
    </xdr:to>
    <xdr:cxnSp macro="">
      <xdr:nvCxnSpPr>
        <xdr:cNvPr id="501" name="直線コネクタ 500"/>
        <xdr:cNvCxnSpPr/>
      </xdr:nvCxnSpPr>
      <xdr:spPr>
        <a:xfrm>
          <a:off x="15016163" y="67894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62882</xdr:rowOff>
    </xdr:from>
    <xdr:ext cx="405111" cy="259045"/>
    <xdr:sp macro="" textlink="">
      <xdr:nvSpPr>
        <xdr:cNvPr id="502" name="【認定こども園・幼稚園・保育所】&#10;有形固定資産減価償却率最大値テキスト"/>
        <xdr:cNvSpPr txBox="1"/>
      </xdr:nvSpPr>
      <xdr:spPr>
        <a:xfrm>
          <a:off x="15143163" y="5254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503" name="直線コネクタ 502"/>
        <xdr:cNvCxnSpPr/>
      </xdr:nvCxnSpPr>
      <xdr:spPr>
        <a:xfrm>
          <a:off x="15016163" y="54692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04" name="【認定こども園・幼稚園・保育所】&#10;有形固定資産減価償却率平均値テキスト"/>
        <xdr:cNvSpPr txBox="1"/>
      </xdr:nvSpPr>
      <xdr:spPr>
        <a:xfrm>
          <a:off x="15143163" y="602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05" name="フローチャート: 判断 504"/>
        <xdr:cNvSpPr/>
      </xdr:nvSpPr>
      <xdr:spPr>
        <a:xfrm>
          <a:off x="15054263"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506" name="フローチャート: 判断 505"/>
        <xdr:cNvSpPr/>
      </xdr:nvSpPr>
      <xdr:spPr>
        <a:xfrm>
          <a:off x="14273213"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507" name="フローチャート: 判断 506"/>
        <xdr:cNvSpPr/>
      </xdr:nvSpPr>
      <xdr:spPr>
        <a:xfrm>
          <a:off x="13455650" y="6064250"/>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508" name="フローチャート: 判断 507"/>
        <xdr:cNvSpPr/>
      </xdr:nvSpPr>
      <xdr:spPr>
        <a:xfrm>
          <a:off x="12638088" y="599567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509" name="フローチャート: 判断 508"/>
        <xdr:cNvSpPr/>
      </xdr:nvSpPr>
      <xdr:spPr>
        <a:xfrm>
          <a:off x="11806238" y="59994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0" name="テキスト ボックス 509"/>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1" name="テキスト ボックス 510"/>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2" name="テキスト ボックス 511"/>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3" name="テキスト ボックス 512"/>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4" name="テキスト ボックス 513"/>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515" name="楕円 514"/>
        <xdr:cNvSpPr/>
      </xdr:nvSpPr>
      <xdr:spPr>
        <a:xfrm>
          <a:off x="14273213" y="62490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78740</xdr:rowOff>
    </xdr:from>
    <xdr:to>
      <xdr:col>76</xdr:col>
      <xdr:colOff>165100</xdr:colOff>
      <xdr:row>39</xdr:row>
      <xdr:rowOff>8890</xdr:rowOff>
    </xdr:to>
    <xdr:sp macro="" textlink="">
      <xdr:nvSpPr>
        <xdr:cNvPr id="516" name="楕円 515"/>
        <xdr:cNvSpPr/>
      </xdr:nvSpPr>
      <xdr:spPr>
        <a:xfrm>
          <a:off x="13455650" y="62414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129540</xdr:rowOff>
    </xdr:from>
    <xdr:to>
      <xdr:col>81</xdr:col>
      <xdr:colOff>50800</xdr:colOff>
      <xdr:row>38</xdr:row>
      <xdr:rowOff>137160</xdr:rowOff>
    </xdr:to>
    <xdr:cxnSp macro="">
      <xdr:nvCxnSpPr>
        <xdr:cNvPr id="517" name="直線コネクタ 516"/>
        <xdr:cNvCxnSpPr/>
      </xdr:nvCxnSpPr>
      <xdr:spPr>
        <a:xfrm>
          <a:off x="13506450" y="6292215"/>
          <a:ext cx="81756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90170</xdr:rowOff>
    </xdr:from>
    <xdr:to>
      <xdr:col>72</xdr:col>
      <xdr:colOff>38100</xdr:colOff>
      <xdr:row>39</xdr:row>
      <xdr:rowOff>20320</xdr:rowOff>
    </xdr:to>
    <xdr:sp macro="" textlink="">
      <xdr:nvSpPr>
        <xdr:cNvPr id="518" name="楕円 517"/>
        <xdr:cNvSpPr/>
      </xdr:nvSpPr>
      <xdr:spPr>
        <a:xfrm>
          <a:off x="12638088" y="62528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129540</xdr:rowOff>
    </xdr:from>
    <xdr:to>
      <xdr:col>76</xdr:col>
      <xdr:colOff>114300</xdr:colOff>
      <xdr:row>38</xdr:row>
      <xdr:rowOff>140970</xdr:rowOff>
    </xdr:to>
    <xdr:cxnSp macro="">
      <xdr:nvCxnSpPr>
        <xdr:cNvPr id="519" name="直線コネクタ 518"/>
        <xdr:cNvCxnSpPr/>
      </xdr:nvCxnSpPr>
      <xdr:spPr>
        <a:xfrm flipV="1">
          <a:off x="12688888" y="6292215"/>
          <a:ext cx="817562"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73025</xdr:rowOff>
    </xdr:from>
    <xdr:to>
      <xdr:col>67</xdr:col>
      <xdr:colOff>101600</xdr:colOff>
      <xdr:row>39</xdr:row>
      <xdr:rowOff>3175</xdr:rowOff>
    </xdr:to>
    <xdr:sp macro="" textlink="">
      <xdr:nvSpPr>
        <xdr:cNvPr id="520" name="楕円 519"/>
        <xdr:cNvSpPr/>
      </xdr:nvSpPr>
      <xdr:spPr>
        <a:xfrm>
          <a:off x="11806238" y="62357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123825</xdr:rowOff>
    </xdr:from>
    <xdr:to>
      <xdr:col>71</xdr:col>
      <xdr:colOff>177800</xdr:colOff>
      <xdr:row>38</xdr:row>
      <xdr:rowOff>140970</xdr:rowOff>
    </xdr:to>
    <xdr:cxnSp macro="">
      <xdr:nvCxnSpPr>
        <xdr:cNvPr id="521" name="直線コネクタ 520"/>
        <xdr:cNvCxnSpPr/>
      </xdr:nvCxnSpPr>
      <xdr:spPr>
        <a:xfrm>
          <a:off x="11857038" y="6286500"/>
          <a:ext cx="8318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522" name="n_1aveValue【認定こども園・幼稚園・保育所】&#10;有形固定資産減価償却率"/>
        <xdr:cNvSpPr txBox="1"/>
      </xdr:nvSpPr>
      <xdr:spPr>
        <a:xfrm>
          <a:off x="14123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523" name="n_2aveValue【認定こども園・幼稚園・保育所】&#10;有形固定資産減価償却率"/>
        <xdr:cNvSpPr txBox="1"/>
      </xdr:nvSpPr>
      <xdr:spPr>
        <a:xfrm>
          <a:off x="13318182"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524" name="n_3aveValue【認定こども園・幼稚園・保育所】&#10;有形固定資産減価償却率"/>
        <xdr:cNvSpPr txBox="1"/>
      </xdr:nvSpPr>
      <xdr:spPr>
        <a:xfrm>
          <a:off x="1250061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525" name="n_4aveValue【認定こども園・幼稚園・保育所】&#10;有形固定資産減価償却率"/>
        <xdr:cNvSpPr txBox="1"/>
      </xdr:nvSpPr>
      <xdr:spPr>
        <a:xfrm>
          <a:off x="11668769" y="578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526" name="n_1mainValue【認定こども園・幼稚園・保育所】&#10;有形固定資産減価償却率"/>
        <xdr:cNvSpPr txBox="1"/>
      </xdr:nvSpPr>
      <xdr:spPr>
        <a:xfrm>
          <a:off x="141230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xdr:rowOff>
    </xdr:from>
    <xdr:ext cx="405111" cy="259045"/>
    <xdr:sp macro="" textlink="">
      <xdr:nvSpPr>
        <xdr:cNvPr id="527" name="n_2mainValue【認定こども園・幼稚園・保育所】&#10;有形固定資産減価償却率"/>
        <xdr:cNvSpPr txBox="1"/>
      </xdr:nvSpPr>
      <xdr:spPr>
        <a:xfrm>
          <a:off x="13318182"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11447</xdr:rowOff>
    </xdr:from>
    <xdr:ext cx="405111" cy="259045"/>
    <xdr:sp macro="" textlink="">
      <xdr:nvSpPr>
        <xdr:cNvPr id="528" name="n_3mainValue【認定こども園・幼稚園・保育所】&#10;有形固定資産減価償却率"/>
        <xdr:cNvSpPr txBox="1"/>
      </xdr:nvSpPr>
      <xdr:spPr>
        <a:xfrm>
          <a:off x="12500619"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165752</xdr:rowOff>
    </xdr:from>
    <xdr:ext cx="405111" cy="259045"/>
    <xdr:sp macro="" textlink="">
      <xdr:nvSpPr>
        <xdr:cNvPr id="529" name="n_4mainValue【認定こども園・幼稚園・保育所】&#10;有形固定資産減価償却率"/>
        <xdr:cNvSpPr txBox="1"/>
      </xdr:nvSpPr>
      <xdr:spPr>
        <a:xfrm>
          <a:off x="11668769" y="63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540" name="テキスト ボックス 539"/>
        <xdr:cNvSpPr txBox="1"/>
      </xdr:nvSpPr>
      <xdr:spPr>
        <a:xfrm>
          <a:off x="1649208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41" name="直線コネクタ 540"/>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42" name="テキスト ボックス 541"/>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3" name="直線コネクタ 542"/>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4" name="テキスト ボックス 543"/>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5" name="直線コネクタ 544"/>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6" name="テキスト ボックス 545"/>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7" name="直線コネクタ 546"/>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8" name="テキスト ボックス 547"/>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9" name="直線コネクタ 548"/>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50" name="テキスト ボックス 549"/>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2" name="テキスト ボックス 551"/>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認定こども園・幼稚園・保育所】&#10;一人当たり面積グラフ枠"/>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26670</xdr:rowOff>
    </xdr:from>
    <xdr:to>
      <xdr:col>116</xdr:col>
      <xdr:colOff>62864</xdr:colOff>
      <xdr:row>42</xdr:row>
      <xdr:rowOff>121920</xdr:rowOff>
    </xdr:to>
    <xdr:cxnSp macro="">
      <xdr:nvCxnSpPr>
        <xdr:cNvPr id="554" name="直線コネクタ 553"/>
        <xdr:cNvCxnSpPr/>
      </xdr:nvCxnSpPr>
      <xdr:spPr>
        <a:xfrm flipV="1">
          <a:off x="20503514" y="554164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125747</xdr:rowOff>
    </xdr:from>
    <xdr:ext cx="469744" cy="259045"/>
    <xdr:sp macro="" textlink="">
      <xdr:nvSpPr>
        <xdr:cNvPr id="555" name="【認定こども園・幼稚園・保育所】&#10;一人当たり面積最小値テキスト"/>
        <xdr:cNvSpPr txBox="1"/>
      </xdr:nvSpPr>
      <xdr:spPr>
        <a:xfrm>
          <a:off x="20542250" y="693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121920</xdr:rowOff>
    </xdr:from>
    <xdr:to>
      <xdr:col>116</xdr:col>
      <xdr:colOff>152400</xdr:colOff>
      <xdr:row>42</xdr:row>
      <xdr:rowOff>121920</xdr:rowOff>
    </xdr:to>
    <xdr:cxnSp macro="">
      <xdr:nvCxnSpPr>
        <xdr:cNvPr id="556" name="直線コネクタ 555"/>
        <xdr:cNvCxnSpPr/>
      </xdr:nvCxnSpPr>
      <xdr:spPr>
        <a:xfrm>
          <a:off x="20429538" y="69322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144797</xdr:rowOff>
    </xdr:from>
    <xdr:ext cx="469744" cy="259045"/>
    <xdr:sp macro="" textlink="">
      <xdr:nvSpPr>
        <xdr:cNvPr id="557" name="【認定こども園・幼稚園・保育所】&#10;一人当たり面積最大値テキスト"/>
        <xdr:cNvSpPr txBox="1"/>
      </xdr:nvSpPr>
      <xdr:spPr>
        <a:xfrm>
          <a:off x="20542250" y="533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26670</xdr:rowOff>
    </xdr:from>
    <xdr:to>
      <xdr:col>116</xdr:col>
      <xdr:colOff>152400</xdr:colOff>
      <xdr:row>34</xdr:row>
      <xdr:rowOff>26670</xdr:rowOff>
    </xdr:to>
    <xdr:cxnSp macro="">
      <xdr:nvCxnSpPr>
        <xdr:cNvPr id="558" name="直線コネクタ 557"/>
        <xdr:cNvCxnSpPr/>
      </xdr:nvCxnSpPr>
      <xdr:spPr>
        <a:xfrm>
          <a:off x="20429538" y="55416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137177</xdr:rowOff>
    </xdr:from>
    <xdr:ext cx="469744" cy="259045"/>
    <xdr:sp macro="" textlink="">
      <xdr:nvSpPr>
        <xdr:cNvPr id="559" name="【認定こども園・幼稚園・保育所】&#10;一人当たり面積平均値テキスト"/>
        <xdr:cNvSpPr txBox="1"/>
      </xdr:nvSpPr>
      <xdr:spPr>
        <a:xfrm>
          <a:off x="20542250" y="6137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158750</xdr:rowOff>
    </xdr:from>
    <xdr:to>
      <xdr:col>116</xdr:col>
      <xdr:colOff>114300</xdr:colOff>
      <xdr:row>38</xdr:row>
      <xdr:rowOff>88900</xdr:rowOff>
    </xdr:to>
    <xdr:sp macro="" textlink="">
      <xdr:nvSpPr>
        <xdr:cNvPr id="560" name="フローチャート: 判断 559"/>
        <xdr:cNvSpPr/>
      </xdr:nvSpPr>
      <xdr:spPr>
        <a:xfrm>
          <a:off x="20453350" y="61595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151130</xdr:rowOff>
    </xdr:from>
    <xdr:to>
      <xdr:col>112</xdr:col>
      <xdr:colOff>38100</xdr:colOff>
      <xdr:row>39</xdr:row>
      <xdr:rowOff>81280</xdr:rowOff>
    </xdr:to>
    <xdr:sp macro="" textlink="">
      <xdr:nvSpPr>
        <xdr:cNvPr id="561" name="フローチャート: 判断 560"/>
        <xdr:cNvSpPr/>
      </xdr:nvSpPr>
      <xdr:spPr>
        <a:xfrm>
          <a:off x="19686588" y="631380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151130</xdr:rowOff>
    </xdr:from>
    <xdr:to>
      <xdr:col>107</xdr:col>
      <xdr:colOff>101600</xdr:colOff>
      <xdr:row>39</xdr:row>
      <xdr:rowOff>81280</xdr:rowOff>
    </xdr:to>
    <xdr:sp macro="" textlink="">
      <xdr:nvSpPr>
        <xdr:cNvPr id="562" name="フローチャート: 判断 561"/>
        <xdr:cNvSpPr/>
      </xdr:nvSpPr>
      <xdr:spPr>
        <a:xfrm>
          <a:off x="18854738" y="63138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563" name="フローチャート: 判断 562"/>
        <xdr:cNvSpPr/>
      </xdr:nvSpPr>
      <xdr:spPr>
        <a:xfrm>
          <a:off x="18037175"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64" name="フローチャート: 判断 563"/>
        <xdr:cNvSpPr/>
      </xdr:nvSpPr>
      <xdr:spPr>
        <a:xfrm>
          <a:off x="17219613" y="63461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109220</xdr:rowOff>
    </xdr:from>
    <xdr:to>
      <xdr:col>112</xdr:col>
      <xdr:colOff>38100</xdr:colOff>
      <xdr:row>40</xdr:row>
      <xdr:rowOff>39370</xdr:rowOff>
    </xdr:to>
    <xdr:sp macro="" textlink="">
      <xdr:nvSpPr>
        <xdr:cNvPr id="570" name="楕円 569"/>
        <xdr:cNvSpPr/>
      </xdr:nvSpPr>
      <xdr:spPr>
        <a:xfrm>
          <a:off x="19686588" y="64338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571" name="楕円 570"/>
        <xdr:cNvSpPr/>
      </xdr:nvSpPr>
      <xdr:spPr>
        <a:xfrm>
          <a:off x="18854738"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60960</xdr:rowOff>
    </xdr:from>
    <xdr:to>
      <xdr:col>111</xdr:col>
      <xdr:colOff>177800</xdr:colOff>
      <xdr:row>39</xdr:row>
      <xdr:rowOff>160020</xdr:rowOff>
    </xdr:to>
    <xdr:cxnSp macro="">
      <xdr:nvCxnSpPr>
        <xdr:cNvPr id="572" name="直線コネクタ 571"/>
        <xdr:cNvCxnSpPr/>
      </xdr:nvCxnSpPr>
      <xdr:spPr>
        <a:xfrm>
          <a:off x="18905538" y="6385560"/>
          <a:ext cx="83185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17780</xdr:rowOff>
    </xdr:from>
    <xdr:to>
      <xdr:col>102</xdr:col>
      <xdr:colOff>165100</xdr:colOff>
      <xdr:row>39</xdr:row>
      <xdr:rowOff>119380</xdr:rowOff>
    </xdr:to>
    <xdr:sp macro="" textlink="">
      <xdr:nvSpPr>
        <xdr:cNvPr id="573" name="楕円 572"/>
        <xdr:cNvSpPr/>
      </xdr:nvSpPr>
      <xdr:spPr>
        <a:xfrm>
          <a:off x="18037175"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60960</xdr:rowOff>
    </xdr:from>
    <xdr:to>
      <xdr:col>107</xdr:col>
      <xdr:colOff>50800</xdr:colOff>
      <xdr:row>39</xdr:row>
      <xdr:rowOff>68580</xdr:rowOff>
    </xdr:to>
    <xdr:cxnSp macro="">
      <xdr:nvCxnSpPr>
        <xdr:cNvPr id="574" name="直線コネクタ 573"/>
        <xdr:cNvCxnSpPr/>
      </xdr:nvCxnSpPr>
      <xdr:spPr>
        <a:xfrm flipV="1">
          <a:off x="18087975" y="6385560"/>
          <a:ext cx="81756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86360</xdr:rowOff>
    </xdr:from>
    <xdr:to>
      <xdr:col>98</xdr:col>
      <xdr:colOff>38100</xdr:colOff>
      <xdr:row>40</xdr:row>
      <xdr:rowOff>16510</xdr:rowOff>
    </xdr:to>
    <xdr:sp macro="" textlink="">
      <xdr:nvSpPr>
        <xdr:cNvPr id="575" name="楕円 574"/>
        <xdr:cNvSpPr/>
      </xdr:nvSpPr>
      <xdr:spPr>
        <a:xfrm>
          <a:off x="17219613" y="64109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68580</xdr:rowOff>
    </xdr:from>
    <xdr:to>
      <xdr:col>102</xdr:col>
      <xdr:colOff>114300</xdr:colOff>
      <xdr:row>39</xdr:row>
      <xdr:rowOff>137160</xdr:rowOff>
    </xdr:to>
    <xdr:cxnSp macro="">
      <xdr:nvCxnSpPr>
        <xdr:cNvPr id="576" name="直線コネクタ 575"/>
        <xdr:cNvCxnSpPr/>
      </xdr:nvCxnSpPr>
      <xdr:spPr>
        <a:xfrm flipV="1">
          <a:off x="17270413" y="6393180"/>
          <a:ext cx="817562"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97807</xdr:rowOff>
    </xdr:from>
    <xdr:ext cx="469744" cy="259045"/>
    <xdr:sp macro="" textlink="">
      <xdr:nvSpPr>
        <xdr:cNvPr id="577" name="n_1aveValue【認定こども園・幼稚園・保育所】&#10;一人当たり面積"/>
        <xdr:cNvSpPr txBox="1"/>
      </xdr:nvSpPr>
      <xdr:spPr>
        <a:xfrm>
          <a:off x="19504102"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578" name="n_2aveValue【認定こども園・幼稚園・保育所】&#10;一人当たり面積"/>
        <xdr:cNvSpPr txBox="1"/>
      </xdr:nvSpPr>
      <xdr:spPr>
        <a:xfrm>
          <a:off x="18684952"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116857</xdr:rowOff>
    </xdr:from>
    <xdr:ext cx="469744" cy="259045"/>
    <xdr:sp macro="" textlink="">
      <xdr:nvSpPr>
        <xdr:cNvPr id="579" name="n_3aveValue【認定こども園・幼稚園・保育所】&#10;一人当たり面積"/>
        <xdr:cNvSpPr txBox="1"/>
      </xdr:nvSpPr>
      <xdr:spPr>
        <a:xfrm>
          <a:off x="1786739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80" name="n_4aveValue【認定こども園・幼稚園・保育所】&#10;一人当たり面積"/>
        <xdr:cNvSpPr txBox="1"/>
      </xdr:nvSpPr>
      <xdr:spPr>
        <a:xfrm>
          <a:off x="170498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30497</xdr:rowOff>
    </xdr:from>
    <xdr:ext cx="469744" cy="259045"/>
    <xdr:sp macro="" textlink="">
      <xdr:nvSpPr>
        <xdr:cNvPr id="581" name="n_1mainValue【認定こども園・幼稚園・保育所】&#10;一人当たり面積"/>
        <xdr:cNvSpPr txBox="1"/>
      </xdr:nvSpPr>
      <xdr:spPr>
        <a:xfrm>
          <a:off x="19504102" y="65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582" name="n_2mainValue【認定こども園・幼稚園・保育所】&#10;一人当たり面積"/>
        <xdr:cNvSpPr txBox="1"/>
      </xdr:nvSpPr>
      <xdr:spPr>
        <a:xfrm>
          <a:off x="18684952"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110507</xdr:rowOff>
    </xdr:from>
    <xdr:ext cx="469744" cy="259045"/>
    <xdr:sp macro="" textlink="">
      <xdr:nvSpPr>
        <xdr:cNvPr id="583" name="n_3mainValue【認定こども園・幼稚園・保育所】&#10;一人当たり面積"/>
        <xdr:cNvSpPr txBox="1"/>
      </xdr:nvSpPr>
      <xdr:spPr>
        <a:xfrm>
          <a:off x="17867390"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7637</xdr:rowOff>
    </xdr:from>
    <xdr:ext cx="469744" cy="259045"/>
    <xdr:sp macro="" textlink="">
      <xdr:nvSpPr>
        <xdr:cNvPr id="584" name="n_4mainValue【認定こども園・幼稚園・保育所】&#10;一人当たり面積"/>
        <xdr:cNvSpPr txBox="1"/>
      </xdr:nvSpPr>
      <xdr:spPr>
        <a:xfrm>
          <a:off x="17049827" y="649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6" name="直線コネクタ 595"/>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97" name="テキスト ボックス 596"/>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8" name="直線コネクタ 597"/>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9" name="テキスト ボックス 598"/>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0" name="直線コネクタ 599"/>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1" name="テキスト ボックス 600"/>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2" name="直線コネクタ 601"/>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3" name="テキスト ボックス 602"/>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4" name="直線コネクタ 603"/>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5" name="テキスト ボックス 604"/>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7" name="テキスト ボックス 606"/>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45720</xdr:rowOff>
    </xdr:from>
    <xdr:to>
      <xdr:col>85</xdr:col>
      <xdr:colOff>126364</xdr:colOff>
      <xdr:row>61</xdr:row>
      <xdr:rowOff>102870</xdr:rowOff>
    </xdr:to>
    <xdr:cxnSp macro="">
      <xdr:nvCxnSpPr>
        <xdr:cNvPr id="609" name="直線コネクタ 608"/>
        <xdr:cNvCxnSpPr/>
      </xdr:nvCxnSpPr>
      <xdr:spPr>
        <a:xfrm flipV="1">
          <a:off x="15104427" y="89611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106697</xdr:rowOff>
    </xdr:from>
    <xdr:ext cx="405111" cy="259045"/>
    <xdr:sp macro="" textlink="">
      <xdr:nvSpPr>
        <xdr:cNvPr id="610" name="【学校施設】&#10;有形固定資産減価償却率最小値テキスト"/>
        <xdr:cNvSpPr txBox="1"/>
      </xdr:nvSpPr>
      <xdr:spPr>
        <a:xfrm>
          <a:off x="15143163"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61</xdr:row>
      <xdr:rowOff>102870</xdr:rowOff>
    </xdr:from>
    <xdr:to>
      <xdr:col>86</xdr:col>
      <xdr:colOff>25400</xdr:colOff>
      <xdr:row>61</xdr:row>
      <xdr:rowOff>102870</xdr:rowOff>
    </xdr:to>
    <xdr:cxnSp macro="">
      <xdr:nvCxnSpPr>
        <xdr:cNvPr id="611" name="直線コネクタ 610"/>
        <xdr:cNvCxnSpPr/>
      </xdr:nvCxnSpPr>
      <xdr:spPr>
        <a:xfrm>
          <a:off x="15016163" y="99898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163847</xdr:rowOff>
    </xdr:from>
    <xdr:ext cx="405111" cy="259045"/>
    <xdr:sp macro="" textlink="">
      <xdr:nvSpPr>
        <xdr:cNvPr id="612" name="【学校施設】&#10;有形固定資産減価償却率最大値テキスト"/>
        <xdr:cNvSpPr txBox="1"/>
      </xdr:nvSpPr>
      <xdr:spPr>
        <a:xfrm>
          <a:off x="15143163" y="875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45720</xdr:rowOff>
    </xdr:from>
    <xdr:to>
      <xdr:col>86</xdr:col>
      <xdr:colOff>25400</xdr:colOff>
      <xdr:row>55</xdr:row>
      <xdr:rowOff>45720</xdr:rowOff>
    </xdr:to>
    <xdr:cxnSp macro="">
      <xdr:nvCxnSpPr>
        <xdr:cNvPr id="613" name="直線コネクタ 612"/>
        <xdr:cNvCxnSpPr/>
      </xdr:nvCxnSpPr>
      <xdr:spPr>
        <a:xfrm>
          <a:off x="15016163" y="89611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140987</xdr:rowOff>
    </xdr:from>
    <xdr:ext cx="405111" cy="259045"/>
    <xdr:sp macro="" textlink="">
      <xdr:nvSpPr>
        <xdr:cNvPr id="614" name="【学校施設】&#10;有形固定資産減価償却率平均値テキスト"/>
        <xdr:cNvSpPr txBox="1"/>
      </xdr:nvSpPr>
      <xdr:spPr>
        <a:xfrm>
          <a:off x="15143163" y="9542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162560</xdr:rowOff>
    </xdr:from>
    <xdr:to>
      <xdr:col>85</xdr:col>
      <xdr:colOff>177800</xdr:colOff>
      <xdr:row>59</xdr:row>
      <xdr:rowOff>92710</xdr:rowOff>
    </xdr:to>
    <xdr:sp macro="" textlink="">
      <xdr:nvSpPr>
        <xdr:cNvPr id="615" name="フローチャート: 判断 614"/>
        <xdr:cNvSpPr/>
      </xdr:nvSpPr>
      <xdr:spPr>
        <a:xfrm>
          <a:off x="15054263" y="95637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36830</xdr:rowOff>
    </xdr:from>
    <xdr:to>
      <xdr:col>81</xdr:col>
      <xdr:colOff>101600</xdr:colOff>
      <xdr:row>59</xdr:row>
      <xdr:rowOff>138430</xdr:rowOff>
    </xdr:to>
    <xdr:sp macro="" textlink="">
      <xdr:nvSpPr>
        <xdr:cNvPr id="616" name="フローチャート: 判断 615"/>
        <xdr:cNvSpPr/>
      </xdr:nvSpPr>
      <xdr:spPr>
        <a:xfrm>
          <a:off x="14273213"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17" name="フローチャート: 判断 616"/>
        <xdr:cNvSpPr/>
      </xdr:nvSpPr>
      <xdr:spPr>
        <a:xfrm>
          <a:off x="13455650" y="95370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78740</xdr:rowOff>
    </xdr:from>
    <xdr:to>
      <xdr:col>72</xdr:col>
      <xdr:colOff>38100</xdr:colOff>
      <xdr:row>59</xdr:row>
      <xdr:rowOff>8890</xdr:rowOff>
    </xdr:to>
    <xdr:sp macro="" textlink="">
      <xdr:nvSpPr>
        <xdr:cNvPr id="618" name="フローチャート: 判断 617"/>
        <xdr:cNvSpPr/>
      </xdr:nvSpPr>
      <xdr:spPr>
        <a:xfrm>
          <a:off x="12638088" y="94799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36830</xdr:rowOff>
    </xdr:from>
    <xdr:to>
      <xdr:col>67</xdr:col>
      <xdr:colOff>101600</xdr:colOff>
      <xdr:row>58</xdr:row>
      <xdr:rowOff>138430</xdr:rowOff>
    </xdr:to>
    <xdr:sp macro="" textlink="">
      <xdr:nvSpPr>
        <xdr:cNvPr id="619" name="フローチャート: 判断 618"/>
        <xdr:cNvSpPr/>
      </xdr:nvSpPr>
      <xdr:spPr>
        <a:xfrm>
          <a:off x="11806238" y="943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151130</xdr:rowOff>
    </xdr:from>
    <xdr:to>
      <xdr:col>81</xdr:col>
      <xdr:colOff>101600</xdr:colOff>
      <xdr:row>64</xdr:row>
      <xdr:rowOff>81280</xdr:rowOff>
    </xdr:to>
    <xdr:sp macro="" textlink="">
      <xdr:nvSpPr>
        <xdr:cNvPr id="625" name="楕円 624"/>
        <xdr:cNvSpPr/>
      </xdr:nvSpPr>
      <xdr:spPr>
        <a:xfrm>
          <a:off x="14273213" y="103619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101600</xdr:rowOff>
    </xdr:from>
    <xdr:to>
      <xdr:col>76</xdr:col>
      <xdr:colOff>165100</xdr:colOff>
      <xdr:row>64</xdr:row>
      <xdr:rowOff>31750</xdr:rowOff>
    </xdr:to>
    <xdr:sp macro="" textlink="">
      <xdr:nvSpPr>
        <xdr:cNvPr id="626" name="楕円 625"/>
        <xdr:cNvSpPr/>
      </xdr:nvSpPr>
      <xdr:spPr>
        <a:xfrm>
          <a:off x="13455650" y="103124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152400</xdr:rowOff>
    </xdr:from>
    <xdr:to>
      <xdr:col>81</xdr:col>
      <xdr:colOff>50800</xdr:colOff>
      <xdr:row>64</xdr:row>
      <xdr:rowOff>30480</xdr:rowOff>
    </xdr:to>
    <xdr:cxnSp macro="">
      <xdr:nvCxnSpPr>
        <xdr:cNvPr id="627" name="直線コネクタ 626"/>
        <xdr:cNvCxnSpPr/>
      </xdr:nvCxnSpPr>
      <xdr:spPr>
        <a:xfrm>
          <a:off x="13506450" y="10363200"/>
          <a:ext cx="817563"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44450</xdr:rowOff>
    </xdr:from>
    <xdr:to>
      <xdr:col>72</xdr:col>
      <xdr:colOff>38100</xdr:colOff>
      <xdr:row>63</xdr:row>
      <xdr:rowOff>146050</xdr:rowOff>
    </xdr:to>
    <xdr:sp macro="" textlink="">
      <xdr:nvSpPr>
        <xdr:cNvPr id="628" name="楕円 627"/>
        <xdr:cNvSpPr/>
      </xdr:nvSpPr>
      <xdr:spPr>
        <a:xfrm>
          <a:off x="12638088" y="102552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95250</xdr:rowOff>
    </xdr:from>
    <xdr:to>
      <xdr:col>76</xdr:col>
      <xdr:colOff>114300</xdr:colOff>
      <xdr:row>63</xdr:row>
      <xdr:rowOff>152400</xdr:rowOff>
    </xdr:to>
    <xdr:cxnSp macro="">
      <xdr:nvCxnSpPr>
        <xdr:cNvPr id="629" name="直線コネクタ 628"/>
        <xdr:cNvCxnSpPr/>
      </xdr:nvCxnSpPr>
      <xdr:spPr>
        <a:xfrm>
          <a:off x="12688888" y="10306050"/>
          <a:ext cx="817562"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147320</xdr:rowOff>
    </xdr:from>
    <xdr:to>
      <xdr:col>67</xdr:col>
      <xdr:colOff>101600</xdr:colOff>
      <xdr:row>63</xdr:row>
      <xdr:rowOff>77470</xdr:rowOff>
    </xdr:to>
    <xdr:sp macro="" textlink="">
      <xdr:nvSpPr>
        <xdr:cNvPr id="630" name="楕円 629"/>
        <xdr:cNvSpPr/>
      </xdr:nvSpPr>
      <xdr:spPr>
        <a:xfrm>
          <a:off x="11806238" y="101961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26670</xdr:rowOff>
    </xdr:from>
    <xdr:to>
      <xdr:col>71</xdr:col>
      <xdr:colOff>177800</xdr:colOff>
      <xdr:row>63</xdr:row>
      <xdr:rowOff>95250</xdr:rowOff>
    </xdr:to>
    <xdr:cxnSp macro="">
      <xdr:nvCxnSpPr>
        <xdr:cNvPr id="631" name="直線コネクタ 630"/>
        <xdr:cNvCxnSpPr/>
      </xdr:nvCxnSpPr>
      <xdr:spPr>
        <a:xfrm>
          <a:off x="11857038" y="10237470"/>
          <a:ext cx="8318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154957</xdr:rowOff>
    </xdr:from>
    <xdr:ext cx="405111" cy="259045"/>
    <xdr:sp macro="" textlink="">
      <xdr:nvSpPr>
        <xdr:cNvPr id="632" name="n_1aveValue【学校施設】&#10;有形固定資産減価償却率"/>
        <xdr:cNvSpPr txBox="1"/>
      </xdr:nvSpPr>
      <xdr:spPr>
        <a:xfrm>
          <a:off x="14123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33" name="n_2aveValue【学校施設】&#10;有形固定資産減価償却率"/>
        <xdr:cNvSpPr txBox="1"/>
      </xdr:nvSpPr>
      <xdr:spPr>
        <a:xfrm>
          <a:off x="13318182" y="932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25417</xdr:rowOff>
    </xdr:from>
    <xdr:ext cx="405111" cy="259045"/>
    <xdr:sp macro="" textlink="">
      <xdr:nvSpPr>
        <xdr:cNvPr id="634" name="n_3aveValue【学校施設】&#10;有形固定資産減価償却率"/>
        <xdr:cNvSpPr txBox="1"/>
      </xdr:nvSpPr>
      <xdr:spPr>
        <a:xfrm>
          <a:off x="12500619" y="926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154957</xdr:rowOff>
    </xdr:from>
    <xdr:ext cx="405111" cy="259045"/>
    <xdr:sp macro="" textlink="">
      <xdr:nvSpPr>
        <xdr:cNvPr id="635" name="n_4aveValue【学校施設】&#10;有形固定資産減価償却率"/>
        <xdr:cNvSpPr txBox="1"/>
      </xdr:nvSpPr>
      <xdr:spPr>
        <a:xfrm>
          <a:off x="11668769" y="923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72407</xdr:rowOff>
    </xdr:from>
    <xdr:ext cx="405111" cy="259045"/>
    <xdr:sp macro="" textlink="">
      <xdr:nvSpPr>
        <xdr:cNvPr id="636" name="n_1mainValue【学校施設】&#10;有形固定資産減価償却率"/>
        <xdr:cNvSpPr txBox="1"/>
      </xdr:nvSpPr>
      <xdr:spPr>
        <a:xfrm>
          <a:off x="141230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22877</xdr:rowOff>
    </xdr:from>
    <xdr:ext cx="405111" cy="259045"/>
    <xdr:sp macro="" textlink="">
      <xdr:nvSpPr>
        <xdr:cNvPr id="637" name="n_2mainValue【学校施設】&#10;有形固定資産減価償却率"/>
        <xdr:cNvSpPr txBox="1"/>
      </xdr:nvSpPr>
      <xdr:spPr>
        <a:xfrm>
          <a:off x="13318182"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137177</xdr:rowOff>
    </xdr:from>
    <xdr:ext cx="405111" cy="259045"/>
    <xdr:sp macro="" textlink="">
      <xdr:nvSpPr>
        <xdr:cNvPr id="638" name="n_3mainValue【学校施設】&#10;有形固定資産減価償却率"/>
        <xdr:cNvSpPr txBox="1"/>
      </xdr:nvSpPr>
      <xdr:spPr>
        <a:xfrm>
          <a:off x="12500619"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68597</xdr:rowOff>
    </xdr:from>
    <xdr:ext cx="405111" cy="259045"/>
    <xdr:sp macro="" textlink="">
      <xdr:nvSpPr>
        <xdr:cNvPr id="639" name="n_4mainValue【学校施設】&#10;有形固定資産減価償却率"/>
        <xdr:cNvSpPr txBox="1"/>
      </xdr:nvSpPr>
      <xdr:spPr>
        <a:xfrm>
          <a:off x="11668769"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0" name="テキスト ボックス 649"/>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1" name="直線コネクタ 650"/>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2" name="テキスト ボックス 651"/>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3" name="直線コネクタ 652"/>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4" name="テキスト ボックス 653"/>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5" name="直線コネクタ 654"/>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6" name="テキスト ボックス 655"/>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7" name="直線コネクタ 656"/>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8" name="テキスト ボックス 657"/>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9" name="直線コネクタ 658"/>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0" name="テキスト ボックス 659"/>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1" name="直線コネクタ 660"/>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2" name="テキスト ボックス 661"/>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3" name="【学校施設】&#10;一人当たり面積グラフ枠"/>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26289</xdr:rowOff>
    </xdr:from>
    <xdr:to>
      <xdr:col>116</xdr:col>
      <xdr:colOff>62864</xdr:colOff>
      <xdr:row>62</xdr:row>
      <xdr:rowOff>149733</xdr:rowOff>
    </xdr:to>
    <xdr:cxnSp macro="">
      <xdr:nvCxnSpPr>
        <xdr:cNvPr id="664" name="直線コネクタ 663"/>
        <xdr:cNvCxnSpPr/>
      </xdr:nvCxnSpPr>
      <xdr:spPr>
        <a:xfrm flipV="1">
          <a:off x="20503514" y="9103614"/>
          <a:ext cx="0" cy="109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153560</xdr:rowOff>
    </xdr:from>
    <xdr:ext cx="469744" cy="259045"/>
    <xdr:sp macro="" textlink="">
      <xdr:nvSpPr>
        <xdr:cNvPr id="665" name="【学校施設】&#10;一人当たり面積最小値テキスト"/>
        <xdr:cNvSpPr txBox="1"/>
      </xdr:nvSpPr>
      <xdr:spPr>
        <a:xfrm>
          <a:off x="20542250" y="1020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149733</xdr:rowOff>
    </xdr:from>
    <xdr:to>
      <xdr:col>116</xdr:col>
      <xdr:colOff>152400</xdr:colOff>
      <xdr:row>62</xdr:row>
      <xdr:rowOff>149733</xdr:rowOff>
    </xdr:to>
    <xdr:cxnSp macro="">
      <xdr:nvCxnSpPr>
        <xdr:cNvPr id="666" name="直線コネクタ 665"/>
        <xdr:cNvCxnSpPr/>
      </xdr:nvCxnSpPr>
      <xdr:spPr>
        <a:xfrm>
          <a:off x="20429538" y="1019860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144416</xdr:rowOff>
    </xdr:from>
    <xdr:ext cx="469744" cy="259045"/>
    <xdr:sp macro="" textlink="">
      <xdr:nvSpPr>
        <xdr:cNvPr id="667" name="【学校施設】&#10;一人当たり面積最大値テキスト"/>
        <xdr:cNvSpPr txBox="1"/>
      </xdr:nvSpPr>
      <xdr:spPr>
        <a:xfrm>
          <a:off x="20542250" y="889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26289</xdr:rowOff>
    </xdr:from>
    <xdr:to>
      <xdr:col>116</xdr:col>
      <xdr:colOff>152400</xdr:colOff>
      <xdr:row>56</xdr:row>
      <xdr:rowOff>26289</xdr:rowOff>
    </xdr:to>
    <xdr:cxnSp macro="">
      <xdr:nvCxnSpPr>
        <xdr:cNvPr id="668" name="直線コネクタ 667"/>
        <xdr:cNvCxnSpPr/>
      </xdr:nvCxnSpPr>
      <xdr:spPr>
        <a:xfrm>
          <a:off x="20429538" y="91036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7256</xdr:rowOff>
    </xdr:from>
    <xdr:ext cx="469744" cy="259045"/>
    <xdr:sp macro="" textlink="">
      <xdr:nvSpPr>
        <xdr:cNvPr id="669" name="【学校施設】&#10;一人当たり面積平均値テキスト"/>
        <xdr:cNvSpPr txBox="1"/>
      </xdr:nvSpPr>
      <xdr:spPr>
        <a:xfrm>
          <a:off x="20542250" y="9732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28829</xdr:rowOff>
    </xdr:from>
    <xdr:to>
      <xdr:col>116</xdr:col>
      <xdr:colOff>114300</xdr:colOff>
      <xdr:row>60</xdr:row>
      <xdr:rowOff>130429</xdr:rowOff>
    </xdr:to>
    <xdr:sp macro="" textlink="">
      <xdr:nvSpPr>
        <xdr:cNvPr id="670" name="フローチャート: 判断 669"/>
        <xdr:cNvSpPr/>
      </xdr:nvSpPr>
      <xdr:spPr>
        <a:xfrm>
          <a:off x="20453350" y="975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71" name="フローチャート: 判断 670"/>
        <xdr:cNvSpPr/>
      </xdr:nvSpPr>
      <xdr:spPr>
        <a:xfrm>
          <a:off x="19686588" y="984681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1397</xdr:rowOff>
    </xdr:from>
    <xdr:to>
      <xdr:col>107</xdr:col>
      <xdr:colOff>101600</xdr:colOff>
      <xdr:row>61</xdr:row>
      <xdr:rowOff>102997</xdr:rowOff>
    </xdr:to>
    <xdr:sp macro="" textlink="">
      <xdr:nvSpPr>
        <xdr:cNvPr id="672" name="フローチャート: 判断 671"/>
        <xdr:cNvSpPr/>
      </xdr:nvSpPr>
      <xdr:spPr>
        <a:xfrm>
          <a:off x="18854738" y="988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32639</xdr:rowOff>
    </xdr:from>
    <xdr:to>
      <xdr:col>102</xdr:col>
      <xdr:colOff>165100</xdr:colOff>
      <xdr:row>61</xdr:row>
      <xdr:rowOff>134239</xdr:rowOff>
    </xdr:to>
    <xdr:sp macro="" textlink="">
      <xdr:nvSpPr>
        <xdr:cNvPr id="673" name="フローチャート: 判断 672"/>
        <xdr:cNvSpPr/>
      </xdr:nvSpPr>
      <xdr:spPr>
        <a:xfrm>
          <a:off x="18037175" y="991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42545</xdr:rowOff>
    </xdr:from>
    <xdr:to>
      <xdr:col>98</xdr:col>
      <xdr:colOff>38100</xdr:colOff>
      <xdr:row>61</xdr:row>
      <xdr:rowOff>144145</xdr:rowOff>
    </xdr:to>
    <xdr:sp macro="" textlink="">
      <xdr:nvSpPr>
        <xdr:cNvPr id="674" name="フローチャート: 判断 673"/>
        <xdr:cNvSpPr/>
      </xdr:nvSpPr>
      <xdr:spPr>
        <a:xfrm>
          <a:off x="17219613" y="992949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5" name="テキスト ボックス 674"/>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6" name="テキスト ボックス 675"/>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7" name="テキスト ボックス 676"/>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8" name="テキスト ボックス 677"/>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9" name="テキスト ボックス 678"/>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151511</xdr:rowOff>
    </xdr:from>
    <xdr:to>
      <xdr:col>112</xdr:col>
      <xdr:colOff>38100</xdr:colOff>
      <xdr:row>60</xdr:row>
      <xdr:rowOff>81661</xdr:rowOff>
    </xdr:to>
    <xdr:sp macro="" textlink="">
      <xdr:nvSpPr>
        <xdr:cNvPr id="680" name="楕円 679"/>
        <xdr:cNvSpPr/>
      </xdr:nvSpPr>
      <xdr:spPr>
        <a:xfrm>
          <a:off x="19686588" y="971461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xdr:rowOff>
    </xdr:from>
    <xdr:to>
      <xdr:col>107</xdr:col>
      <xdr:colOff>101600</xdr:colOff>
      <xdr:row>60</xdr:row>
      <xdr:rowOff>107950</xdr:rowOff>
    </xdr:to>
    <xdr:sp macro="" textlink="">
      <xdr:nvSpPr>
        <xdr:cNvPr id="681" name="楕円 680"/>
        <xdr:cNvSpPr/>
      </xdr:nvSpPr>
      <xdr:spPr>
        <a:xfrm>
          <a:off x="18854738"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30861</xdr:rowOff>
    </xdr:from>
    <xdr:to>
      <xdr:col>111</xdr:col>
      <xdr:colOff>177800</xdr:colOff>
      <xdr:row>60</xdr:row>
      <xdr:rowOff>57150</xdr:rowOff>
    </xdr:to>
    <xdr:cxnSp macro="">
      <xdr:nvCxnSpPr>
        <xdr:cNvPr id="682" name="直線コネクタ 681"/>
        <xdr:cNvCxnSpPr/>
      </xdr:nvCxnSpPr>
      <xdr:spPr>
        <a:xfrm flipV="1">
          <a:off x="18905538" y="9755886"/>
          <a:ext cx="83185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18542</xdr:rowOff>
    </xdr:from>
    <xdr:to>
      <xdr:col>102</xdr:col>
      <xdr:colOff>165100</xdr:colOff>
      <xdr:row>60</xdr:row>
      <xdr:rowOff>120142</xdr:rowOff>
    </xdr:to>
    <xdr:sp macro="" textlink="">
      <xdr:nvSpPr>
        <xdr:cNvPr id="683" name="楕円 682"/>
        <xdr:cNvSpPr/>
      </xdr:nvSpPr>
      <xdr:spPr>
        <a:xfrm>
          <a:off x="18037175" y="974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60</xdr:row>
      <xdr:rowOff>69342</xdr:rowOff>
    </xdr:to>
    <xdr:cxnSp macro="">
      <xdr:nvCxnSpPr>
        <xdr:cNvPr id="684" name="直線コネクタ 683"/>
        <xdr:cNvCxnSpPr/>
      </xdr:nvCxnSpPr>
      <xdr:spPr>
        <a:xfrm flipV="1">
          <a:off x="18087975" y="9782175"/>
          <a:ext cx="817563"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168656</xdr:rowOff>
    </xdr:from>
    <xdr:to>
      <xdr:col>98</xdr:col>
      <xdr:colOff>38100</xdr:colOff>
      <xdr:row>60</xdr:row>
      <xdr:rowOff>98806</xdr:rowOff>
    </xdr:to>
    <xdr:sp macro="" textlink="">
      <xdr:nvSpPr>
        <xdr:cNvPr id="685" name="楕円 684"/>
        <xdr:cNvSpPr/>
      </xdr:nvSpPr>
      <xdr:spPr>
        <a:xfrm>
          <a:off x="17219613" y="9726993"/>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48006</xdr:rowOff>
    </xdr:from>
    <xdr:to>
      <xdr:col>102</xdr:col>
      <xdr:colOff>114300</xdr:colOff>
      <xdr:row>60</xdr:row>
      <xdr:rowOff>69342</xdr:rowOff>
    </xdr:to>
    <xdr:cxnSp macro="">
      <xdr:nvCxnSpPr>
        <xdr:cNvPr id="686" name="直線コネクタ 685"/>
        <xdr:cNvCxnSpPr/>
      </xdr:nvCxnSpPr>
      <xdr:spPr>
        <a:xfrm>
          <a:off x="17270413" y="9773031"/>
          <a:ext cx="817562"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87" name="n_1aveValue【学校施設】&#10;一人当たり面積"/>
        <xdr:cNvSpPr txBox="1"/>
      </xdr:nvSpPr>
      <xdr:spPr>
        <a:xfrm>
          <a:off x="19504102" y="993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94124</xdr:rowOff>
    </xdr:from>
    <xdr:ext cx="469744" cy="259045"/>
    <xdr:sp macro="" textlink="">
      <xdr:nvSpPr>
        <xdr:cNvPr id="688" name="n_2aveValue【学校施設】&#10;一人当たり面積"/>
        <xdr:cNvSpPr txBox="1"/>
      </xdr:nvSpPr>
      <xdr:spPr>
        <a:xfrm>
          <a:off x="18684952" y="998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125366</xdr:rowOff>
    </xdr:from>
    <xdr:ext cx="469744" cy="259045"/>
    <xdr:sp macro="" textlink="">
      <xdr:nvSpPr>
        <xdr:cNvPr id="689" name="n_3aveValue【学校施設】&#10;一人当たり面積"/>
        <xdr:cNvSpPr txBox="1"/>
      </xdr:nvSpPr>
      <xdr:spPr>
        <a:xfrm>
          <a:off x="17867390" y="1001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135272</xdr:rowOff>
    </xdr:from>
    <xdr:ext cx="469744" cy="259045"/>
    <xdr:sp macro="" textlink="">
      <xdr:nvSpPr>
        <xdr:cNvPr id="690" name="n_4aveValue【学校施設】&#10;一人当たり面積"/>
        <xdr:cNvSpPr txBox="1"/>
      </xdr:nvSpPr>
      <xdr:spPr>
        <a:xfrm>
          <a:off x="17049827" y="1002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98188</xdr:rowOff>
    </xdr:from>
    <xdr:ext cx="469744" cy="259045"/>
    <xdr:sp macro="" textlink="">
      <xdr:nvSpPr>
        <xdr:cNvPr id="691" name="n_1mainValue【学校施設】&#10;一人当たり面積"/>
        <xdr:cNvSpPr txBox="1"/>
      </xdr:nvSpPr>
      <xdr:spPr>
        <a:xfrm>
          <a:off x="19504102"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692" name="n_2mainValue【学校施設】&#10;一人当たり面積"/>
        <xdr:cNvSpPr txBox="1"/>
      </xdr:nvSpPr>
      <xdr:spPr>
        <a:xfrm>
          <a:off x="18684952" y="952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136669</xdr:rowOff>
    </xdr:from>
    <xdr:ext cx="469744" cy="259045"/>
    <xdr:sp macro="" textlink="">
      <xdr:nvSpPr>
        <xdr:cNvPr id="693" name="n_3mainValue【学校施設】&#10;一人当たり面積"/>
        <xdr:cNvSpPr txBox="1"/>
      </xdr:nvSpPr>
      <xdr:spPr>
        <a:xfrm>
          <a:off x="17867390" y="9537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115333</xdr:rowOff>
    </xdr:from>
    <xdr:ext cx="469744" cy="259045"/>
    <xdr:sp macro="" textlink="">
      <xdr:nvSpPr>
        <xdr:cNvPr id="694" name="n_4mainValue【学校施設】&#10;一人当たり面積"/>
        <xdr:cNvSpPr txBox="1"/>
      </xdr:nvSpPr>
      <xdr:spPr>
        <a:xfrm>
          <a:off x="17049827" y="951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5" name="正方形/長方形 694"/>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6" name="正方形/長方形 695"/>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7" name="正方形/長方形 696"/>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8" name="正方形/長方形 697"/>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9" name="正方形/長方形 698"/>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0" name="正方形/長方形 699"/>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1" name="正方形/長方形 700"/>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2" name="正方形/長方形 701"/>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3" name="正方形/長方形 702"/>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4" name="正方形/長方形 703"/>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5" name="正方形/長方形 704"/>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6" name="正方形/長方形 705"/>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7" name="正方形/長方形 706"/>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8" name="正方形/長方形 707"/>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9" name="正方形/長方形 708"/>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0" name="正方形/長方形 709"/>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1" name="正方形/長方形 710"/>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2" name="正方形/長方形 711"/>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3" name="正方形/長方形 712"/>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4" name="正方形/長方形 713"/>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5" name="正方形/長方形 714"/>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6" name="正方形/長方形 715"/>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7" name="正方形/長方形 716"/>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8" name="正方形/長方形 717"/>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9" name="テキスト ボックス 718"/>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0" name="直線コネクタ 719"/>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1" name="テキスト ボックス 720"/>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2" name="直線コネクタ 721"/>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3" name="テキスト ボックス 722"/>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4" name="直線コネクタ 723"/>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5" name="テキスト ボックス 724"/>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26" name="直線コネクタ 725"/>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7" name="テキスト ボックス 726"/>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8" name="直線コネクタ 727"/>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9" name="テキスト ボックス 728"/>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0" name="直線コネクタ 729"/>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1" name="テキスト ボックス 730"/>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2" name="直線コネクタ 731"/>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3" name="テキスト ボックス 732"/>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4" name="【公民館】&#10;有形固定資産減価償却率グラフ枠"/>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154305</xdr:rowOff>
    </xdr:from>
    <xdr:to>
      <xdr:col>85</xdr:col>
      <xdr:colOff>126364</xdr:colOff>
      <xdr:row>108</xdr:row>
      <xdr:rowOff>152400</xdr:rowOff>
    </xdr:to>
    <xdr:cxnSp macro="">
      <xdr:nvCxnSpPr>
        <xdr:cNvPr id="735" name="直線コネクタ 734"/>
        <xdr:cNvCxnSpPr/>
      </xdr:nvCxnSpPr>
      <xdr:spPr>
        <a:xfrm flipV="1">
          <a:off x="15104427" y="1644205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36" name="【公民館】&#10;有形固定資産減価償却率最小値テキスト"/>
        <xdr:cNvSpPr txBox="1"/>
      </xdr:nvSpPr>
      <xdr:spPr>
        <a:xfrm>
          <a:off x="15143163"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7" name="直線コネクタ 736"/>
        <xdr:cNvCxnSpPr/>
      </xdr:nvCxnSpPr>
      <xdr:spPr>
        <a:xfrm>
          <a:off x="15016163"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100982</xdr:rowOff>
    </xdr:from>
    <xdr:ext cx="405111" cy="259045"/>
    <xdr:sp macro="" textlink="">
      <xdr:nvSpPr>
        <xdr:cNvPr id="738" name="【公民館】&#10;有形固定資産減価償却率最大値テキスト"/>
        <xdr:cNvSpPr txBox="1"/>
      </xdr:nvSpPr>
      <xdr:spPr>
        <a:xfrm>
          <a:off x="15143163" y="1621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154305</xdr:rowOff>
    </xdr:from>
    <xdr:to>
      <xdr:col>86</xdr:col>
      <xdr:colOff>25400</xdr:colOff>
      <xdr:row>100</xdr:row>
      <xdr:rowOff>154305</xdr:rowOff>
    </xdr:to>
    <xdr:cxnSp macro="">
      <xdr:nvCxnSpPr>
        <xdr:cNvPr id="739" name="直線コネクタ 738"/>
        <xdr:cNvCxnSpPr/>
      </xdr:nvCxnSpPr>
      <xdr:spPr>
        <a:xfrm>
          <a:off x="15016163" y="164420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89552</xdr:rowOff>
    </xdr:from>
    <xdr:ext cx="405111" cy="259045"/>
    <xdr:sp macro="" textlink="">
      <xdr:nvSpPr>
        <xdr:cNvPr id="740" name="【公民館】&#10;有形固定資産減価償却率平均値テキスト"/>
        <xdr:cNvSpPr txBox="1"/>
      </xdr:nvSpPr>
      <xdr:spPr>
        <a:xfrm>
          <a:off x="15143163" y="17063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111125</xdr:rowOff>
    </xdr:from>
    <xdr:to>
      <xdr:col>85</xdr:col>
      <xdr:colOff>177800</xdr:colOff>
      <xdr:row>105</xdr:row>
      <xdr:rowOff>41275</xdr:rowOff>
    </xdr:to>
    <xdr:sp macro="" textlink="">
      <xdr:nvSpPr>
        <xdr:cNvPr id="741" name="フローチャート: 判断 740"/>
        <xdr:cNvSpPr/>
      </xdr:nvSpPr>
      <xdr:spPr>
        <a:xfrm>
          <a:off x="15054263" y="1708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44450</xdr:rowOff>
    </xdr:from>
    <xdr:to>
      <xdr:col>81</xdr:col>
      <xdr:colOff>101600</xdr:colOff>
      <xdr:row>105</xdr:row>
      <xdr:rowOff>146050</xdr:rowOff>
    </xdr:to>
    <xdr:sp macro="" textlink="">
      <xdr:nvSpPr>
        <xdr:cNvPr id="742" name="フローチャート: 判断 741"/>
        <xdr:cNvSpPr/>
      </xdr:nvSpPr>
      <xdr:spPr>
        <a:xfrm>
          <a:off x="14273213"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43" name="フローチャート: 判断 742"/>
        <xdr:cNvSpPr/>
      </xdr:nvSpPr>
      <xdr:spPr>
        <a:xfrm>
          <a:off x="1345565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158750</xdr:rowOff>
    </xdr:from>
    <xdr:to>
      <xdr:col>72</xdr:col>
      <xdr:colOff>38100</xdr:colOff>
      <xdr:row>105</xdr:row>
      <xdr:rowOff>88900</xdr:rowOff>
    </xdr:to>
    <xdr:sp macro="" textlink="">
      <xdr:nvSpPr>
        <xdr:cNvPr id="744" name="フローチャート: 判断 743"/>
        <xdr:cNvSpPr/>
      </xdr:nvSpPr>
      <xdr:spPr>
        <a:xfrm>
          <a:off x="12638088" y="1713230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168275</xdr:rowOff>
    </xdr:from>
    <xdr:to>
      <xdr:col>67</xdr:col>
      <xdr:colOff>101600</xdr:colOff>
      <xdr:row>105</xdr:row>
      <xdr:rowOff>98425</xdr:rowOff>
    </xdr:to>
    <xdr:sp macro="" textlink="">
      <xdr:nvSpPr>
        <xdr:cNvPr id="745" name="フローチャート: 判断 744"/>
        <xdr:cNvSpPr/>
      </xdr:nvSpPr>
      <xdr:spPr>
        <a:xfrm>
          <a:off x="11806238" y="1714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6" name="テキスト ボックス 745"/>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31114</xdr:rowOff>
    </xdr:from>
    <xdr:to>
      <xdr:col>81</xdr:col>
      <xdr:colOff>101600</xdr:colOff>
      <xdr:row>107</xdr:row>
      <xdr:rowOff>132714</xdr:rowOff>
    </xdr:to>
    <xdr:sp macro="" textlink="">
      <xdr:nvSpPr>
        <xdr:cNvPr id="751" name="楕円 750"/>
        <xdr:cNvSpPr/>
      </xdr:nvSpPr>
      <xdr:spPr>
        <a:xfrm>
          <a:off x="14273213" y="175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153036</xdr:rowOff>
    </xdr:from>
    <xdr:to>
      <xdr:col>76</xdr:col>
      <xdr:colOff>165100</xdr:colOff>
      <xdr:row>107</xdr:row>
      <xdr:rowOff>83186</xdr:rowOff>
    </xdr:to>
    <xdr:sp macro="" textlink="">
      <xdr:nvSpPr>
        <xdr:cNvPr id="752" name="楕円 751"/>
        <xdr:cNvSpPr/>
      </xdr:nvSpPr>
      <xdr:spPr>
        <a:xfrm>
          <a:off x="13455650" y="1746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32386</xdr:rowOff>
    </xdr:from>
    <xdr:to>
      <xdr:col>81</xdr:col>
      <xdr:colOff>50800</xdr:colOff>
      <xdr:row>107</xdr:row>
      <xdr:rowOff>81914</xdr:rowOff>
    </xdr:to>
    <xdr:cxnSp macro="">
      <xdr:nvCxnSpPr>
        <xdr:cNvPr id="753" name="直線コネクタ 752"/>
        <xdr:cNvCxnSpPr/>
      </xdr:nvCxnSpPr>
      <xdr:spPr>
        <a:xfrm>
          <a:off x="13506450" y="17520286"/>
          <a:ext cx="817563"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122555</xdr:rowOff>
    </xdr:from>
    <xdr:to>
      <xdr:col>72</xdr:col>
      <xdr:colOff>38100</xdr:colOff>
      <xdr:row>107</xdr:row>
      <xdr:rowOff>52705</xdr:rowOff>
    </xdr:to>
    <xdr:sp macro="" textlink="">
      <xdr:nvSpPr>
        <xdr:cNvPr id="754" name="楕円 753"/>
        <xdr:cNvSpPr/>
      </xdr:nvSpPr>
      <xdr:spPr>
        <a:xfrm>
          <a:off x="12638088" y="1743900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xdr:rowOff>
    </xdr:from>
    <xdr:to>
      <xdr:col>76</xdr:col>
      <xdr:colOff>114300</xdr:colOff>
      <xdr:row>107</xdr:row>
      <xdr:rowOff>32386</xdr:rowOff>
    </xdr:to>
    <xdr:cxnSp macro="">
      <xdr:nvCxnSpPr>
        <xdr:cNvPr id="755" name="直線コネクタ 754"/>
        <xdr:cNvCxnSpPr/>
      </xdr:nvCxnSpPr>
      <xdr:spPr>
        <a:xfrm>
          <a:off x="12688888" y="17489805"/>
          <a:ext cx="817562"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97789</xdr:rowOff>
    </xdr:from>
    <xdr:to>
      <xdr:col>67</xdr:col>
      <xdr:colOff>101600</xdr:colOff>
      <xdr:row>107</xdr:row>
      <xdr:rowOff>27939</xdr:rowOff>
    </xdr:to>
    <xdr:sp macro="" textlink="">
      <xdr:nvSpPr>
        <xdr:cNvPr id="756" name="楕円 755"/>
        <xdr:cNvSpPr/>
      </xdr:nvSpPr>
      <xdr:spPr>
        <a:xfrm>
          <a:off x="11806238"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148589</xdr:rowOff>
    </xdr:from>
    <xdr:to>
      <xdr:col>71</xdr:col>
      <xdr:colOff>177800</xdr:colOff>
      <xdr:row>107</xdr:row>
      <xdr:rowOff>1905</xdr:rowOff>
    </xdr:to>
    <xdr:cxnSp macro="">
      <xdr:nvCxnSpPr>
        <xdr:cNvPr id="757" name="直線コネクタ 756"/>
        <xdr:cNvCxnSpPr/>
      </xdr:nvCxnSpPr>
      <xdr:spPr>
        <a:xfrm>
          <a:off x="11857038" y="17465039"/>
          <a:ext cx="8318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162577</xdr:rowOff>
    </xdr:from>
    <xdr:ext cx="405111" cy="259045"/>
    <xdr:sp macro="" textlink="">
      <xdr:nvSpPr>
        <xdr:cNvPr id="758" name="n_1aveValue【公民館】&#10;有形固定資産減価償却率"/>
        <xdr:cNvSpPr txBox="1"/>
      </xdr:nvSpPr>
      <xdr:spPr>
        <a:xfrm>
          <a:off x="14123044" y="1696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59" name="n_2aveValue【公民館】&#10;有形固定資産減価償却率"/>
        <xdr:cNvSpPr txBox="1"/>
      </xdr:nvSpPr>
      <xdr:spPr>
        <a:xfrm>
          <a:off x="13318182"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105427</xdr:rowOff>
    </xdr:from>
    <xdr:ext cx="405111" cy="259045"/>
    <xdr:sp macro="" textlink="">
      <xdr:nvSpPr>
        <xdr:cNvPr id="760" name="n_3aveValue【公民館】&#10;有形固定資産減価償却率"/>
        <xdr:cNvSpPr txBox="1"/>
      </xdr:nvSpPr>
      <xdr:spPr>
        <a:xfrm>
          <a:off x="12500619"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114952</xdr:rowOff>
    </xdr:from>
    <xdr:ext cx="405111" cy="259045"/>
    <xdr:sp macro="" textlink="">
      <xdr:nvSpPr>
        <xdr:cNvPr id="761" name="n_4aveValue【公民館】&#10;有形固定資産減価償却率"/>
        <xdr:cNvSpPr txBox="1"/>
      </xdr:nvSpPr>
      <xdr:spPr>
        <a:xfrm>
          <a:off x="11668769" y="1691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123841</xdr:rowOff>
    </xdr:from>
    <xdr:ext cx="405111" cy="259045"/>
    <xdr:sp macro="" textlink="">
      <xdr:nvSpPr>
        <xdr:cNvPr id="762" name="n_1mainValue【公民館】&#10;有形固定資産減価償却率"/>
        <xdr:cNvSpPr txBox="1"/>
      </xdr:nvSpPr>
      <xdr:spPr>
        <a:xfrm>
          <a:off x="14123044" y="1761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74313</xdr:rowOff>
    </xdr:from>
    <xdr:ext cx="405111" cy="259045"/>
    <xdr:sp macro="" textlink="">
      <xdr:nvSpPr>
        <xdr:cNvPr id="763" name="n_2mainValue【公民館】&#10;有形固定資産減価償却率"/>
        <xdr:cNvSpPr txBox="1"/>
      </xdr:nvSpPr>
      <xdr:spPr>
        <a:xfrm>
          <a:off x="13318182" y="1756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43832</xdr:rowOff>
    </xdr:from>
    <xdr:ext cx="405111" cy="259045"/>
    <xdr:sp macro="" textlink="">
      <xdr:nvSpPr>
        <xdr:cNvPr id="764" name="n_3mainValue【公民館】&#10;有形固定資産減価償却率"/>
        <xdr:cNvSpPr txBox="1"/>
      </xdr:nvSpPr>
      <xdr:spPr>
        <a:xfrm>
          <a:off x="12500619"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19066</xdr:rowOff>
    </xdr:from>
    <xdr:ext cx="405111" cy="259045"/>
    <xdr:sp macro="" textlink="">
      <xdr:nvSpPr>
        <xdr:cNvPr id="765" name="n_4mainValue【公民館】&#10;有形固定資産減価償却率"/>
        <xdr:cNvSpPr txBox="1"/>
      </xdr:nvSpPr>
      <xdr:spPr>
        <a:xfrm>
          <a:off x="11668769"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6" name="正方形/長方形 765"/>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7" name="正方形/長方形 766"/>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8" name="正方形/長方形 767"/>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9" name="正方形/長方形 768"/>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0" name="正方形/長方形 769"/>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1" name="正方形/長方形 770"/>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2" name="正方形/長方形 771"/>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3" name="正方形/長方形 772"/>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4" name="テキスト ボックス 773"/>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5" name="直線コネクタ 774"/>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6" name="直線コネクタ 775"/>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7" name="テキスト ボックス 776"/>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8" name="直線コネクタ 777"/>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9" name="テキスト ボックス 778"/>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0" name="直線コネクタ 779"/>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1" name="テキスト ボックス 780"/>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82" name="直線コネクタ 781"/>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83" name="テキスト ボックス 782"/>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84" name="直線コネクタ 783"/>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5" name="テキスト ボックス 784"/>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6" name="直線コネクタ 785"/>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7" name="テキスト ボックス 786"/>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8" name="【公民館】&#10;一人当たり面積グラフ枠"/>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17145</xdr:rowOff>
    </xdr:from>
    <xdr:to>
      <xdr:col>116</xdr:col>
      <xdr:colOff>62864</xdr:colOff>
      <xdr:row>108</xdr:row>
      <xdr:rowOff>140970</xdr:rowOff>
    </xdr:to>
    <xdr:cxnSp macro="">
      <xdr:nvCxnSpPr>
        <xdr:cNvPr id="789" name="直線コネクタ 788"/>
        <xdr:cNvCxnSpPr/>
      </xdr:nvCxnSpPr>
      <xdr:spPr>
        <a:xfrm flipV="1">
          <a:off x="20503514" y="16476345"/>
          <a:ext cx="0" cy="1323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144797</xdr:rowOff>
    </xdr:from>
    <xdr:ext cx="469744" cy="259045"/>
    <xdr:sp macro="" textlink="">
      <xdr:nvSpPr>
        <xdr:cNvPr id="790" name="【公民館】&#10;一人当たり面積最小値テキスト"/>
        <xdr:cNvSpPr txBox="1"/>
      </xdr:nvSpPr>
      <xdr:spPr>
        <a:xfrm>
          <a:off x="20542250"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140970</xdr:rowOff>
    </xdr:from>
    <xdr:to>
      <xdr:col>116</xdr:col>
      <xdr:colOff>152400</xdr:colOff>
      <xdr:row>108</xdr:row>
      <xdr:rowOff>140970</xdr:rowOff>
    </xdr:to>
    <xdr:cxnSp macro="">
      <xdr:nvCxnSpPr>
        <xdr:cNvPr id="791" name="直線コネクタ 790"/>
        <xdr:cNvCxnSpPr/>
      </xdr:nvCxnSpPr>
      <xdr:spPr>
        <a:xfrm>
          <a:off x="20429538" y="178003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135272</xdr:rowOff>
    </xdr:from>
    <xdr:ext cx="469744" cy="259045"/>
    <xdr:sp macro="" textlink="">
      <xdr:nvSpPr>
        <xdr:cNvPr id="792" name="【公民館】&#10;一人当たり面積最大値テキスト"/>
        <xdr:cNvSpPr txBox="1"/>
      </xdr:nvSpPr>
      <xdr:spPr>
        <a:xfrm>
          <a:off x="20542250" y="1625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17145</xdr:rowOff>
    </xdr:from>
    <xdr:to>
      <xdr:col>116</xdr:col>
      <xdr:colOff>152400</xdr:colOff>
      <xdr:row>101</xdr:row>
      <xdr:rowOff>17145</xdr:rowOff>
    </xdr:to>
    <xdr:cxnSp macro="">
      <xdr:nvCxnSpPr>
        <xdr:cNvPr id="793" name="直線コネクタ 792"/>
        <xdr:cNvCxnSpPr/>
      </xdr:nvCxnSpPr>
      <xdr:spPr>
        <a:xfrm>
          <a:off x="20429538" y="164763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89552</xdr:rowOff>
    </xdr:from>
    <xdr:ext cx="469744" cy="259045"/>
    <xdr:sp macro="" textlink="">
      <xdr:nvSpPr>
        <xdr:cNvPr id="794" name="【公民館】&#10;一人当たり面積平均値テキスト"/>
        <xdr:cNvSpPr txBox="1"/>
      </xdr:nvSpPr>
      <xdr:spPr>
        <a:xfrm>
          <a:off x="20542250" y="1723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111125</xdr:rowOff>
    </xdr:from>
    <xdr:to>
      <xdr:col>116</xdr:col>
      <xdr:colOff>114300</xdr:colOff>
      <xdr:row>106</xdr:row>
      <xdr:rowOff>41275</xdr:rowOff>
    </xdr:to>
    <xdr:sp macro="" textlink="">
      <xdr:nvSpPr>
        <xdr:cNvPr id="795" name="フローチャート: 判断 794"/>
        <xdr:cNvSpPr/>
      </xdr:nvSpPr>
      <xdr:spPr>
        <a:xfrm>
          <a:off x="20453350" y="1725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92075</xdr:rowOff>
    </xdr:from>
    <xdr:to>
      <xdr:col>112</xdr:col>
      <xdr:colOff>38100</xdr:colOff>
      <xdr:row>106</xdr:row>
      <xdr:rowOff>22225</xdr:rowOff>
    </xdr:to>
    <xdr:sp macro="" textlink="">
      <xdr:nvSpPr>
        <xdr:cNvPr id="796" name="フローチャート: 判断 795"/>
        <xdr:cNvSpPr/>
      </xdr:nvSpPr>
      <xdr:spPr>
        <a:xfrm>
          <a:off x="19686588" y="172370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57786</xdr:rowOff>
    </xdr:from>
    <xdr:to>
      <xdr:col>107</xdr:col>
      <xdr:colOff>101600</xdr:colOff>
      <xdr:row>105</xdr:row>
      <xdr:rowOff>159386</xdr:rowOff>
    </xdr:to>
    <xdr:sp macro="" textlink="">
      <xdr:nvSpPr>
        <xdr:cNvPr id="797" name="フローチャート: 判断 796"/>
        <xdr:cNvSpPr/>
      </xdr:nvSpPr>
      <xdr:spPr>
        <a:xfrm>
          <a:off x="18854738" y="1720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798" name="フローチャート: 判断 797"/>
        <xdr:cNvSpPr/>
      </xdr:nvSpPr>
      <xdr:spPr>
        <a:xfrm>
          <a:off x="18037175"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69214</xdr:rowOff>
    </xdr:from>
    <xdr:to>
      <xdr:col>98</xdr:col>
      <xdr:colOff>38100</xdr:colOff>
      <xdr:row>105</xdr:row>
      <xdr:rowOff>170814</xdr:rowOff>
    </xdr:to>
    <xdr:sp macro="" textlink="">
      <xdr:nvSpPr>
        <xdr:cNvPr id="799" name="フローチャート: 判断 798"/>
        <xdr:cNvSpPr/>
      </xdr:nvSpPr>
      <xdr:spPr>
        <a:xfrm>
          <a:off x="17219613" y="172142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0" name="テキスト ボックス 799"/>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1" name="テキスト ボックス 800"/>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2" name="テキスト ボックス 801"/>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3" name="テキスト ボックス 802"/>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4" name="テキスト ボックス 803"/>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105411</xdr:rowOff>
    </xdr:from>
    <xdr:to>
      <xdr:col>112</xdr:col>
      <xdr:colOff>38100</xdr:colOff>
      <xdr:row>103</xdr:row>
      <xdr:rowOff>35561</xdr:rowOff>
    </xdr:to>
    <xdr:sp macro="" textlink="">
      <xdr:nvSpPr>
        <xdr:cNvPr id="805" name="楕円 804"/>
        <xdr:cNvSpPr/>
      </xdr:nvSpPr>
      <xdr:spPr>
        <a:xfrm>
          <a:off x="19686588" y="167360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25400</xdr:rowOff>
    </xdr:from>
    <xdr:to>
      <xdr:col>107</xdr:col>
      <xdr:colOff>101600</xdr:colOff>
      <xdr:row>102</xdr:row>
      <xdr:rowOff>127000</xdr:rowOff>
    </xdr:to>
    <xdr:sp macro="" textlink="">
      <xdr:nvSpPr>
        <xdr:cNvPr id="806" name="楕円 805"/>
        <xdr:cNvSpPr/>
      </xdr:nvSpPr>
      <xdr:spPr>
        <a:xfrm>
          <a:off x="18854738"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102</xdr:row>
      <xdr:rowOff>156211</xdr:rowOff>
    </xdr:to>
    <xdr:cxnSp macro="">
      <xdr:nvCxnSpPr>
        <xdr:cNvPr id="807" name="直線コネクタ 806"/>
        <xdr:cNvCxnSpPr/>
      </xdr:nvCxnSpPr>
      <xdr:spPr>
        <a:xfrm>
          <a:off x="18905538" y="16706850"/>
          <a:ext cx="83185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38736</xdr:rowOff>
    </xdr:from>
    <xdr:to>
      <xdr:col>102</xdr:col>
      <xdr:colOff>165100</xdr:colOff>
      <xdr:row>102</xdr:row>
      <xdr:rowOff>140336</xdr:rowOff>
    </xdr:to>
    <xdr:sp macro="" textlink="">
      <xdr:nvSpPr>
        <xdr:cNvPr id="808" name="楕円 807"/>
        <xdr:cNvSpPr/>
      </xdr:nvSpPr>
      <xdr:spPr>
        <a:xfrm>
          <a:off x="18037175" y="1666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76200</xdr:rowOff>
    </xdr:from>
    <xdr:to>
      <xdr:col>107</xdr:col>
      <xdr:colOff>50800</xdr:colOff>
      <xdr:row>102</xdr:row>
      <xdr:rowOff>89536</xdr:rowOff>
    </xdr:to>
    <xdr:cxnSp macro="">
      <xdr:nvCxnSpPr>
        <xdr:cNvPr id="809" name="直線コネクタ 808"/>
        <xdr:cNvCxnSpPr/>
      </xdr:nvCxnSpPr>
      <xdr:spPr>
        <a:xfrm flipV="1">
          <a:off x="18087975" y="16706850"/>
          <a:ext cx="817563"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48261</xdr:rowOff>
    </xdr:from>
    <xdr:to>
      <xdr:col>98</xdr:col>
      <xdr:colOff>38100</xdr:colOff>
      <xdr:row>102</xdr:row>
      <xdr:rowOff>149861</xdr:rowOff>
    </xdr:to>
    <xdr:sp macro="" textlink="">
      <xdr:nvSpPr>
        <xdr:cNvPr id="810" name="楕円 809"/>
        <xdr:cNvSpPr/>
      </xdr:nvSpPr>
      <xdr:spPr>
        <a:xfrm>
          <a:off x="17219613" y="1667891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89536</xdr:rowOff>
    </xdr:from>
    <xdr:to>
      <xdr:col>102</xdr:col>
      <xdr:colOff>114300</xdr:colOff>
      <xdr:row>102</xdr:row>
      <xdr:rowOff>99061</xdr:rowOff>
    </xdr:to>
    <xdr:cxnSp macro="">
      <xdr:nvCxnSpPr>
        <xdr:cNvPr id="811" name="直線コネクタ 810"/>
        <xdr:cNvCxnSpPr/>
      </xdr:nvCxnSpPr>
      <xdr:spPr>
        <a:xfrm flipV="1">
          <a:off x="17270413" y="16720186"/>
          <a:ext cx="817562"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13352</xdr:rowOff>
    </xdr:from>
    <xdr:ext cx="469744" cy="259045"/>
    <xdr:sp macro="" textlink="">
      <xdr:nvSpPr>
        <xdr:cNvPr id="812" name="n_1aveValue【公民館】&#10;一人当たり面積"/>
        <xdr:cNvSpPr txBox="1"/>
      </xdr:nvSpPr>
      <xdr:spPr>
        <a:xfrm>
          <a:off x="19504102" y="17329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150513</xdr:rowOff>
    </xdr:from>
    <xdr:ext cx="469744" cy="259045"/>
    <xdr:sp macro="" textlink="">
      <xdr:nvSpPr>
        <xdr:cNvPr id="813" name="n_2aveValue【公民館】&#10;一人当たり面積"/>
        <xdr:cNvSpPr txBox="1"/>
      </xdr:nvSpPr>
      <xdr:spPr>
        <a:xfrm>
          <a:off x="18684952" y="1729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14" name="n_3aveValue【公民館】&#10;一人当たり面積"/>
        <xdr:cNvSpPr txBox="1"/>
      </xdr:nvSpPr>
      <xdr:spPr>
        <a:xfrm>
          <a:off x="17867390" y="1732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161941</xdr:rowOff>
    </xdr:from>
    <xdr:ext cx="469744" cy="259045"/>
    <xdr:sp macro="" textlink="">
      <xdr:nvSpPr>
        <xdr:cNvPr id="815" name="n_4aveValue【公民館】&#10;一人当たり面積"/>
        <xdr:cNvSpPr txBox="1"/>
      </xdr:nvSpPr>
      <xdr:spPr>
        <a:xfrm>
          <a:off x="17049827" y="1730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52088</xdr:rowOff>
    </xdr:from>
    <xdr:ext cx="469744" cy="259045"/>
    <xdr:sp macro="" textlink="">
      <xdr:nvSpPr>
        <xdr:cNvPr id="816" name="n_1mainValue【公民館】&#10;一人当たり面積"/>
        <xdr:cNvSpPr txBox="1"/>
      </xdr:nvSpPr>
      <xdr:spPr>
        <a:xfrm>
          <a:off x="19504102" y="1651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143527</xdr:rowOff>
    </xdr:from>
    <xdr:ext cx="469744" cy="259045"/>
    <xdr:sp macro="" textlink="">
      <xdr:nvSpPr>
        <xdr:cNvPr id="817" name="n_2mainValue【公民館】&#10;一人当たり面積"/>
        <xdr:cNvSpPr txBox="1"/>
      </xdr:nvSpPr>
      <xdr:spPr>
        <a:xfrm>
          <a:off x="18684952" y="164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156863</xdr:rowOff>
    </xdr:from>
    <xdr:ext cx="469744" cy="259045"/>
    <xdr:sp macro="" textlink="">
      <xdr:nvSpPr>
        <xdr:cNvPr id="818" name="n_3mainValue【公民館】&#10;一人当たり面積"/>
        <xdr:cNvSpPr txBox="1"/>
      </xdr:nvSpPr>
      <xdr:spPr>
        <a:xfrm>
          <a:off x="17867390" y="1644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166388</xdr:rowOff>
    </xdr:from>
    <xdr:ext cx="469744" cy="259045"/>
    <xdr:sp macro="" textlink="">
      <xdr:nvSpPr>
        <xdr:cNvPr id="819" name="n_4mainValue【公民館】&#10;一人当たり面積"/>
        <xdr:cNvSpPr txBox="1"/>
      </xdr:nvSpPr>
      <xdr:spPr>
        <a:xfrm>
          <a:off x="17049827" y="1645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施設、公民館施設を始め、全国平均と比較しても固定資産減価償却率が高い傾向にある。また、本町の特性として、漁港・港湾施設も多くあり、住民一人当たりの資産形成度が高い傾向にある。老朽化した公共施設の更新は喫緊の課題であり、今後は、公共施設等総合管理計画に基づき、施設の在り方等を検討し、計画的な施設更新に努める。さらに学校施設については、出生率を踏まえ集約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0" lang="en-US" altLang="ja-JP" sz="1400">
            <a:effectLst/>
            <a:latin typeface="+mn-lt"/>
            <a:ea typeface="+mn-ea"/>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年度については固定資産台帳整備中につき分析不可。</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0485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118225" y="50482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63</xdr:row>
      <xdr:rowOff>45720</xdr:rowOff>
    </xdr:to>
    <xdr:cxnSp macro="">
      <xdr:nvCxnSpPr>
        <xdr:cNvPr id="73" name="直線コネクタ 72"/>
        <xdr:cNvCxnSpPr/>
      </xdr:nvCxnSpPr>
      <xdr:spPr>
        <a:xfrm flipV="1">
          <a:off x="4291965" y="9178290"/>
          <a:ext cx="0" cy="107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74" name="【体育館・プール】&#10;有形固定資産減価償却率最小値テキスト"/>
        <xdr:cNvSpPr txBox="1"/>
      </xdr:nvSpPr>
      <xdr:spPr>
        <a:xfrm>
          <a:off x="43307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75" name="直線コネクタ 74"/>
        <xdr:cNvCxnSpPr/>
      </xdr:nvCxnSpPr>
      <xdr:spPr>
        <a:xfrm>
          <a:off x="4217988" y="102565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xdr:cNvSpPr txBox="1"/>
      </xdr:nvSpPr>
      <xdr:spPr>
        <a:xfrm>
          <a:off x="4330700" y="8963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xdr:cNvCxnSpPr/>
      </xdr:nvCxnSpPr>
      <xdr:spPr>
        <a:xfrm>
          <a:off x="4217988" y="91782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32402</xdr:rowOff>
    </xdr:from>
    <xdr:ext cx="405111" cy="259045"/>
    <xdr:sp macro="" textlink="">
      <xdr:nvSpPr>
        <xdr:cNvPr id="78" name="【体育館・プール】&#10;有形固定資産減価償却率平均値テキスト"/>
        <xdr:cNvSpPr txBox="1"/>
      </xdr:nvSpPr>
      <xdr:spPr>
        <a:xfrm>
          <a:off x="4330700" y="9757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79" name="フローチャート: 判断 78"/>
        <xdr:cNvSpPr/>
      </xdr:nvSpPr>
      <xdr:spPr>
        <a:xfrm>
          <a:off x="42418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57785</xdr:rowOff>
    </xdr:from>
    <xdr:to>
      <xdr:col>20</xdr:col>
      <xdr:colOff>38100</xdr:colOff>
      <xdr:row>60</xdr:row>
      <xdr:rowOff>159385</xdr:rowOff>
    </xdr:to>
    <xdr:sp macro="" textlink="">
      <xdr:nvSpPr>
        <xdr:cNvPr id="80" name="フローチャート: 判断 79"/>
        <xdr:cNvSpPr/>
      </xdr:nvSpPr>
      <xdr:spPr>
        <a:xfrm>
          <a:off x="3475038" y="978281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81" name="フローチャート: 判断 80"/>
        <xdr:cNvSpPr/>
      </xdr:nvSpPr>
      <xdr:spPr>
        <a:xfrm>
          <a:off x="2643188"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82" name="フローチャート: 判断 81"/>
        <xdr:cNvSpPr/>
      </xdr:nvSpPr>
      <xdr:spPr>
        <a:xfrm>
          <a:off x="1825625"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83" name="フローチャート: 判断 82"/>
        <xdr:cNvSpPr/>
      </xdr:nvSpPr>
      <xdr:spPr>
        <a:xfrm>
          <a:off x="1008063" y="971804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xdr:rowOff>
    </xdr:from>
    <xdr:to>
      <xdr:col>20</xdr:col>
      <xdr:colOff>38100</xdr:colOff>
      <xdr:row>60</xdr:row>
      <xdr:rowOff>113665</xdr:rowOff>
    </xdr:to>
    <xdr:sp macro="" textlink="">
      <xdr:nvSpPr>
        <xdr:cNvPr id="89" name="楕円 88"/>
        <xdr:cNvSpPr/>
      </xdr:nvSpPr>
      <xdr:spPr>
        <a:xfrm>
          <a:off x="3475038" y="97370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149225</xdr:rowOff>
    </xdr:from>
    <xdr:to>
      <xdr:col>15</xdr:col>
      <xdr:colOff>101600</xdr:colOff>
      <xdr:row>60</xdr:row>
      <xdr:rowOff>79375</xdr:rowOff>
    </xdr:to>
    <xdr:sp macro="" textlink="">
      <xdr:nvSpPr>
        <xdr:cNvPr id="90" name="楕円 89"/>
        <xdr:cNvSpPr/>
      </xdr:nvSpPr>
      <xdr:spPr>
        <a:xfrm>
          <a:off x="2643188" y="97123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28575</xdr:rowOff>
    </xdr:from>
    <xdr:to>
      <xdr:col>19</xdr:col>
      <xdr:colOff>177800</xdr:colOff>
      <xdr:row>60</xdr:row>
      <xdr:rowOff>62865</xdr:rowOff>
    </xdr:to>
    <xdr:cxnSp macro="">
      <xdr:nvCxnSpPr>
        <xdr:cNvPr id="91" name="直線コネクタ 90"/>
        <xdr:cNvCxnSpPr/>
      </xdr:nvCxnSpPr>
      <xdr:spPr>
        <a:xfrm>
          <a:off x="2693988" y="9753600"/>
          <a:ext cx="8318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107315</xdr:rowOff>
    </xdr:from>
    <xdr:to>
      <xdr:col>10</xdr:col>
      <xdr:colOff>165100</xdr:colOff>
      <xdr:row>60</xdr:row>
      <xdr:rowOff>37465</xdr:rowOff>
    </xdr:to>
    <xdr:sp macro="" textlink="">
      <xdr:nvSpPr>
        <xdr:cNvPr id="92" name="楕円 91"/>
        <xdr:cNvSpPr/>
      </xdr:nvSpPr>
      <xdr:spPr>
        <a:xfrm>
          <a:off x="1825625" y="96704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158115</xdr:rowOff>
    </xdr:from>
    <xdr:to>
      <xdr:col>15</xdr:col>
      <xdr:colOff>50800</xdr:colOff>
      <xdr:row>60</xdr:row>
      <xdr:rowOff>28575</xdr:rowOff>
    </xdr:to>
    <xdr:cxnSp macro="">
      <xdr:nvCxnSpPr>
        <xdr:cNvPr id="93" name="直線コネクタ 92"/>
        <xdr:cNvCxnSpPr/>
      </xdr:nvCxnSpPr>
      <xdr:spPr>
        <a:xfrm>
          <a:off x="1876425" y="9721215"/>
          <a:ext cx="817563"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67310</xdr:rowOff>
    </xdr:from>
    <xdr:to>
      <xdr:col>6</xdr:col>
      <xdr:colOff>38100</xdr:colOff>
      <xdr:row>59</xdr:row>
      <xdr:rowOff>168910</xdr:rowOff>
    </xdr:to>
    <xdr:sp macro="" textlink="">
      <xdr:nvSpPr>
        <xdr:cNvPr id="94" name="楕円 93"/>
        <xdr:cNvSpPr/>
      </xdr:nvSpPr>
      <xdr:spPr>
        <a:xfrm>
          <a:off x="1008063" y="963041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158115</xdr:rowOff>
    </xdr:to>
    <xdr:cxnSp macro="">
      <xdr:nvCxnSpPr>
        <xdr:cNvPr id="95" name="直線コネクタ 94"/>
        <xdr:cNvCxnSpPr/>
      </xdr:nvCxnSpPr>
      <xdr:spPr>
        <a:xfrm>
          <a:off x="1058863" y="9681210"/>
          <a:ext cx="8175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150512</xdr:rowOff>
    </xdr:from>
    <xdr:ext cx="405111" cy="259045"/>
    <xdr:sp macro="" textlink="">
      <xdr:nvSpPr>
        <xdr:cNvPr id="96" name="n_1aveValue【体育館・プール】&#10;有形固定資産減価償却率"/>
        <xdr:cNvSpPr txBox="1"/>
      </xdr:nvSpPr>
      <xdr:spPr>
        <a:xfrm>
          <a:off x="3324869" y="987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97" name="n_2aveValue【体育館・プール】&#10;有形固定資産減価償却率"/>
        <xdr:cNvSpPr txBox="1"/>
      </xdr:nvSpPr>
      <xdr:spPr>
        <a:xfrm>
          <a:off x="2505719" y="9843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98" name="n_3aveValue【体育館・プール】&#10;有形固定資産減価償却率"/>
        <xdr:cNvSpPr txBox="1"/>
      </xdr:nvSpPr>
      <xdr:spPr>
        <a:xfrm>
          <a:off x="1688157" y="985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99" name="n_4aveValue【体育館・プール】&#10;有形固定資産減価償却率"/>
        <xdr:cNvSpPr txBox="1"/>
      </xdr:nvSpPr>
      <xdr:spPr>
        <a:xfrm>
          <a:off x="870594" y="980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130192</xdr:rowOff>
    </xdr:from>
    <xdr:ext cx="405111" cy="259045"/>
    <xdr:sp macro="" textlink="">
      <xdr:nvSpPr>
        <xdr:cNvPr id="100" name="n_1mainValue【体育館・プール】&#10;有形固定資産減価償却率"/>
        <xdr:cNvSpPr txBox="1"/>
      </xdr:nvSpPr>
      <xdr:spPr>
        <a:xfrm>
          <a:off x="3324869"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95902</xdr:rowOff>
    </xdr:from>
    <xdr:ext cx="405111" cy="259045"/>
    <xdr:sp macro="" textlink="">
      <xdr:nvSpPr>
        <xdr:cNvPr id="101" name="n_2mainValue【体育館・プール】&#10;有形固定資産減価償却率"/>
        <xdr:cNvSpPr txBox="1"/>
      </xdr:nvSpPr>
      <xdr:spPr>
        <a:xfrm>
          <a:off x="2505719"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53992</xdr:rowOff>
    </xdr:from>
    <xdr:ext cx="405111" cy="259045"/>
    <xdr:sp macro="" textlink="">
      <xdr:nvSpPr>
        <xdr:cNvPr id="102" name="n_3mainValue【体育館・プール】&#10;有形固定資産減価償却率"/>
        <xdr:cNvSpPr txBox="1"/>
      </xdr:nvSpPr>
      <xdr:spPr>
        <a:xfrm>
          <a:off x="1688157" y="945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03" name="n_4mainValue【体育館・プール】&#10;有形固定資産減価償却率"/>
        <xdr:cNvSpPr txBox="1"/>
      </xdr:nvSpPr>
      <xdr:spPr>
        <a:xfrm>
          <a:off x="870594" y="941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65</xdr:row>
      <xdr:rowOff>0</xdr:rowOff>
    </xdr:from>
    <xdr:to>
      <xdr:col>59</xdr:col>
      <xdr:colOff>50800</xdr:colOff>
      <xdr:row>65</xdr:row>
      <xdr:rowOff>0</xdr:rowOff>
    </xdr:to>
    <xdr:cxnSp macro="">
      <xdr:nvCxnSpPr>
        <xdr:cNvPr id="114" name="直線コネクタ 113"/>
        <xdr:cNvCxnSpPr/>
      </xdr:nvCxnSpPr>
      <xdr:spPr>
        <a:xfrm>
          <a:off x="6118225" y="10534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64</xdr:row>
      <xdr:rowOff>29227</xdr:rowOff>
    </xdr:from>
    <xdr:ext cx="467179" cy="259045"/>
    <xdr:sp macro="" textlink="">
      <xdr:nvSpPr>
        <xdr:cNvPr id="115" name="テキスト ボックス 114"/>
        <xdr:cNvSpPr txBox="1"/>
      </xdr:nvSpPr>
      <xdr:spPr>
        <a:xfrm>
          <a:off x="5679621" y="10401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63</xdr:row>
      <xdr:rowOff>57150</xdr:rowOff>
    </xdr:to>
    <xdr:cxnSp macro="">
      <xdr:nvCxnSpPr>
        <xdr:cNvPr id="116" name="直線コネクタ 115"/>
        <xdr:cNvCxnSpPr/>
      </xdr:nvCxnSpPr>
      <xdr:spPr>
        <a:xfrm>
          <a:off x="6118225" y="102679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7" name="テキスト ボックス 116"/>
        <xdr:cNvSpPr txBox="1"/>
      </xdr:nvSpPr>
      <xdr:spPr>
        <a:xfrm>
          <a:off x="5679621" y="1013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114300</xdr:rowOff>
    </xdr:from>
    <xdr:to>
      <xdr:col>59</xdr:col>
      <xdr:colOff>50800</xdr:colOff>
      <xdr:row>61</xdr:row>
      <xdr:rowOff>114300</xdr:rowOff>
    </xdr:to>
    <xdr:cxnSp macro="">
      <xdr:nvCxnSpPr>
        <xdr:cNvPr id="118" name="直線コネクタ 117"/>
        <xdr:cNvCxnSpPr/>
      </xdr:nvCxnSpPr>
      <xdr:spPr>
        <a:xfrm>
          <a:off x="6118225" y="10001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143527</xdr:rowOff>
    </xdr:from>
    <xdr:ext cx="467179" cy="259045"/>
    <xdr:sp macro="" textlink="">
      <xdr:nvSpPr>
        <xdr:cNvPr id="119" name="テキスト ボックス 118"/>
        <xdr:cNvSpPr txBox="1"/>
      </xdr:nvSpPr>
      <xdr:spPr>
        <a:xfrm>
          <a:off x="5679621" y="986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5679621"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57150</xdr:rowOff>
    </xdr:from>
    <xdr:to>
      <xdr:col>59</xdr:col>
      <xdr:colOff>50800</xdr:colOff>
      <xdr:row>58</xdr:row>
      <xdr:rowOff>57150</xdr:rowOff>
    </xdr:to>
    <xdr:cxnSp macro="">
      <xdr:nvCxnSpPr>
        <xdr:cNvPr id="122" name="直線コネクタ 121"/>
        <xdr:cNvCxnSpPr/>
      </xdr:nvCxnSpPr>
      <xdr:spPr>
        <a:xfrm>
          <a:off x="6118225" y="9458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86377</xdr:rowOff>
    </xdr:from>
    <xdr:ext cx="467179" cy="259045"/>
    <xdr:sp macro="" textlink="">
      <xdr:nvSpPr>
        <xdr:cNvPr id="123" name="テキスト ボックス 122"/>
        <xdr:cNvSpPr txBox="1"/>
      </xdr:nvSpPr>
      <xdr:spPr>
        <a:xfrm>
          <a:off x="5679621" y="9325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4" name="直線コネクタ 123"/>
        <xdr:cNvCxnSpPr/>
      </xdr:nvCxnSpPr>
      <xdr:spPr>
        <a:xfrm>
          <a:off x="6118225" y="91916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5" name="テキスト ボックス 124"/>
        <xdr:cNvSpPr txBox="1"/>
      </xdr:nvSpPr>
      <xdr:spPr>
        <a:xfrm>
          <a:off x="5679621" y="905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0</xdr:rowOff>
    </xdr:from>
    <xdr:to>
      <xdr:col>59</xdr:col>
      <xdr:colOff>50800</xdr:colOff>
      <xdr:row>55</xdr:row>
      <xdr:rowOff>0</xdr:rowOff>
    </xdr:to>
    <xdr:cxnSp macro="">
      <xdr:nvCxnSpPr>
        <xdr:cNvPr id="126" name="直線コネクタ 125"/>
        <xdr:cNvCxnSpPr/>
      </xdr:nvCxnSpPr>
      <xdr:spPr>
        <a:xfrm>
          <a:off x="6118225" y="8915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29227</xdr:rowOff>
    </xdr:from>
    <xdr:ext cx="467179" cy="259045"/>
    <xdr:sp macro="" textlink="">
      <xdr:nvSpPr>
        <xdr:cNvPr id="127" name="テキスト ボックス 126"/>
        <xdr:cNvSpPr txBox="1"/>
      </xdr:nvSpPr>
      <xdr:spPr>
        <a:xfrm>
          <a:off x="5679621" y="8782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2857</xdr:rowOff>
    </xdr:from>
    <xdr:to>
      <xdr:col>54</xdr:col>
      <xdr:colOff>189865</xdr:colOff>
      <xdr:row>64</xdr:row>
      <xdr:rowOff>2857</xdr:rowOff>
    </xdr:to>
    <xdr:cxnSp macro="">
      <xdr:nvCxnSpPr>
        <xdr:cNvPr id="131" name="直線コネクタ 130"/>
        <xdr:cNvCxnSpPr/>
      </xdr:nvCxnSpPr>
      <xdr:spPr>
        <a:xfrm flipV="1">
          <a:off x="9691053" y="9080182"/>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6684</xdr:rowOff>
    </xdr:from>
    <xdr:ext cx="469744" cy="259045"/>
    <xdr:sp macro="" textlink="">
      <xdr:nvSpPr>
        <xdr:cNvPr id="132" name="【体育館・プール】&#10;一人当たり面積最小値テキスト"/>
        <xdr:cNvSpPr txBox="1"/>
      </xdr:nvSpPr>
      <xdr:spPr>
        <a:xfrm>
          <a:off x="9729788" y="1037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2857</xdr:rowOff>
    </xdr:from>
    <xdr:to>
      <xdr:col>55</xdr:col>
      <xdr:colOff>88900</xdr:colOff>
      <xdr:row>64</xdr:row>
      <xdr:rowOff>2857</xdr:rowOff>
    </xdr:to>
    <xdr:cxnSp macro="">
      <xdr:nvCxnSpPr>
        <xdr:cNvPr id="133" name="直線コネクタ 132"/>
        <xdr:cNvCxnSpPr/>
      </xdr:nvCxnSpPr>
      <xdr:spPr>
        <a:xfrm>
          <a:off x="9617075" y="103755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120984</xdr:rowOff>
    </xdr:from>
    <xdr:ext cx="469744" cy="259045"/>
    <xdr:sp macro="" textlink="">
      <xdr:nvSpPr>
        <xdr:cNvPr id="134" name="【体育館・プール】&#10;一人当たり面積最大値テキスト"/>
        <xdr:cNvSpPr txBox="1"/>
      </xdr:nvSpPr>
      <xdr:spPr>
        <a:xfrm>
          <a:off x="9729788" y="887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2857</xdr:rowOff>
    </xdr:from>
    <xdr:to>
      <xdr:col>55</xdr:col>
      <xdr:colOff>88900</xdr:colOff>
      <xdr:row>56</xdr:row>
      <xdr:rowOff>2857</xdr:rowOff>
    </xdr:to>
    <xdr:cxnSp macro="">
      <xdr:nvCxnSpPr>
        <xdr:cNvPr id="135" name="直線コネクタ 134"/>
        <xdr:cNvCxnSpPr/>
      </xdr:nvCxnSpPr>
      <xdr:spPr>
        <a:xfrm>
          <a:off x="9617075" y="908018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73359</xdr:rowOff>
    </xdr:from>
    <xdr:ext cx="469744" cy="259045"/>
    <xdr:sp macro="" textlink="">
      <xdr:nvSpPr>
        <xdr:cNvPr id="136" name="【体育館・プール】&#10;一人当たり面積平均値テキスト"/>
        <xdr:cNvSpPr txBox="1"/>
      </xdr:nvSpPr>
      <xdr:spPr>
        <a:xfrm>
          <a:off x="9729788" y="9798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94932</xdr:rowOff>
    </xdr:from>
    <xdr:to>
      <xdr:col>55</xdr:col>
      <xdr:colOff>50800</xdr:colOff>
      <xdr:row>61</xdr:row>
      <xdr:rowOff>25082</xdr:rowOff>
    </xdr:to>
    <xdr:sp macro="" textlink="">
      <xdr:nvSpPr>
        <xdr:cNvPr id="137" name="フローチャート: 判断 136"/>
        <xdr:cNvSpPr/>
      </xdr:nvSpPr>
      <xdr:spPr>
        <a:xfrm>
          <a:off x="9655175" y="9819957"/>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33496</xdr:rowOff>
    </xdr:from>
    <xdr:to>
      <xdr:col>50</xdr:col>
      <xdr:colOff>165100</xdr:colOff>
      <xdr:row>60</xdr:row>
      <xdr:rowOff>135096</xdr:rowOff>
    </xdr:to>
    <xdr:sp macro="" textlink="">
      <xdr:nvSpPr>
        <xdr:cNvPr id="138" name="フローチャート: 判断 137"/>
        <xdr:cNvSpPr/>
      </xdr:nvSpPr>
      <xdr:spPr>
        <a:xfrm>
          <a:off x="8874125" y="975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47784</xdr:rowOff>
    </xdr:from>
    <xdr:to>
      <xdr:col>46</xdr:col>
      <xdr:colOff>38100</xdr:colOff>
      <xdr:row>60</xdr:row>
      <xdr:rowOff>149384</xdr:rowOff>
    </xdr:to>
    <xdr:sp macro="" textlink="">
      <xdr:nvSpPr>
        <xdr:cNvPr id="139" name="フローチャート: 判断 138"/>
        <xdr:cNvSpPr/>
      </xdr:nvSpPr>
      <xdr:spPr>
        <a:xfrm>
          <a:off x="8056563" y="977280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139224</xdr:rowOff>
    </xdr:from>
    <xdr:to>
      <xdr:col>41</xdr:col>
      <xdr:colOff>101600</xdr:colOff>
      <xdr:row>61</xdr:row>
      <xdr:rowOff>69374</xdr:rowOff>
    </xdr:to>
    <xdr:sp macro="" textlink="">
      <xdr:nvSpPr>
        <xdr:cNvPr id="140" name="フローチャート: 判断 139"/>
        <xdr:cNvSpPr/>
      </xdr:nvSpPr>
      <xdr:spPr>
        <a:xfrm>
          <a:off x="7224713" y="98642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150654</xdr:rowOff>
    </xdr:from>
    <xdr:to>
      <xdr:col>36</xdr:col>
      <xdr:colOff>165100</xdr:colOff>
      <xdr:row>61</xdr:row>
      <xdr:rowOff>80804</xdr:rowOff>
    </xdr:to>
    <xdr:sp macro="" textlink="">
      <xdr:nvSpPr>
        <xdr:cNvPr id="141" name="フローチャート: 判断 140"/>
        <xdr:cNvSpPr/>
      </xdr:nvSpPr>
      <xdr:spPr>
        <a:xfrm>
          <a:off x="6407150" y="987567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56356</xdr:rowOff>
    </xdr:from>
    <xdr:to>
      <xdr:col>50</xdr:col>
      <xdr:colOff>165100</xdr:colOff>
      <xdr:row>62</xdr:row>
      <xdr:rowOff>157956</xdr:rowOff>
    </xdr:to>
    <xdr:sp macro="" textlink="">
      <xdr:nvSpPr>
        <xdr:cNvPr id="147" name="楕円 146"/>
        <xdr:cNvSpPr/>
      </xdr:nvSpPr>
      <xdr:spPr>
        <a:xfrm>
          <a:off x="8874125" y="101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64929</xdr:rowOff>
    </xdr:from>
    <xdr:to>
      <xdr:col>46</xdr:col>
      <xdr:colOff>38100</xdr:colOff>
      <xdr:row>62</xdr:row>
      <xdr:rowOff>166529</xdr:rowOff>
    </xdr:to>
    <xdr:sp macro="" textlink="">
      <xdr:nvSpPr>
        <xdr:cNvPr id="148" name="楕円 147"/>
        <xdr:cNvSpPr/>
      </xdr:nvSpPr>
      <xdr:spPr>
        <a:xfrm>
          <a:off x="8056563" y="10113804"/>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107156</xdr:rowOff>
    </xdr:from>
    <xdr:to>
      <xdr:col>50</xdr:col>
      <xdr:colOff>114300</xdr:colOff>
      <xdr:row>62</xdr:row>
      <xdr:rowOff>115729</xdr:rowOff>
    </xdr:to>
    <xdr:cxnSp macro="">
      <xdr:nvCxnSpPr>
        <xdr:cNvPr id="149" name="直線コネクタ 148"/>
        <xdr:cNvCxnSpPr/>
      </xdr:nvCxnSpPr>
      <xdr:spPr>
        <a:xfrm flipV="1">
          <a:off x="8107363" y="10156031"/>
          <a:ext cx="817562"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70644</xdr:rowOff>
    </xdr:from>
    <xdr:to>
      <xdr:col>41</xdr:col>
      <xdr:colOff>101600</xdr:colOff>
      <xdr:row>63</xdr:row>
      <xdr:rowOff>794</xdr:rowOff>
    </xdr:to>
    <xdr:sp macro="" textlink="">
      <xdr:nvSpPr>
        <xdr:cNvPr id="150" name="楕円 149"/>
        <xdr:cNvSpPr/>
      </xdr:nvSpPr>
      <xdr:spPr>
        <a:xfrm>
          <a:off x="7224713" y="1011951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115729</xdr:rowOff>
    </xdr:from>
    <xdr:to>
      <xdr:col>45</xdr:col>
      <xdr:colOff>177800</xdr:colOff>
      <xdr:row>62</xdr:row>
      <xdr:rowOff>121444</xdr:rowOff>
    </xdr:to>
    <xdr:cxnSp macro="">
      <xdr:nvCxnSpPr>
        <xdr:cNvPr id="151" name="直線コネクタ 150"/>
        <xdr:cNvCxnSpPr/>
      </xdr:nvCxnSpPr>
      <xdr:spPr>
        <a:xfrm flipV="1">
          <a:off x="7275513" y="10164604"/>
          <a:ext cx="8318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77788</xdr:rowOff>
    </xdr:from>
    <xdr:to>
      <xdr:col>36</xdr:col>
      <xdr:colOff>165100</xdr:colOff>
      <xdr:row>63</xdr:row>
      <xdr:rowOff>7938</xdr:rowOff>
    </xdr:to>
    <xdr:sp macro="" textlink="">
      <xdr:nvSpPr>
        <xdr:cNvPr id="152" name="楕円 151"/>
        <xdr:cNvSpPr/>
      </xdr:nvSpPr>
      <xdr:spPr>
        <a:xfrm>
          <a:off x="6407150" y="101266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121444</xdr:rowOff>
    </xdr:from>
    <xdr:to>
      <xdr:col>41</xdr:col>
      <xdr:colOff>50800</xdr:colOff>
      <xdr:row>62</xdr:row>
      <xdr:rowOff>128588</xdr:rowOff>
    </xdr:to>
    <xdr:cxnSp macro="">
      <xdr:nvCxnSpPr>
        <xdr:cNvPr id="153" name="直線コネクタ 152"/>
        <xdr:cNvCxnSpPr/>
      </xdr:nvCxnSpPr>
      <xdr:spPr>
        <a:xfrm flipV="1">
          <a:off x="6457950" y="10170319"/>
          <a:ext cx="817563"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151623</xdr:rowOff>
    </xdr:from>
    <xdr:ext cx="469744" cy="259045"/>
    <xdr:sp macro="" textlink="">
      <xdr:nvSpPr>
        <xdr:cNvPr id="154" name="n_1aveValue【体育館・プール】&#10;一人当たり面積"/>
        <xdr:cNvSpPr txBox="1"/>
      </xdr:nvSpPr>
      <xdr:spPr>
        <a:xfrm>
          <a:off x="8691640" y="955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165911</xdr:rowOff>
    </xdr:from>
    <xdr:ext cx="469744" cy="259045"/>
    <xdr:sp macro="" textlink="">
      <xdr:nvSpPr>
        <xdr:cNvPr id="155" name="n_2aveValue【体育館・プール】&#10;一人当たり面積"/>
        <xdr:cNvSpPr txBox="1"/>
      </xdr:nvSpPr>
      <xdr:spPr>
        <a:xfrm>
          <a:off x="7886777" y="956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85901</xdr:rowOff>
    </xdr:from>
    <xdr:ext cx="469744" cy="259045"/>
    <xdr:sp macro="" textlink="">
      <xdr:nvSpPr>
        <xdr:cNvPr id="156" name="n_3aveValue【体育館・プール】&#10;一人当たり面積"/>
        <xdr:cNvSpPr txBox="1"/>
      </xdr:nvSpPr>
      <xdr:spPr>
        <a:xfrm>
          <a:off x="7054927" y="96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97331</xdr:rowOff>
    </xdr:from>
    <xdr:ext cx="469744" cy="259045"/>
    <xdr:sp macro="" textlink="">
      <xdr:nvSpPr>
        <xdr:cNvPr id="157" name="n_4aveValue【体育館・プール】&#10;一人当たり面積"/>
        <xdr:cNvSpPr txBox="1"/>
      </xdr:nvSpPr>
      <xdr:spPr>
        <a:xfrm>
          <a:off x="6237365" y="966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149083</xdr:rowOff>
    </xdr:from>
    <xdr:ext cx="469744" cy="259045"/>
    <xdr:sp macro="" textlink="">
      <xdr:nvSpPr>
        <xdr:cNvPr id="158" name="n_1mainValue【体育館・プール】&#10;一人当たり面積"/>
        <xdr:cNvSpPr txBox="1"/>
      </xdr:nvSpPr>
      <xdr:spPr>
        <a:xfrm>
          <a:off x="8691640" y="1019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157656</xdr:rowOff>
    </xdr:from>
    <xdr:ext cx="469744" cy="259045"/>
    <xdr:sp macro="" textlink="">
      <xdr:nvSpPr>
        <xdr:cNvPr id="159" name="n_2mainValue【体育館・プール】&#10;一人当たり面積"/>
        <xdr:cNvSpPr txBox="1"/>
      </xdr:nvSpPr>
      <xdr:spPr>
        <a:xfrm>
          <a:off x="7886777" y="1020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163371</xdr:rowOff>
    </xdr:from>
    <xdr:ext cx="469744" cy="259045"/>
    <xdr:sp macro="" textlink="">
      <xdr:nvSpPr>
        <xdr:cNvPr id="160" name="n_3mainValue【体育館・プール】&#10;一人当たり面積"/>
        <xdr:cNvSpPr txBox="1"/>
      </xdr:nvSpPr>
      <xdr:spPr>
        <a:xfrm>
          <a:off x="7054927" y="1021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170515</xdr:rowOff>
    </xdr:from>
    <xdr:ext cx="469744" cy="259045"/>
    <xdr:sp macro="" textlink="">
      <xdr:nvSpPr>
        <xdr:cNvPr id="161" name="n_4mainValue【体育館・プール】&#10;一人当たり面積"/>
        <xdr:cNvSpPr txBox="1"/>
      </xdr:nvSpPr>
      <xdr:spPr>
        <a:xfrm>
          <a:off x="6237365" y="1020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0" name="正方形/長方形 169"/>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1" name="正方形/長方形 170"/>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2" name="正方形/長方形 171"/>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3" name="正方形/長方形 172"/>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4" name="正方形/長方形 173"/>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5" name="正方形/長方形 174"/>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6" name="正方形/長方形 175"/>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7" name="正方形/長方形 176"/>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8" name="正方形/長方形 177"/>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9" name="正方形/長方形 178"/>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0" name="正方形/長方形 179"/>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1" name="正方形/長方形 180"/>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2" name="正方形/長方形 181"/>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3" name="正方形/長方形 182"/>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4" name="正方形/長方形 183"/>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5" name="正方形/長方形 184"/>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6" name="正方形/長方形 185"/>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7" name="正方形/長方形 186"/>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8" name="正方形/長方形 187"/>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9" name="正方形/長方形 188"/>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0" name="正方形/長方形 189"/>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1" name="正方形/長方形 190"/>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2" name="正方形/長方形 191"/>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3" name="正方形/長方形 192"/>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4" name="正方形/長方形 193"/>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5" name="正方形/長方形 194"/>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6" name="正方形/長方形 195"/>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7" name="正方形/長方形 196"/>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8" name="正方形/長方形 197"/>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9" name="正方形/長方形 198"/>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0" name="正方形/長方形 199"/>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1" name="正方形/長方形 200"/>
        <xdr:cNvSpPr/>
      </xdr:nvSpPr>
      <xdr:spPr>
        <a:xfrm>
          <a:off x="11517313" y="50482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2" name="正方形/長方形 201"/>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3" name="正方形/長方形 202"/>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4" name="正方形/長方形 203"/>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5" name="正方形/長方形 204"/>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6" name="正方形/長方形 205"/>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7" name="正方形/長方形 206"/>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8" name="正方形/長方形 207"/>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9" name="正方形/長方形 208"/>
        <xdr:cNvSpPr/>
      </xdr:nvSpPr>
      <xdr:spPr>
        <a:xfrm>
          <a:off x="16916400" y="50482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0" name="正方形/長方形 209"/>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1" name="正方形/長方形 210"/>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2" name="正方形/長方形 211"/>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3" name="正方形/長方形 212"/>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4" name="正方形/長方形 213"/>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5" name="正方形/長方形 214"/>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6" name="正方形/長方形 215"/>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7" name="正方形/長方形 216"/>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8" name="テキスト ボックス 217"/>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9" name="直線コネクタ 218"/>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0" name="テキスト ボックス 219"/>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1" name="直線コネクタ 220"/>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222" name="テキスト ボックス 221"/>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3" name="直線コネクタ 222"/>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4" name="テキスト ボックス 223"/>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5" name="直線コネクタ 224"/>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6" name="テキスト ボックス 225"/>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7" name="直線コネクタ 226"/>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8" name="テキスト ボックス 227"/>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9" name="直線コネクタ 228"/>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230" name="テキスト ボックス 229"/>
        <xdr:cNvSpPr txBox="1"/>
      </xdr:nvSpPr>
      <xdr:spPr>
        <a:xfrm>
          <a:off x="11206949"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1" name="直線コネクタ 230"/>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2" name="【保健センター・保健所】&#10;有形固定資産減価償却率グラフ枠"/>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64</xdr:row>
      <xdr:rowOff>116205</xdr:rowOff>
    </xdr:to>
    <xdr:cxnSp macro="">
      <xdr:nvCxnSpPr>
        <xdr:cNvPr id="233" name="直線コネクタ 232"/>
        <xdr:cNvCxnSpPr/>
      </xdr:nvCxnSpPr>
      <xdr:spPr>
        <a:xfrm flipV="1">
          <a:off x="15104427" y="916305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120032</xdr:rowOff>
    </xdr:from>
    <xdr:ext cx="405111" cy="259045"/>
    <xdr:sp macro="" textlink="">
      <xdr:nvSpPr>
        <xdr:cNvPr id="234" name="【保健センター・保健所】&#10;有形固定資産減価償却率最小値テキスト"/>
        <xdr:cNvSpPr txBox="1"/>
      </xdr:nvSpPr>
      <xdr:spPr>
        <a:xfrm>
          <a:off x="15143163"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116205</xdr:rowOff>
    </xdr:from>
    <xdr:to>
      <xdr:col>86</xdr:col>
      <xdr:colOff>25400</xdr:colOff>
      <xdr:row>64</xdr:row>
      <xdr:rowOff>116205</xdr:rowOff>
    </xdr:to>
    <xdr:cxnSp macro="">
      <xdr:nvCxnSpPr>
        <xdr:cNvPr id="235" name="直線コネクタ 234"/>
        <xdr:cNvCxnSpPr/>
      </xdr:nvCxnSpPr>
      <xdr:spPr>
        <a:xfrm>
          <a:off x="15016163" y="104889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340478" cy="259045"/>
    <xdr:sp macro="" textlink="">
      <xdr:nvSpPr>
        <xdr:cNvPr id="236" name="【保健センター・保健所】&#10;有形固定資産減価償却率最大値テキスト"/>
        <xdr:cNvSpPr txBox="1"/>
      </xdr:nvSpPr>
      <xdr:spPr>
        <a:xfrm>
          <a:off x="15143163" y="89478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237" name="直線コネクタ 236"/>
        <xdr:cNvCxnSpPr/>
      </xdr:nvCxnSpPr>
      <xdr:spPr>
        <a:xfrm>
          <a:off x="15016163" y="91630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59072</xdr:rowOff>
    </xdr:from>
    <xdr:ext cx="405111" cy="259045"/>
    <xdr:sp macro="" textlink="">
      <xdr:nvSpPr>
        <xdr:cNvPr id="238" name="【保健センター・保健所】&#10;有形固定資産減価償却率平均値テキスト"/>
        <xdr:cNvSpPr txBox="1"/>
      </xdr:nvSpPr>
      <xdr:spPr>
        <a:xfrm>
          <a:off x="15143163" y="994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239" name="フローチャート: 判断 238"/>
        <xdr:cNvSpPr/>
      </xdr:nvSpPr>
      <xdr:spPr>
        <a:xfrm>
          <a:off x="15054263" y="99675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162560</xdr:rowOff>
    </xdr:from>
    <xdr:to>
      <xdr:col>81</xdr:col>
      <xdr:colOff>101600</xdr:colOff>
      <xdr:row>62</xdr:row>
      <xdr:rowOff>92710</xdr:rowOff>
    </xdr:to>
    <xdr:sp macro="" textlink="">
      <xdr:nvSpPr>
        <xdr:cNvPr id="240" name="フローチャート: 判断 239"/>
        <xdr:cNvSpPr/>
      </xdr:nvSpPr>
      <xdr:spPr>
        <a:xfrm>
          <a:off x="14273213" y="100495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122555</xdr:rowOff>
    </xdr:from>
    <xdr:to>
      <xdr:col>76</xdr:col>
      <xdr:colOff>165100</xdr:colOff>
      <xdr:row>62</xdr:row>
      <xdr:rowOff>52705</xdr:rowOff>
    </xdr:to>
    <xdr:sp macro="" textlink="">
      <xdr:nvSpPr>
        <xdr:cNvPr id="241" name="フローチャート: 判断 240"/>
        <xdr:cNvSpPr/>
      </xdr:nvSpPr>
      <xdr:spPr>
        <a:xfrm>
          <a:off x="13455650" y="100095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44450</xdr:rowOff>
    </xdr:from>
    <xdr:to>
      <xdr:col>72</xdr:col>
      <xdr:colOff>38100</xdr:colOff>
      <xdr:row>61</xdr:row>
      <xdr:rowOff>146050</xdr:rowOff>
    </xdr:to>
    <xdr:sp macro="" textlink="">
      <xdr:nvSpPr>
        <xdr:cNvPr id="242" name="フローチャート: 判断 241"/>
        <xdr:cNvSpPr/>
      </xdr:nvSpPr>
      <xdr:spPr>
        <a:xfrm>
          <a:off x="12638088" y="993140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243" name="フローチャート: 判断 242"/>
        <xdr:cNvSpPr/>
      </xdr:nvSpPr>
      <xdr:spPr>
        <a:xfrm>
          <a:off x="11806238"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4" name="テキスト ボックス 243"/>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5" name="テキスト ボックス 244"/>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6" name="テキスト ボックス 245"/>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7" name="テキスト ボックス 246"/>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8" name="テキスト ボックス 247"/>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105410</xdr:rowOff>
    </xdr:from>
    <xdr:to>
      <xdr:col>81</xdr:col>
      <xdr:colOff>101600</xdr:colOff>
      <xdr:row>63</xdr:row>
      <xdr:rowOff>35560</xdr:rowOff>
    </xdr:to>
    <xdr:sp macro="" textlink="">
      <xdr:nvSpPr>
        <xdr:cNvPr id="249" name="楕円 248"/>
        <xdr:cNvSpPr/>
      </xdr:nvSpPr>
      <xdr:spPr>
        <a:xfrm>
          <a:off x="14273213" y="101542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114935</xdr:rowOff>
    </xdr:from>
    <xdr:to>
      <xdr:col>76</xdr:col>
      <xdr:colOff>165100</xdr:colOff>
      <xdr:row>63</xdr:row>
      <xdr:rowOff>45085</xdr:rowOff>
    </xdr:to>
    <xdr:sp macro="" textlink="">
      <xdr:nvSpPr>
        <xdr:cNvPr id="250" name="楕円 249"/>
        <xdr:cNvSpPr/>
      </xdr:nvSpPr>
      <xdr:spPr>
        <a:xfrm>
          <a:off x="13455650" y="101638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156210</xdr:rowOff>
    </xdr:from>
    <xdr:to>
      <xdr:col>81</xdr:col>
      <xdr:colOff>50800</xdr:colOff>
      <xdr:row>62</xdr:row>
      <xdr:rowOff>165735</xdr:rowOff>
    </xdr:to>
    <xdr:cxnSp macro="">
      <xdr:nvCxnSpPr>
        <xdr:cNvPr id="251" name="直線コネクタ 250"/>
        <xdr:cNvCxnSpPr/>
      </xdr:nvCxnSpPr>
      <xdr:spPr>
        <a:xfrm flipV="1">
          <a:off x="13506450" y="10205085"/>
          <a:ext cx="817563"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101600</xdr:rowOff>
    </xdr:from>
    <xdr:to>
      <xdr:col>72</xdr:col>
      <xdr:colOff>38100</xdr:colOff>
      <xdr:row>63</xdr:row>
      <xdr:rowOff>31750</xdr:rowOff>
    </xdr:to>
    <xdr:sp macro="" textlink="">
      <xdr:nvSpPr>
        <xdr:cNvPr id="252" name="楕円 251"/>
        <xdr:cNvSpPr/>
      </xdr:nvSpPr>
      <xdr:spPr>
        <a:xfrm>
          <a:off x="12638088" y="101504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152400</xdr:rowOff>
    </xdr:from>
    <xdr:to>
      <xdr:col>76</xdr:col>
      <xdr:colOff>114300</xdr:colOff>
      <xdr:row>62</xdr:row>
      <xdr:rowOff>165735</xdr:rowOff>
    </xdr:to>
    <xdr:cxnSp macro="">
      <xdr:nvCxnSpPr>
        <xdr:cNvPr id="253" name="直線コネクタ 252"/>
        <xdr:cNvCxnSpPr/>
      </xdr:nvCxnSpPr>
      <xdr:spPr>
        <a:xfrm>
          <a:off x="12688888" y="10201275"/>
          <a:ext cx="817562"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63500</xdr:rowOff>
    </xdr:from>
    <xdr:to>
      <xdr:col>67</xdr:col>
      <xdr:colOff>101600</xdr:colOff>
      <xdr:row>62</xdr:row>
      <xdr:rowOff>165100</xdr:rowOff>
    </xdr:to>
    <xdr:sp macro="" textlink="">
      <xdr:nvSpPr>
        <xdr:cNvPr id="254" name="楕円 253"/>
        <xdr:cNvSpPr/>
      </xdr:nvSpPr>
      <xdr:spPr>
        <a:xfrm>
          <a:off x="11806238" y="1011237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114300</xdr:rowOff>
    </xdr:from>
    <xdr:to>
      <xdr:col>71</xdr:col>
      <xdr:colOff>177800</xdr:colOff>
      <xdr:row>62</xdr:row>
      <xdr:rowOff>152400</xdr:rowOff>
    </xdr:to>
    <xdr:cxnSp macro="">
      <xdr:nvCxnSpPr>
        <xdr:cNvPr id="255" name="直線コネクタ 254"/>
        <xdr:cNvCxnSpPr/>
      </xdr:nvCxnSpPr>
      <xdr:spPr>
        <a:xfrm>
          <a:off x="11857038" y="10163175"/>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109237</xdr:rowOff>
    </xdr:from>
    <xdr:ext cx="405111" cy="259045"/>
    <xdr:sp macro="" textlink="">
      <xdr:nvSpPr>
        <xdr:cNvPr id="256" name="n_1aveValue【保健センター・保健所】&#10;有形固定資産減価償却率"/>
        <xdr:cNvSpPr txBox="1"/>
      </xdr:nvSpPr>
      <xdr:spPr>
        <a:xfrm>
          <a:off x="14123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69232</xdr:rowOff>
    </xdr:from>
    <xdr:ext cx="405111" cy="259045"/>
    <xdr:sp macro="" textlink="">
      <xdr:nvSpPr>
        <xdr:cNvPr id="257" name="n_2aveValue【保健センター・保健所】&#10;有形固定資産減価償却率"/>
        <xdr:cNvSpPr txBox="1"/>
      </xdr:nvSpPr>
      <xdr:spPr>
        <a:xfrm>
          <a:off x="13318182"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162577</xdr:rowOff>
    </xdr:from>
    <xdr:ext cx="405111" cy="259045"/>
    <xdr:sp macro="" textlink="">
      <xdr:nvSpPr>
        <xdr:cNvPr id="258" name="n_3aveValue【保健センター・保健所】&#10;有形固定資産減価償却率"/>
        <xdr:cNvSpPr txBox="1"/>
      </xdr:nvSpPr>
      <xdr:spPr>
        <a:xfrm>
          <a:off x="12500619"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124477</xdr:rowOff>
    </xdr:from>
    <xdr:ext cx="405111" cy="259045"/>
    <xdr:sp macro="" textlink="">
      <xdr:nvSpPr>
        <xdr:cNvPr id="259" name="n_4aveValue【保健センター・保健所】&#10;有形固定資産減価償却率"/>
        <xdr:cNvSpPr txBox="1"/>
      </xdr:nvSpPr>
      <xdr:spPr>
        <a:xfrm>
          <a:off x="11668769"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26687</xdr:rowOff>
    </xdr:from>
    <xdr:ext cx="405111" cy="259045"/>
    <xdr:sp macro="" textlink="">
      <xdr:nvSpPr>
        <xdr:cNvPr id="260" name="n_1mainValue【保健センター・保健所】&#10;有形固定資産減価償却率"/>
        <xdr:cNvSpPr txBox="1"/>
      </xdr:nvSpPr>
      <xdr:spPr>
        <a:xfrm>
          <a:off x="141230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36212</xdr:rowOff>
    </xdr:from>
    <xdr:ext cx="405111" cy="259045"/>
    <xdr:sp macro="" textlink="">
      <xdr:nvSpPr>
        <xdr:cNvPr id="261" name="n_2mainValue【保健センター・保健所】&#10;有形固定資産減価償却率"/>
        <xdr:cNvSpPr txBox="1"/>
      </xdr:nvSpPr>
      <xdr:spPr>
        <a:xfrm>
          <a:off x="13318182"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22877</xdr:rowOff>
    </xdr:from>
    <xdr:ext cx="405111" cy="259045"/>
    <xdr:sp macro="" textlink="">
      <xdr:nvSpPr>
        <xdr:cNvPr id="262" name="n_3mainValue【保健センター・保健所】&#10;有形固定資産減価償却率"/>
        <xdr:cNvSpPr txBox="1"/>
      </xdr:nvSpPr>
      <xdr:spPr>
        <a:xfrm>
          <a:off x="12500619"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156227</xdr:rowOff>
    </xdr:from>
    <xdr:ext cx="405111" cy="259045"/>
    <xdr:sp macro="" textlink="">
      <xdr:nvSpPr>
        <xdr:cNvPr id="263" name="n_4mainValue【保健センター・保健所】&#10;有形固定資産減価償却率"/>
        <xdr:cNvSpPr txBox="1"/>
      </xdr:nvSpPr>
      <xdr:spPr>
        <a:xfrm>
          <a:off x="11668769"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4" name="正方形/長方形 263"/>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5" name="正方形/長方形 264"/>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6" name="正方形/長方形 265"/>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7" name="正方形/長方形 266"/>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8" name="正方形/長方形 267"/>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9" name="正方形/長方形 268"/>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0" name="正方形/長方形 269"/>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1" name="正方形/長方形 270"/>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2" name="テキスト ボックス 271"/>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3" name="直線コネクタ 272"/>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4" name="直線コネクタ 273"/>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5" name="テキスト ボックス 274"/>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6" name="直線コネクタ 275"/>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77" name="テキスト ボックス 276"/>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78" name="直線コネクタ 277"/>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79" name="テキスト ボックス 278"/>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0" name="直線コネクタ 279"/>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1" name="テキスト ボックス 280"/>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2" name="直線コネクタ 281"/>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3" name="テキスト ボックス 282"/>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4" name="【保健センター・保健所】&#10;一人当たり面積グラフ枠"/>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107442</xdr:rowOff>
    </xdr:to>
    <xdr:cxnSp macro="">
      <xdr:nvCxnSpPr>
        <xdr:cNvPr id="285" name="直線コネクタ 284"/>
        <xdr:cNvCxnSpPr/>
      </xdr:nvCxnSpPr>
      <xdr:spPr>
        <a:xfrm flipV="1">
          <a:off x="20503514" y="905027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111269</xdr:rowOff>
    </xdr:from>
    <xdr:ext cx="469744" cy="259045"/>
    <xdr:sp macro="" textlink="">
      <xdr:nvSpPr>
        <xdr:cNvPr id="286" name="【保健センター・保健所】&#10;一人当たり面積最小値テキスト"/>
        <xdr:cNvSpPr txBox="1"/>
      </xdr:nvSpPr>
      <xdr:spPr>
        <a:xfrm>
          <a:off x="20542250" y="103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107442</xdr:rowOff>
    </xdr:from>
    <xdr:to>
      <xdr:col>116</xdr:col>
      <xdr:colOff>152400</xdr:colOff>
      <xdr:row>63</xdr:row>
      <xdr:rowOff>107442</xdr:rowOff>
    </xdr:to>
    <xdr:cxnSp macro="">
      <xdr:nvCxnSpPr>
        <xdr:cNvPr id="287" name="直線コネクタ 286"/>
        <xdr:cNvCxnSpPr/>
      </xdr:nvCxnSpPr>
      <xdr:spPr>
        <a:xfrm>
          <a:off x="20429538" y="1031824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288" name="【保健センター・保健所】&#10;一人当たり面積最大値テキスト"/>
        <xdr:cNvSpPr txBox="1"/>
      </xdr:nvSpPr>
      <xdr:spPr>
        <a:xfrm>
          <a:off x="20542250" y="883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289" name="直線コネクタ 288"/>
        <xdr:cNvCxnSpPr/>
      </xdr:nvCxnSpPr>
      <xdr:spPr>
        <a:xfrm>
          <a:off x="20429538" y="905027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117365</xdr:rowOff>
    </xdr:from>
    <xdr:ext cx="469744" cy="259045"/>
    <xdr:sp macro="" textlink="">
      <xdr:nvSpPr>
        <xdr:cNvPr id="290" name="【保健センター・保健所】&#10;一人当たり面積平均値テキスト"/>
        <xdr:cNvSpPr txBox="1"/>
      </xdr:nvSpPr>
      <xdr:spPr>
        <a:xfrm>
          <a:off x="20542250" y="1000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291" name="フローチャート: 判断 290"/>
        <xdr:cNvSpPr/>
      </xdr:nvSpPr>
      <xdr:spPr>
        <a:xfrm>
          <a:off x="20453350" y="1002588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292" name="フローチャート: 判断 291"/>
        <xdr:cNvSpPr/>
      </xdr:nvSpPr>
      <xdr:spPr>
        <a:xfrm>
          <a:off x="19686588" y="1010323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31496</xdr:rowOff>
    </xdr:from>
    <xdr:to>
      <xdr:col>107</xdr:col>
      <xdr:colOff>101600</xdr:colOff>
      <xdr:row>62</xdr:row>
      <xdr:rowOff>133096</xdr:rowOff>
    </xdr:to>
    <xdr:sp macro="" textlink="">
      <xdr:nvSpPr>
        <xdr:cNvPr id="293" name="フローチャート: 判断 292"/>
        <xdr:cNvSpPr/>
      </xdr:nvSpPr>
      <xdr:spPr>
        <a:xfrm>
          <a:off x="18854738" y="1008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170942</xdr:rowOff>
    </xdr:from>
    <xdr:to>
      <xdr:col>102</xdr:col>
      <xdr:colOff>165100</xdr:colOff>
      <xdr:row>62</xdr:row>
      <xdr:rowOff>101092</xdr:rowOff>
    </xdr:to>
    <xdr:sp macro="" textlink="">
      <xdr:nvSpPr>
        <xdr:cNvPr id="294" name="フローチャート: 判断 293"/>
        <xdr:cNvSpPr/>
      </xdr:nvSpPr>
      <xdr:spPr>
        <a:xfrm>
          <a:off x="18037175" y="1004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xdr:rowOff>
    </xdr:from>
    <xdr:to>
      <xdr:col>98</xdr:col>
      <xdr:colOff>38100</xdr:colOff>
      <xdr:row>62</xdr:row>
      <xdr:rowOff>117094</xdr:rowOff>
    </xdr:to>
    <xdr:sp macro="" textlink="">
      <xdr:nvSpPr>
        <xdr:cNvPr id="295" name="フローチャート: 判断 294"/>
        <xdr:cNvSpPr/>
      </xdr:nvSpPr>
      <xdr:spPr>
        <a:xfrm>
          <a:off x="17219613" y="1006436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6" name="テキスト ボックス 295"/>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7" name="テキスト ボックス 296"/>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8" name="テキスト ボックス 297"/>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9" name="テキスト ボックス 298"/>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0" name="テキスト ボックス 299"/>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301" name="楕円 300"/>
        <xdr:cNvSpPr/>
      </xdr:nvSpPr>
      <xdr:spPr>
        <a:xfrm>
          <a:off x="19686588" y="1016038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116078</xdr:rowOff>
    </xdr:from>
    <xdr:to>
      <xdr:col>107</xdr:col>
      <xdr:colOff>101600</xdr:colOff>
      <xdr:row>63</xdr:row>
      <xdr:rowOff>46228</xdr:rowOff>
    </xdr:to>
    <xdr:sp macro="" textlink="">
      <xdr:nvSpPr>
        <xdr:cNvPr id="302" name="楕円 301"/>
        <xdr:cNvSpPr/>
      </xdr:nvSpPr>
      <xdr:spPr>
        <a:xfrm>
          <a:off x="18854738" y="1016495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162306</xdr:rowOff>
    </xdr:from>
    <xdr:to>
      <xdr:col>111</xdr:col>
      <xdr:colOff>177800</xdr:colOff>
      <xdr:row>62</xdr:row>
      <xdr:rowOff>166878</xdr:rowOff>
    </xdr:to>
    <xdr:cxnSp macro="">
      <xdr:nvCxnSpPr>
        <xdr:cNvPr id="303" name="直線コネクタ 302"/>
        <xdr:cNvCxnSpPr/>
      </xdr:nvCxnSpPr>
      <xdr:spPr>
        <a:xfrm flipV="1">
          <a:off x="18905538" y="10211181"/>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116078</xdr:rowOff>
    </xdr:from>
    <xdr:to>
      <xdr:col>102</xdr:col>
      <xdr:colOff>165100</xdr:colOff>
      <xdr:row>63</xdr:row>
      <xdr:rowOff>46228</xdr:rowOff>
    </xdr:to>
    <xdr:sp macro="" textlink="">
      <xdr:nvSpPr>
        <xdr:cNvPr id="304" name="楕円 303"/>
        <xdr:cNvSpPr/>
      </xdr:nvSpPr>
      <xdr:spPr>
        <a:xfrm>
          <a:off x="18037175" y="1016495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166878</xdr:rowOff>
    </xdr:from>
    <xdr:to>
      <xdr:col>107</xdr:col>
      <xdr:colOff>50800</xdr:colOff>
      <xdr:row>62</xdr:row>
      <xdr:rowOff>166878</xdr:rowOff>
    </xdr:to>
    <xdr:cxnSp macro="">
      <xdr:nvCxnSpPr>
        <xdr:cNvPr id="305" name="直線コネクタ 304"/>
        <xdr:cNvCxnSpPr/>
      </xdr:nvCxnSpPr>
      <xdr:spPr>
        <a:xfrm>
          <a:off x="18087975" y="1021099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120650</xdr:rowOff>
    </xdr:from>
    <xdr:to>
      <xdr:col>98</xdr:col>
      <xdr:colOff>38100</xdr:colOff>
      <xdr:row>63</xdr:row>
      <xdr:rowOff>50800</xdr:rowOff>
    </xdr:to>
    <xdr:sp macro="" textlink="">
      <xdr:nvSpPr>
        <xdr:cNvPr id="306" name="楕円 305"/>
        <xdr:cNvSpPr/>
      </xdr:nvSpPr>
      <xdr:spPr>
        <a:xfrm>
          <a:off x="17219613" y="101695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166878</xdr:rowOff>
    </xdr:from>
    <xdr:to>
      <xdr:col>102</xdr:col>
      <xdr:colOff>114300</xdr:colOff>
      <xdr:row>63</xdr:row>
      <xdr:rowOff>0</xdr:rowOff>
    </xdr:to>
    <xdr:cxnSp macro="">
      <xdr:nvCxnSpPr>
        <xdr:cNvPr id="307" name="直線コネクタ 306"/>
        <xdr:cNvCxnSpPr/>
      </xdr:nvCxnSpPr>
      <xdr:spPr>
        <a:xfrm flipV="1">
          <a:off x="17270413" y="1021099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308" name="n_1aveValue【保健センター・保健所】&#10;一人当たり面積"/>
        <xdr:cNvSpPr txBox="1"/>
      </xdr:nvSpPr>
      <xdr:spPr>
        <a:xfrm>
          <a:off x="19504102"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149623</xdr:rowOff>
    </xdr:from>
    <xdr:ext cx="469744" cy="259045"/>
    <xdr:sp macro="" textlink="">
      <xdr:nvSpPr>
        <xdr:cNvPr id="309" name="n_2aveValue【保健センター・保健所】&#10;一人当たり面積"/>
        <xdr:cNvSpPr txBox="1"/>
      </xdr:nvSpPr>
      <xdr:spPr>
        <a:xfrm>
          <a:off x="18684952" y="987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117619</xdr:rowOff>
    </xdr:from>
    <xdr:ext cx="469744" cy="259045"/>
    <xdr:sp macro="" textlink="">
      <xdr:nvSpPr>
        <xdr:cNvPr id="310" name="n_3aveValue【保健センター・保健所】&#10;一人当たり面積"/>
        <xdr:cNvSpPr txBox="1"/>
      </xdr:nvSpPr>
      <xdr:spPr>
        <a:xfrm>
          <a:off x="17867390" y="9842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133621</xdr:rowOff>
    </xdr:from>
    <xdr:ext cx="469744" cy="259045"/>
    <xdr:sp macro="" textlink="">
      <xdr:nvSpPr>
        <xdr:cNvPr id="311" name="n_4aveValue【保健センター・保健所】&#10;一人当たり面積"/>
        <xdr:cNvSpPr txBox="1"/>
      </xdr:nvSpPr>
      <xdr:spPr>
        <a:xfrm>
          <a:off x="17049827" y="985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312" name="n_1mainValue【保健センター・保健所】&#10;一人当たり面積"/>
        <xdr:cNvSpPr txBox="1"/>
      </xdr:nvSpPr>
      <xdr:spPr>
        <a:xfrm>
          <a:off x="19504102" y="102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37355</xdr:rowOff>
    </xdr:from>
    <xdr:ext cx="469744" cy="259045"/>
    <xdr:sp macro="" textlink="">
      <xdr:nvSpPr>
        <xdr:cNvPr id="313" name="n_2mainValue【保健センター・保健所】&#10;一人当たり面積"/>
        <xdr:cNvSpPr txBox="1"/>
      </xdr:nvSpPr>
      <xdr:spPr>
        <a:xfrm>
          <a:off x="18684952" y="102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37355</xdr:rowOff>
    </xdr:from>
    <xdr:ext cx="469744" cy="259045"/>
    <xdr:sp macro="" textlink="">
      <xdr:nvSpPr>
        <xdr:cNvPr id="314" name="n_3mainValue【保健センター・保健所】&#10;一人当たり面積"/>
        <xdr:cNvSpPr txBox="1"/>
      </xdr:nvSpPr>
      <xdr:spPr>
        <a:xfrm>
          <a:off x="17867390" y="1024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41927</xdr:rowOff>
    </xdr:from>
    <xdr:ext cx="469744" cy="259045"/>
    <xdr:sp macro="" textlink="">
      <xdr:nvSpPr>
        <xdr:cNvPr id="315" name="n_4mainValue【保健センター・保健所】&#10;一人当たり面積"/>
        <xdr:cNvSpPr txBox="1"/>
      </xdr:nvSpPr>
      <xdr:spPr>
        <a:xfrm>
          <a:off x="170498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6" name="正方形/長方形 315"/>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7" name="正方形/長方形 316"/>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8" name="正方形/長方形 317"/>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9" name="正方形/長方形 318"/>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0" name="正方形/長方形 319"/>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1" name="正方形/長方形 320"/>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22" name="正方形/長方形 321"/>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3" name="正方形/長方形 322"/>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24" name="テキスト ボックス 323"/>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25" name="直線コネクタ 324"/>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26" name="テキスト ボックス 325"/>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327" name="直線コネクタ 326"/>
        <xdr:cNvCxnSpPr/>
      </xdr:nvCxnSpPr>
      <xdr:spPr>
        <a:xfrm>
          <a:off x="11517313" y="14135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328" name="テキスト ボックス 327"/>
        <xdr:cNvSpPr txBox="1"/>
      </xdr:nvSpPr>
      <xdr:spPr>
        <a:xfrm>
          <a:off x="11142829" y="14002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329" name="直線コネクタ 328"/>
        <xdr:cNvCxnSpPr/>
      </xdr:nvCxnSpPr>
      <xdr:spPr>
        <a:xfrm>
          <a:off x="11517313" y="138684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330" name="テキスト ボックス 329"/>
        <xdr:cNvSpPr txBox="1"/>
      </xdr:nvSpPr>
      <xdr:spPr>
        <a:xfrm>
          <a:off x="11142829" y="1373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331" name="直線コネクタ 330"/>
        <xdr:cNvCxnSpPr/>
      </xdr:nvCxnSpPr>
      <xdr:spPr>
        <a:xfrm>
          <a:off x="11517313" y="13601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332" name="テキスト ボックス 331"/>
        <xdr:cNvSpPr txBox="1"/>
      </xdr:nvSpPr>
      <xdr:spPr>
        <a:xfrm>
          <a:off x="11142829" y="13459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3" name="直線コネクタ 332"/>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34" name="テキスト ボックス 333"/>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335" name="直線コネクタ 334"/>
        <xdr:cNvCxnSpPr/>
      </xdr:nvCxnSpPr>
      <xdr:spPr>
        <a:xfrm>
          <a:off x="11517313" y="13058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336" name="テキスト ボックス 335"/>
        <xdr:cNvSpPr txBox="1"/>
      </xdr:nvSpPr>
      <xdr:spPr>
        <a:xfrm>
          <a:off x="11142829" y="1292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337" name="直線コネクタ 336"/>
        <xdr:cNvCxnSpPr/>
      </xdr:nvCxnSpPr>
      <xdr:spPr>
        <a:xfrm>
          <a:off x="11517313" y="127920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338" name="テキスト ボックス 337"/>
        <xdr:cNvSpPr txBox="1"/>
      </xdr:nvSpPr>
      <xdr:spPr>
        <a:xfrm>
          <a:off x="11142829" y="12649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339" name="直線コネクタ 338"/>
        <xdr:cNvCxnSpPr/>
      </xdr:nvCxnSpPr>
      <xdr:spPr>
        <a:xfrm>
          <a:off x="11517313" y="125158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340" name="テキスト ボックス 339"/>
        <xdr:cNvSpPr txBox="1"/>
      </xdr:nvSpPr>
      <xdr:spPr>
        <a:xfrm>
          <a:off x="11142829" y="12383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1" name="直線コネクタ 340"/>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342" name="テキスト ボックス 341"/>
        <xdr:cNvSpPr txBox="1"/>
      </xdr:nvSpPr>
      <xdr:spPr>
        <a:xfrm>
          <a:off x="11142829"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43" name="【消防施設】&#10;有形固定資産減価償却率グラフ枠"/>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26670</xdr:rowOff>
    </xdr:to>
    <xdr:cxnSp macro="">
      <xdr:nvCxnSpPr>
        <xdr:cNvPr id="344" name="直線コネクタ 343"/>
        <xdr:cNvCxnSpPr/>
      </xdr:nvCxnSpPr>
      <xdr:spPr>
        <a:xfrm flipV="1">
          <a:off x="15104427" y="12654914"/>
          <a:ext cx="0" cy="1306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345" name="【消防施設】&#10;有形固定資産減価償却率最小値テキスト"/>
        <xdr:cNvSpPr txBox="1"/>
      </xdr:nvSpPr>
      <xdr:spPr>
        <a:xfrm>
          <a:off x="15143163" y="1396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346" name="直線コネクタ 345"/>
        <xdr:cNvCxnSpPr/>
      </xdr:nvCxnSpPr>
      <xdr:spPr>
        <a:xfrm>
          <a:off x="15016163" y="1396174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405111" cy="259045"/>
    <xdr:sp macro="" textlink="">
      <xdr:nvSpPr>
        <xdr:cNvPr id="347" name="【消防施設】&#10;有形固定資産減価償却率最大値テキスト"/>
        <xdr:cNvSpPr txBox="1"/>
      </xdr:nvSpPr>
      <xdr:spPr>
        <a:xfrm>
          <a:off x="15143163" y="12449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348" name="直線コネクタ 347"/>
        <xdr:cNvCxnSpPr/>
      </xdr:nvCxnSpPr>
      <xdr:spPr>
        <a:xfrm>
          <a:off x="15016163" y="126549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131463</xdr:rowOff>
    </xdr:from>
    <xdr:ext cx="405111" cy="259045"/>
    <xdr:sp macro="" textlink="">
      <xdr:nvSpPr>
        <xdr:cNvPr id="349" name="【消防施設】&#10;有形固定資産減価償却率平均値テキスト"/>
        <xdr:cNvSpPr txBox="1"/>
      </xdr:nvSpPr>
      <xdr:spPr>
        <a:xfrm>
          <a:off x="15143163" y="132569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350" name="フローチャート: 判断 349"/>
        <xdr:cNvSpPr/>
      </xdr:nvSpPr>
      <xdr:spPr>
        <a:xfrm>
          <a:off x="15054263" y="1327848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33020</xdr:rowOff>
    </xdr:from>
    <xdr:to>
      <xdr:col>81</xdr:col>
      <xdr:colOff>101600</xdr:colOff>
      <xdr:row>81</xdr:row>
      <xdr:rowOff>134620</xdr:rowOff>
    </xdr:to>
    <xdr:sp macro="" textlink="">
      <xdr:nvSpPr>
        <xdr:cNvPr id="351" name="フローチャート: 判断 350"/>
        <xdr:cNvSpPr/>
      </xdr:nvSpPr>
      <xdr:spPr>
        <a:xfrm>
          <a:off x="14273213"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127318</xdr:rowOff>
    </xdr:from>
    <xdr:to>
      <xdr:col>76</xdr:col>
      <xdr:colOff>165100</xdr:colOff>
      <xdr:row>81</xdr:row>
      <xdr:rowOff>57468</xdr:rowOff>
    </xdr:to>
    <xdr:sp macro="" textlink="">
      <xdr:nvSpPr>
        <xdr:cNvPr id="352" name="フローチャート: 判断 351"/>
        <xdr:cNvSpPr/>
      </xdr:nvSpPr>
      <xdr:spPr>
        <a:xfrm>
          <a:off x="13455650" y="130908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78739</xdr:rowOff>
    </xdr:from>
    <xdr:to>
      <xdr:col>72</xdr:col>
      <xdr:colOff>38100</xdr:colOff>
      <xdr:row>81</xdr:row>
      <xdr:rowOff>8889</xdr:rowOff>
    </xdr:to>
    <xdr:sp macro="" textlink="">
      <xdr:nvSpPr>
        <xdr:cNvPr id="353" name="フローチャート: 判断 352"/>
        <xdr:cNvSpPr/>
      </xdr:nvSpPr>
      <xdr:spPr>
        <a:xfrm>
          <a:off x="12638088" y="1304226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15875</xdr:rowOff>
    </xdr:from>
    <xdr:to>
      <xdr:col>67</xdr:col>
      <xdr:colOff>101600</xdr:colOff>
      <xdr:row>80</xdr:row>
      <xdr:rowOff>117475</xdr:rowOff>
    </xdr:to>
    <xdr:sp macro="" textlink="">
      <xdr:nvSpPr>
        <xdr:cNvPr id="354" name="フローチャート: 判断 353"/>
        <xdr:cNvSpPr/>
      </xdr:nvSpPr>
      <xdr:spPr>
        <a:xfrm>
          <a:off x="11806238"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5" name="テキスト ボックス 354"/>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6" name="テキスト ボックス 355"/>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57" name="テキスト ボックス 356"/>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58" name="テキスト ボックス 357"/>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59" name="テキスト ボックス 358"/>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1588</xdr:rowOff>
    </xdr:from>
    <xdr:to>
      <xdr:col>81</xdr:col>
      <xdr:colOff>101600</xdr:colOff>
      <xdr:row>86</xdr:row>
      <xdr:rowOff>103188</xdr:rowOff>
    </xdr:to>
    <xdr:sp macro="" textlink="">
      <xdr:nvSpPr>
        <xdr:cNvPr id="360" name="楕円 359"/>
        <xdr:cNvSpPr/>
      </xdr:nvSpPr>
      <xdr:spPr>
        <a:xfrm>
          <a:off x="14273213" y="1393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135889</xdr:rowOff>
    </xdr:from>
    <xdr:to>
      <xdr:col>76</xdr:col>
      <xdr:colOff>165100</xdr:colOff>
      <xdr:row>86</xdr:row>
      <xdr:rowOff>66039</xdr:rowOff>
    </xdr:to>
    <xdr:sp macro="" textlink="">
      <xdr:nvSpPr>
        <xdr:cNvPr id="361" name="楕円 360"/>
        <xdr:cNvSpPr/>
      </xdr:nvSpPr>
      <xdr:spPr>
        <a:xfrm>
          <a:off x="13455650" y="1390903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15239</xdr:rowOff>
    </xdr:from>
    <xdr:to>
      <xdr:col>81</xdr:col>
      <xdr:colOff>50800</xdr:colOff>
      <xdr:row>86</xdr:row>
      <xdr:rowOff>52388</xdr:rowOff>
    </xdr:to>
    <xdr:cxnSp macro="">
      <xdr:nvCxnSpPr>
        <xdr:cNvPr id="362" name="直線コネクタ 361"/>
        <xdr:cNvCxnSpPr/>
      </xdr:nvCxnSpPr>
      <xdr:spPr>
        <a:xfrm>
          <a:off x="13506450" y="13950314"/>
          <a:ext cx="817563" cy="3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78739</xdr:rowOff>
    </xdr:from>
    <xdr:to>
      <xdr:col>72</xdr:col>
      <xdr:colOff>38100</xdr:colOff>
      <xdr:row>86</xdr:row>
      <xdr:rowOff>8889</xdr:rowOff>
    </xdr:to>
    <xdr:sp macro="" textlink="">
      <xdr:nvSpPr>
        <xdr:cNvPr id="363" name="楕円 362"/>
        <xdr:cNvSpPr/>
      </xdr:nvSpPr>
      <xdr:spPr>
        <a:xfrm>
          <a:off x="12638088" y="138518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129539</xdr:rowOff>
    </xdr:from>
    <xdr:to>
      <xdr:col>76</xdr:col>
      <xdr:colOff>114300</xdr:colOff>
      <xdr:row>86</xdr:row>
      <xdr:rowOff>15239</xdr:rowOff>
    </xdr:to>
    <xdr:cxnSp macro="">
      <xdr:nvCxnSpPr>
        <xdr:cNvPr id="364" name="直線コネクタ 363"/>
        <xdr:cNvCxnSpPr/>
      </xdr:nvCxnSpPr>
      <xdr:spPr>
        <a:xfrm>
          <a:off x="12688888" y="13902689"/>
          <a:ext cx="817562"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93027</xdr:rowOff>
    </xdr:from>
    <xdr:to>
      <xdr:col>67</xdr:col>
      <xdr:colOff>101600</xdr:colOff>
      <xdr:row>85</xdr:row>
      <xdr:rowOff>23177</xdr:rowOff>
    </xdr:to>
    <xdr:sp macro="" textlink="">
      <xdr:nvSpPr>
        <xdr:cNvPr id="365" name="楕円 364"/>
        <xdr:cNvSpPr/>
      </xdr:nvSpPr>
      <xdr:spPr>
        <a:xfrm>
          <a:off x="11806238" y="1370425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143827</xdr:rowOff>
    </xdr:from>
    <xdr:to>
      <xdr:col>71</xdr:col>
      <xdr:colOff>177800</xdr:colOff>
      <xdr:row>85</xdr:row>
      <xdr:rowOff>129539</xdr:rowOff>
    </xdr:to>
    <xdr:cxnSp macro="">
      <xdr:nvCxnSpPr>
        <xdr:cNvPr id="366" name="直線コネクタ 365"/>
        <xdr:cNvCxnSpPr/>
      </xdr:nvCxnSpPr>
      <xdr:spPr>
        <a:xfrm>
          <a:off x="11857038" y="13755052"/>
          <a:ext cx="831850" cy="1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151147</xdr:rowOff>
    </xdr:from>
    <xdr:ext cx="405111" cy="259045"/>
    <xdr:sp macro="" textlink="">
      <xdr:nvSpPr>
        <xdr:cNvPr id="367" name="n_1aveValue【消防施設】&#10;有形固定資産減価償却率"/>
        <xdr:cNvSpPr txBox="1"/>
      </xdr:nvSpPr>
      <xdr:spPr>
        <a:xfrm>
          <a:off x="14123044"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73995</xdr:rowOff>
    </xdr:from>
    <xdr:ext cx="405111" cy="259045"/>
    <xdr:sp macro="" textlink="">
      <xdr:nvSpPr>
        <xdr:cNvPr id="368" name="n_2aveValue【消防施設】&#10;有形固定資産減価償却率"/>
        <xdr:cNvSpPr txBox="1"/>
      </xdr:nvSpPr>
      <xdr:spPr>
        <a:xfrm>
          <a:off x="13318182" y="12875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369" name="n_3aveValue【消防施設】&#10;有形固定資産減価償却率"/>
        <xdr:cNvSpPr txBox="1"/>
      </xdr:nvSpPr>
      <xdr:spPr>
        <a:xfrm>
          <a:off x="12500619" y="1282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134002</xdr:rowOff>
    </xdr:from>
    <xdr:ext cx="405111" cy="259045"/>
    <xdr:sp macro="" textlink="">
      <xdr:nvSpPr>
        <xdr:cNvPr id="370" name="n_4aveValue【消防施設】&#10;有形固定資産減価償却率"/>
        <xdr:cNvSpPr txBox="1"/>
      </xdr:nvSpPr>
      <xdr:spPr>
        <a:xfrm>
          <a:off x="11668769" y="1277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94315</xdr:rowOff>
    </xdr:from>
    <xdr:ext cx="405111" cy="259045"/>
    <xdr:sp macro="" textlink="">
      <xdr:nvSpPr>
        <xdr:cNvPr id="371" name="n_1mainValue【消防施設】&#10;有形固定資産減価償却率"/>
        <xdr:cNvSpPr txBox="1"/>
      </xdr:nvSpPr>
      <xdr:spPr>
        <a:xfrm>
          <a:off x="14123044" y="14029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57166</xdr:rowOff>
    </xdr:from>
    <xdr:ext cx="405111" cy="259045"/>
    <xdr:sp macro="" textlink="">
      <xdr:nvSpPr>
        <xdr:cNvPr id="372" name="n_2mainValue【消防施設】&#10;有形固定資産減価償却率"/>
        <xdr:cNvSpPr txBox="1"/>
      </xdr:nvSpPr>
      <xdr:spPr>
        <a:xfrm>
          <a:off x="13318182"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16</xdr:rowOff>
    </xdr:from>
    <xdr:ext cx="405111" cy="259045"/>
    <xdr:sp macro="" textlink="">
      <xdr:nvSpPr>
        <xdr:cNvPr id="373" name="n_3mainValue【消防施設】&#10;有形固定資産減価償却率"/>
        <xdr:cNvSpPr txBox="1"/>
      </xdr:nvSpPr>
      <xdr:spPr>
        <a:xfrm>
          <a:off x="12500619"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14304</xdr:rowOff>
    </xdr:from>
    <xdr:ext cx="405111" cy="259045"/>
    <xdr:sp macro="" textlink="">
      <xdr:nvSpPr>
        <xdr:cNvPr id="374" name="n_4mainValue【消防施設】&#10;有形固定資産減価償却率"/>
        <xdr:cNvSpPr txBox="1"/>
      </xdr:nvSpPr>
      <xdr:spPr>
        <a:xfrm>
          <a:off x="11668769" y="1378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75" name="正方形/長方形 374"/>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76" name="正方形/長方形 375"/>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77" name="正方形/長方形 376"/>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78" name="正方形/長方形 377"/>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79" name="正方形/長方形 378"/>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0" name="正方形/長方形 379"/>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1" name="正方形/長方形 380"/>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2" name="正方形/長方形 381"/>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3" name="テキスト ボックス 382"/>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84" name="直線コネクタ 383"/>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85" name="直線コネクタ 384"/>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86" name="テキスト ボックス 385"/>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87" name="直線コネクタ 386"/>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88" name="テキスト ボックス 387"/>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89" name="直線コネクタ 388"/>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0" name="テキスト ボックス 389"/>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1" name="直線コネクタ 390"/>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2" name="テキスト ボックス 391"/>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3" name="直線コネクタ 392"/>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94" name="テキスト ボックス 393"/>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95" name="直線コネクタ 394"/>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96" name="テキスト ボックス 395"/>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97" name="【消防施設】&#10;一人当たり面積グラフ枠"/>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85</xdr:row>
      <xdr:rowOff>148589</xdr:rowOff>
    </xdr:to>
    <xdr:cxnSp macro="">
      <xdr:nvCxnSpPr>
        <xdr:cNvPr id="398" name="直線コネクタ 397"/>
        <xdr:cNvCxnSpPr/>
      </xdr:nvCxnSpPr>
      <xdr:spPr>
        <a:xfrm flipV="1">
          <a:off x="20503514" y="12584430"/>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399" name="【消防施設】&#10;一人当たり面積最小値テキスト"/>
        <xdr:cNvSpPr txBox="1"/>
      </xdr:nvSpPr>
      <xdr:spPr>
        <a:xfrm>
          <a:off x="20542250" y="1392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400" name="直線コネクタ 399"/>
        <xdr:cNvCxnSpPr/>
      </xdr:nvCxnSpPr>
      <xdr:spPr>
        <a:xfrm>
          <a:off x="20429538" y="139217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401" name="【消防施設】&#10;一人当たり面積最大値テキスト"/>
        <xdr:cNvSpPr txBox="1"/>
      </xdr:nvSpPr>
      <xdr:spPr>
        <a:xfrm>
          <a:off x="20542250" y="1236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402" name="直線コネクタ 401"/>
        <xdr:cNvCxnSpPr/>
      </xdr:nvCxnSpPr>
      <xdr:spPr>
        <a:xfrm>
          <a:off x="20429538" y="125844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64788</xdr:rowOff>
    </xdr:from>
    <xdr:ext cx="469744" cy="259045"/>
    <xdr:sp macro="" textlink="">
      <xdr:nvSpPr>
        <xdr:cNvPr id="403" name="【消防施設】&#10;一人当たり面積平均値テキスト"/>
        <xdr:cNvSpPr txBox="1"/>
      </xdr:nvSpPr>
      <xdr:spPr>
        <a:xfrm>
          <a:off x="20542250" y="13352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86361</xdr:rowOff>
    </xdr:from>
    <xdr:to>
      <xdr:col>116</xdr:col>
      <xdr:colOff>114300</xdr:colOff>
      <xdr:row>83</xdr:row>
      <xdr:rowOff>16511</xdr:rowOff>
    </xdr:to>
    <xdr:sp macro="" textlink="">
      <xdr:nvSpPr>
        <xdr:cNvPr id="404" name="フローチャート: 判断 403"/>
        <xdr:cNvSpPr/>
      </xdr:nvSpPr>
      <xdr:spPr>
        <a:xfrm>
          <a:off x="20453350" y="1337373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405" name="フローチャート: 判断 404"/>
        <xdr:cNvSpPr/>
      </xdr:nvSpPr>
      <xdr:spPr>
        <a:xfrm>
          <a:off x="19686588" y="133889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120650</xdr:rowOff>
    </xdr:from>
    <xdr:to>
      <xdr:col>107</xdr:col>
      <xdr:colOff>101600</xdr:colOff>
      <xdr:row>83</xdr:row>
      <xdr:rowOff>50800</xdr:rowOff>
    </xdr:to>
    <xdr:sp macro="" textlink="">
      <xdr:nvSpPr>
        <xdr:cNvPr id="406" name="フローチャート: 判断 405"/>
        <xdr:cNvSpPr/>
      </xdr:nvSpPr>
      <xdr:spPr>
        <a:xfrm>
          <a:off x="18854738" y="134080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120650</xdr:rowOff>
    </xdr:from>
    <xdr:to>
      <xdr:col>102</xdr:col>
      <xdr:colOff>165100</xdr:colOff>
      <xdr:row>83</xdr:row>
      <xdr:rowOff>50800</xdr:rowOff>
    </xdr:to>
    <xdr:sp macro="" textlink="">
      <xdr:nvSpPr>
        <xdr:cNvPr id="407" name="フローチャート: 判断 406"/>
        <xdr:cNvSpPr/>
      </xdr:nvSpPr>
      <xdr:spPr>
        <a:xfrm>
          <a:off x="18037175" y="134080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151130</xdr:rowOff>
    </xdr:from>
    <xdr:to>
      <xdr:col>98</xdr:col>
      <xdr:colOff>38100</xdr:colOff>
      <xdr:row>83</xdr:row>
      <xdr:rowOff>81280</xdr:rowOff>
    </xdr:to>
    <xdr:sp macro="" textlink="">
      <xdr:nvSpPr>
        <xdr:cNvPr id="408" name="フローチャート: 判断 407"/>
        <xdr:cNvSpPr/>
      </xdr:nvSpPr>
      <xdr:spPr>
        <a:xfrm>
          <a:off x="17219613" y="1343850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09" name="テキスト ボックス 408"/>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0" name="テキスト ボックス 409"/>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1" name="テキスト ボックス 410"/>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2" name="テキスト ボックス 411"/>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3" name="テキスト ボックス 412"/>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101600</xdr:rowOff>
    </xdr:from>
    <xdr:to>
      <xdr:col>112</xdr:col>
      <xdr:colOff>38100</xdr:colOff>
      <xdr:row>85</xdr:row>
      <xdr:rowOff>31750</xdr:rowOff>
    </xdr:to>
    <xdr:sp macro="" textlink="">
      <xdr:nvSpPr>
        <xdr:cNvPr id="414" name="楕円 413"/>
        <xdr:cNvSpPr/>
      </xdr:nvSpPr>
      <xdr:spPr>
        <a:xfrm>
          <a:off x="19686588" y="137128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415" name="楕円 414"/>
        <xdr:cNvSpPr/>
      </xdr:nvSpPr>
      <xdr:spPr>
        <a:xfrm>
          <a:off x="18854738" y="1372044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152400</xdr:rowOff>
    </xdr:from>
    <xdr:to>
      <xdr:col>111</xdr:col>
      <xdr:colOff>177800</xdr:colOff>
      <xdr:row>84</xdr:row>
      <xdr:rowOff>160020</xdr:rowOff>
    </xdr:to>
    <xdr:cxnSp macro="">
      <xdr:nvCxnSpPr>
        <xdr:cNvPr id="416" name="直線コネクタ 415"/>
        <xdr:cNvCxnSpPr/>
      </xdr:nvCxnSpPr>
      <xdr:spPr>
        <a:xfrm flipV="1">
          <a:off x="18905538" y="13763625"/>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113030</xdr:rowOff>
    </xdr:from>
    <xdr:to>
      <xdr:col>102</xdr:col>
      <xdr:colOff>165100</xdr:colOff>
      <xdr:row>85</xdr:row>
      <xdr:rowOff>43180</xdr:rowOff>
    </xdr:to>
    <xdr:sp macro="" textlink="">
      <xdr:nvSpPr>
        <xdr:cNvPr id="417" name="楕円 416"/>
        <xdr:cNvSpPr/>
      </xdr:nvSpPr>
      <xdr:spPr>
        <a:xfrm>
          <a:off x="18037175" y="137242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160020</xdr:rowOff>
    </xdr:from>
    <xdr:to>
      <xdr:col>107</xdr:col>
      <xdr:colOff>50800</xdr:colOff>
      <xdr:row>84</xdr:row>
      <xdr:rowOff>163830</xdr:rowOff>
    </xdr:to>
    <xdr:cxnSp macro="">
      <xdr:nvCxnSpPr>
        <xdr:cNvPr id="418" name="直線コネクタ 417"/>
        <xdr:cNvCxnSpPr/>
      </xdr:nvCxnSpPr>
      <xdr:spPr>
        <a:xfrm flipV="1">
          <a:off x="18087975" y="13771245"/>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109220</xdr:rowOff>
    </xdr:from>
    <xdr:to>
      <xdr:col>98</xdr:col>
      <xdr:colOff>38100</xdr:colOff>
      <xdr:row>84</xdr:row>
      <xdr:rowOff>39370</xdr:rowOff>
    </xdr:to>
    <xdr:sp macro="" textlink="">
      <xdr:nvSpPr>
        <xdr:cNvPr id="419" name="楕円 418"/>
        <xdr:cNvSpPr/>
      </xdr:nvSpPr>
      <xdr:spPr>
        <a:xfrm>
          <a:off x="17219613" y="135585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160020</xdr:rowOff>
    </xdr:from>
    <xdr:to>
      <xdr:col>102</xdr:col>
      <xdr:colOff>114300</xdr:colOff>
      <xdr:row>84</xdr:row>
      <xdr:rowOff>163830</xdr:rowOff>
    </xdr:to>
    <xdr:cxnSp macro="">
      <xdr:nvCxnSpPr>
        <xdr:cNvPr id="420" name="直線コネクタ 419"/>
        <xdr:cNvCxnSpPr/>
      </xdr:nvCxnSpPr>
      <xdr:spPr>
        <a:xfrm>
          <a:off x="17270413" y="13609320"/>
          <a:ext cx="817562"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421" name="n_1aveValue【消防施設】&#10;一人当たり面積"/>
        <xdr:cNvSpPr txBox="1"/>
      </xdr:nvSpPr>
      <xdr:spPr>
        <a:xfrm>
          <a:off x="19504102"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67327</xdr:rowOff>
    </xdr:from>
    <xdr:ext cx="469744" cy="259045"/>
    <xdr:sp macro="" textlink="">
      <xdr:nvSpPr>
        <xdr:cNvPr id="422" name="n_2aveValue【消防施設】&#10;一人当たり面積"/>
        <xdr:cNvSpPr txBox="1"/>
      </xdr:nvSpPr>
      <xdr:spPr>
        <a:xfrm>
          <a:off x="18684952"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67327</xdr:rowOff>
    </xdr:from>
    <xdr:ext cx="469744" cy="259045"/>
    <xdr:sp macro="" textlink="">
      <xdr:nvSpPr>
        <xdr:cNvPr id="423" name="n_3aveValue【消防施設】&#10;一人当たり面積"/>
        <xdr:cNvSpPr txBox="1"/>
      </xdr:nvSpPr>
      <xdr:spPr>
        <a:xfrm>
          <a:off x="1786739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97807</xdr:rowOff>
    </xdr:from>
    <xdr:ext cx="469744" cy="259045"/>
    <xdr:sp macro="" textlink="">
      <xdr:nvSpPr>
        <xdr:cNvPr id="424" name="n_4aveValue【消防施設】&#10;一人当たり面積"/>
        <xdr:cNvSpPr txBox="1"/>
      </xdr:nvSpPr>
      <xdr:spPr>
        <a:xfrm>
          <a:off x="17049827" y="1322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22877</xdr:rowOff>
    </xdr:from>
    <xdr:ext cx="469744" cy="259045"/>
    <xdr:sp macro="" textlink="">
      <xdr:nvSpPr>
        <xdr:cNvPr id="425" name="n_1mainValue【消防施設】&#10;一人当たり面積"/>
        <xdr:cNvSpPr txBox="1"/>
      </xdr:nvSpPr>
      <xdr:spPr>
        <a:xfrm>
          <a:off x="19504102" y="1379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426" name="n_2mainValue【消防施設】&#10;一人当たり面積"/>
        <xdr:cNvSpPr txBox="1"/>
      </xdr:nvSpPr>
      <xdr:spPr>
        <a:xfrm>
          <a:off x="18684952" y="138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34307</xdr:rowOff>
    </xdr:from>
    <xdr:ext cx="469744" cy="259045"/>
    <xdr:sp macro="" textlink="">
      <xdr:nvSpPr>
        <xdr:cNvPr id="427" name="n_3mainValue【消防施設】&#10;一人当たり面積"/>
        <xdr:cNvSpPr txBox="1"/>
      </xdr:nvSpPr>
      <xdr:spPr>
        <a:xfrm>
          <a:off x="17867390" y="1380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30497</xdr:rowOff>
    </xdr:from>
    <xdr:ext cx="469744" cy="259045"/>
    <xdr:sp macro="" textlink="">
      <xdr:nvSpPr>
        <xdr:cNvPr id="428" name="n_4mainValue【消防施設】&#10;一人当たり面積"/>
        <xdr:cNvSpPr txBox="1"/>
      </xdr:nvSpPr>
      <xdr:spPr>
        <a:xfrm>
          <a:off x="17049827" y="1364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29" name="正方形/長方形 428"/>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0" name="正方形/長方形 429"/>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1" name="正方形/長方形 430"/>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2" name="正方形/長方形 431"/>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3" name="正方形/長方形 432"/>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4" name="正方形/長方形 433"/>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35" name="正方形/長方形 434"/>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36" name="正方形/長方形 435"/>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37" name="テキスト ボックス 436"/>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38" name="直線コネクタ 437"/>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39" name="テキスト ボックス 438"/>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0" name="直線コネクタ 439"/>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41" name="テキスト ボックス 440"/>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42" name="直線コネクタ 441"/>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43" name="テキスト ボックス 442"/>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44" name="直線コネクタ 443"/>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45" name="テキスト ボックス 444"/>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46" name="直線コネクタ 445"/>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47" name="テキスト ボックス 446"/>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48" name="直線コネクタ 447"/>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49" name="テキスト ボックス 448"/>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0" name="直線コネクタ 449"/>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51" name="テキスト ボックス 450"/>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52" name="直線コネクタ 451"/>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3" name="【庁舎】&#10;有形固定資産減価償却率グラフ枠"/>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154577</xdr:rowOff>
    </xdr:to>
    <xdr:cxnSp macro="">
      <xdr:nvCxnSpPr>
        <xdr:cNvPr id="454" name="直線コネクタ 453"/>
        <xdr:cNvCxnSpPr/>
      </xdr:nvCxnSpPr>
      <xdr:spPr>
        <a:xfrm flipV="1">
          <a:off x="15104427" y="1623332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158404</xdr:rowOff>
    </xdr:from>
    <xdr:ext cx="405111" cy="259045"/>
    <xdr:sp macro="" textlink="">
      <xdr:nvSpPr>
        <xdr:cNvPr id="455" name="【庁舎】&#10;有形固定資産減価償却率最小値テキスト"/>
        <xdr:cNvSpPr txBox="1"/>
      </xdr:nvSpPr>
      <xdr:spPr>
        <a:xfrm>
          <a:off x="15143163"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154577</xdr:rowOff>
    </xdr:from>
    <xdr:to>
      <xdr:col>86</xdr:col>
      <xdr:colOff>25400</xdr:colOff>
      <xdr:row>108</xdr:row>
      <xdr:rowOff>154577</xdr:rowOff>
    </xdr:to>
    <xdr:cxnSp macro="">
      <xdr:nvCxnSpPr>
        <xdr:cNvPr id="456" name="直線コネクタ 455"/>
        <xdr:cNvCxnSpPr/>
      </xdr:nvCxnSpPr>
      <xdr:spPr>
        <a:xfrm>
          <a:off x="15016163" y="1781392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57" name="【庁舎】&#10;有形固定資産減価償却率最大値テキスト"/>
        <xdr:cNvSpPr txBox="1"/>
      </xdr:nvSpPr>
      <xdr:spPr>
        <a:xfrm>
          <a:off x="15143163" y="160085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58" name="直線コネクタ 457"/>
        <xdr:cNvCxnSpPr/>
      </xdr:nvCxnSpPr>
      <xdr:spPr>
        <a:xfrm>
          <a:off x="15016163" y="162333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39750</xdr:rowOff>
    </xdr:from>
    <xdr:ext cx="405111" cy="259045"/>
    <xdr:sp macro="" textlink="">
      <xdr:nvSpPr>
        <xdr:cNvPr id="459" name="【庁舎】&#10;有形固定資産減価償却率平均値テキスト"/>
        <xdr:cNvSpPr txBox="1"/>
      </xdr:nvSpPr>
      <xdr:spPr>
        <a:xfrm>
          <a:off x="15143163" y="17013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61323</xdr:rowOff>
    </xdr:from>
    <xdr:to>
      <xdr:col>85</xdr:col>
      <xdr:colOff>177800</xdr:colOff>
      <xdr:row>104</xdr:row>
      <xdr:rowOff>162923</xdr:rowOff>
    </xdr:to>
    <xdr:sp macro="" textlink="">
      <xdr:nvSpPr>
        <xdr:cNvPr id="460" name="フローチャート: 判断 459"/>
        <xdr:cNvSpPr/>
      </xdr:nvSpPr>
      <xdr:spPr>
        <a:xfrm>
          <a:off x="15054263" y="170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461" name="フローチャート: 判断 460"/>
        <xdr:cNvSpPr/>
      </xdr:nvSpPr>
      <xdr:spPr>
        <a:xfrm>
          <a:off x="14273213" y="170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40095</xdr:rowOff>
    </xdr:from>
    <xdr:to>
      <xdr:col>76</xdr:col>
      <xdr:colOff>165100</xdr:colOff>
      <xdr:row>104</xdr:row>
      <xdr:rowOff>141695</xdr:rowOff>
    </xdr:to>
    <xdr:sp macro="" textlink="">
      <xdr:nvSpPr>
        <xdr:cNvPr id="462" name="フローチャート: 判断 461"/>
        <xdr:cNvSpPr/>
      </xdr:nvSpPr>
      <xdr:spPr>
        <a:xfrm>
          <a:off x="13455650" y="1701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103777</xdr:rowOff>
    </xdr:from>
    <xdr:to>
      <xdr:col>72</xdr:col>
      <xdr:colOff>38100</xdr:colOff>
      <xdr:row>105</xdr:row>
      <xdr:rowOff>33927</xdr:rowOff>
    </xdr:to>
    <xdr:sp macro="" textlink="">
      <xdr:nvSpPr>
        <xdr:cNvPr id="463" name="フローチャート: 判断 462"/>
        <xdr:cNvSpPr/>
      </xdr:nvSpPr>
      <xdr:spPr>
        <a:xfrm>
          <a:off x="12638088" y="1707732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464" name="フローチャート: 判断 463"/>
        <xdr:cNvSpPr/>
      </xdr:nvSpPr>
      <xdr:spPr>
        <a:xfrm>
          <a:off x="11806238" y="1704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65" name="テキスト ボックス 464"/>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66" name="テキスト ボックス 465"/>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67" name="テキスト ボックス 466"/>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68" name="テキスト ボックス 467"/>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69" name="テキスト ボックス 468"/>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84182</xdr:rowOff>
    </xdr:from>
    <xdr:to>
      <xdr:col>81</xdr:col>
      <xdr:colOff>101600</xdr:colOff>
      <xdr:row>109</xdr:row>
      <xdr:rowOff>14332</xdr:rowOff>
    </xdr:to>
    <xdr:sp macro="" textlink="">
      <xdr:nvSpPr>
        <xdr:cNvPr id="470" name="楕円 469"/>
        <xdr:cNvSpPr/>
      </xdr:nvSpPr>
      <xdr:spPr>
        <a:xfrm>
          <a:off x="14273213"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82550</xdr:rowOff>
    </xdr:from>
    <xdr:to>
      <xdr:col>76</xdr:col>
      <xdr:colOff>165100</xdr:colOff>
      <xdr:row>109</xdr:row>
      <xdr:rowOff>12700</xdr:rowOff>
    </xdr:to>
    <xdr:sp macro="" textlink="">
      <xdr:nvSpPr>
        <xdr:cNvPr id="471" name="楕円 470"/>
        <xdr:cNvSpPr/>
      </xdr:nvSpPr>
      <xdr:spPr>
        <a:xfrm>
          <a:off x="1345565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133350</xdr:rowOff>
    </xdr:from>
    <xdr:to>
      <xdr:col>81</xdr:col>
      <xdr:colOff>50800</xdr:colOff>
      <xdr:row>108</xdr:row>
      <xdr:rowOff>134982</xdr:rowOff>
    </xdr:to>
    <xdr:cxnSp macro="">
      <xdr:nvCxnSpPr>
        <xdr:cNvPr id="472" name="直線コネクタ 471"/>
        <xdr:cNvCxnSpPr/>
      </xdr:nvCxnSpPr>
      <xdr:spPr>
        <a:xfrm>
          <a:off x="13506450" y="17792700"/>
          <a:ext cx="817563"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59689</xdr:rowOff>
    </xdr:from>
    <xdr:to>
      <xdr:col>72</xdr:col>
      <xdr:colOff>38100</xdr:colOff>
      <xdr:row>108</xdr:row>
      <xdr:rowOff>161289</xdr:rowOff>
    </xdr:to>
    <xdr:sp macro="" textlink="">
      <xdr:nvSpPr>
        <xdr:cNvPr id="473" name="楕円 472"/>
        <xdr:cNvSpPr/>
      </xdr:nvSpPr>
      <xdr:spPr>
        <a:xfrm>
          <a:off x="12638088" y="177190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110489</xdr:rowOff>
    </xdr:from>
    <xdr:to>
      <xdr:col>76</xdr:col>
      <xdr:colOff>114300</xdr:colOff>
      <xdr:row>108</xdr:row>
      <xdr:rowOff>133350</xdr:rowOff>
    </xdr:to>
    <xdr:cxnSp macro="">
      <xdr:nvCxnSpPr>
        <xdr:cNvPr id="474" name="直線コネクタ 473"/>
        <xdr:cNvCxnSpPr/>
      </xdr:nvCxnSpPr>
      <xdr:spPr>
        <a:xfrm>
          <a:off x="12688888" y="17769839"/>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20501</xdr:rowOff>
    </xdr:from>
    <xdr:to>
      <xdr:col>67</xdr:col>
      <xdr:colOff>101600</xdr:colOff>
      <xdr:row>108</xdr:row>
      <xdr:rowOff>122101</xdr:rowOff>
    </xdr:to>
    <xdr:sp macro="" textlink="">
      <xdr:nvSpPr>
        <xdr:cNvPr id="475" name="楕円 474"/>
        <xdr:cNvSpPr/>
      </xdr:nvSpPr>
      <xdr:spPr>
        <a:xfrm>
          <a:off x="11806238"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71301</xdr:rowOff>
    </xdr:from>
    <xdr:to>
      <xdr:col>71</xdr:col>
      <xdr:colOff>177800</xdr:colOff>
      <xdr:row>108</xdr:row>
      <xdr:rowOff>110489</xdr:rowOff>
    </xdr:to>
    <xdr:cxnSp macro="">
      <xdr:nvCxnSpPr>
        <xdr:cNvPr id="476" name="直線コネクタ 475"/>
        <xdr:cNvCxnSpPr/>
      </xdr:nvCxnSpPr>
      <xdr:spPr>
        <a:xfrm>
          <a:off x="11857038" y="17730651"/>
          <a:ext cx="8318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477" name="n_1aveValue【庁舎】&#10;有形固定資産減価償却率"/>
        <xdr:cNvSpPr txBox="1"/>
      </xdr:nvSpPr>
      <xdr:spPr>
        <a:xfrm>
          <a:off x="14123044" y="1681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158222</xdr:rowOff>
    </xdr:from>
    <xdr:ext cx="405111" cy="259045"/>
    <xdr:sp macro="" textlink="">
      <xdr:nvSpPr>
        <xdr:cNvPr id="478" name="n_2aveValue【庁舎】&#10;有形固定資産減価償却率"/>
        <xdr:cNvSpPr txBox="1"/>
      </xdr:nvSpPr>
      <xdr:spPr>
        <a:xfrm>
          <a:off x="13318182" y="167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50454</xdr:rowOff>
    </xdr:from>
    <xdr:ext cx="405111" cy="259045"/>
    <xdr:sp macro="" textlink="">
      <xdr:nvSpPr>
        <xdr:cNvPr id="479" name="n_3aveValue【庁舎】&#10;有形固定資産減価償却率"/>
        <xdr:cNvSpPr txBox="1"/>
      </xdr:nvSpPr>
      <xdr:spPr>
        <a:xfrm>
          <a:off x="12500619" y="1685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480" name="n_4aveValue【庁舎】&#10;有形固定資産減価償却率"/>
        <xdr:cNvSpPr txBox="1"/>
      </xdr:nvSpPr>
      <xdr:spPr>
        <a:xfrm>
          <a:off x="11668769" y="168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5459</xdr:rowOff>
    </xdr:from>
    <xdr:ext cx="405111" cy="259045"/>
    <xdr:sp macro="" textlink="">
      <xdr:nvSpPr>
        <xdr:cNvPr id="481" name="n_1mainValue【庁舎】&#10;有形固定資産減価償却率"/>
        <xdr:cNvSpPr txBox="1"/>
      </xdr:nvSpPr>
      <xdr:spPr>
        <a:xfrm>
          <a:off x="14123044" y="1783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3827</xdr:rowOff>
    </xdr:from>
    <xdr:ext cx="405111" cy="259045"/>
    <xdr:sp macro="" textlink="">
      <xdr:nvSpPr>
        <xdr:cNvPr id="482" name="n_2mainValue【庁舎】&#10;有形固定資産減価償却率"/>
        <xdr:cNvSpPr txBox="1"/>
      </xdr:nvSpPr>
      <xdr:spPr>
        <a:xfrm>
          <a:off x="13318182" y="1783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152416</xdr:rowOff>
    </xdr:from>
    <xdr:ext cx="405111" cy="259045"/>
    <xdr:sp macro="" textlink="">
      <xdr:nvSpPr>
        <xdr:cNvPr id="483" name="n_3mainValue【庁舎】&#10;有形固定資産減価償却率"/>
        <xdr:cNvSpPr txBox="1"/>
      </xdr:nvSpPr>
      <xdr:spPr>
        <a:xfrm>
          <a:off x="12500619"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113228</xdr:rowOff>
    </xdr:from>
    <xdr:ext cx="405111" cy="259045"/>
    <xdr:sp macro="" textlink="">
      <xdr:nvSpPr>
        <xdr:cNvPr id="484" name="n_4mainValue【庁舎】&#10;有形固定資産減価償却率"/>
        <xdr:cNvSpPr txBox="1"/>
      </xdr:nvSpPr>
      <xdr:spPr>
        <a:xfrm>
          <a:off x="11668769"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85" name="正方形/長方形 484"/>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86" name="正方形/長方形 485"/>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87" name="正方形/長方形 486"/>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88" name="正方形/長方形 487"/>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89" name="正方形/長方形 488"/>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90" name="正方形/長方形 489"/>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91" name="正方形/長方形 490"/>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92" name="正方形/長方形 491"/>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93" name="テキスト ボックス 492"/>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94" name="直線コネクタ 493"/>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95" name="テキスト ボックス 494"/>
        <xdr:cNvSpPr txBox="1"/>
      </xdr:nvSpPr>
      <xdr:spPr>
        <a:xfrm>
          <a:off x="1649208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96" name="直線コネクタ 495"/>
        <xdr:cNvCxnSpPr/>
      </xdr:nvCxnSpPr>
      <xdr:spPr>
        <a:xfrm>
          <a:off x="1691640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97" name="テキスト ボックス 496"/>
        <xdr:cNvSpPr txBox="1"/>
      </xdr:nvSpPr>
      <xdr:spPr>
        <a:xfrm>
          <a:off x="1649208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98" name="直線コネクタ 497"/>
        <xdr:cNvCxnSpPr/>
      </xdr:nvCxnSpPr>
      <xdr:spPr>
        <a:xfrm>
          <a:off x="1691640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99" name="テキスト ボックス 498"/>
        <xdr:cNvSpPr txBox="1"/>
      </xdr:nvSpPr>
      <xdr:spPr>
        <a:xfrm>
          <a:off x="16492084"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00" name="直線コネクタ 499"/>
        <xdr:cNvCxnSpPr/>
      </xdr:nvCxnSpPr>
      <xdr:spPr>
        <a:xfrm>
          <a:off x="1691640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01" name="テキスト ボックス 500"/>
        <xdr:cNvSpPr txBox="1"/>
      </xdr:nvSpPr>
      <xdr:spPr>
        <a:xfrm>
          <a:off x="16492084"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02" name="直線コネクタ 501"/>
        <xdr:cNvCxnSpPr/>
      </xdr:nvCxnSpPr>
      <xdr:spPr>
        <a:xfrm>
          <a:off x="1691640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03" name="テキスト ボックス 502"/>
        <xdr:cNvSpPr txBox="1"/>
      </xdr:nvSpPr>
      <xdr:spPr>
        <a:xfrm>
          <a:off x="16492084"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04" name="直線コネクタ 503"/>
        <xdr:cNvCxnSpPr/>
      </xdr:nvCxnSpPr>
      <xdr:spPr>
        <a:xfrm>
          <a:off x="1691640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05" name="テキスト ボックス 504"/>
        <xdr:cNvSpPr txBox="1"/>
      </xdr:nvSpPr>
      <xdr:spPr>
        <a:xfrm>
          <a:off x="16492084"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06" name="直線コネクタ 505"/>
        <xdr:cNvCxnSpPr/>
      </xdr:nvCxnSpPr>
      <xdr:spPr>
        <a:xfrm>
          <a:off x="1691640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07" name="テキスト ボックス 506"/>
        <xdr:cNvSpPr txBox="1"/>
      </xdr:nvSpPr>
      <xdr:spPr>
        <a:xfrm>
          <a:off x="16492084"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08" name="直線コネクタ 507"/>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09" name="テキスト ボックス 508"/>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0" name="【庁舎】&#10;一人当たり面積グラフ枠"/>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25581</xdr:rowOff>
    </xdr:from>
    <xdr:to>
      <xdr:col>116</xdr:col>
      <xdr:colOff>62864</xdr:colOff>
      <xdr:row>107</xdr:row>
      <xdr:rowOff>61505</xdr:rowOff>
    </xdr:to>
    <xdr:cxnSp macro="">
      <xdr:nvCxnSpPr>
        <xdr:cNvPr id="511" name="直線コネクタ 510"/>
        <xdr:cNvCxnSpPr/>
      </xdr:nvCxnSpPr>
      <xdr:spPr>
        <a:xfrm flipV="1">
          <a:off x="20503514" y="16141881"/>
          <a:ext cx="0" cy="1407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65332</xdr:rowOff>
    </xdr:from>
    <xdr:ext cx="469744" cy="259045"/>
    <xdr:sp macro="" textlink="">
      <xdr:nvSpPr>
        <xdr:cNvPr id="512" name="【庁舎】&#10;一人当たり面積最小値テキスト"/>
        <xdr:cNvSpPr txBox="1"/>
      </xdr:nvSpPr>
      <xdr:spPr>
        <a:xfrm>
          <a:off x="20542250" y="1755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61505</xdr:rowOff>
    </xdr:from>
    <xdr:to>
      <xdr:col>116</xdr:col>
      <xdr:colOff>152400</xdr:colOff>
      <xdr:row>107</xdr:row>
      <xdr:rowOff>61505</xdr:rowOff>
    </xdr:to>
    <xdr:cxnSp macro="">
      <xdr:nvCxnSpPr>
        <xdr:cNvPr id="513" name="直線コネクタ 512"/>
        <xdr:cNvCxnSpPr/>
      </xdr:nvCxnSpPr>
      <xdr:spPr>
        <a:xfrm>
          <a:off x="20429538" y="175494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143708</xdr:rowOff>
    </xdr:from>
    <xdr:ext cx="469744" cy="259045"/>
    <xdr:sp macro="" textlink="">
      <xdr:nvSpPr>
        <xdr:cNvPr id="514" name="【庁舎】&#10;一人当たり面積最大値テキスト"/>
        <xdr:cNvSpPr txBox="1"/>
      </xdr:nvSpPr>
      <xdr:spPr>
        <a:xfrm>
          <a:off x="20542250" y="1591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25581</xdr:rowOff>
    </xdr:from>
    <xdr:to>
      <xdr:col>116</xdr:col>
      <xdr:colOff>152400</xdr:colOff>
      <xdr:row>99</xdr:row>
      <xdr:rowOff>25581</xdr:rowOff>
    </xdr:to>
    <xdr:cxnSp macro="">
      <xdr:nvCxnSpPr>
        <xdr:cNvPr id="515" name="直線コネクタ 514"/>
        <xdr:cNvCxnSpPr/>
      </xdr:nvCxnSpPr>
      <xdr:spPr>
        <a:xfrm>
          <a:off x="20429538" y="161418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144253</xdr:rowOff>
    </xdr:from>
    <xdr:ext cx="469744" cy="259045"/>
    <xdr:sp macro="" textlink="">
      <xdr:nvSpPr>
        <xdr:cNvPr id="516" name="【庁舎】&#10;一人当たり面積平均値テキスト"/>
        <xdr:cNvSpPr txBox="1"/>
      </xdr:nvSpPr>
      <xdr:spPr>
        <a:xfrm>
          <a:off x="20542250" y="16774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165826</xdr:rowOff>
    </xdr:from>
    <xdr:to>
      <xdr:col>116</xdr:col>
      <xdr:colOff>114300</xdr:colOff>
      <xdr:row>103</xdr:row>
      <xdr:rowOff>95976</xdr:rowOff>
    </xdr:to>
    <xdr:sp macro="" textlink="">
      <xdr:nvSpPr>
        <xdr:cNvPr id="517" name="フローチャート: 判断 516"/>
        <xdr:cNvSpPr/>
      </xdr:nvSpPr>
      <xdr:spPr>
        <a:xfrm>
          <a:off x="20453350" y="1679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95613</xdr:rowOff>
    </xdr:from>
    <xdr:to>
      <xdr:col>112</xdr:col>
      <xdr:colOff>38100</xdr:colOff>
      <xdr:row>104</xdr:row>
      <xdr:rowOff>25763</xdr:rowOff>
    </xdr:to>
    <xdr:sp macro="" textlink="">
      <xdr:nvSpPr>
        <xdr:cNvPr id="518" name="フローチャート: 判断 517"/>
        <xdr:cNvSpPr/>
      </xdr:nvSpPr>
      <xdr:spPr>
        <a:xfrm>
          <a:off x="19686588" y="1689771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138068</xdr:rowOff>
    </xdr:from>
    <xdr:to>
      <xdr:col>107</xdr:col>
      <xdr:colOff>101600</xdr:colOff>
      <xdr:row>104</xdr:row>
      <xdr:rowOff>68218</xdr:rowOff>
    </xdr:to>
    <xdr:sp macro="" textlink="">
      <xdr:nvSpPr>
        <xdr:cNvPr id="519" name="フローチャート: 判断 518"/>
        <xdr:cNvSpPr/>
      </xdr:nvSpPr>
      <xdr:spPr>
        <a:xfrm>
          <a:off x="18854738" y="1694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77651</xdr:rowOff>
    </xdr:from>
    <xdr:to>
      <xdr:col>102</xdr:col>
      <xdr:colOff>165100</xdr:colOff>
      <xdr:row>105</xdr:row>
      <xdr:rowOff>7801</xdr:rowOff>
    </xdr:to>
    <xdr:sp macro="" textlink="">
      <xdr:nvSpPr>
        <xdr:cNvPr id="520" name="フローチャート: 判断 519"/>
        <xdr:cNvSpPr/>
      </xdr:nvSpPr>
      <xdr:spPr>
        <a:xfrm>
          <a:off x="18037175" y="1705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71120</xdr:rowOff>
    </xdr:from>
    <xdr:to>
      <xdr:col>98</xdr:col>
      <xdr:colOff>38100</xdr:colOff>
      <xdr:row>105</xdr:row>
      <xdr:rowOff>1270</xdr:rowOff>
    </xdr:to>
    <xdr:sp macro="" textlink="">
      <xdr:nvSpPr>
        <xdr:cNvPr id="521" name="フローチャート: 判断 520"/>
        <xdr:cNvSpPr/>
      </xdr:nvSpPr>
      <xdr:spPr>
        <a:xfrm>
          <a:off x="17219613" y="170446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22" name="テキスト ボックス 521"/>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23" name="テキスト ボックス 522"/>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24" name="テキスト ボックス 523"/>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25" name="テキスト ボックス 524"/>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26" name="テキスト ボックス 525"/>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69487</xdr:rowOff>
    </xdr:from>
    <xdr:to>
      <xdr:col>112</xdr:col>
      <xdr:colOff>38100</xdr:colOff>
      <xdr:row>107</xdr:row>
      <xdr:rowOff>171087</xdr:rowOff>
    </xdr:to>
    <xdr:sp macro="" textlink="">
      <xdr:nvSpPr>
        <xdr:cNvPr id="527" name="楕円 526"/>
        <xdr:cNvSpPr/>
      </xdr:nvSpPr>
      <xdr:spPr>
        <a:xfrm>
          <a:off x="19686588" y="1755738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82550</xdr:rowOff>
    </xdr:from>
    <xdr:to>
      <xdr:col>107</xdr:col>
      <xdr:colOff>101600</xdr:colOff>
      <xdr:row>108</xdr:row>
      <xdr:rowOff>12700</xdr:rowOff>
    </xdr:to>
    <xdr:sp macro="" textlink="">
      <xdr:nvSpPr>
        <xdr:cNvPr id="528" name="楕円 527"/>
        <xdr:cNvSpPr/>
      </xdr:nvSpPr>
      <xdr:spPr>
        <a:xfrm>
          <a:off x="18854738"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133350</xdr:rowOff>
    </xdr:to>
    <xdr:cxnSp macro="">
      <xdr:nvCxnSpPr>
        <xdr:cNvPr id="529" name="直線コネクタ 528"/>
        <xdr:cNvCxnSpPr/>
      </xdr:nvCxnSpPr>
      <xdr:spPr>
        <a:xfrm flipV="1">
          <a:off x="18905538" y="17608187"/>
          <a:ext cx="8318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89081</xdr:rowOff>
    </xdr:from>
    <xdr:to>
      <xdr:col>102</xdr:col>
      <xdr:colOff>165100</xdr:colOff>
      <xdr:row>108</xdr:row>
      <xdr:rowOff>19231</xdr:rowOff>
    </xdr:to>
    <xdr:sp macro="" textlink="">
      <xdr:nvSpPr>
        <xdr:cNvPr id="530" name="楕円 529"/>
        <xdr:cNvSpPr/>
      </xdr:nvSpPr>
      <xdr:spPr>
        <a:xfrm>
          <a:off x="18037175"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139881</xdr:rowOff>
    </xdr:to>
    <xdr:cxnSp macro="">
      <xdr:nvCxnSpPr>
        <xdr:cNvPr id="531" name="直線コネクタ 530"/>
        <xdr:cNvCxnSpPr/>
      </xdr:nvCxnSpPr>
      <xdr:spPr>
        <a:xfrm flipV="1">
          <a:off x="18087975" y="17621250"/>
          <a:ext cx="817563"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532" name="楕円 531"/>
        <xdr:cNvSpPr/>
      </xdr:nvSpPr>
      <xdr:spPr>
        <a:xfrm>
          <a:off x="17219613" y="1755412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117021</xdr:rowOff>
    </xdr:from>
    <xdr:to>
      <xdr:col>102</xdr:col>
      <xdr:colOff>114300</xdr:colOff>
      <xdr:row>107</xdr:row>
      <xdr:rowOff>139881</xdr:rowOff>
    </xdr:to>
    <xdr:cxnSp macro="">
      <xdr:nvCxnSpPr>
        <xdr:cNvPr id="533" name="直線コネクタ 532"/>
        <xdr:cNvCxnSpPr/>
      </xdr:nvCxnSpPr>
      <xdr:spPr>
        <a:xfrm>
          <a:off x="17270413" y="17604921"/>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42290</xdr:rowOff>
    </xdr:from>
    <xdr:ext cx="469744" cy="259045"/>
    <xdr:sp macro="" textlink="">
      <xdr:nvSpPr>
        <xdr:cNvPr id="534" name="n_1aveValue【庁舎】&#10;一人当たり面積"/>
        <xdr:cNvSpPr txBox="1"/>
      </xdr:nvSpPr>
      <xdr:spPr>
        <a:xfrm>
          <a:off x="19504102" y="1667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84745</xdr:rowOff>
    </xdr:from>
    <xdr:ext cx="469744" cy="259045"/>
    <xdr:sp macro="" textlink="">
      <xdr:nvSpPr>
        <xdr:cNvPr id="535" name="n_2aveValue【庁舎】&#10;一人当たり面積"/>
        <xdr:cNvSpPr txBox="1"/>
      </xdr:nvSpPr>
      <xdr:spPr>
        <a:xfrm>
          <a:off x="18684952" y="1671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24328</xdr:rowOff>
    </xdr:from>
    <xdr:ext cx="469744" cy="259045"/>
    <xdr:sp macro="" textlink="">
      <xdr:nvSpPr>
        <xdr:cNvPr id="536" name="n_3aveValue【庁舎】&#10;一人当たり面積"/>
        <xdr:cNvSpPr txBox="1"/>
      </xdr:nvSpPr>
      <xdr:spPr>
        <a:xfrm>
          <a:off x="17867390" y="1682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17797</xdr:rowOff>
    </xdr:from>
    <xdr:ext cx="469744" cy="259045"/>
    <xdr:sp macro="" textlink="">
      <xdr:nvSpPr>
        <xdr:cNvPr id="537" name="n_4aveValue【庁舎】&#10;一人当たり面積"/>
        <xdr:cNvSpPr txBox="1"/>
      </xdr:nvSpPr>
      <xdr:spPr>
        <a:xfrm>
          <a:off x="17049827"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162214</xdr:rowOff>
    </xdr:from>
    <xdr:ext cx="469744" cy="259045"/>
    <xdr:sp macro="" textlink="">
      <xdr:nvSpPr>
        <xdr:cNvPr id="538" name="n_1mainValue【庁舎】&#10;一人当たり面積"/>
        <xdr:cNvSpPr txBox="1"/>
      </xdr:nvSpPr>
      <xdr:spPr>
        <a:xfrm>
          <a:off x="19504102" y="1765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539" name="n_2mainValue【庁舎】&#10;一人当たり面積"/>
        <xdr:cNvSpPr txBox="1"/>
      </xdr:nvSpPr>
      <xdr:spPr>
        <a:xfrm>
          <a:off x="18684952"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10358</xdr:rowOff>
    </xdr:from>
    <xdr:ext cx="469744" cy="259045"/>
    <xdr:sp macro="" textlink="">
      <xdr:nvSpPr>
        <xdr:cNvPr id="540" name="n_3mainValue【庁舎】&#10;一人当たり面積"/>
        <xdr:cNvSpPr txBox="1"/>
      </xdr:nvSpPr>
      <xdr:spPr>
        <a:xfrm>
          <a:off x="17867390" y="1766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541" name="n_4mainValue【庁舎】&#10;一人当たり面積"/>
        <xdr:cNvSpPr txBox="1"/>
      </xdr:nvSpPr>
      <xdr:spPr>
        <a:xfrm>
          <a:off x="17049827" y="1764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42" name="正方形/長方形 541"/>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43" name="正方形/長方形 542"/>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44" name="テキスト ボックス 543"/>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以外の施設の有形固定資産減価償却率が類似団体より高い傾向にある。また、それらの公共施設は一斉に更新時期を迎えており、今後は人口動態や施設利用率を踏まえ、規模の適正化・効率化を図りながら効率的に更新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年度については固定資産台帳整備中につき分析不可。</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令和元年度と比較し、基準財政収入額及び基準財政需要額に大きな変動はなく、財政力指数は昨年度とほぼ横ばいの</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今後も、人口減少・高齢化に伴う税収の減が見込まれるため、身の丈に合った予算規模の構成を行い、適切な財政運営に努めていきたい。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118533</xdr:rowOff>
    </xdr:from>
    <xdr:to>
      <xdr:col>23</xdr:col>
      <xdr:colOff>133350</xdr:colOff>
      <xdr:row>44</xdr:row>
      <xdr:rowOff>165100</xdr:rowOff>
    </xdr:to>
    <xdr:cxnSp macro="">
      <xdr:nvCxnSpPr>
        <xdr:cNvPr id="64" name="直線コネクタ 63"/>
        <xdr:cNvCxnSpPr/>
      </xdr:nvCxnSpPr>
      <xdr:spPr>
        <a:xfrm flipV="1">
          <a:off x="4953000" y="646218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33460</xdr:rowOff>
    </xdr:from>
    <xdr:ext cx="762000" cy="259045"/>
    <xdr:sp macro="" textlink="">
      <xdr:nvSpPr>
        <xdr:cNvPr id="67" name="財政力最大値テキスト"/>
        <xdr:cNvSpPr txBox="1"/>
      </xdr:nvSpPr>
      <xdr:spPr>
        <a:xfrm>
          <a:off x="504190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118533</xdr:rowOff>
    </xdr:from>
    <xdr:to>
      <xdr:col>24</xdr:col>
      <xdr:colOff>12700</xdr:colOff>
      <xdr:row>37</xdr:row>
      <xdr:rowOff>118533</xdr:rowOff>
    </xdr:to>
    <xdr:cxnSp macro="">
      <xdr:nvCxnSpPr>
        <xdr:cNvPr id="68" name="直線コネクタ 67"/>
        <xdr:cNvCxnSpPr/>
      </xdr:nvCxnSpPr>
      <xdr:spPr>
        <a:xfrm>
          <a:off x="4864100" y="64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118533</xdr:rowOff>
    </xdr:from>
    <xdr:to>
      <xdr:col>23</xdr:col>
      <xdr:colOff>133350</xdr:colOff>
      <xdr:row>37</xdr:row>
      <xdr:rowOff>118533</xdr:rowOff>
    </xdr:to>
    <xdr:cxnSp macro="">
      <xdr:nvCxnSpPr>
        <xdr:cNvPr id="69" name="直線コネクタ 68"/>
        <xdr:cNvCxnSpPr/>
      </xdr:nvCxnSpPr>
      <xdr:spPr>
        <a:xfrm>
          <a:off x="4114800" y="64621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0"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1" name="フローチャート: 判断 70"/>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78317</xdr:rowOff>
    </xdr:from>
    <xdr:to>
      <xdr:col>19</xdr:col>
      <xdr:colOff>133350</xdr:colOff>
      <xdr:row>37</xdr:row>
      <xdr:rowOff>118533</xdr:rowOff>
    </xdr:to>
    <xdr:cxnSp macro="">
      <xdr:nvCxnSpPr>
        <xdr:cNvPr id="72" name="直線コネクタ 71"/>
        <xdr:cNvCxnSpPr/>
      </xdr:nvCxnSpPr>
      <xdr:spPr>
        <a:xfrm>
          <a:off x="3225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78317</xdr:rowOff>
    </xdr:from>
    <xdr:to>
      <xdr:col>15</xdr:col>
      <xdr:colOff>82550</xdr:colOff>
      <xdr:row>37</xdr:row>
      <xdr:rowOff>118533</xdr:rowOff>
    </xdr:to>
    <xdr:cxnSp macro="">
      <xdr:nvCxnSpPr>
        <xdr:cNvPr id="75" name="直線コネクタ 74"/>
        <xdr:cNvCxnSpPr/>
      </xdr:nvCxnSpPr>
      <xdr:spPr>
        <a:xfrm flipV="1">
          <a:off x="2336800" y="64219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118533</xdr:rowOff>
    </xdr:from>
    <xdr:to>
      <xdr:col>11</xdr:col>
      <xdr:colOff>31750</xdr:colOff>
      <xdr:row>37</xdr:row>
      <xdr:rowOff>118533</xdr:rowOff>
    </xdr:to>
    <xdr:cxnSp macro="">
      <xdr:nvCxnSpPr>
        <xdr:cNvPr id="78" name="直線コネクタ 77"/>
        <xdr:cNvCxnSpPr/>
      </xdr:nvCxnSpPr>
      <xdr:spPr>
        <a:xfrm>
          <a:off x="1447800" y="64621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67733</xdr:rowOff>
    </xdr:from>
    <xdr:to>
      <xdr:col>23</xdr:col>
      <xdr:colOff>184150</xdr:colOff>
      <xdr:row>37</xdr:row>
      <xdr:rowOff>169334</xdr:rowOff>
    </xdr:to>
    <xdr:sp macro="" textlink="">
      <xdr:nvSpPr>
        <xdr:cNvPr id="88" name="楕円 87"/>
        <xdr:cNvSpPr/>
      </xdr:nvSpPr>
      <xdr:spPr>
        <a:xfrm>
          <a:off x="49022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160460</xdr:rowOff>
    </xdr:from>
    <xdr:ext cx="762000" cy="259045"/>
    <xdr:sp macro="" textlink="">
      <xdr:nvSpPr>
        <xdr:cNvPr id="89" name="財政力該当値テキスト"/>
        <xdr:cNvSpPr txBox="1"/>
      </xdr:nvSpPr>
      <xdr:spPr>
        <a:xfrm>
          <a:off x="5041900" y="633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67733</xdr:rowOff>
    </xdr:from>
    <xdr:to>
      <xdr:col>19</xdr:col>
      <xdr:colOff>184150</xdr:colOff>
      <xdr:row>37</xdr:row>
      <xdr:rowOff>169334</xdr:rowOff>
    </xdr:to>
    <xdr:sp macro="" textlink="">
      <xdr:nvSpPr>
        <xdr:cNvPr id="90" name="楕円 89"/>
        <xdr:cNvSpPr/>
      </xdr:nvSpPr>
      <xdr:spPr>
        <a:xfrm>
          <a:off x="4064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8060</xdr:rowOff>
    </xdr:from>
    <xdr:ext cx="736600" cy="259045"/>
    <xdr:sp macro="" textlink="">
      <xdr:nvSpPr>
        <xdr:cNvPr id="91" name="テキスト ボックス 90"/>
        <xdr:cNvSpPr txBox="1"/>
      </xdr:nvSpPr>
      <xdr:spPr>
        <a:xfrm>
          <a:off x="3733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27517</xdr:rowOff>
    </xdr:from>
    <xdr:to>
      <xdr:col>15</xdr:col>
      <xdr:colOff>133350</xdr:colOff>
      <xdr:row>37</xdr:row>
      <xdr:rowOff>129117</xdr:rowOff>
    </xdr:to>
    <xdr:sp macro="" textlink="">
      <xdr:nvSpPr>
        <xdr:cNvPr id="92" name="楕円 91"/>
        <xdr:cNvSpPr/>
      </xdr:nvSpPr>
      <xdr:spPr>
        <a:xfrm>
          <a:off x="3175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139294</xdr:rowOff>
    </xdr:from>
    <xdr:ext cx="762000" cy="259045"/>
    <xdr:sp macro="" textlink="">
      <xdr:nvSpPr>
        <xdr:cNvPr id="93" name="テキスト ボックス 92"/>
        <xdr:cNvSpPr txBox="1"/>
      </xdr:nvSpPr>
      <xdr:spPr>
        <a:xfrm>
          <a:off x="2844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67733</xdr:rowOff>
    </xdr:from>
    <xdr:to>
      <xdr:col>11</xdr:col>
      <xdr:colOff>82550</xdr:colOff>
      <xdr:row>37</xdr:row>
      <xdr:rowOff>169334</xdr:rowOff>
    </xdr:to>
    <xdr:sp macro="" textlink="">
      <xdr:nvSpPr>
        <xdr:cNvPr id="94" name="楕円 93"/>
        <xdr:cNvSpPr/>
      </xdr:nvSpPr>
      <xdr:spPr>
        <a:xfrm>
          <a:off x="2286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8060</xdr:rowOff>
    </xdr:from>
    <xdr:ext cx="762000" cy="259045"/>
    <xdr:sp macro="" textlink="">
      <xdr:nvSpPr>
        <xdr:cNvPr id="95" name="テキスト ボックス 94"/>
        <xdr:cNvSpPr txBox="1"/>
      </xdr:nvSpPr>
      <xdr:spPr>
        <a:xfrm>
          <a:off x="1955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96" name="楕円 95"/>
        <xdr:cNvSpPr/>
      </xdr:nvSpPr>
      <xdr:spPr>
        <a:xfrm>
          <a:off x="1397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97" name="テキスト ボックス 96"/>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ポイントの悪化となった。要因としては平成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年度以降に建設した防災拠点施設などの償還が始まったことによる公債費の増加によるものである。</a:t>
          </a:r>
        </a:p>
        <a:p>
          <a:r>
            <a:rPr kumimoji="1" lang="ja-JP" altLang="en-US" sz="1300">
              <a:latin typeface="ＭＳ Ｐゴシック" panose="020B0600070205080204" pitchFamily="50" charset="-128"/>
              <a:ea typeface="ＭＳ Ｐゴシック" panose="020B0600070205080204" pitchFamily="50" charset="-128"/>
            </a:rPr>
            <a:t>　本町においては、依存財源に頼っている厳しい財政状況であり、今後も見通しとして一般財源は減少していくものと思われる。今後も公共施設の更新に伴い、公債費、経常収支比率は増加していく見込みだが、効率的な公共施設の更新に努めるとともに、経常的経費の抑制に努め、適正な財政管理に努めていきたい。</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110913</xdr:rowOff>
    </xdr:from>
    <xdr:to>
      <xdr:col>23</xdr:col>
      <xdr:colOff>133350</xdr:colOff>
      <xdr:row>67</xdr:row>
      <xdr:rowOff>71967</xdr:rowOff>
    </xdr:to>
    <xdr:cxnSp macro="">
      <xdr:nvCxnSpPr>
        <xdr:cNvPr id="127" name="直線コネクタ 126"/>
        <xdr:cNvCxnSpPr/>
      </xdr:nvCxnSpPr>
      <xdr:spPr>
        <a:xfrm flipV="1">
          <a:off x="4953000" y="1005501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25840</xdr:rowOff>
    </xdr:from>
    <xdr:ext cx="762000" cy="259045"/>
    <xdr:sp macro="" textlink="">
      <xdr:nvSpPr>
        <xdr:cNvPr id="130" name="財政構造の弾力性最大値テキスト"/>
        <xdr:cNvSpPr txBox="1"/>
      </xdr:nvSpPr>
      <xdr:spPr>
        <a:xfrm>
          <a:off x="5041900" y="97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110913</xdr:rowOff>
    </xdr:from>
    <xdr:to>
      <xdr:col>24</xdr:col>
      <xdr:colOff>12700</xdr:colOff>
      <xdr:row>58</xdr:row>
      <xdr:rowOff>110913</xdr:rowOff>
    </xdr:to>
    <xdr:cxnSp macro="">
      <xdr:nvCxnSpPr>
        <xdr:cNvPr id="131" name="直線コネクタ 130"/>
        <xdr:cNvCxnSpPr/>
      </xdr:nvCxnSpPr>
      <xdr:spPr>
        <a:xfrm>
          <a:off x="4864100" y="1005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149013</xdr:rowOff>
    </xdr:from>
    <xdr:to>
      <xdr:col>23</xdr:col>
      <xdr:colOff>133350</xdr:colOff>
      <xdr:row>63</xdr:row>
      <xdr:rowOff>41910</xdr:rowOff>
    </xdr:to>
    <xdr:cxnSp macro="">
      <xdr:nvCxnSpPr>
        <xdr:cNvPr id="132" name="直線コネクタ 131"/>
        <xdr:cNvCxnSpPr/>
      </xdr:nvCxnSpPr>
      <xdr:spPr>
        <a:xfrm>
          <a:off x="4114800" y="107789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146914</xdr:rowOff>
    </xdr:from>
    <xdr:ext cx="762000" cy="259045"/>
    <xdr:sp macro="" textlink="">
      <xdr:nvSpPr>
        <xdr:cNvPr id="133" name="財政構造の弾力性平均値テキスト"/>
        <xdr:cNvSpPr txBox="1"/>
      </xdr:nvSpPr>
      <xdr:spPr>
        <a:xfrm>
          <a:off x="5041900" y="1060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130387</xdr:rowOff>
    </xdr:from>
    <xdr:to>
      <xdr:col>23</xdr:col>
      <xdr:colOff>184150</xdr:colOff>
      <xdr:row>63</xdr:row>
      <xdr:rowOff>60537</xdr:rowOff>
    </xdr:to>
    <xdr:sp macro="" textlink="">
      <xdr:nvSpPr>
        <xdr:cNvPr id="134" name="フローチャート: 判断 133"/>
        <xdr:cNvSpPr/>
      </xdr:nvSpPr>
      <xdr:spPr>
        <a:xfrm>
          <a:off x="49022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62</xdr:row>
      <xdr:rowOff>149013</xdr:rowOff>
    </xdr:to>
    <xdr:cxnSp macro="">
      <xdr:nvCxnSpPr>
        <xdr:cNvPr id="135" name="直線コネクタ 134"/>
        <xdr:cNvCxnSpPr/>
      </xdr:nvCxnSpPr>
      <xdr:spPr>
        <a:xfrm>
          <a:off x="3225800" y="106904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122344</xdr:rowOff>
    </xdr:from>
    <xdr:to>
      <xdr:col>19</xdr:col>
      <xdr:colOff>184150</xdr:colOff>
      <xdr:row>63</xdr:row>
      <xdr:rowOff>52494</xdr:rowOff>
    </xdr:to>
    <xdr:sp macro="" textlink="">
      <xdr:nvSpPr>
        <xdr:cNvPr id="136" name="フローチャート: 判断 135"/>
        <xdr:cNvSpPr/>
      </xdr:nvSpPr>
      <xdr:spPr>
        <a:xfrm>
          <a:off x="4064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37271</xdr:rowOff>
    </xdr:from>
    <xdr:ext cx="736600" cy="259045"/>
    <xdr:sp macro="" textlink="">
      <xdr:nvSpPr>
        <xdr:cNvPr id="137" name="テキスト ボックス 136"/>
        <xdr:cNvSpPr txBox="1"/>
      </xdr:nvSpPr>
      <xdr:spPr>
        <a:xfrm>
          <a:off x="3733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151554</xdr:rowOff>
    </xdr:from>
    <xdr:to>
      <xdr:col>15</xdr:col>
      <xdr:colOff>82550</xdr:colOff>
      <xdr:row>62</xdr:row>
      <xdr:rowOff>60537</xdr:rowOff>
    </xdr:to>
    <xdr:cxnSp macro="">
      <xdr:nvCxnSpPr>
        <xdr:cNvPr id="138" name="直線コネクタ 137"/>
        <xdr:cNvCxnSpPr/>
      </xdr:nvCxnSpPr>
      <xdr:spPr>
        <a:xfrm>
          <a:off x="2336800" y="106100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39" name="フローチャート: 判断 138"/>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0" name="テキスト ボックス 139"/>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162137</xdr:rowOff>
    </xdr:from>
    <xdr:to>
      <xdr:col>11</xdr:col>
      <xdr:colOff>31750</xdr:colOff>
      <xdr:row>61</xdr:row>
      <xdr:rowOff>151554</xdr:rowOff>
    </xdr:to>
    <xdr:cxnSp macro="">
      <xdr:nvCxnSpPr>
        <xdr:cNvPr id="141" name="直線コネクタ 140"/>
        <xdr:cNvCxnSpPr/>
      </xdr:nvCxnSpPr>
      <xdr:spPr>
        <a:xfrm>
          <a:off x="1447800" y="1044913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2" name="フローチャート: 判断 141"/>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3" name="テキスト ボックス 142"/>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4" name="フローチャート: 判断 143"/>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5" name="テキスト ボックス 144"/>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2"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98213</xdr:rowOff>
    </xdr:from>
    <xdr:to>
      <xdr:col>19</xdr:col>
      <xdr:colOff>184150</xdr:colOff>
      <xdr:row>63</xdr:row>
      <xdr:rowOff>28363</xdr:rowOff>
    </xdr:to>
    <xdr:sp macro="" textlink="">
      <xdr:nvSpPr>
        <xdr:cNvPr id="153" name="楕円 152"/>
        <xdr:cNvSpPr/>
      </xdr:nvSpPr>
      <xdr:spPr>
        <a:xfrm>
          <a:off x="4064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38540</xdr:rowOff>
    </xdr:from>
    <xdr:ext cx="736600" cy="259045"/>
    <xdr:sp macro="" textlink="">
      <xdr:nvSpPr>
        <xdr:cNvPr id="154" name="テキスト ボックス 153"/>
        <xdr:cNvSpPr txBox="1"/>
      </xdr:nvSpPr>
      <xdr:spPr>
        <a:xfrm>
          <a:off x="3733800" y="1049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9737</xdr:rowOff>
    </xdr:from>
    <xdr:to>
      <xdr:col>15</xdr:col>
      <xdr:colOff>133350</xdr:colOff>
      <xdr:row>62</xdr:row>
      <xdr:rowOff>111337</xdr:rowOff>
    </xdr:to>
    <xdr:sp macro="" textlink="">
      <xdr:nvSpPr>
        <xdr:cNvPr id="155" name="楕円 154"/>
        <xdr:cNvSpPr/>
      </xdr:nvSpPr>
      <xdr:spPr>
        <a:xfrm>
          <a:off x="3175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121514</xdr:rowOff>
    </xdr:from>
    <xdr:ext cx="762000" cy="259045"/>
    <xdr:sp macro="" textlink="">
      <xdr:nvSpPr>
        <xdr:cNvPr id="156" name="テキスト ボックス 155"/>
        <xdr:cNvSpPr txBox="1"/>
      </xdr:nvSpPr>
      <xdr:spPr>
        <a:xfrm>
          <a:off x="2844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7" name="楕円 156"/>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58" name="テキスト ボックス 157"/>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111337</xdr:rowOff>
    </xdr:from>
    <xdr:to>
      <xdr:col>7</xdr:col>
      <xdr:colOff>31750</xdr:colOff>
      <xdr:row>61</xdr:row>
      <xdr:rowOff>41487</xdr:rowOff>
    </xdr:to>
    <xdr:sp macro="" textlink="">
      <xdr:nvSpPr>
        <xdr:cNvPr id="159" name="楕円 158"/>
        <xdr:cNvSpPr/>
      </xdr:nvSpPr>
      <xdr:spPr>
        <a:xfrm>
          <a:off x="13970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51664</xdr:rowOff>
    </xdr:from>
    <xdr:ext cx="762000" cy="259045"/>
    <xdr:sp macro="" textlink="">
      <xdr:nvSpPr>
        <xdr:cNvPr id="160" name="テキスト ボックス 159"/>
        <xdr:cNvSpPr txBox="1"/>
      </xdr:nvSpPr>
      <xdr:spPr>
        <a:xfrm>
          <a:off x="1066800" y="1016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12,820</a:t>
          </a:r>
          <a:r>
            <a:rPr kumimoji="1" lang="ja-JP" altLang="en-US" sz="1300">
              <a:latin typeface="ＭＳ Ｐゴシック" panose="020B0600070205080204" pitchFamily="50" charset="-128"/>
              <a:ea typeface="ＭＳ Ｐゴシック" panose="020B0600070205080204" pitchFamily="50" charset="-128"/>
            </a:rPr>
            <a:t>円の増となっているのは、人口減少に歯止めがかからない状況の中、老朽化した公共施設の維持管理等に係る費用が多く、物件費についても増加しているためである。</a:t>
          </a:r>
        </a:p>
        <a:p>
          <a:r>
            <a:rPr kumimoji="1" lang="ja-JP" altLang="en-US" sz="1300">
              <a:latin typeface="ＭＳ Ｐゴシック" panose="020B0600070205080204" pitchFamily="50" charset="-128"/>
              <a:ea typeface="ＭＳ Ｐゴシック" panose="020B0600070205080204" pitchFamily="50" charset="-128"/>
            </a:rPr>
            <a:t>　今後は、施設再配置計画を策定し、計画的かつ効率的に公共施設を更新していく必要がある。</a:t>
          </a:r>
        </a:p>
        <a:p>
          <a:r>
            <a:rPr kumimoji="1" lang="ja-JP" altLang="en-US" sz="1300">
              <a:latin typeface="ＭＳ Ｐゴシック" panose="020B0600070205080204" pitchFamily="50" charset="-128"/>
              <a:ea typeface="ＭＳ Ｐゴシック" panose="020B0600070205080204" pitchFamily="50" charset="-128"/>
            </a:rPr>
            <a:t>　また、人口減少等により人口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人当たり人件費・物件費等決算額は増加傾向となる見通しであるため、事業の根本的な見直しを行う必要がある。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71355</xdr:rowOff>
    </xdr:from>
    <xdr:to>
      <xdr:col>23</xdr:col>
      <xdr:colOff>133350</xdr:colOff>
      <xdr:row>89</xdr:row>
      <xdr:rowOff>14174</xdr:rowOff>
    </xdr:to>
    <xdr:cxnSp macro="">
      <xdr:nvCxnSpPr>
        <xdr:cNvPr id="190" name="直線コネクタ 189"/>
        <xdr:cNvCxnSpPr/>
      </xdr:nvCxnSpPr>
      <xdr:spPr>
        <a:xfrm flipV="1">
          <a:off x="4953000" y="13787355"/>
          <a:ext cx="0" cy="1485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157701</xdr:rowOff>
    </xdr:from>
    <xdr:ext cx="762000" cy="259045"/>
    <xdr:sp macro="" textlink="">
      <xdr:nvSpPr>
        <xdr:cNvPr id="191" name="人件費・物件費等の状況最小値テキスト"/>
        <xdr:cNvSpPr txBox="1"/>
      </xdr:nvSpPr>
      <xdr:spPr>
        <a:xfrm>
          <a:off x="5041900" y="1524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14174</xdr:rowOff>
    </xdr:from>
    <xdr:to>
      <xdr:col>24</xdr:col>
      <xdr:colOff>12700</xdr:colOff>
      <xdr:row>89</xdr:row>
      <xdr:rowOff>14174</xdr:rowOff>
    </xdr:to>
    <xdr:cxnSp macro="">
      <xdr:nvCxnSpPr>
        <xdr:cNvPr id="192" name="直線コネクタ 191"/>
        <xdr:cNvCxnSpPr/>
      </xdr:nvCxnSpPr>
      <xdr:spPr>
        <a:xfrm>
          <a:off x="4864100" y="1527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157732</xdr:rowOff>
    </xdr:from>
    <xdr:ext cx="762000" cy="259045"/>
    <xdr:sp macro="" textlink="">
      <xdr:nvSpPr>
        <xdr:cNvPr id="193" name="人件費・物件費等の状況最大値テキスト"/>
        <xdr:cNvSpPr txBox="1"/>
      </xdr:nvSpPr>
      <xdr:spPr>
        <a:xfrm>
          <a:off x="5041900" y="1353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71355</xdr:rowOff>
    </xdr:from>
    <xdr:to>
      <xdr:col>24</xdr:col>
      <xdr:colOff>12700</xdr:colOff>
      <xdr:row>80</xdr:row>
      <xdr:rowOff>71355</xdr:rowOff>
    </xdr:to>
    <xdr:cxnSp macro="">
      <xdr:nvCxnSpPr>
        <xdr:cNvPr id="194" name="直線コネクタ 193"/>
        <xdr:cNvCxnSpPr/>
      </xdr:nvCxnSpPr>
      <xdr:spPr>
        <a:xfrm>
          <a:off x="4864100" y="1378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102651</xdr:rowOff>
    </xdr:from>
    <xdr:to>
      <xdr:col>23</xdr:col>
      <xdr:colOff>133350</xdr:colOff>
      <xdr:row>81</xdr:row>
      <xdr:rowOff>34317</xdr:rowOff>
    </xdr:to>
    <xdr:cxnSp macro="">
      <xdr:nvCxnSpPr>
        <xdr:cNvPr id="195" name="直線コネクタ 194"/>
        <xdr:cNvCxnSpPr/>
      </xdr:nvCxnSpPr>
      <xdr:spPr>
        <a:xfrm>
          <a:off x="4114800" y="13818651"/>
          <a:ext cx="838200" cy="10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35805</xdr:rowOff>
    </xdr:from>
    <xdr:ext cx="762000" cy="259045"/>
    <xdr:sp macro="" textlink="">
      <xdr:nvSpPr>
        <xdr:cNvPr id="196" name="人件費・物件費等の状況平均値テキスト"/>
        <xdr:cNvSpPr txBox="1"/>
      </xdr:nvSpPr>
      <xdr:spPr>
        <a:xfrm>
          <a:off x="5041900" y="14266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63728</xdr:rowOff>
    </xdr:from>
    <xdr:to>
      <xdr:col>23</xdr:col>
      <xdr:colOff>184150</xdr:colOff>
      <xdr:row>83</xdr:row>
      <xdr:rowOff>165328</xdr:rowOff>
    </xdr:to>
    <xdr:sp macro="" textlink="">
      <xdr:nvSpPr>
        <xdr:cNvPr id="197" name="フローチャート: 判断 196"/>
        <xdr:cNvSpPr/>
      </xdr:nvSpPr>
      <xdr:spPr>
        <a:xfrm>
          <a:off x="4902200" y="1429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45560</xdr:rowOff>
    </xdr:from>
    <xdr:to>
      <xdr:col>19</xdr:col>
      <xdr:colOff>133350</xdr:colOff>
      <xdr:row>80</xdr:row>
      <xdr:rowOff>102651</xdr:rowOff>
    </xdr:to>
    <xdr:cxnSp macro="">
      <xdr:nvCxnSpPr>
        <xdr:cNvPr id="198" name="直線コネクタ 197"/>
        <xdr:cNvCxnSpPr/>
      </xdr:nvCxnSpPr>
      <xdr:spPr>
        <a:xfrm>
          <a:off x="3225800" y="13761560"/>
          <a:ext cx="889000" cy="5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110973</xdr:rowOff>
    </xdr:from>
    <xdr:to>
      <xdr:col>19</xdr:col>
      <xdr:colOff>184150</xdr:colOff>
      <xdr:row>83</xdr:row>
      <xdr:rowOff>41123</xdr:rowOff>
    </xdr:to>
    <xdr:sp macro="" textlink="">
      <xdr:nvSpPr>
        <xdr:cNvPr id="199" name="フローチャート: 判断 198"/>
        <xdr:cNvSpPr/>
      </xdr:nvSpPr>
      <xdr:spPr>
        <a:xfrm>
          <a:off x="4064000" y="1416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25900</xdr:rowOff>
    </xdr:from>
    <xdr:ext cx="736600" cy="259045"/>
    <xdr:sp macro="" textlink="">
      <xdr:nvSpPr>
        <xdr:cNvPr id="200" name="テキスト ボックス 199"/>
        <xdr:cNvSpPr txBox="1"/>
      </xdr:nvSpPr>
      <xdr:spPr>
        <a:xfrm>
          <a:off x="3733800" y="14256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3462</xdr:rowOff>
    </xdr:from>
    <xdr:to>
      <xdr:col>15</xdr:col>
      <xdr:colOff>82550</xdr:colOff>
      <xdr:row>80</xdr:row>
      <xdr:rowOff>45560</xdr:rowOff>
    </xdr:to>
    <xdr:cxnSp macro="">
      <xdr:nvCxnSpPr>
        <xdr:cNvPr id="201" name="直線コネクタ 200"/>
        <xdr:cNvCxnSpPr/>
      </xdr:nvCxnSpPr>
      <xdr:spPr>
        <a:xfrm>
          <a:off x="2336800" y="13719462"/>
          <a:ext cx="889000" cy="4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107426</xdr:rowOff>
    </xdr:from>
    <xdr:to>
      <xdr:col>15</xdr:col>
      <xdr:colOff>133350</xdr:colOff>
      <xdr:row>83</xdr:row>
      <xdr:rowOff>37576</xdr:rowOff>
    </xdr:to>
    <xdr:sp macro="" textlink="">
      <xdr:nvSpPr>
        <xdr:cNvPr id="202" name="フローチャート: 判断 201"/>
        <xdr:cNvSpPr/>
      </xdr:nvSpPr>
      <xdr:spPr>
        <a:xfrm>
          <a:off x="3175000" y="14166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22353</xdr:rowOff>
    </xdr:from>
    <xdr:ext cx="762000" cy="259045"/>
    <xdr:sp macro="" textlink="">
      <xdr:nvSpPr>
        <xdr:cNvPr id="203" name="テキスト ボックス 202"/>
        <xdr:cNvSpPr txBox="1"/>
      </xdr:nvSpPr>
      <xdr:spPr>
        <a:xfrm>
          <a:off x="2844800" y="1425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151071</xdr:rowOff>
    </xdr:from>
    <xdr:to>
      <xdr:col>11</xdr:col>
      <xdr:colOff>31750</xdr:colOff>
      <xdr:row>80</xdr:row>
      <xdr:rowOff>3462</xdr:rowOff>
    </xdr:to>
    <xdr:cxnSp macro="">
      <xdr:nvCxnSpPr>
        <xdr:cNvPr id="204" name="直線コネクタ 203"/>
        <xdr:cNvCxnSpPr/>
      </xdr:nvCxnSpPr>
      <xdr:spPr>
        <a:xfrm>
          <a:off x="1447800" y="13695621"/>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6998</xdr:rowOff>
    </xdr:from>
    <xdr:to>
      <xdr:col>11</xdr:col>
      <xdr:colOff>82550</xdr:colOff>
      <xdr:row>82</xdr:row>
      <xdr:rowOff>108598</xdr:rowOff>
    </xdr:to>
    <xdr:sp macro="" textlink="">
      <xdr:nvSpPr>
        <xdr:cNvPr id="205" name="フローチャート: 判断 204"/>
        <xdr:cNvSpPr/>
      </xdr:nvSpPr>
      <xdr:spPr>
        <a:xfrm>
          <a:off x="2286000" y="1406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93375</xdr:rowOff>
    </xdr:from>
    <xdr:ext cx="762000" cy="259045"/>
    <xdr:sp macro="" textlink="">
      <xdr:nvSpPr>
        <xdr:cNvPr id="206" name="テキスト ボックス 205"/>
        <xdr:cNvSpPr txBox="1"/>
      </xdr:nvSpPr>
      <xdr:spPr>
        <a:xfrm>
          <a:off x="1955800" y="1415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147272</xdr:rowOff>
    </xdr:from>
    <xdr:to>
      <xdr:col>7</xdr:col>
      <xdr:colOff>31750</xdr:colOff>
      <xdr:row>82</xdr:row>
      <xdr:rowOff>77422</xdr:rowOff>
    </xdr:to>
    <xdr:sp macro="" textlink="">
      <xdr:nvSpPr>
        <xdr:cNvPr id="207" name="フローチャート: 判断 206"/>
        <xdr:cNvSpPr/>
      </xdr:nvSpPr>
      <xdr:spPr>
        <a:xfrm>
          <a:off x="1397000" y="14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62199</xdr:rowOff>
    </xdr:from>
    <xdr:ext cx="762000" cy="259045"/>
    <xdr:sp macro="" textlink="">
      <xdr:nvSpPr>
        <xdr:cNvPr id="208" name="テキスト ボックス 207"/>
        <xdr:cNvSpPr txBox="1"/>
      </xdr:nvSpPr>
      <xdr:spPr>
        <a:xfrm>
          <a:off x="1066800" y="141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154967</xdr:rowOff>
    </xdr:from>
    <xdr:to>
      <xdr:col>23</xdr:col>
      <xdr:colOff>184150</xdr:colOff>
      <xdr:row>81</xdr:row>
      <xdr:rowOff>85117</xdr:rowOff>
    </xdr:to>
    <xdr:sp macro="" textlink="">
      <xdr:nvSpPr>
        <xdr:cNvPr id="214" name="楕円 213"/>
        <xdr:cNvSpPr/>
      </xdr:nvSpPr>
      <xdr:spPr>
        <a:xfrm>
          <a:off x="4902200" y="1387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44</xdr:rowOff>
    </xdr:from>
    <xdr:ext cx="762000" cy="259045"/>
    <xdr:sp macro="" textlink="">
      <xdr:nvSpPr>
        <xdr:cNvPr id="215" name="人件費・物件費等の状況該当値テキスト"/>
        <xdr:cNvSpPr txBox="1"/>
      </xdr:nvSpPr>
      <xdr:spPr>
        <a:xfrm>
          <a:off x="5041900" y="13716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51851</xdr:rowOff>
    </xdr:from>
    <xdr:to>
      <xdr:col>19</xdr:col>
      <xdr:colOff>184150</xdr:colOff>
      <xdr:row>80</xdr:row>
      <xdr:rowOff>153451</xdr:rowOff>
    </xdr:to>
    <xdr:sp macro="" textlink="">
      <xdr:nvSpPr>
        <xdr:cNvPr id="216" name="楕円 215"/>
        <xdr:cNvSpPr/>
      </xdr:nvSpPr>
      <xdr:spPr>
        <a:xfrm>
          <a:off x="4064000" y="137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163628</xdr:rowOff>
    </xdr:from>
    <xdr:ext cx="736600" cy="259045"/>
    <xdr:sp macro="" textlink="">
      <xdr:nvSpPr>
        <xdr:cNvPr id="217" name="テキスト ボックス 216"/>
        <xdr:cNvSpPr txBox="1"/>
      </xdr:nvSpPr>
      <xdr:spPr>
        <a:xfrm>
          <a:off x="3733800" y="13536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166210</xdr:rowOff>
    </xdr:from>
    <xdr:to>
      <xdr:col>15</xdr:col>
      <xdr:colOff>133350</xdr:colOff>
      <xdr:row>80</xdr:row>
      <xdr:rowOff>96360</xdr:rowOff>
    </xdr:to>
    <xdr:sp macro="" textlink="">
      <xdr:nvSpPr>
        <xdr:cNvPr id="218" name="楕円 217"/>
        <xdr:cNvSpPr/>
      </xdr:nvSpPr>
      <xdr:spPr>
        <a:xfrm>
          <a:off x="3175000" y="137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106537</xdr:rowOff>
    </xdr:from>
    <xdr:ext cx="762000" cy="259045"/>
    <xdr:sp macro="" textlink="">
      <xdr:nvSpPr>
        <xdr:cNvPr id="219" name="テキスト ボックス 218"/>
        <xdr:cNvSpPr txBox="1"/>
      </xdr:nvSpPr>
      <xdr:spPr>
        <a:xfrm>
          <a:off x="2844800" y="1347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124112</xdr:rowOff>
    </xdr:from>
    <xdr:to>
      <xdr:col>11</xdr:col>
      <xdr:colOff>82550</xdr:colOff>
      <xdr:row>80</xdr:row>
      <xdr:rowOff>54262</xdr:rowOff>
    </xdr:to>
    <xdr:sp macro="" textlink="">
      <xdr:nvSpPr>
        <xdr:cNvPr id="220" name="楕円 219"/>
        <xdr:cNvSpPr/>
      </xdr:nvSpPr>
      <xdr:spPr>
        <a:xfrm>
          <a:off x="2286000" y="1366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64439</xdr:rowOff>
    </xdr:from>
    <xdr:ext cx="762000" cy="259045"/>
    <xdr:sp macro="" textlink="">
      <xdr:nvSpPr>
        <xdr:cNvPr id="221" name="テキスト ボックス 220"/>
        <xdr:cNvSpPr txBox="1"/>
      </xdr:nvSpPr>
      <xdr:spPr>
        <a:xfrm>
          <a:off x="1955800" y="1343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100271</xdr:rowOff>
    </xdr:from>
    <xdr:to>
      <xdr:col>7</xdr:col>
      <xdr:colOff>31750</xdr:colOff>
      <xdr:row>80</xdr:row>
      <xdr:rowOff>30421</xdr:rowOff>
    </xdr:to>
    <xdr:sp macro="" textlink="">
      <xdr:nvSpPr>
        <xdr:cNvPr id="222" name="楕円 221"/>
        <xdr:cNvSpPr/>
      </xdr:nvSpPr>
      <xdr:spPr>
        <a:xfrm>
          <a:off x="1397000" y="1364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40598</xdr:rowOff>
    </xdr:from>
    <xdr:ext cx="762000" cy="259045"/>
    <xdr:sp macro="" textlink="">
      <xdr:nvSpPr>
        <xdr:cNvPr id="223" name="テキスト ボックス 222"/>
        <xdr:cNvSpPr txBox="1"/>
      </xdr:nvSpPr>
      <xdr:spPr>
        <a:xfrm>
          <a:off x="1066800" y="1341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ポイント増加しているが、規模の小さい団体のため、毎年、年齢層の上下により多少の変動がある。類似団体と比較しても大きな差異はなく中位に位置している。平成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歳以上の職員の昇給を原則停止するなど給与水準の適正化に努めてきた。今後も引き続き人事評価制度などにより給与の適正な管理に努める。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39159</xdr:rowOff>
    </xdr:to>
    <xdr:cxnSp macro="">
      <xdr:nvCxnSpPr>
        <xdr:cNvPr id="252" name="直線コネクタ 251"/>
        <xdr:cNvCxnSpPr/>
      </xdr:nvCxnSpPr>
      <xdr:spPr>
        <a:xfrm flipV="1">
          <a:off x="17018000" y="13961534"/>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3" name="給与水準   （国との比較）最小値テキスト"/>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4" name="直線コネクタ 253"/>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5"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6" name="直線コネクタ 255"/>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41275</xdr:rowOff>
    </xdr:from>
    <xdr:to>
      <xdr:col>81</xdr:col>
      <xdr:colOff>44450</xdr:colOff>
      <xdr:row>87</xdr:row>
      <xdr:rowOff>91016</xdr:rowOff>
    </xdr:to>
    <xdr:cxnSp macro="">
      <xdr:nvCxnSpPr>
        <xdr:cNvPr id="257" name="直線コネクタ 256"/>
        <xdr:cNvCxnSpPr/>
      </xdr:nvCxnSpPr>
      <xdr:spPr>
        <a:xfrm>
          <a:off x="16179800" y="14785975"/>
          <a:ext cx="8382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58" name="給与水準   （国との比較）平均値テキスト"/>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59" name="フローチャート: 判断 258"/>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41275</xdr:rowOff>
    </xdr:to>
    <xdr:cxnSp macro="">
      <xdr:nvCxnSpPr>
        <xdr:cNvPr id="260" name="直線コネクタ 259"/>
        <xdr:cNvCxnSpPr/>
      </xdr:nvCxnSpPr>
      <xdr:spPr>
        <a:xfrm>
          <a:off x="15290800" y="1466532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88</xdr:row>
      <xdr:rowOff>80434</xdr:rowOff>
    </xdr:to>
    <xdr:cxnSp macro="">
      <xdr:nvCxnSpPr>
        <xdr:cNvPr id="263" name="直線コネクタ 262"/>
        <xdr:cNvCxnSpPr/>
      </xdr:nvCxnSpPr>
      <xdr:spPr>
        <a:xfrm flipV="1">
          <a:off x="14401800" y="14665325"/>
          <a:ext cx="889000" cy="50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4" name="フローチャート: 判断 263"/>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5" name="テキスト ボックス 264"/>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88</xdr:row>
      <xdr:rowOff>80434</xdr:rowOff>
    </xdr:to>
    <xdr:cxnSp macro="">
      <xdr:nvCxnSpPr>
        <xdr:cNvPr id="266" name="直線コネクタ 265"/>
        <xdr:cNvCxnSpPr/>
      </xdr:nvCxnSpPr>
      <xdr:spPr>
        <a:xfrm>
          <a:off x="13512800" y="15007166"/>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0</xdr:rowOff>
    </xdr:from>
    <xdr:to>
      <xdr:col>68</xdr:col>
      <xdr:colOff>203200</xdr:colOff>
      <xdr:row>87</xdr:row>
      <xdr:rowOff>101600</xdr:rowOff>
    </xdr:to>
    <xdr:sp macro="" textlink="">
      <xdr:nvSpPr>
        <xdr:cNvPr id="267" name="フローチャート: 判断 266"/>
        <xdr:cNvSpPr/>
      </xdr:nvSpPr>
      <xdr:spPr>
        <a:xfrm>
          <a:off x="14351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111777</xdr:rowOff>
    </xdr:from>
    <xdr:ext cx="762000" cy="259045"/>
    <xdr:sp macro="" textlink="">
      <xdr:nvSpPr>
        <xdr:cNvPr id="268" name="テキスト ボックス 267"/>
        <xdr:cNvSpPr txBox="1"/>
      </xdr:nvSpPr>
      <xdr:spPr>
        <a:xfrm>
          <a:off x="14020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6" name="楕円 275"/>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7" name="給与水準   （国との比較）該当値テキスト"/>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78" name="楕円 277"/>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79" name="テキスト ボックス 278"/>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80" name="楕円 279"/>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81" name="テキスト ボックス 280"/>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82" name="楕円 281"/>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83" name="テキスト ボックス 282"/>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人口減少に伴い人口千人当たり職員数は増加傾向になっている。</a:t>
          </a:r>
        </a:p>
        <a:p>
          <a:r>
            <a:rPr kumimoji="1" lang="ja-JP" altLang="en-US" sz="1300">
              <a:latin typeface="ＭＳ Ｐゴシック" panose="020B0600070205080204" pitchFamily="50" charset="-128"/>
              <a:ea typeface="ＭＳ Ｐゴシック" panose="020B0600070205080204" pitchFamily="50" charset="-128"/>
            </a:rPr>
            <a:t>　職員数は町制発足後年々減ってきたものの近年は職員数はほぼ横ばいになっていおり、類似団体と比較しても中位に位置している。</a:t>
          </a:r>
        </a:p>
        <a:p>
          <a:r>
            <a:rPr kumimoji="1" lang="ja-JP" altLang="en-US" sz="1300">
              <a:latin typeface="ＭＳ Ｐゴシック" panose="020B0600070205080204" pitchFamily="50" charset="-128"/>
              <a:ea typeface="ＭＳ Ｐゴシック" panose="020B0600070205080204" pitchFamily="50" charset="-128"/>
            </a:rPr>
            <a:t>　今後は総合計画における行財政マネジメントにより、職員採用計画等を見直し、適切な定員管理に努める。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141746</xdr:rowOff>
    </xdr:from>
    <xdr:to>
      <xdr:col>81</xdr:col>
      <xdr:colOff>44450</xdr:colOff>
      <xdr:row>66</xdr:row>
      <xdr:rowOff>140194</xdr:rowOff>
    </xdr:to>
    <xdr:cxnSp macro="">
      <xdr:nvCxnSpPr>
        <xdr:cNvPr id="315" name="直線コネクタ 314"/>
        <xdr:cNvCxnSpPr/>
      </xdr:nvCxnSpPr>
      <xdr:spPr>
        <a:xfrm flipV="1">
          <a:off x="17018000" y="10085846"/>
          <a:ext cx="0" cy="13700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112271</xdr:rowOff>
    </xdr:from>
    <xdr:ext cx="762000" cy="259045"/>
    <xdr:sp macro="" textlink="">
      <xdr:nvSpPr>
        <xdr:cNvPr id="316" name="定員管理の状況最小値テキスト"/>
        <xdr:cNvSpPr txBox="1"/>
      </xdr:nvSpPr>
      <xdr:spPr>
        <a:xfrm>
          <a:off x="17106900" y="1142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140194</xdr:rowOff>
    </xdr:from>
    <xdr:to>
      <xdr:col>81</xdr:col>
      <xdr:colOff>133350</xdr:colOff>
      <xdr:row>66</xdr:row>
      <xdr:rowOff>140194</xdr:rowOff>
    </xdr:to>
    <xdr:cxnSp macro="">
      <xdr:nvCxnSpPr>
        <xdr:cNvPr id="317" name="直線コネクタ 316"/>
        <xdr:cNvCxnSpPr/>
      </xdr:nvCxnSpPr>
      <xdr:spPr>
        <a:xfrm>
          <a:off x="16929100" y="1145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56673</xdr:rowOff>
    </xdr:from>
    <xdr:ext cx="762000" cy="259045"/>
    <xdr:sp macro="" textlink="">
      <xdr:nvSpPr>
        <xdr:cNvPr id="318" name="定員管理の状況最大値テキスト"/>
        <xdr:cNvSpPr txBox="1"/>
      </xdr:nvSpPr>
      <xdr:spPr>
        <a:xfrm>
          <a:off x="17106900" y="982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141746</xdr:rowOff>
    </xdr:from>
    <xdr:to>
      <xdr:col>81</xdr:col>
      <xdr:colOff>133350</xdr:colOff>
      <xdr:row>58</xdr:row>
      <xdr:rowOff>141746</xdr:rowOff>
    </xdr:to>
    <xdr:cxnSp macro="">
      <xdr:nvCxnSpPr>
        <xdr:cNvPr id="319" name="直線コネクタ 318"/>
        <xdr:cNvCxnSpPr/>
      </xdr:nvCxnSpPr>
      <xdr:spPr>
        <a:xfrm>
          <a:off x="16929100" y="10085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130104</xdr:rowOff>
    </xdr:from>
    <xdr:to>
      <xdr:col>81</xdr:col>
      <xdr:colOff>44450</xdr:colOff>
      <xdr:row>61</xdr:row>
      <xdr:rowOff>160937</xdr:rowOff>
    </xdr:to>
    <xdr:cxnSp macro="">
      <xdr:nvCxnSpPr>
        <xdr:cNvPr id="320" name="直線コネクタ 319"/>
        <xdr:cNvCxnSpPr/>
      </xdr:nvCxnSpPr>
      <xdr:spPr>
        <a:xfrm>
          <a:off x="16179800" y="10588554"/>
          <a:ext cx="838200" cy="3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158626</xdr:rowOff>
    </xdr:from>
    <xdr:ext cx="762000" cy="259045"/>
    <xdr:sp macro="" textlink="">
      <xdr:nvSpPr>
        <xdr:cNvPr id="321" name="定員管理の状況平均値テキスト"/>
        <xdr:cNvSpPr txBox="1"/>
      </xdr:nvSpPr>
      <xdr:spPr>
        <a:xfrm>
          <a:off x="17106900" y="10617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15099</xdr:rowOff>
    </xdr:from>
    <xdr:to>
      <xdr:col>81</xdr:col>
      <xdr:colOff>95250</xdr:colOff>
      <xdr:row>62</xdr:row>
      <xdr:rowOff>116699</xdr:rowOff>
    </xdr:to>
    <xdr:sp macro="" textlink="">
      <xdr:nvSpPr>
        <xdr:cNvPr id="322" name="フローチャート: 判断 321"/>
        <xdr:cNvSpPr/>
      </xdr:nvSpPr>
      <xdr:spPr>
        <a:xfrm>
          <a:off x="16967200" y="106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96590</xdr:rowOff>
    </xdr:from>
    <xdr:to>
      <xdr:col>77</xdr:col>
      <xdr:colOff>44450</xdr:colOff>
      <xdr:row>61</xdr:row>
      <xdr:rowOff>130104</xdr:rowOff>
    </xdr:to>
    <xdr:cxnSp macro="">
      <xdr:nvCxnSpPr>
        <xdr:cNvPr id="323" name="直線コネクタ 322"/>
        <xdr:cNvCxnSpPr/>
      </xdr:nvCxnSpPr>
      <xdr:spPr>
        <a:xfrm>
          <a:off x="15290800" y="10555040"/>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11077</xdr:rowOff>
    </xdr:from>
    <xdr:to>
      <xdr:col>77</xdr:col>
      <xdr:colOff>95250</xdr:colOff>
      <xdr:row>62</xdr:row>
      <xdr:rowOff>112677</xdr:rowOff>
    </xdr:to>
    <xdr:sp macro="" textlink="">
      <xdr:nvSpPr>
        <xdr:cNvPr id="324" name="フローチャート: 判断 323"/>
        <xdr:cNvSpPr/>
      </xdr:nvSpPr>
      <xdr:spPr>
        <a:xfrm>
          <a:off x="161290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97454</xdr:rowOff>
    </xdr:from>
    <xdr:ext cx="736600" cy="259045"/>
    <xdr:sp macro="" textlink="">
      <xdr:nvSpPr>
        <xdr:cNvPr id="325" name="テキスト ボックス 324"/>
        <xdr:cNvSpPr txBox="1"/>
      </xdr:nvSpPr>
      <xdr:spPr>
        <a:xfrm>
          <a:off x="15798800" y="10727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96590</xdr:rowOff>
    </xdr:from>
    <xdr:to>
      <xdr:col>72</xdr:col>
      <xdr:colOff>203200</xdr:colOff>
      <xdr:row>61</xdr:row>
      <xdr:rowOff>101953</xdr:rowOff>
    </xdr:to>
    <xdr:cxnSp macro="">
      <xdr:nvCxnSpPr>
        <xdr:cNvPr id="326" name="直線コネクタ 325"/>
        <xdr:cNvCxnSpPr/>
      </xdr:nvCxnSpPr>
      <xdr:spPr>
        <a:xfrm flipV="1">
          <a:off x="14401800" y="10555040"/>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136948</xdr:rowOff>
    </xdr:from>
    <xdr:to>
      <xdr:col>73</xdr:col>
      <xdr:colOff>44450</xdr:colOff>
      <xdr:row>62</xdr:row>
      <xdr:rowOff>67098</xdr:rowOff>
    </xdr:to>
    <xdr:sp macro="" textlink="">
      <xdr:nvSpPr>
        <xdr:cNvPr id="327" name="フローチャート: 判断 326"/>
        <xdr:cNvSpPr/>
      </xdr:nvSpPr>
      <xdr:spPr>
        <a:xfrm>
          <a:off x="15240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51875</xdr:rowOff>
    </xdr:from>
    <xdr:ext cx="762000" cy="259045"/>
    <xdr:sp macro="" textlink="">
      <xdr:nvSpPr>
        <xdr:cNvPr id="328" name="テキスト ボックス 327"/>
        <xdr:cNvSpPr txBox="1"/>
      </xdr:nvSpPr>
      <xdr:spPr>
        <a:xfrm>
          <a:off x="14909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73801</xdr:rowOff>
    </xdr:from>
    <xdr:to>
      <xdr:col>68</xdr:col>
      <xdr:colOff>152400</xdr:colOff>
      <xdr:row>61</xdr:row>
      <xdr:rowOff>101953</xdr:rowOff>
    </xdr:to>
    <xdr:cxnSp macro="">
      <xdr:nvCxnSpPr>
        <xdr:cNvPr id="329" name="直線コネクタ 328"/>
        <xdr:cNvCxnSpPr/>
      </xdr:nvCxnSpPr>
      <xdr:spPr>
        <a:xfrm>
          <a:off x="13512800" y="10532251"/>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94051</xdr:rowOff>
    </xdr:from>
    <xdr:to>
      <xdr:col>68</xdr:col>
      <xdr:colOff>203200</xdr:colOff>
      <xdr:row>62</xdr:row>
      <xdr:rowOff>24201</xdr:rowOff>
    </xdr:to>
    <xdr:sp macro="" textlink="">
      <xdr:nvSpPr>
        <xdr:cNvPr id="330" name="フローチャート: 判断 329"/>
        <xdr:cNvSpPr/>
      </xdr:nvSpPr>
      <xdr:spPr>
        <a:xfrm>
          <a:off x="14351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8978</xdr:rowOff>
    </xdr:from>
    <xdr:ext cx="762000" cy="259045"/>
    <xdr:sp macro="" textlink="">
      <xdr:nvSpPr>
        <xdr:cNvPr id="331" name="テキスト ボックス 330"/>
        <xdr:cNvSpPr txBox="1"/>
      </xdr:nvSpPr>
      <xdr:spPr>
        <a:xfrm>
          <a:off x="14020800" y="106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96731</xdr:rowOff>
    </xdr:from>
    <xdr:to>
      <xdr:col>64</xdr:col>
      <xdr:colOff>152400</xdr:colOff>
      <xdr:row>62</xdr:row>
      <xdr:rowOff>26881</xdr:rowOff>
    </xdr:to>
    <xdr:sp macro="" textlink="">
      <xdr:nvSpPr>
        <xdr:cNvPr id="332" name="フローチャート: 判断 331"/>
        <xdr:cNvSpPr/>
      </xdr:nvSpPr>
      <xdr:spPr>
        <a:xfrm>
          <a:off x="13462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11658</xdr:rowOff>
    </xdr:from>
    <xdr:ext cx="762000" cy="259045"/>
    <xdr:sp macro="" textlink="">
      <xdr:nvSpPr>
        <xdr:cNvPr id="333" name="テキスト ボックス 332"/>
        <xdr:cNvSpPr txBox="1"/>
      </xdr:nvSpPr>
      <xdr:spPr>
        <a:xfrm>
          <a:off x="13131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110137</xdr:rowOff>
    </xdr:from>
    <xdr:to>
      <xdr:col>81</xdr:col>
      <xdr:colOff>95250</xdr:colOff>
      <xdr:row>62</xdr:row>
      <xdr:rowOff>40287</xdr:rowOff>
    </xdr:to>
    <xdr:sp macro="" textlink="">
      <xdr:nvSpPr>
        <xdr:cNvPr id="339" name="楕円 338"/>
        <xdr:cNvSpPr/>
      </xdr:nvSpPr>
      <xdr:spPr>
        <a:xfrm>
          <a:off x="16967200" y="1056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126664</xdr:rowOff>
    </xdr:from>
    <xdr:ext cx="762000" cy="259045"/>
    <xdr:sp macro="" textlink="">
      <xdr:nvSpPr>
        <xdr:cNvPr id="340" name="定員管理の状況該当値テキスト"/>
        <xdr:cNvSpPr txBox="1"/>
      </xdr:nvSpPr>
      <xdr:spPr>
        <a:xfrm>
          <a:off x="17106900" y="1041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79304</xdr:rowOff>
    </xdr:from>
    <xdr:to>
      <xdr:col>77</xdr:col>
      <xdr:colOff>95250</xdr:colOff>
      <xdr:row>62</xdr:row>
      <xdr:rowOff>9454</xdr:rowOff>
    </xdr:to>
    <xdr:sp macro="" textlink="">
      <xdr:nvSpPr>
        <xdr:cNvPr id="341" name="楕円 340"/>
        <xdr:cNvSpPr/>
      </xdr:nvSpPr>
      <xdr:spPr>
        <a:xfrm>
          <a:off x="16129000" y="1053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19631</xdr:rowOff>
    </xdr:from>
    <xdr:ext cx="736600" cy="259045"/>
    <xdr:sp macro="" textlink="">
      <xdr:nvSpPr>
        <xdr:cNvPr id="342" name="テキスト ボックス 341"/>
        <xdr:cNvSpPr txBox="1"/>
      </xdr:nvSpPr>
      <xdr:spPr>
        <a:xfrm>
          <a:off x="15798800" y="10306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45790</xdr:rowOff>
    </xdr:from>
    <xdr:to>
      <xdr:col>73</xdr:col>
      <xdr:colOff>44450</xdr:colOff>
      <xdr:row>61</xdr:row>
      <xdr:rowOff>147390</xdr:rowOff>
    </xdr:to>
    <xdr:sp macro="" textlink="">
      <xdr:nvSpPr>
        <xdr:cNvPr id="343" name="楕円 342"/>
        <xdr:cNvSpPr/>
      </xdr:nvSpPr>
      <xdr:spPr>
        <a:xfrm>
          <a:off x="15240000" y="1050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157567</xdr:rowOff>
    </xdr:from>
    <xdr:ext cx="762000" cy="259045"/>
    <xdr:sp macro="" textlink="">
      <xdr:nvSpPr>
        <xdr:cNvPr id="344" name="テキスト ボックス 343"/>
        <xdr:cNvSpPr txBox="1"/>
      </xdr:nvSpPr>
      <xdr:spPr>
        <a:xfrm>
          <a:off x="14909800" y="1027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51153</xdr:rowOff>
    </xdr:from>
    <xdr:to>
      <xdr:col>68</xdr:col>
      <xdr:colOff>203200</xdr:colOff>
      <xdr:row>61</xdr:row>
      <xdr:rowOff>152753</xdr:rowOff>
    </xdr:to>
    <xdr:sp macro="" textlink="">
      <xdr:nvSpPr>
        <xdr:cNvPr id="345" name="楕円 344"/>
        <xdr:cNvSpPr/>
      </xdr:nvSpPr>
      <xdr:spPr>
        <a:xfrm>
          <a:off x="14351000" y="1050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162930</xdr:rowOff>
    </xdr:from>
    <xdr:ext cx="762000" cy="259045"/>
    <xdr:sp macro="" textlink="">
      <xdr:nvSpPr>
        <xdr:cNvPr id="346" name="テキスト ボックス 345"/>
        <xdr:cNvSpPr txBox="1"/>
      </xdr:nvSpPr>
      <xdr:spPr>
        <a:xfrm>
          <a:off x="14020800" y="10278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23001</xdr:rowOff>
    </xdr:from>
    <xdr:to>
      <xdr:col>64</xdr:col>
      <xdr:colOff>152400</xdr:colOff>
      <xdr:row>61</xdr:row>
      <xdr:rowOff>124601</xdr:rowOff>
    </xdr:to>
    <xdr:sp macro="" textlink="">
      <xdr:nvSpPr>
        <xdr:cNvPr id="347" name="楕円 346"/>
        <xdr:cNvSpPr/>
      </xdr:nvSpPr>
      <xdr:spPr>
        <a:xfrm>
          <a:off x="13462000" y="104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134778</xdr:rowOff>
    </xdr:from>
    <xdr:ext cx="762000" cy="259045"/>
    <xdr:sp macro="" textlink="">
      <xdr:nvSpPr>
        <xdr:cNvPr id="348" name="テキスト ボックス 347"/>
        <xdr:cNvSpPr txBox="1"/>
      </xdr:nvSpPr>
      <xdr:spPr>
        <a:xfrm>
          <a:off x="13131800" y="1025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年度から令和２年度にかけて強化している防災施設整備事業や公共施設の長寿命化等の償還が始まり、令和元年度と比較して、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ヶ年平均である実質公債費比率も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ポイント増となった。　</a:t>
          </a:r>
        </a:p>
        <a:p>
          <a:r>
            <a:rPr kumimoji="1" lang="ja-JP" altLang="en-US" sz="1300">
              <a:latin typeface="ＭＳ Ｐゴシック" panose="020B0600070205080204" pitchFamily="50" charset="-128"/>
              <a:ea typeface="ＭＳ Ｐゴシック" panose="020B0600070205080204" pitchFamily="50" charset="-128"/>
            </a:rPr>
            <a:t>　今後は公共施設の更新など大規模事業が見込まれているため、引き続き中長期財政計画などを立てて、適切な財政運営に努める。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51102</xdr:rowOff>
    </xdr:to>
    <xdr:cxnSp macro="">
      <xdr:nvCxnSpPr>
        <xdr:cNvPr id="379" name="直線コネクタ 378"/>
        <xdr:cNvCxnSpPr/>
      </xdr:nvCxnSpPr>
      <xdr:spPr>
        <a:xfrm flipV="1">
          <a:off x="17018000" y="6330043"/>
          <a:ext cx="0" cy="143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0"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1" name="直線コネクタ 380"/>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2"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3" name="直線コネクタ 382"/>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34169</xdr:rowOff>
    </xdr:to>
    <xdr:cxnSp macro="">
      <xdr:nvCxnSpPr>
        <xdr:cNvPr id="384" name="直線コネクタ 383"/>
        <xdr:cNvCxnSpPr/>
      </xdr:nvCxnSpPr>
      <xdr:spPr>
        <a:xfrm>
          <a:off x="16179800" y="666326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14712</xdr:rowOff>
    </xdr:from>
    <xdr:ext cx="762000" cy="259045"/>
    <xdr:sp macro="" textlink="">
      <xdr:nvSpPr>
        <xdr:cNvPr id="385" name="公債費負担の状況平均値テキスト"/>
        <xdr:cNvSpPr txBox="1"/>
      </xdr:nvSpPr>
      <xdr:spPr>
        <a:xfrm>
          <a:off x="17106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86" name="フローチャート: 判断 385"/>
        <xdr:cNvSpPr/>
      </xdr:nvSpPr>
      <xdr:spPr>
        <a:xfrm>
          <a:off x="16967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148167</xdr:rowOff>
    </xdr:to>
    <xdr:cxnSp macro="">
      <xdr:nvCxnSpPr>
        <xdr:cNvPr id="387" name="直線コネクタ 386"/>
        <xdr:cNvCxnSpPr/>
      </xdr:nvCxnSpPr>
      <xdr:spPr>
        <a:xfrm>
          <a:off x="15290800" y="659432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88" name="フローチャート: 判断 387"/>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89" name="テキスト ボックス 388"/>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79224</xdr:rowOff>
    </xdr:to>
    <xdr:cxnSp macro="">
      <xdr:nvCxnSpPr>
        <xdr:cNvPr id="390" name="直線コネクタ 389"/>
        <xdr:cNvCxnSpPr/>
      </xdr:nvCxnSpPr>
      <xdr:spPr>
        <a:xfrm>
          <a:off x="14401800" y="6536872"/>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54126</xdr:rowOff>
    </xdr:from>
    <xdr:to>
      <xdr:col>73</xdr:col>
      <xdr:colOff>44450</xdr:colOff>
      <xdr:row>41</xdr:row>
      <xdr:rowOff>155726</xdr:rowOff>
    </xdr:to>
    <xdr:sp macro="" textlink="">
      <xdr:nvSpPr>
        <xdr:cNvPr id="391" name="フローチャート: 判断 390"/>
        <xdr:cNvSpPr/>
      </xdr:nvSpPr>
      <xdr:spPr>
        <a:xfrm>
          <a:off x="15240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140503</xdr:rowOff>
    </xdr:from>
    <xdr:ext cx="762000" cy="259045"/>
    <xdr:sp macro="" textlink="">
      <xdr:nvSpPr>
        <xdr:cNvPr id="392" name="テキスト ボックス 391"/>
        <xdr:cNvSpPr txBox="1"/>
      </xdr:nvSpPr>
      <xdr:spPr>
        <a:xfrm>
          <a:off x="14909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147260</xdr:rowOff>
    </xdr:from>
    <xdr:to>
      <xdr:col>68</xdr:col>
      <xdr:colOff>152400</xdr:colOff>
      <xdr:row>38</xdr:row>
      <xdr:rowOff>21772</xdr:rowOff>
    </xdr:to>
    <xdr:cxnSp macro="">
      <xdr:nvCxnSpPr>
        <xdr:cNvPr id="393" name="直線コネクタ 392"/>
        <xdr:cNvCxnSpPr/>
      </xdr:nvCxnSpPr>
      <xdr:spPr>
        <a:xfrm>
          <a:off x="13512800" y="649091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94" name="フローチャート: 判断 393"/>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95" name="テキスト ボックス 394"/>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88598</xdr:rowOff>
    </xdr:from>
    <xdr:to>
      <xdr:col>64</xdr:col>
      <xdr:colOff>152400</xdr:colOff>
      <xdr:row>42</xdr:row>
      <xdr:rowOff>18748</xdr:rowOff>
    </xdr:to>
    <xdr:sp macro="" textlink="">
      <xdr:nvSpPr>
        <xdr:cNvPr id="396" name="フローチャート: 判断 395"/>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3525</xdr:rowOff>
    </xdr:from>
    <xdr:ext cx="762000" cy="259045"/>
    <xdr:sp macro="" textlink="">
      <xdr:nvSpPr>
        <xdr:cNvPr id="397" name="テキスト ボックス 396"/>
        <xdr:cNvSpPr txBox="1"/>
      </xdr:nvSpPr>
      <xdr:spPr>
        <a:xfrm>
          <a:off x="13131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3" name="楕円 402"/>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4" name="公債費負担の状況該当値テキスト"/>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5" name="楕円 404"/>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6" name="テキスト ボックス 405"/>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7" name="楕円 406"/>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8" name="テキスト ボックス 407"/>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142422</xdr:rowOff>
    </xdr:from>
    <xdr:to>
      <xdr:col>68</xdr:col>
      <xdr:colOff>203200</xdr:colOff>
      <xdr:row>38</xdr:row>
      <xdr:rowOff>72572</xdr:rowOff>
    </xdr:to>
    <xdr:sp macro="" textlink="">
      <xdr:nvSpPr>
        <xdr:cNvPr id="409" name="楕円 408"/>
        <xdr:cNvSpPr/>
      </xdr:nvSpPr>
      <xdr:spPr>
        <a:xfrm>
          <a:off x="14351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82749</xdr:rowOff>
    </xdr:from>
    <xdr:ext cx="762000" cy="259045"/>
    <xdr:sp macro="" textlink="">
      <xdr:nvSpPr>
        <xdr:cNvPr id="410" name="テキスト ボックス 409"/>
        <xdr:cNvSpPr txBox="1"/>
      </xdr:nvSpPr>
      <xdr:spPr>
        <a:xfrm>
          <a:off x="14020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96460</xdr:rowOff>
    </xdr:from>
    <xdr:to>
      <xdr:col>64</xdr:col>
      <xdr:colOff>152400</xdr:colOff>
      <xdr:row>38</xdr:row>
      <xdr:rowOff>26609</xdr:rowOff>
    </xdr:to>
    <xdr:sp macro="" textlink="">
      <xdr:nvSpPr>
        <xdr:cNvPr id="411" name="楕円 410"/>
        <xdr:cNvSpPr/>
      </xdr:nvSpPr>
      <xdr:spPr>
        <a:xfrm>
          <a:off x="13462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36787</xdr:rowOff>
    </xdr:from>
    <xdr:ext cx="762000" cy="259045"/>
    <xdr:sp macro="" textlink="">
      <xdr:nvSpPr>
        <xdr:cNvPr id="412" name="テキスト ボックス 411"/>
        <xdr:cNvSpPr txBox="1"/>
      </xdr:nvSpPr>
      <xdr:spPr>
        <a:xfrm>
          <a:off x="13131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将来負担比率は令和元年度と比較して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ポイントの増となった。増の原因は令和元年度からの新学校給食センターの整備に伴う地方債残高の増加によるものである。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今後も公共施設等の更新を行う必要があるため、将来負担比率も増加する見込みである。計画的かつ効率的な更新を実施し、適切な財政運営に努める。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41" name="直線コネクタ 440"/>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42" name="将来負担の状況最小値テキスト"/>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3" name="直線コネクタ 442"/>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17568</xdr:rowOff>
    </xdr:from>
    <xdr:to>
      <xdr:col>81</xdr:col>
      <xdr:colOff>44450</xdr:colOff>
      <xdr:row>16</xdr:row>
      <xdr:rowOff>29633</xdr:rowOff>
    </xdr:to>
    <xdr:cxnSp macro="">
      <xdr:nvCxnSpPr>
        <xdr:cNvPr id="446" name="直線コネクタ 445"/>
        <xdr:cNvCxnSpPr/>
      </xdr:nvCxnSpPr>
      <xdr:spPr>
        <a:xfrm>
          <a:off x="16179800" y="276076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72830</xdr:rowOff>
    </xdr:from>
    <xdr:ext cx="762000" cy="259045"/>
    <xdr:sp macro="" textlink="">
      <xdr:nvSpPr>
        <xdr:cNvPr id="447" name="将来負担の状況平均値テキスト"/>
        <xdr:cNvSpPr txBox="1"/>
      </xdr:nvSpPr>
      <xdr:spPr>
        <a:xfrm>
          <a:off x="17106900" y="2301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56303</xdr:rowOff>
    </xdr:from>
    <xdr:to>
      <xdr:col>81</xdr:col>
      <xdr:colOff>95250</xdr:colOff>
      <xdr:row>14</xdr:row>
      <xdr:rowOff>157903</xdr:rowOff>
    </xdr:to>
    <xdr:sp macro="" textlink="">
      <xdr:nvSpPr>
        <xdr:cNvPr id="448" name="フローチャート: 判断 447"/>
        <xdr:cNvSpPr/>
      </xdr:nvSpPr>
      <xdr:spPr>
        <a:xfrm>
          <a:off x="169672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30833</xdr:rowOff>
    </xdr:from>
    <xdr:to>
      <xdr:col>77</xdr:col>
      <xdr:colOff>44450</xdr:colOff>
      <xdr:row>16</xdr:row>
      <xdr:rowOff>17568</xdr:rowOff>
    </xdr:to>
    <xdr:cxnSp macro="">
      <xdr:nvCxnSpPr>
        <xdr:cNvPr id="449" name="直線コネクタ 448"/>
        <xdr:cNvCxnSpPr/>
      </xdr:nvCxnSpPr>
      <xdr:spPr>
        <a:xfrm>
          <a:off x="15290800" y="2602583"/>
          <a:ext cx="889000" cy="15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50" name="フローチャート: 判断 449"/>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1" name="テキスト ボックス 450"/>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123190</xdr:rowOff>
    </xdr:from>
    <xdr:to>
      <xdr:col>72</xdr:col>
      <xdr:colOff>203200</xdr:colOff>
      <xdr:row>15</xdr:row>
      <xdr:rowOff>30833</xdr:rowOff>
    </xdr:to>
    <xdr:cxnSp macro="">
      <xdr:nvCxnSpPr>
        <xdr:cNvPr id="452" name="直線コネクタ 451"/>
        <xdr:cNvCxnSpPr/>
      </xdr:nvCxnSpPr>
      <xdr:spPr>
        <a:xfrm>
          <a:off x="14401800" y="2523490"/>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13547</xdr:rowOff>
    </xdr:from>
    <xdr:to>
      <xdr:col>73</xdr:col>
      <xdr:colOff>44450</xdr:colOff>
      <xdr:row>15</xdr:row>
      <xdr:rowOff>115147</xdr:rowOff>
    </xdr:to>
    <xdr:sp macro="" textlink="">
      <xdr:nvSpPr>
        <xdr:cNvPr id="453" name="フローチャート: 判断 452"/>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4" name="テキスト ボックス 453"/>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123190</xdr:rowOff>
    </xdr:from>
    <xdr:to>
      <xdr:col>68</xdr:col>
      <xdr:colOff>152400</xdr:colOff>
      <xdr:row>14</xdr:row>
      <xdr:rowOff>152682</xdr:rowOff>
    </xdr:to>
    <xdr:cxnSp macro="">
      <xdr:nvCxnSpPr>
        <xdr:cNvPr id="455" name="直線コネクタ 454"/>
        <xdr:cNvCxnSpPr/>
      </xdr:nvCxnSpPr>
      <xdr:spPr>
        <a:xfrm flipV="1">
          <a:off x="13512800" y="2523490"/>
          <a:ext cx="889000" cy="2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13547</xdr:rowOff>
    </xdr:from>
    <xdr:to>
      <xdr:col>68</xdr:col>
      <xdr:colOff>203200</xdr:colOff>
      <xdr:row>15</xdr:row>
      <xdr:rowOff>115147</xdr:rowOff>
    </xdr:to>
    <xdr:sp macro="" textlink="">
      <xdr:nvSpPr>
        <xdr:cNvPr id="456" name="フローチャート: 判断 455"/>
        <xdr:cNvSpPr/>
      </xdr:nvSpPr>
      <xdr:spPr>
        <a:xfrm>
          <a:off x="14351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99924</xdr:rowOff>
    </xdr:from>
    <xdr:ext cx="762000" cy="259045"/>
    <xdr:sp macro="" textlink="">
      <xdr:nvSpPr>
        <xdr:cNvPr id="457" name="テキスト ボックス 456"/>
        <xdr:cNvSpPr txBox="1"/>
      </xdr:nvSpPr>
      <xdr:spPr>
        <a:xfrm>
          <a:off x="14020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58" name="フローチャート: 判断 457"/>
        <xdr:cNvSpPr/>
      </xdr:nvSpPr>
      <xdr:spPr>
        <a:xfrm>
          <a:off x="1346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59" name="テキスト ボックス 458"/>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65" name="楕円 464"/>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122360</xdr:rowOff>
    </xdr:from>
    <xdr:ext cx="762000" cy="259045"/>
    <xdr:sp macro="" textlink="">
      <xdr:nvSpPr>
        <xdr:cNvPr id="466" name="将来負担の状況該当値テキスト"/>
        <xdr:cNvSpPr txBox="1"/>
      </xdr:nvSpPr>
      <xdr:spPr>
        <a:xfrm>
          <a:off x="17106900" y="269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138218</xdr:rowOff>
    </xdr:from>
    <xdr:to>
      <xdr:col>77</xdr:col>
      <xdr:colOff>95250</xdr:colOff>
      <xdr:row>16</xdr:row>
      <xdr:rowOff>68368</xdr:rowOff>
    </xdr:to>
    <xdr:sp macro="" textlink="">
      <xdr:nvSpPr>
        <xdr:cNvPr id="467" name="楕円 466"/>
        <xdr:cNvSpPr/>
      </xdr:nvSpPr>
      <xdr:spPr>
        <a:xfrm>
          <a:off x="16129000" y="270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53145</xdr:rowOff>
    </xdr:from>
    <xdr:ext cx="736600" cy="259045"/>
    <xdr:sp macro="" textlink="">
      <xdr:nvSpPr>
        <xdr:cNvPr id="468" name="テキスト ボックス 467"/>
        <xdr:cNvSpPr txBox="1"/>
      </xdr:nvSpPr>
      <xdr:spPr>
        <a:xfrm>
          <a:off x="15798800" y="2796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151483</xdr:rowOff>
    </xdr:from>
    <xdr:to>
      <xdr:col>73</xdr:col>
      <xdr:colOff>44450</xdr:colOff>
      <xdr:row>15</xdr:row>
      <xdr:rowOff>81633</xdr:rowOff>
    </xdr:to>
    <xdr:sp macro="" textlink="">
      <xdr:nvSpPr>
        <xdr:cNvPr id="469" name="楕円 468"/>
        <xdr:cNvSpPr/>
      </xdr:nvSpPr>
      <xdr:spPr>
        <a:xfrm>
          <a:off x="15240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91810</xdr:rowOff>
    </xdr:from>
    <xdr:ext cx="762000" cy="259045"/>
    <xdr:sp macro="" textlink="">
      <xdr:nvSpPr>
        <xdr:cNvPr id="470" name="テキスト ボックス 469"/>
        <xdr:cNvSpPr txBox="1"/>
      </xdr:nvSpPr>
      <xdr:spPr>
        <a:xfrm>
          <a:off x="14909800" y="232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71" name="楕円 470"/>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12717</xdr:rowOff>
    </xdr:from>
    <xdr:ext cx="762000" cy="259045"/>
    <xdr:sp macro="" textlink="">
      <xdr:nvSpPr>
        <xdr:cNvPr id="472" name="テキスト ボックス 471"/>
        <xdr:cNvSpPr txBox="1"/>
      </xdr:nvSpPr>
      <xdr:spPr>
        <a:xfrm>
          <a:off x="14020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101882</xdr:rowOff>
    </xdr:from>
    <xdr:to>
      <xdr:col>64</xdr:col>
      <xdr:colOff>152400</xdr:colOff>
      <xdr:row>15</xdr:row>
      <xdr:rowOff>32032</xdr:rowOff>
    </xdr:to>
    <xdr:sp macro="" textlink="">
      <xdr:nvSpPr>
        <xdr:cNvPr id="473" name="楕円 472"/>
        <xdr:cNvSpPr/>
      </xdr:nvSpPr>
      <xdr:spPr>
        <a:xfrm>
          <a:off x="13462000" y="25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42209</xdr:rowOff>
    </xdr:from>
    <xdr:ext cx="762000" cy="259045"/>
    <xdr:sp macro="" textlink="">
      <xdr:nvSpPr>
        <xdr:cNvPr id="474" name="テキスト ボックス 473"/>
        <xdr:cNvSpPr txBox="1"/>
      </xdr:nvSpPr>
      <xdr:spPr>
        <a:xfrm>
          <a:off x="13131800" y="22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原則</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歳以上職員の昇給停止を実施していること及び退職補充を新規職員でするなどの対策を実施しているものの、類似団体平均を上回っている。し尿・ごみ・火葬・消防業務については一部事務組合で行っており、一部事務組合の人件費に充てた負担金等を人件費に準ずる経費として合計した場合の歳出決算額の割合は類似団体の平均を下回っている。今後もこれらを含めた人件費関係全体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41</xdr:row>
      <xdr:rowOff>80735</xdr:rowOff>
    </xdr:to>
    <xdr:cxnSp macro="">
      <xdr:nvCxnSpPr>
        <xdr:cNvPr id="63" name="直線コネクタ 62"/>
        <xdr:cNvCxnSpPr/>
      </xdr:nvCxnSpPr>
      <xdr:spPr>
        <a:xfrm flipV="1">
          <a:off x="4826000" y="55753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6"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7" name="直線コネクタ 66"/>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124278</xdr:rowOff>
    </xdr:from>
    <xdr:to>
      <xdr:col>24</xdr:col>
      <xdr:colOff>25400</xdr:colOff>
      <xdr:row>38</xdr:row>
      <xdr:rowOff>39915</xdr:rowOff>
    </xdr:to>
    <xdr:cxnSp macro="">
      <xdr:nvCxnSpPr>
        <xdr:cNvPr id="68" name="直線コネクタ 67"/>
        <xdr:cNvCxnSpPr/>
      </xdr:nvCxnSpPr>
      <xdr:spPr>
        <a:xfrm flipV="1">
          <a:off x="3987800" y="6467928"/>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43741</xdr:rowOff>
    </xdr:from>
    <xdr:ext cx="762000" cy="259045"/>
    <xdr:sp macro="" textlink="">
      <xdr:nvSpPr>
        <xdr:cNvPr id="69" name="人件費平均値テキスト"/>
        <xdr:cNvSpPr txBox="1"/>
      </xdr:nvSpPr>
      <xdr:spPr>
        <a:xfrm>
          <a:off x="4914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167822</xdr:rowOff>
    </xdr:from>
    <xdr:to>
      <xdr:col>19</xdr:col>
      <xdr:colOff>187325</xdr:colOff>
      <xdr:row>38</xdr:row>
      <xdr:rowOff>39915</xdr:rowOff>
    </xdr:to>
    <xdr:cxnSp macro="">
      <xdr:nvCxnSpPr>
        <xdr:cNvPr id="71" name="直線コネクタ 70"/>
        <xdr:cNvCxnSpPr/>
      </xdr:nvCxnSpPr>
      <xdr:spPr>
        <a:xfrm>
          <a:off x="3098800" y="6511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24493</xdr:rowOff>
    </xdr:from>
    <xdr:to>
      <xdr:col>20</xdr:col>
      <xdr:colOff>38100</xdr:colOff>
      <xdr:row>35</xdr:row>
      <xdr:rowOff>126093</xdr:rowOff>
    </xdr:to>
    <xdr:sp macro="" textlink="">
      <xdr:nvSpPr>
        <xdr:cNvPr id="72" name="フローチャート: 判断 71"/>
        <xdr:cNvSpPr/>
      </xdr:nvSpPr>
      <xdr:spPr>
        <a:xfrm>
          <a:off x="39370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73" name="テキスト ボックス 72"/>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113393</xdr:rowOff>
    </xdr:from>
    <xdr:to>
      <xdr:col>15</xdr:col>
      <xdr:colOff>98425</xdr:colOff>
      <xdr:row>37</xdr:row>
      <xdr:rowOff>167822</xdr:rowOff>
    </xdr:to>
    <xdr:cxnSp macro="">
      <xdr:nvCxnSpPr>
        <xdr:cNvPr id="74" name="直線コネクタ 73"/>
        <xdr:cNvCxnSpPr/>
      </xdr:nvCxnSpPr>
      <xdr:spPr>
        <a:xfrm>
          <a:off x="2209800" y="6457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163286</xdr:rowOff>
    </xdr:from>
    <xdr:to>
      <xdr:col>15</xdr:col>
      <xdr:colOff>149225</xdr:colOff>
      <xdr:row>35</xdr:row>
      <xdr:rowOff>93436</xdr:rowOff>
    </xdr:to>
    <xdr:sp macro="" textlink="">
      <xdr:nvSpPr>
        <xdr:cNvPr id="75" name="フローチャート: 判断 74"/>
        <xdr:cNvSpPr/>
      </xdr:nvSpPr>
      <xdr:spPr>
        <a:xfrm>
          <a:off x="3048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103613</xdr:rowOff>
    </xdr:from>
    <xdr:ext cx="762000" cy="259045"/>
    <xdr:sp macro="" textlink="">
      <xdr:nvSpPr>
        <xdr:cNvPr id="76" name="テキスト ボックス 75"/>
        <xdr:cNvSpPr txBox="1"/>
      </xdr:nvSpPr>
      <xdr:spPr>
        <a:xfrm>
          <a:off x="2717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121557</xdr:rowOff>
    </xdr:from>
    <xdr:to>
      <xdr:col>11</xdr:col>
      <xdr:colOff>9525</xdr:colOff>
      <xdr:row>37</xdr:row>
      <xdr:rowOff>113393</xdr:rowOff>
    </xdr:to>
    <xdr:cxnSp macro="">
      <xdr:nvCxnSpPr>
        <xdr:cNvPr id="77" name="直線コネクタ 76"/>
        <xdr:cNvCxnSpPr/>
      </xdr:nvCxnSpPr>
      <xdr:spPr>
        <a:xfrm>
          <a:off x="1320800" y="62937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49184</xdr:rowOff>
    </xdr:from>
    <xdr:ext cx="762000" cy="259045"/>
    <xdr:sp macro="" textlink="">
      <xdr:nvSpPr>
        <xdr:cNvPr id="79" name="テキスト ボックス 78"/>
        <xdr:cNvSpPr txBox="1"/>
      </xdr:nvSpPr>
      <xdr:spPr>
        <a:xfrm>
          <a:off x="1828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80" name="フローチャート: 判断 79"/>
        <xdr:cNvSpPr/>
      </xdr:nvSpPr>
      <xdr:spPr>
        <a:xfrm>
          <a:off x="1270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81" name="テキスト ボックス 80"/>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73478</xdr:rowOff>
    </xdr:from>
    <xdr:to>
      <xdr:col>24</xdr:col>
      <xdr:colOff>76200</xdr:colOff>
      <xdr:row>38</xdr:row>
      <xdr:rowOff>3628</xdr:rowOff>
    </xdr:to>
    <xdr:sp macro="" textlink="">
      <xdr:nvSpPr>
        <xdr:cNvPr id="87" name="楕円 86"/>
        <xdr:cNvSpPr/>
      </xdr:nvSpPr>
      <xdr:spPr>
        <a:xfrm>
          <a:off x="47752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45555</xdr:rowOff>
    </xdr:from>
    <xdr:ext cx="762000" cy="259045"/>
    <xdr:sp macro="" textlink="">
      <xdr:nvSpPr>
        <xdr:cNvPr id="88" name="人件費該当値テキスト"/>
        <xdr:cNvSpPr txBox="1"/>
      </xdr:nvSpPr>
      <xdr:spPr>
        <a:xfrm>
          <a:off x="4914900" y="63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117022</xdr:rowOff>
    </xdr:from>
    <xdr:to>
      <xdr:col>15</xdr:col>
      <xdr:colOff>149225</xdr:colOff>
      <xdr:row>38</xdr:row>
      <xdr:rowOff>47172</xdr:rowOff>
    </xdr:to>
    <xdr:sp macro="" textlink="">
      <xdr:nvSpPr>
        <xdr:cNvPr id="91" name="楕円 90"/>
        <xdr:cNvSpPr/>
      </xdr:nvSpPr>
      <xdr:spPr>
        <a:xfrm>
          <a:off x="3048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31949</xdr:rowOff>
    </xdr:from>
    <xdr:ext cx="762000" cy="259045"/>
    <xdr:sp macro="" textlink="">
      <xdr:nvSpPr>
        <xdr:cNvPr id="92" name="テキスト ボックス 91"/>
        <xdr:cNvSpPr txBox="1"/>
      </xdr:nvSpPr>
      <xdr:spPr>
        <a:xfrm>
          <a:off x="2717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62593</xdr:rowOff>
    </xdr:from>
    <xdr:to>
      <xdr:col>11</xdr:col>
      <xdr:colOff>60325</xdr:colOff>
      <xdr:row>37</xdr:row>
      <xdr:rowOff>164193</xdr:rowOff>
    </xdr:to>
    <xdr:sp macro="" textlink="">
      <xdr:nvSpPr>
        <xdr:cNvPr id="93" name="楕円 92"/>
        <xdr:cNvSpPr/>
      </xdr:nvSpPr>
      <xdr:spPr>
        <a:xfrm>
          <a:off x="21590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148970</xdr:rowOff>
    </xdr:from>
    <xdr:ext cx="762000" cy="259045"/>
    <xdr:sp macro="" textlink="">
      <xdr:nvSpPr>
        <xdr:cNvPr id="94" name="テキスト ボックス 93"/>
        <xdr:cNvSpPr txBox="1"/>
      </xdr:nvSpPr>
      <xdr:spPr>
        <a:xfrm>
          <a:off x="1828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70757</xdr:rowOff>
    </xdr:from>
    <xdr:to>
      <xdr:col>6</xdr:col>
      <xdr:colOff>171450</xdr:colOff>
      <xdr:row>37</xdr:row>
      <xdr:rowOff>907</xdr:rowOff>
    </xdr:to>
    <xdr:sp macro="" textlink="">
      <xdr:nvSpPr>
        <xdr:cNvPr id="95" name="楕円 94"/>
        <xdr:cNvSpPr/>
      </xdr:nvSpPr>
      <xdr:spPr>
        <a:xfrm>
          <a:off x="1270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157134</xdr:rowOff>
    </xdr:from>
    <xdr:ext cx="762000" cy="259045"/>
    <xdr:sp macro="" textlink="">
      <xdr:nvSpPr>
        <xdr:cNvPr id="96" name="テキスト ボックス 95"/>
        <xdr:cNvSpPr txBox="1"/>
      </xdr:nvSpPr>
      <xdr:spPr>
        <a:xfrm>
          <a:off x="939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ポイントの減となったが、令和元年度までは賃金を物件費で計上し、令和２年度からは人件費として計上しているため、実質的には増加傾向である。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主なものとして、町コミュニティバス運行委託料が挙げられるが、事業の見直しなどを行い、適正な財政運営に努める。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12700</xdr:rowOff>
    </xdr:from>
    <xdr:to>
      <xdr:col>82</xdr:col>
      <xdr:colOff>107950</xdr:colOff>
      <xdr:row>20</xdr:row>
      <xdr:rowOff>165100</xdr:rowOff>
    </xdr:to>
    <xdr:cxnSp macro="">
      <xdr:nvCxnSpPr>
        <xdr:cNvPr id="124" name="直線コネクタ 123"/>
        <xdr:cNvCxnSpPr/>
      </xdr:nvCxnSpPr>
      <xdr:spPr>
        <a:xfrm flipV="1">
          <a:off x="16510000" y="2241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5" name="物件費最小値テキスト"/>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6" name="直線コネクタ 125"/>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99077</xdr:rowOff>
    </xdr:from>
    <xdr:ext cx="762000" cy="259045"/>
    <xdr:sp macro="" textlink="">
      <xdr:nvSpPr>
        <xdr:cNvPr id="127" name="物件費最大値テキスト"/>
        <xdr:cNvSpPr txBox="1"/>
      </xdr:nvSpPr>
      <xdr:spPr>
        <a:xfrm>
          <a:off x="16598900" y="19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12700</xdr:rowOff>
    </xdr:from>
    <xdr:to>
      <xdr:col>82</xdr:col>
      <xdr:colOff>196850</xdr:colOff>
      <xdr:row>13</xdr:row>
      <xdr:rowOff>12700</xdr:rowOff>
    </xdr:to>
    <xdr:cxnSp macro="">
      <xdr:nvCxnSpPr>
        <xdr:cNvPr id="128" name="直線コネクタ 127"/>
        <xdr:cNvCxnSpPr/>
      </xdr:nvCxnSpPr>
      <xdr:spPr>
        <a:xfrm>
          <a:off x="16421100" y="2241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146050</xdr:rowOff>
    </xdr:to>
    <xdr:cxnSp macro="">
      <xdr:nvCxnSpPr>
        <xdr:cNvPr id="129" name="直線コネクタ 128"/>
        <xdr:cNvCxnSpPr/>
      </xdr:nvCxnSpPr>
      <xdr:spPr>
        <a:xfrm flipV="1">
          <a:off x="15671800" y="267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105427</xdr:rowOff>
    </xdr:from>
    <xdr:ext cx="762000" cy="259045"/>
    <xdr:sp macro="" textlink="">
      <xdr:nvSpPr>
        <xdr:cNvPr id="130" name="物件費平均値テキスト"/>
        <xdr:cNvSpPr txBox="1"/>
      </xdr:nvSpPr>
      <xdr:spPr>
        <a:xfrm>
          <a:off x="16598900" y="284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133350</xdr:rowOff>
    </xdr:from>
    <xdr:to>
      <xdr:col>82</xdr:col>
      <xdr:colOff>158750</xdr:colOff>
      <xdr:row>17</xdr:row>
      <xdr:rowOff>63500</xdr:rowOff>
    </xdr:to>
    <xdr:sp macro="" textlink="">
      <xdr:nvSpPr>
        <xdr:cNvPr id="131" name="フローチャート: 判断 130"/>
        <xdr:cNvSpPr/>
      </xdr:nvSpPr>
      <xdr:spPr>
        <a:xfrm>
          <a:off x="164592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146050</xdr:rowOff>
    </xdr:to>
    <xdr:cxnSp macro="">
      <xdr:nvCxnSpPr>
        <xdr:cNvPr id="132" name="直線コネクタ 131"/>
        <xdr:cNvCxnSpPr/>
      </xdr:nvCxnSpPr>
      <xdr:spPr>
        <a:xfrm>
          <a:off x="14782800" y="2603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114300</xdr:rowOff>
    </xdr:from>
    <xdr:to>
      <xdr:col>78</xdr:col>
      <xdr:colOff>120650</xdr:colOff>
      <xdr:row>19</xdr:row>
      <xdr:rowOff>44450</xdr:rowOff>
    </xdr:to>
    <xdr:sp macro="" textlink="">
      <xdr:nvSpPr>
        <xdr:cNvPr id="133" name="フローチャート: 判断 132"/>
        <xdr:cNvSpPr/>
      </xdr:nvSpPr>
      <xdr:spPr>
        <a:xfrm>
          <a:off x="1562100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29227</xdr:rowOff>
    </xdr:from>
    <xdr:ext cx="736600" cy="259045"/>
    <xdr:sp macro="" textlink="">
      <xdr:nvSpPr>
        <xdr:cNvPr id="134" name="テキスト ボックス 133"/>
        <xdr:cNvSpPr txBox="1"/>
      </xdr:nvSpPr>
      <xdr:spPr>
        <a:xfrm>
          <a:off x="15290800" y="328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31750</xdr:rowOff>
    </xdr:from>
    <xdr:to>
      <xdr:col>73</xdr:col>
      <xdr:colOff>180975</xdr:colOff>
      <xdr:row>15</xdr:row>
      <xdr:rowOff>50800</xdr:rowOff>
    </xdr:to>
    <xdr:cxnSp macro="">
      <xdr:nvCxnSpPr>
        <xdr:cNvPr id="135" name="直線コネクタ 134"/>
        <xdr:cNvCxnSpPr/>
      </xdr:nvCxnSpPr>
      <xdr:spPr>
        <a:xfrm flipV="1">
          <a:off x="13893800" y="2603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95250</xdr:rowOff>
    </xdr:from>
    <xdr:to>
      <xdr:col>74</xdr:col>
      <xdr:colOff>31750</xdr:colOff>
      <xdr:row>19</xdr:row>
      <xdr:rowOff>25400</xdr:rowOff>
    </xdr:to>
    <xdr:sp macro="" textlink="">
      <xdr:nvSpPr>
        <xdr:cNvPr id="136" name="フローチャート: 判断 135"/>
        <xdr:cNvSpPr/>
      </xdr:nvSpPr>
      <xdr:spPr>
        <a:xfrm>
          <a:off x="14732000" y="31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10177</xdr:rowOff>
    </xdr:from>
    <xdr:ext cx="762000" cy="259045"/>
    <xdr:sp macro="" textlink="">
      <xdr:nvSpPr>
        <xdr:cNvPr id="137" name="テキスト ボックス 136"/>
        <xdr:cNvSpPr txBox="1"/>
      </xdr:nvSpPr>
      <xdr:spPr>
        <a:xfrm>
          <a:off x="14401800" y="32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69850</xdr:rowOff>
    </xdr:to>
    <xdr:cxnSp macro="">
      <xdr:nvCxnSpPr>
        <xdr:cNvPr id="138" name="直線コネクタ 137"/>
        <xdr:cNvCxnSpPr/>
      </xdr:nvCxnSpPr>
      <xdr:spPr>
        <a:xfrm flipV="1">
          <a:off x="13004800" y="2622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133350</xdr:rowOff>
    </xdr:from>
    <xdr:to>
      <xdr:col>69</xdr:col>
      <xdr:colOff>142875</xdr:colOff>
      <xdr:row>18</xdr:row>
      <xdr:rowOff>63500</xdr:rowOff>
    </xdr:to>
    <xdr:sp macro="" textlink="">
      <xdr:nvSpPr>
        <xdr:cNvPr id="139" name="フローチャート: 判断 138"/>
        <xdr:cNvSpPr/>
      </xdr:nvSpPr>
      <xdr:spPr>
        <a:xfrm>
          <a:off x="13843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40" name="テキスト ボックス 139"/>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41" name="フローチャート: 判断 140"/>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2" name="テキスト ボックス 141"/>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9" name="物件費該当値テキスト"/>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50" name="楕円 149"/>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51" name="テキスト ボックス 150"/>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52" name="楕円 151"/>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53" name="テキスト ボックス 152"/>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54" name="楕円 153"/>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5" name="テキスト ボックス 154"/>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19050</xdr:rowOff>
    </xdr:from>
    <xdr:to>
      <xdr:col>65</xdr:col>
      <xdr:colOff>53975</xdr:colOff>
      <xdr:row>15</xdr:row>
      <xdr:rowOff>120650</xdr:rowOff>
    </xdr:to>
    <xdr:sp macro="" textlink="">
      <xdr:nvSpPr>
        <xdr:cNvPr id="156" name="楕円 155"/>
        <xdr:cNvSpPr/>
      </xdr:nvSpPr>
      <xdr:spPr>
        <a:xfrm>
          <a:off x="12954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130827</xdr:rowOff>
    </xdr:from>
    <xdr:ext cx="762000" cy="259045"/>
    <xdr:sp macro="" textlink="">
      <xdr:nvSpPr>
        <xdr:cNvPr id="157" name="テキスト ボックス 156"/>
        <xdr:cNvSpPr txBox="1"/>
      </xdr:nvSpPr>
      <xdr:spPr>
        <a:xfrm>
          <a:off x="12623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類似団体と同様の</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である。少子高齢化に伴う社会保障経費の上昇は上げどまりの傾向にあるが、歳入の減少に伴い、扶助費の構成比は今後も増加する見込みである。単独扶助費の見直しも含めた検討が必要になってくる。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102507</xdr:rowOff>
    </xdr:to>
    <xdr:cxnSp macro="">
      <xdr:nvCxnSpPr>
        <xdr:cNvPr id="187" name="直線コネクタ 186"/>
        <xdr:cNvCxnSpPr/>
      </xdr:nvCxnSpPr>
      <xdr:spPr>
        <a:xfrm flipV="1">
          <a:off x="4826000" y="9107715"/>
          <a:ext cx="0" cy="14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8"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9" name="直線コネクタ 188"/>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45357</xdr:rowOff>
    </xdr:to>
    <xdr:cxnSp macro="">
      <xdr:nvCxnSpPr>
        <xdr:cNvPr id="192" name="直線コネクタ 191"/>
        <xdr:cNvCxnSpPr/>
      </xdr:nvCxnSpPr>
      <xdr:spPr>
        <a:xfrm>
          <a:off x="3987800" y="96302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3"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29028</xdr:rowOff>
    </xdr:to>
    <xdr:cxnSp macro="">
      <xdr:nvCxnSpPr>
        <xdr:cNvPr id="195" name="直線コネクタ 194"/>
        <xdr:cNvCxnSpPr/>
      </xdr:nvCxnSpPr>
      <xdr:spPr>
        <a:xfrm>
          <a:off x="3098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6" name="フローチャート: 判断 195"/>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7" name="テキスト ボックス 196"/>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61685</xdr:rowOff>
    </xdr:to>
    <xdr:cxnSp macro="">
      <xdr:nvCxnSpPr>
        <xdr:cNvPr id="198" name="直線コネクタ 197"/>
        <xdr:cNvCxnSpPr/>
      </xdr:nvCxnSpPr>
      <xdr:spPr>
        <a:xfrm flipV="1">
          <a:off x="2209800" y="9630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9" name="フローチャート: 判断 198"/>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200" name="テキスト ボックス 199"/>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56</xdr:row>
      <xdr:rowOff>61685</xdr:rowOff>
    </xdr:to>
    <xdr:cxnSp macro="">
      <xdr:nvCxnSpPr>
        <xdr:cNvPr id="201" name="直線コネクタ 200"/>
        <xdr:cNvCxnSpPr/>
      </xdr:nvCxnSpPr>
      <xdr:spPr>
        <a:xfrm>
          <a:off x="1320800" y="966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2" name="フローチャート: 判断 201"/>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3" name="テキスト ボックス 202"/>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211" name="楕円 210"/>
        <xdr:cNvSpPr/>
      </xdr:nvSpPr>
      <xdr:spPr>
        <a:xfrm>
          <a:off x="4775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138084</xdr:rowOff>
    </xdr:from>
    <xdr:ext cx="762000" cy="259045"/>
    <xdr:sp macro="" textlink="">
      <xdr:nvSpPr>
        <xdr:cNvPr id="212" name="扶助費該当値テキスト"/>
        <xdr:cNvSpPr txBox="1"/>
      </xdr:nvSpPr>
      <xdr:spPr>
        <a:xfrm>
          <a:off x="49149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13" name="楕円 212"/>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214" name="テキスト ボックス 213"/>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6" name="テキスト ボックス 215"/>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7" name="楕円 216"/>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18" name="テキスト ボックス 217"/>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xdr:rowOff>
    </xdr:from>
    <xdr:to>
      <xdr:col>6</xdr:col>
      <xdr:colOff>171450</xdr:colOff>
      <xdr:row>56</xdr:row>
      <xdr:rowOff>112485</xdr:rowOff>
    </xdr:to>
    <xdr:sp macro="" textlink="">
      <xdr:nvSpPr>
        <xdr:cNvPr id="219" name="楕円 218"/>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97262</xdr:rowOff>
    </xdr:from>
    <xdr:ext cx="762000" cy="259045"/>
    <xdr:sp macro="" textlink="">
      <xdr:nvSpPr>
        <xdr:cNvPr id="220" name="テキスト ボックス 219"/>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ている。類似団体と比較すると中位に位置し、大きな差異はない。今後も介護保険、後期高齢者医療等は高齢化に伴い増が見込まれる。保険給付費等の抑制のために予防事業、健康推進事業などの推進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5" name="直線コネクタ 234"/>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6" name="テキスト ボックス 235"/>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7" name="直線コネクタ 23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8" name="テキスト ボックス 23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9" name="直線コネクタ 238"/>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40" name="テキスト ボックス 239"/>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43" name="直線コネクタ 242"/>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4" name="テキスト ボックス 243"/>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5" name="直線コネクタ 24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6" name="テキスト ボックス 24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7" name="直線コネクタ 246"/>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8" name="テキスト ボックス 247"/>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55563</xdr:rowOff>
    </xdr:from>
    <xdr:to>
      <xdr:col>82</xdr:col>
      <xdr:colOff>107950</xdr:colOff>
      <xdr:row>61</xdr:row>
      <xdr:rowOff>84138</xdr:rowOff>
    </xdr:to>
    <xdr:cxnSp macro="">
      <xdr:nvCxnSpPr>
        <xdr:cNvPr id="252" name="直線コネクタ 251"/>
        <xdr:cNvCxnSpPr/>
      </xdr:nvCxnSpPr>
      <xdr:spPr>
        <a:xfrm flipV="1">
          <a:off x="16510000" y="9142413"/>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56215</xdr:rowOff>
    </xdr:from>
    <xdr:ext cx="762000" cy="259045"/>
    <xdr:sp macro="" textlink="">
      <xdr:nvSpPr>
        <xdr:cNvPr id="253" name="その他最小値テキスト"/>
        <xdr:cNvSpPr txBox="1"/>
      </xdr:nvSpPr>
      <xdr:spPr>
        <a:xfrm>
          <a:off x="16598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84138</xdr:rowOff>
    </xdr:from>
    <xdr:to>
      <xdr:col>82</xdr:col>
      <xdr:colOff>196850</xdr:colOff>
      <xdr:row>61</xdr:row>
      <xdr:rowOff>84138</xdr:rowOff>
    </xdr:to>
    <xdr:cxnSp macro="">
      <xdr:nvCxnSpPr>
        <xdr:cNvPr id="254" name="直線コネクタ 253"/>
        <xdr:cNvCxnSpPr/>
      </xdr:nvCxnSpPr>
      <xdr:spPr>
        <a:xfrm>
          <a:off x="16421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141940</xdr:rowOff>
    </xdr:from>
    <xdr:ext cx="762000" cy="259045"/>
    <xdr:sp macro="" textlink="">
      <xdr:nvSpPr>
        <xdr:cNvPr id="255" name="その他最大値テキスト"/>
        <xdr:cNvSpPr txBox="1"/>
      </xdr:nvSpPr>
      <xdr:spPr>
        <a:xfrm>
          <a:off x="16598900" y="88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55563</xdr:rowOff>
    </xdr:from>
    <xdr:to>
      <xdr:col>82</xdr:col>
      <xdr:colOff>196850</xdr:colOff>
      <xdr:row>53</xdr:row>
      <xdr:rowOff>55563</xdr:rowOff>
    </xdr:to>
    <xdr:cxnSp macro="">
      <xdr:nvCxnSpPr>
        <xdr:cNvPr id="256" name="直線コネクタ 255"/>
        <xdr:cNvCxnSpPr/>
      </xdr:nvCxnSpPr>
      <xdr:spPr>
        <a:xfrm>
          <a:off x="16421100" y="914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84138</xdr:rowOff>
    </xdr:from>
    <xdr:to>
      <xdr:col>82</xdr:col>
      <xdr:colOff>107950</xdr:colOff>
      <xdr:row>56</xdr:row>
      <xdr:rowOff>98425</xdr:rowOff>
    </xdr:to>
    <xdr:cxnSp macro="">
      <xdr:nvCxnSpPr>
        <xdr:cNvPr id="257" name="直線コネクタ 256"/>
        <xdr:cNvCxnSpPr/>
      </xdr:nvCxnSpPr>
      <xdr:spPr>
        <a:xfrm>
          <a:off x="15671800" y="968533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48277</xdr:rowOff>
    </xdr:from>
    <xdr:ext cx="762000" cy="259045"/>
    <xdr:sp macro="" textlink="">
      <xdr:nvSpPr>
        <xdr:cNvPr id="258" name="その他平均値テキスト"/>
        <xdr:cNvSpPr txBox="1"/>
      </xdr:nvSpPr>
      <xdr:spPr>
        <a:xfrm>
          <a:off x="16598900" y="9820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76200</xdr:rowOff>
    </xdr:from>
    <xdr:to>
      <xdr:col>82</xdr:col>
      <xdr:colOff>158750</xdr:colOff>
      <xdr:row>58</xdr:row>
      <xdr:rowOff>6350</xdr:rowOff>
    </xdr:to>
    <xdr:sp macro="" textlink="">
      <xdr:nvSpPr>
        <xdr:cNvPr id="259" name="フローチャート: 判断 258"/>
        <xdr:cNvSpPr/>
      </xdr:nvSpPr>
      <xdr:spPr>
        <a:xfrm>
          <a:off x="164592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84138</xdr:rowOff>
    </xdr:from>
    <xdr:to>
      <xdr:col>78</xdr:col>
      <xdr:colOff>69850</xdr:colOff>
      <xdr:row>57</xdr:row>
      <xdr:rowOff>41275</xdr:rowOff>
    </xdr:to>
    <xdr:cxnSp macro="">
      <xdr:nvCxnSpPr>
        <xdr:cNvPr id="260" name="直線コネクタ 259"/>
        <xdr:cNvCxnSpPr/>
      </xdr:nvCxnSpPr>
      <xdr:spPr>
        <a:xfrm flipV="1">
          <a:off x="14782800" y="968533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119063</xdr:rowOff>
    </xdr:from>
    <xdr:to>
      <xdr:col>78</xdr:col>
      <xdr:colOff>120650</xdr:colOff>
      <xdr:row>58</xdr:row>
      <xdr:rowOff>49213</xdr:rowOff>
    </xdr:to>
    <xdr:sp macro="" textlink="">
      <xdr:nvSpPr>
        <xdr:cNvPr id="261" name="フローチャート: 判断 260"/>
        <xdr:cNvSpPr/>
      </xdr:nvSpPr>
      <xdr:spPr>
        <a:xfrm>
          <a:off x="15621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33990</xdr:rowOff>
    </xdr:from>
    <xdr:ext cx="736600" cy="259045"/>
    <xdr:sp macro="" textlink="">
      <xdr:nvSpPr>
        <xdr:cNvPr id="262" name="テキスト ボックス 261"/>
        <xdr:cNvSpPr txBox="1"/>
      </xdr:nvSpPr>
      <xdr:spPr>
        <a:xfrm>
          <a:off x="15290800" y="997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41275</xdr:rowOff>
    </xdr:from>
    <xdr:to>
      <xdr:col>73</xdr:col>
      <xdr:colOff>180975</xdr:colOff>
      <xdr:row>57</xdr:row>
      <xdr:rowOff>84138</xdr:rowOff>
    </xdr:to>
    <xdr:cxnSp macro="">
      <xdr:nvCxnSpPr>
        <xdr:cNvPr id="263" name="直線コネクタ 262"/>
        <xdr:cNvCxnSpPr/>
      </xdr:nvCxnSpPr>
      <xdr:spPr>
        <a:xfrm flipV="1">
          <a:off x="13893800" y="9813925"/>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90488</xdr:rowOff>
    </xdr:from>
    <xdr:to>
      <xdr:col>74</xdr:col>
      <xdr:colOff>31750</xdr:colOff>
      <xdr:row>58</xdr:row>
      <xdr:rowOff>20638</xdr:rowOff>
    </xdr:to>
    <xdr:sp macro="" textlink="">
      <xdr:nvSpPr>
        <xdr:cNvPr id="264" name="フローチャート: 判断 263"/>
        <xdr:cNvSpPr/>
      </xdr:nvSpPr>
      <xdr:spPr>
        <a:xfrm>
          <a:off x="14732000" y="986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5415</xdr:rowOff>
    </xdr:from>
    <xdr:ext cx="762000" cy="259045"/>
    <xdr:sp macro="" textlink="">
      <xdr:nvSpPr>
        <xdr:cNvPr id="265" name="テキスト ボックス 264"/>
        <xdr:cNvSpPr txBox="1"/>
      </xdr:nvSpPr>
      <xdr:spPr>
        <a:xfrm>
          <a:off x="14401800" y="99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55563</xdr:rowOff>
    </xdr:from>
    <xdr:to>
      <xdr:col>69</xdr:col>
      <xdr:colOff>92075</xdr:colOff>
      <xdr:row>57</xdr:row>
      <xdr:rowOff>84138</xdr:rowOff>
    </xdr:to>
    <xdr:cxnSp macro="">
      <xdr:nvCxnSpPr>
        <xdr:cNvPr id="266" name="直線コネクタ 265"/>
        <xdr:cNvCxnSpPr/>
      </xdr:nvCxnSpPr>
      <xdr:spPr>
        <a:xfrm>
          <a:off x="13004800" y="982821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104775</xdr:rowOff>
    </xdr:from>
    <xdr:to>
      <xdr:col>69</xdr:col>
      <xdr:colOff>142875</xdr:colOff>
      <xdr:row>58</xdr:row>
      <xdr:rowOff>34925</xdr:rowOff>
    </xdr:to>
    <xdr:sp macro="" textlink="">
      <xdr:nvSpPr>
        <xdr:cNvPr id="267" name="フローチャート: 判断 266"/>
        <xdr:cNvSpPr/>
      </xdr:nvSpPr>
      <xdr:spPr>
        <a:xfrm>
          <a:off x="138430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19702</xdr:rowOff>
    </xdr:from>
    <xdr:ext cx="762000" cy="259045"/>
    <xdr:sp macro="" textlink="">
      <xdr:nvSpPr>
        <xdr:cNvPr id="268" name="テキスト ボックス 267"/>
        <xdr:cNvSpPr txBox="1"/>
      </xdr:nvSpPr>
      <xdr:spPr>
        <a:xfrm>
          <a:off x="13512800" y="996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119063</xdr:rowOff>
    </xdr:from>
    <xdr:to>
      <xdr:col>65</xdr:col>
      <xdr:colOff>53975</xdr:colOff>
      <xdr:row>58</xdr:row>
      <xdr:rowOff>49213</xdr:rowOff>
    </xdr:to>
    <xdr:sp macro="" textlink="">
      <xdr:nvSpPr>
        <xdr:cNvPr id="269" name="フローチャート: 判断 268"/>
        <xdr:cNvSpPr/>
      </xdr:nvSpPr>
      <xdr:spPr>
        <a:xfrm>
          <a:off x="12954000" y="9891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33990</xdr:rowOff>
    </xdr:from>
    <xdr:ext cx="762000" cy="259045"/>
    <xdr:sp macro="" textlink="">
      <xdr:nvSpPr>
        <xdr:cNvPr id="270" name="テキスト ボックス 269"/>
        <xdr:cNvSpPr txBox="1"/>
      </xdr:nvSpPr>
      <xdr:spPr>
        <a:xfrm>
          <a:off x="12623800" y="997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47625</xdr:rowOff>
    </xdr:from>
    <xdr:to>
      <xdr:col>82</xdr:col>
      <xdr:colOff>158750</xdr:colOff>
      <xdr:row>56</xdr:row>
      <xdr:rowOff>149225</xdr:rowOff>
    </xdr:to>
    <xdr:sp macro="" textlink="">
      <xdr:nvSpPr>
        <xdr:cNvPr id="276" name="楕円 275"/>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64152</xdr:rowOff>
    </xdr:from>
    <xdr:ext cx="762000" cy="259045"/>
    <xdr:sp macro="" textlink="">
      <xdr:nvSpPr>
        <xdr:cNvPr id="277" name="その他該当値テキスト"/>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33338</xdr:rowOff>
    </xdr:from>
    <xdr:to>
      <xdr:col>78</xdr:col>
      <xdr:colOff>120650</xdr:colOff>
      <xdr:row>56</xdr:row>
      <xdr:rowOff>134938</xdr:rowOff>
    </xdr:to>
    <xdr:sp macro="" textlink="">
      <xdr:nvSpPr>
        <xdr:cNvPr id="278" name="楕円 277"/>
        <xdr:cNvSpPr/>
      </xdr:nvSpPr>
      <xdr:spPr>
        <a:xfrm>
          <a:off x="15621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145115</xdr:rowOff>
    </xdr:from>
    <xdr:ext cx="736600" cy="259045"/>
    <xdr:sp macro="" textlink="">
      <xdr:nvSpPr>
        <xdr:cNvPr id="279" name="テキスト ボックス 278"/>
        <xdr:cNvSpPr txBox="1"/>
      </xdr:nvSpPr>
      <xdr:spPr>
        <a:xfrm>
          <a:off x="15290800" y="9403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161925</xdr:rowOff>
    </xdr:from>
    <xdr:to>
      <xdr:col>74</xdr:col>
      <xdr:colOff>31750</xdr:colOff>
      <xdr:row>57</xdr:row>
      <xdr:rowOff>92075</xdr:rowOff>
    </xdr:to>
    <xdr:sp macro="" textlink="">
      <xdr:nvSpPr>
        <xdr:cNvPr id="280" name="楕円 279"/>
        <xdr:cNvSpPr/>
      </xdr:nvSpPr>
      <xdr:spPr>
        <a:xfrm>
          <a:off x="14732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81" name="テキスト ボックス 280"/>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33338</xdr:rowOff>
    </xdr:from>
    <xdr:to>
      <xdr:col>69</xdr:col>
      <xdr:colOff>142875</xdr:colOff>
      <xdr:row>57</xdr:row>
      <xdr:rowOff>134938</xdr:rowOff>
    </xdr:to>
    <xdr:sp macro="" textlink="">
      <xdr:nvSpPr>
        <xdr:cNvPr id="282" name="楕円 281"/>
        <xdr:cNvSpPr/>
      </xdr:nvSpPr>
      <xdr:spPr>
        <a:xfrm>
          <a:off x="13843000" y="980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145115</xdr:rowOff>
    </xdr:from>
    <xdr:ext cx="762000" cy="259045"/>
    <xdr:sp macro="" textlink="">
      <xdr:nvSpPr>
        <xdr:cNvPr id="283" name="テキスト ボックス 282"/>
        <xdr:cNvSpPr txBox="1"/>
      </xdr:nvSpPr>
      <xdr:spPr>
        <a:xfrm>
          <a:off x="13512800" y="9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4763</xdr:rowOff>
    </xdr:from>
    <xdr:to>
      <xdr:col>65</xdr:col>
      <xdr:colOff>53975</xdr:colOff>
      <xdr:row>57</xdr:row>
      <xdr:rowOff>106363</xdr:rowOff>
    </xdr:to>
    <xdr:sp macro="" textlink="">
      <xdr:nvSpPr>
        <xdr:cNvPr id="284" name="楕円 283"/>
        <xdr:cNvSpPr/>
      </xdr:nvSpPr>
      <xdr:spPr>
        <a:xfrm>
          <a:off x="12954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116540</xdr:rowOff>
    </xdr:from>
    <xdr:ext cx="762000" cy="259045"/>
    <xdr:sp macro="" textlink="">
      <xdr:nvSpPr>
        <xdr:cNvPr id="285" name="テキスト ボックス 284"/>
        <xdr:cNvSpPr txBox="1"/>
      </xdr:nvSpPr>
      <xdr:spPr>
        <a:xfrm>
          <a:off x="12623800" y="9546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例年と比較するとほぼ横ばいではあるが、類似団体平均と比較すると高い傾向である。要因はし尿・ごみ・火葬・消防業務についての一部事務組合への分担金で、決算額及び決算構成比が他団体と比較して非常に大きくなっている点が挙げられる。また、本町は三方を海に囲まれ、町管理の港湾・漁港の管理や水産業者に対する補助などの特別な財政需要が多くある点が類似団体と異なっているところであるが、今後は単独補助を中心に、費用対効果などを見極めて、事業の見直しなどを進める必要がある。</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300" name="直線コネクタ 299"/>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301" name="テキスト ボックス 300"/>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302" name="直線コネクタ 30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303" name="テキスト ボックス 30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304" name="直線コネクタ 303"/>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305" name="テキスト ボックス 304"/>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8" name="直線コネクタ 307"/>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9" name="テキスト ボックス 308"/>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10" name="直線コネクタ 309"/>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11" name="テキスト ボックス 310"/>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12" name="直線コネクタ 311"/>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13" name="テキスト ボックス 312"/>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4" name="直線コネクタ 31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5" name="テキスト ボックス 31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79375</xdr:rowOff>
    </xdr:from>
    <xdr:to>
      <xdr:col>82</xdr:col>
      <xdr:colOff>107950</xdr:colOff>
      <xdr:row>41</xdr:row>
      <xdr:rowOff>88900</xdr:rowOff>
    </xdr:to>
    <xdr:cxnSp macro="">
      <xdr:nvCxnSpPr>
        <xdr:cNvPr id="317" name="直線コネクタ 316"/>
        <xdr:cNvCxnSpPr/>
      </xdr:nvCxnSpPr>
      <xdr:spPr>
        <a:xfrm flipV="1">
          <a:off x="16510000" y="573722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60977</xdr:rowOff>
    </xdr:from>
    <xdr:ext cx="762000" cy="259045"/>
    <xdr:sp macro="" textlink="">
      <xdr:nvSpPr>
        <xdr:cNvPr id="318" name="補助費等最小値テキスト"/>
        <xdr:cNvSpPr txBox="1"/>
      </xdr:nvSpPr>
      <xdr:spPr>
        <a:xfrm>
          <a:off x="16598900" y="709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88900</xdr:rowOff>
    </xdr:from>
    <xdr:to>
      <xdr:col>82</xdr:col>
      <xdr:colOff>196850</xdr:colOff>
      <xdr:row>41</xdr:row>
      <xdr:rowOff>88900</xdr:rowOff>
    </xdr:to>
    <xdr:cxnSp macro="">
      <xdr:nvCxnSpPr>
        <xdr:cNvPr id="319" name="直線コネクタ 318"/>
        <xdr:cNvCxnSpPr/>
      </xdr:nvCxnSpPr>
      <xdr:spPr>
        <a:xfrm>
          <a:off x="16421100" y="711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165752</xdr:rowOff>
    </xdr:from>
    <xdr:ext cx="762000" cy="259045"/>
    <xdr:sp macro="" textlink="">
      <xdr:nvSpPr>
        <xdr:cNvPr id="320" name="補助費等最大値テキスト"/>
        <xdr:cNvSpPr txBox="1"/>
      </xdr:nvSpPr>
      <xdr:spPr>
        <a:xfrm>
          <a:off x="16598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79375</xdr:rowOff>
    </xdr:from>
    <xdr:to>
      <xdr:col>82</xdr:col>
      <xdr:colOff>196850</xdr:colOff>
      <xdr:row>33</xdr:row>
      <xdr:rowOff>79375</xdr:rowOff>
    </xdr:to>
    <xdr:cxnSp macro="">
      <xdr:nvCxnSpPr>
        <xdr:cNvPr id="321" name="直線コネクタ 320"/>
        <xdr:cNvCxnSpPr/>
      </xdr:nvCxnSpPr>
      <xdr:spPr>
        <a:xfrm>
          <a:off x="16421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107950</xdr:rowOff>
    </xdr:from>
    <xdr:to>
      <xdr:col>82</xdr:col>
      <xdr:colOff>107950</xdr:colOff>
      <xdr:row>41</xdr:row>
      <xdr:rowOff>12700</xdr:rowOff>
    </xdr:to>
    <xdr:cxnSp macro="">
      <xdr:nvCxnSpPr>
        <xdr:cNvPr id="322" name="直線コネクタ 321"/>
        <xdr:cNvCxnSpPr/>
      </xdr:nvCxnSpPr>
      <xdr:spPr>
        <a:xfrm>
          <a:off x="15671800" y="69659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130827</xdr:rowOff>
    </xdr:from>
    <xdr:ext cx="762000" cy="259045"/>
    <xdr:sp macro="" textlink="">
      <xdr:nvSpPr>
        <xdr:cNvPr id="323"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24" name="フローチャート: 判断 323"/>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41275</xdr:rowOff>
    </xdr:from>
    <xdr:to>
      <xdr:col>78</xdr:col>
      <xdr:colOff>69850</xdr:colOff>
      <xdr:row>40</xdr:row>
      <xdr:rowOff>107950</xdr:rowOff>
    </xdr:to>
    <xdr:cxnSp macro="">
      <xdr:nvCxnSpPr>
        <xdr:cNvPr id="325" name="直線コネクタ 324"/>
        <xdr:cNvCxnSpPr/>
      </xdr:nvCxnSpPr>
      <xdr:spPr>
        <a:xfrm>
          <a:off x="14782800" y="6899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104775</xdr:rowOff>
    </xdr:from>
    <xdr:to>
      <xdr:col>78</xdr:col>
      <xdr:colOff>120650</xdr:colOff>
      <xdr:row>37</xdr:row>
      <xdr:rowOff>34925</xdr:rowOff>
    </xdr:to>
    <xdr:sp macro="" textlink="">
      <xdr:nvSpPr>
        <xdr:cNvPr id="326" name="フローチャート: 判断 325"/>
        <xdr:cNvSpPr/>
      </xdr:nvSpPr>
      <xdr:spPr>
        <a:xfrm>
          <a:off x="15621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45102</xdr:rowOff>
    </xdr:from>
    <xdr:ext cx="736600" cy="259045"/>
    <xdr:sp macro="" textlink="">
      <xdr:nvSpPr>
        <xdr:cNvPr id="327" name="テキスト ボックス 326"/>
        <xdr:cNvSpPr txBox="1"/>
      </xdr:nvSpPr>
      <xdr:spPr>
        <a:xfrm>
          <a:off x="15290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12700</xdr:rowOff>
    </xdr:from>
    <xdr:to>
      <xdr:col>73</xdr:col>
      <xdr:colOff>180975</xdr:colOff>
      <xdr:row>40</xdr:row>
      <xdr:rowOff>41275</xdr:rowOff>
    </xdr:to>
    <xdr:cxnSp macro="">
      <xdr:nvCxnSpPr>
        <xdr:cNvPr id="328" name="直線コネクタ 327"/>
        <xdr:cNvCxnSpPr/>
      </xdr:nvCxnSpPr>
      <xdr:spPr>
        <a:xfrm>
          <a:off x="13893800" y="68707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114300</xdr:rowOff>
    </xdr:from>
    <xdr:to>
      <xdr:col>74</xdr:col>
      <xdr:colOff>31750</xdr:colOff>
      <xdr:row>37</xdr:row>
      <xdr:rowOff>44450</xdr:rowOff>
    </xdr:to>
    <xdr:sp macro="" textlink="">
      <xdr:nvSpPr>
        <xdr:cNvPr id="329" name="フローチャート: 判断 32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54627</xdr:rowOff>
    </xdr:from>
    <xdr:ext cx="762000" cy="259045"/>
    <xdr:sp macro="" textlink="">
      <xdr:nvSpPr>
        <xdr:cNvPr id="330" name="テキスト ボックス 32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12700</xdr:rowOff>
    </xdr:from>
    <xdr:to>
      <xdr:col>69</xdr:col>
      <xdr:colOff>92075</xdr:colOff>
      <xdr:row>40</xdr:row>
      <xdr:rowOff>22225</xdr:rowOff>
    </xdr:to>
    <xdr:cxnSp macro="">
      <xdr:nvCxnSpPr>
        <xdr:cNvPr id="331" name="直線コネクタ 330"/>
        <xdr:cNvCxnSpPr/>
      </xdr:nvCxnSpPr>
      <xdr:spPr>
        <a:xfrm flipV="1">
          <a:off x="13004800" y="68707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161925</xdr:rowOff>
    </xdr:from>
    <xdr:to>
      <xdr:col>69</xdr:col>
      <xdr:colOff>142875</xdr:colOff>
      <xdr:row>37</xdr:row>
      <xdr:rowOff>92075</xdr:rowOff>
    </xdr:to>
    <xdr:sp macro="" textlink="">
      <xdr:nvSpPr>
        <xdr:cNvPr id="332" name="フローチャート: 判断 331"/>
        <xdr:cNvSpPr/>
      </xdr:nvSpPr>
      <xdr:spPr>
        <a:xfrm>
          <a:off x="13843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102252</xdr:rowOff>
    </xdr:from>
    <xdr:ext cx="762000" cy="259045"/>
    <xdr:sp macro="" textlink="">
      <xdr:nvSpPr>
        <xdr:cNvPr id="333" name="テキスト ボックス 332"/>
        <xdr:cNvSpPr txBox="1"/>
      </xdr:nvSpPr>
      <xdr:spPr>
        <a:xfrm>
          <a:off x="13512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95250</xdr:rowOff>
    </xdr:from>
    <xdr:to>
      <xdr:col>65</xdr:col>
      <xdr:colOff>53975</xdr:colOff>
      <xdr:row>37</xdr:row>
      <xdr:rowOff>25400</xdr:rowOff>
    </xdr:to>
    <xdr:sp macro="" textlink="">
      <xdr:nvSpPr>
        <xdr:cNvPr id="334" name="フローチャート: 判断 333"/>
        <xdr:cNvSpPr/>
      </xdr:nvSpPr>
      <xdr:spPr>
        <a:xfrm>
          <a:off x="129540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35577</xdr:rowOff>
    </xdr:from>
    <xdr:ext cx="762000" cy="259045"/>
    <xdr:sp macro="" textlink="">
      <xdr:nvSpPr>
        <xdr:cNvPr id="335" name="テキスト ボックス 334"/>
        <xdr:cNvSpPr txBox="1"/>
      </xdr:nvSpPr>
      <xdr:spPr>
        <a:xfrm>
          <a:off x="12623800" y="603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6" name="テキスト ボックス 33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7" name="テキスト ボックス 33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8" name="テキスト ボックス 33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9" name="テキスト ボックス 33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40" name="テキスト ボックス 33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133350</xdr:rowOff>
    </xdr:from>
    <xdr:to>
      <xdr:col>82</xdr:col>
      <xdr:colOff>158750</xdr:colOff>
      <xdr:row>41</xdr:row>
      <xdr:rowOff>63500</xdr:rowOff>
    </xdr:to>
    <xdr:sp macro="" textlink="">
      <xdr:nvSpPr>
        <xdr:cNvPr id="341" name="楕円 340"/>
        <xdr:cNvSpPr/>
      </xdr:nvSpPr>
      <xdr:spPr>
        <a:xfrm>
          <a:off x="164592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41927</xdr:rowOff>
    </xdr:from>
    <xdr:ext cx="762000" cy="259045"/>
    <xdr:sp macro="" textlink="">
      <xdr:nvSpPr>
        <xdr:cNvPr id="342" name="補助費等該当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57150</xdr:rowOff>
    </xdr:from>
    <xdr:to>
      <xdr:col>78</xdr:col>
      <xdr:colOff>120650</xdr:colOff>
      <xdr:row>40</xdr:row>
      <xdr:rowOff>158750</xdr:rowOff>
    </xdr:to>
    <xdr:sp macro="" textlink="">
      <xdr:nvSpPr>
        <xdr:cNvPr id="343" name="楕円 342"/>
        <xdr:cNvSpPr/>
      </xdr:nvSpPr>
      <xdr:spPr>
        <a:xfrm>
          <a:off x="156210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143527</xdr:rowOff>
    </xdr:from>
    <xdr:ext cx="736600" cy="259045"/>
    <xdr:sp macro="" textlink="">
      <xdr:nvSpPr>
        <xdr:cNvPr id="344" name="テキスト ボックス 343"/>
        <xdr:cNvSpPr txBox="1"/>
      </xdr:nvSpPr>
      <xdr:spPr>
        <a:xfrm>
          <a:off x="15290800" y="700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161925</xdr:rowOff>
    </xdr:from>
    <xdr:to>
      <xdr:col>74</xdr:col>
      <xdr:colOff>31750</xdr:colOff>
      <xdr:row>40</xdr:row>
      <xdr:rowOff>92075</xdr:rowOff>
    </xdr:to>
    <xdr:sp macro="" textlink="">
      <xdr:nvSpPr>
        <xdr:cNvPr id="345" name="楕円 344"/>
        <xdr:cNvSpPr/>
      </xdr:nvSpPr>
      <xdr:spPr>
        <a:xfrm>
          <a:off x="14732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76852</xdr:rowOff>
    </xdr:from>
    <xdr:ext cx="762000" cy="259045"/>
    <xdr:sp macro="" textlink="">
      <xdr:nvSpPr>
        <xdr:cNvPr id="346" name="テキスト ボックス 345"/>
        <xdr:cNvSpPr txBox="1"/>
      </xdr:nvSpPr>
      <xdr:spPr>
        <a:xfrm>
          <a:off x="14401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133350</xdr:rowOff>
    </xdr:from>
    <xdr:to>
      <xdr:col>69</xdr:col>
      <xdr:colOff>142875</xdr:colOff>
      <xdr:row>40</xdr:row>
      <xdr:rowOff>63500</xdr:rowOff>
    </xdr:to>
    <xdr:sp macro="" textlink="">
      <xdr:nvSpPr>
        <xdr:cNvPr id="347" name="楕円 346"/>
        <xdr:cNvSpPr/>
      </xdr:nvSpPr>
      <xdr:spPr>
        <a:xfrm>
          <a:off x="13843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48277</xdr:rowOff>
    </xdr:from>
    <xdr:ext cx="762000" cy="259045"/>
    <xdr:sp macro="" textlink="">
      <xdr:nvSpPr>
        <xdr:cNvPr id="348" name="テキスト ボックス 347"/>
        <xdr:cNvSpPr txBox="1"/>
      </xdr:nvSpPr>
      <xdr:spPr>
        <a:xfrm>
          <a:off x="13512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142875</xdr:rowOff>
    </xdr:from>
    <xdr:to>
      <xdr:col>65</xdr:col>
      <xdr:colOff>53975</xdr:colOff>
      <xdr:row>40</xdr:row>
      <xdr:rowOff>73025</xdr:rowOff>
    </xdr:to>
    <xdr:sp macro="" textlink="">
      <xdr:nvSpPr>
        <xdr:cNvPr id="349" name="楕円 348"/>
        <xdr:cNvSpPr/>
      </xdr:nvSpPr>
      <xdr:spPr>
        <a:xfrm>
          <a:off x="12954000" y="6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57802</xdr:rowOff>
    </xdr:from>
    <xdr:ext cx="762000" cy="259045"/>
    <xdr:sp macro="" textlink="">
      <xdr:nvSpPr>
        <xdr:cNvPr id="350" name="テキスト ボックス 349"/>
        <xdr:cNvSpPr txBox="1"/>
      </xdr:nvSpPr>
      <xdr:spPr>
        <a:xfrm>
          <a:off x="12623800" y="69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51" name="正方形/長方形 35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2" name="正方形/長方形 35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3" name="正方形/長方形 35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4" name="正方形/長方形 35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5" name="正方形/長方形 35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6" name="正方形/長方形 35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7" name="正方形/長方形 35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正方形/長方形 35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9" name="正方形/長方形 35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60" name="正方形/長方形 35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61" name="テキスト ボックス 36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ポイントの増加となった。公債費決算額は、公共施設等の更新を踏まえた借入額の増加により年々増加傾向にあるが、類似団体と比較すると公債費は低い水準である。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今後も公共施設の更新等による新発債が増えることが予想されるため、財政措置のある地方債を引き続き優先するなど適切な財政運営に努める。</a:t>
          </a:r>
        </a:p>
      </xdr:txBody>
    </xdr:sp>
    <xdr:clientData/>
  </xdr:twoCellAnchor>
  <xdr:oneCellAnchor>
    <xdr:from>
      <xdr:col>3</xdr:col>
      <xdr:colOff>123825</xdr:colOff>
      <xdr:row>69</xdr:row>
      <xdr:rowOff>107950</xdr:rowOff>
    </xdr:from>
    <xdr:ext cx="298543" cy="225703"/>
    <xdr:sp macro="" textlink="">
      <xdr:nvSpPr>
        <xdr:cNvPr id="362" name="テキスト ボックス 36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3" name="直線コネクタ 36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4" name="テキスト ボックス 36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5" name="直線コネクタ 36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6" name="テキスト ボックス 36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7" name="直線コネクタ 36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8" name="テキスト ボックス 36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9" name="直線コネクタ 36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70" name="テキスト ボックス 36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71" name="直線コネクタ 37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2" name="テキスト ボックス 37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3" name="直線コネクタ 37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4" name="テキスト ボックス 37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5" name="直線コネクタ 37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6" name="テキスト ボックス 37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82</xdr:row>
      <xdr:rowOff>50800</xdr:rowOff>
    </xdr:to>
    <xdr:cxnSp macro="">
      <xdr:nvCxnSpPr>
        <xdr:cNvPr id="378" name="直線コネクタ 377"/>
        <xdr:cNvCxnSpPr/>
      </xdr:nvCxnSpPr>
      <xdr:spPr>
        <a:xfrm flipV="1">
          <a:off x="4826000" y="126771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79" name="公債費最小値テキスト"/>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80" name="直線コネクタ 379"/>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81"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82" name="直線コネクタ 381"/>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107950</xdr:rowOff>
    </xdr:from>
    <xdr:to>
      <xdr:col>24</xdr:col>
      <xdr:colOff>25400</xdr:colOff>
      <xdr:row>75</xdr:row>
      <xdr:rowOff>168911</xdr:rowOff>
    </xdr:to>
    <xdr:cxnSp macro="">
      <xdr:nvCxnSpPr>
        <xdr:cNvPr id="383" name="直線コネクタ 382"/>
        <xdr:cNvCxnSpPr/>
      </xdr:nvCxnSpPr>
      <xdr:spPr>
        <a:xfrm>
          <a:off x="3987800" y="129667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55897</xdr:rowOff>
    </xdr:from>
    <xdr:ext cx="762000" cy="259045"/>
    <xdr:sp macro="" textlink="">
      <xdr:nvSpPr>
        <xdr:cNvPr id="384" name="公債費平均値テキスト"/>
        <xdr:cNvSpPr txBox="1"/>
      </xdr:nvSpPr>
      <xdr:spPr>
        <a:xfrm>
          <a:off x="4914900" y="13428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83820</xdr:rowOff>
    </xdr:from>
    <xdr:to>
      <xdr:col>24</xdr:col>
      <xdr:colOff>76200</xdr:colOff>
      <xdr:row>79</xdr:row>
      <xdr:rowOff>13970</xdr:rowOff>
    </xdr:to>
    <xdr:sp macro="" textlink="">
      <xdr:nvSpPr>
        <xdr:cNvPr id="385" name="フローチャート: 判断 384"/>
        <xdr:cNvSpPr/>
      </xdr:nvSpPr>
      <xdr:spPr>
        <a:xfrm>
          <a:off x="4775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85090</xdr:rowOff>
    </xdr:from>
    <xdr:to>
      <xdr:col>19</xdr:col>
      <xdr:colOff>187325</xdr:colOff>
      <xdr:row>75</xdr:row>
      <xdr:rowOff>107950</xdr:rowOff>
    </xdr:to>
    <xdr:cxnSp macro="">
      <xdr:nvCxnSpPr>
        <xdr:cNvPr id="386" name="直線コネクタ 385"/>
        <xdr:cNvCxnSpPr/>
      </xdr:nvCxnSpPr>
      <xdr:spPr>
        <a:xfrm>
          <a:off x="3098800" y="12943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53339</xdr:rowOff>
    </xdr:from>
    <xdr:to>
      <xdr:col>20</xdr:col>
      <xdr:colOff>38100</xdr:colOff>
      <xdr:row>78</xdr:row>
      <xdr:rowOff>154939</xdr:rowOff>
    </xdr:to>
    <xdr:sp macro="" textlink="">
      <xdr:nvSpPr>
        <xdr:cNvPr id="387" name="フローチャート: 判断 386"/>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8" name="テキスト ボックス 387"/>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85090</xdr:rowOff>
    </xdr:to>
    <xdr:cxnSp macro="">
      <xdr:nvCxnSpPr>
        <xdr:cNvPr id="389" name="直線コネクタ 388"/>
        <xdr:cNvCxnSpPr/>
      </xdr:nvCxnSpPr>
      <xdr:spPr>
        <a:xfrm>
          <a:off x="2209800" y="128828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91439</xdr:rowOff>
    </xdr:from>
    <xdr:to>
      <xdr:col>15</xdr:col>
      <xdr:colOff>149225</xdr:colOff>
      <xdr:row>79</xdr:row>
      <xdr:rowOff>21589</xdr:rowOff>
    </xdr:to>
    <xdr:sp macro="" textlink="">
      <xdr:nvSpPr>
        <xdr:cNvPr id="390" name="フローチャート: 判断 389"/>
        <xdr:cNvSpPr/>
      </xdr:nvSpPr>
      <xdr:spPr>
        <a:xfrm>
          <a:off x="3048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6366</xdr:rowOff>
    </xdr:from>
    <xdr:ext cx="762000" cy="259045"/>
    <xdr:sp macro="" textlink="">
      <xdr:nvSpPr>
        <xdr:cNvPr id="391" name="テキスト ボックス 390"/>
        <xdr:cNvSpPr txBox="1"/>
      </xdr:nvSpPr>
      <xdr:spPr>
        <a:xfrm>
          <a:off x="2717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157480</xdr:rowOff>
    </xdr:from>
    <xdr:to>
      <xdr:col>11</xdr:col>
      <xdr:colOff>9525</xdr:colOff>
      <xdr:row>75</xdr:row>
      <xdr:rowOff>24130</xdr:rowOff>
    </xdr:to>
    <xdr:cxnSp macro="">
      <xdr:nvCxnSpPr>
        <xdr:cNvPr id="392" name="直線コネクタ 391"/>
        <xdr:cNvCxnSpPr/>
      </xdr:nvCxnSpPr>
      <xdr:spPr>
        <a:xfrm>
          <a:off x="1320800" y="12844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114300</xdr:rowOff>
    </xdr:from>
    <xdr:to>
      <xdr:col>11</xdr:col>
      <xdr:colOff>60325</xdr:colOff>
      <xdr:row>79</xdr:row>
      <xdr:rowOff>44450</xdr:rowOff>
    </xdr:to>
    <xdr:sp macro="" textlink="">
      <xdr:nvSpPr>
        <xdr:cNvPr id="393" name="フローチャート: 判断 392"/>
        <xdr:cNvSpPr/>
      </xdr:nvSpPr>
      <xdr:spPr>
        <a:xfrm>
          <a:off x="2159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29227</xdr:rowOff>
    </xdr:from>
    <xdr:ext cx="762000" cy="259045"/>
    <xdr:sp macro="" textlink="">
      <xdr:nvSpPr>
        <xdr:cNvPr id="394" name="テキスト ボックス 393"/>
        <xdr:cNvSpPr txBox="1"/>
      </xdr:nvSpPr>
      <xdr:spPr>
        <a:xfrm>
          <a:off x="1828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95" name="フローチャート: 判断 394"/>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6" name="テキスト ボックス 395"/>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7" name="テキスト ボックス 39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8" name="テキスト ボックス 39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9" name="テキスト ボックス 39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400" name="テキスト ボックス 39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401" name="テキスト ボックス 40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118110</xdr:rowOff>
    </xdr:from>
    <xdr:to>
      <xdr:col>24</xdr:col>
      <xdr:colOff>76200</xdr:colOff>
      <xdr:row>76</xdr:row>
      <xdr:rowOff>48261</xdr:rowOff>
    </xdr:to>
    <xdr:sp macro="" textlink="">
      <xdr:nvSpPr>
        <xdr:cNvPr id="402" name="楕円 401"/>
        <xdr:cNvSpPr/>
      </xdr:nvSpPr>
      <xdr:spPr>
        <a:xfrm>
          <a:off x="4775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134637</xdr:rowOff>
    </xdr:from>
    <xdr:ext cx="762000" cy="259045"/>
    <xdr:sp macro="" textlink="">
      <xdr:nvSpPr>
        <xdr:cNvPr id="403" name="公債費該当値テキスト"/>
        <xdr:cNvSpPr txBox="1"/>
      </xdr:nvSpPr>
      <xdr:spPr>
        <a:xfrm>
          <a:off x="4914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404" name="楕円 403"/>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405" name="テキスト ボックス 404"/>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34290</xdr:rowOff>
    </xdr:from>
    <xdr:to>
      <xdr:col>15</xdr:col>
      <xdr:colOff>149225</xdr:colOff>
      <xdr:row>75</xdr:row>
      <xdr:rowOff>135890</xdr:rowOff>
    </xdr:to>
    <xdr:sp macro="" textlink="">
      <xdr:nvSpPr>
        <xdr:cNvPr id="406" name="楕円 405"/>
        <xdr:cNvSpPr/>
      </xdr:nvSpPr>
      <xdr:spPr>
        <a:xfrm>
          <a:off x="3048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146067</xdr:rowOff>
    </xdr:from>
    <xdr:ext cx="762000" cy="259045"/>
    <xdr:sp macro="" textlink="">
      <xdr:nvSpPr>
        <xdr:cNvPr id="407" name="テキスト ボックス 406"/>
        <xdr:cNvSpPr txBox="1"/>
      </xdr:nvSpPr>
      <xdr:spPr>
        <a:xfrm>
          <a:off x="2717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408" name="楕円 407"/>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409" name="テキスト ボックス 408"/>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410" name="楕円 409"/>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411" name="テキスト ボックス 410"/>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2" name="正方形/長方形 41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3" name="正方形/長方形 41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4" name="正方形/長方形 41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5" name="正方形/長方形 41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6" name="正方形/長方形 41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7" name="正方形/長方形 41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8" name="正方形/長方形 41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9" name="正方形/長方形 41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20" name="正方形/長方形 41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21" name="正方形/長方形 42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2" name="テキスト ボックス 42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ー類似団体の平均と比較して大きな差が出ている点については、補助費等の経常収支比率が他団体と比較して大きいことが要因となっている。今後も費用対効果の確認をするなど、事務事業評価を引き続き実施し、事業費等の適正化を図る。</a:t>
          </a:r>
        </a:p>
      </xdr:txBody>
    </xdr:sp>
    <xdr:clientData/>
  </xdr:twoCellAnchor>
  <xdr:oneCellAnchor>
    <xdr:from>
      <xdr:col>62</xdr:col>
      <xdr:colOff>6350</xdr:colOff>
      <xdr:row>69</xdr:row>
      <xdr:rowOff>107950</xdr:rowOff>
    </xdr:from>
    <xdr:ext cx="298543" cy="225703"/>
    <xdr:sp macro="" textlink="">
      <xdr:nvSpPr>
        <xdr:cNvPr id="423" name="テキスト ボックス 42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4" name="直線コネクタ 42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5" name="テキスト ボックス 42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6" name="直線コネクタ 42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7" name="テキスト ボックス 42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8" name="直線コネクタ 42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9" name="テキスト ボックス 42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30" name="直線コネクタ 42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31" name="テキスト ボックス 43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32" name="直線コネクタ 43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3" name="テキスト ボックス 43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80</xdr:row>
      <xdr:rowOff>168148</xdr:rowOff>
    </xdr:to>
    <xdr:cxnSp macro="">
      <xdr:nvCxnSpPr>
        <xdr:cNvPr id="437" name="直線コネクタ 436"/>
        <xdr:cNvCxnSpPr/>
      </xdr:nvCxnSpPr>
      <xdr:spPr>
        <a:xfrm flipV="1">
          <a:off x="16510000" y="12503404"/>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140225</xdr:rowOff>
    </xdr:from>
    <xdr:ext cx="762000" cy="259045"/>
    <xdr:sp macro="" textlink="">
      <xdr:nvSpPr>
        <xdr:cNvPr id="438" name="公債費以外最小値テキスト"/>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168148</xdr:rowOff>
    </xdr:from>
    <xdr:to>
      <xdr:col>82</xdr:col>
      <xdr:colOff>196850</xdr:colOff>
      <xdr:row>80</xdr:row>
      <xdr:rowOff>168148</xdr:rowOff>
    </xdr:to>
    <xdr:cxnSp macro="">
      <xdr:nvCxnSpPr>
        <xdr:cNvPr id="439" name="直線コネクタ 438"/>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40"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41" name="直線コネクタ 440"/>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131572</xdr:rowOff>
    </xdr:from>
    <xdr:to>
      <xdr:col>82</xdr:col>
      <xdr:colOff>107950</xdr:colOff>
      <xdr:row>80</xdr:row>
      <xdr:rowOff>131572</xdr:rowOff>
    </xdr:to>
    <xdr:cxnSp macro="">
      <xdr:nvCxnSpPr>
        <xdr:cNvPr id="442" name="直線コネクタ 441"/>
        <xdr:cNvCxnSpPr/>
      </xdr:nvCxnSpPr>
      <xdr:spPr>
        <a:xfrm>
          <a:off x="15671800" y="13847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170451</xdr:rowOff>
    </xdr:from>
    <xdr:ext cx="762000" cy="259045"/>
    <xdr:sp macro="" textlink="">
      <xdr:nvSpPr>
        <xdr:cNvPr id="443" name="公債費以外平均値テキスト"/>
        <xdr:cNvSpPr txBox="1"/>
      </xdr:nvSpPr>
      <xdr:spPr>
        <a:xfrm>
          <a:off x="16598900" y="13029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4" name="フローチャート: 判断 44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58420</xdr:rowOff>
    </xdr:from>
    <xdr:to>
      <xdr:col>78</xdr:col>
      <xdr:colOff>69850</xdr:colOff>
      <xdr:row>80</xdr:row>
      <xdr:rowOff>131572</xdr:rowOff>
    </xdr:to>
    <xdr:cxnSp macro="">
      <xdr:nvCxnSpPr>
        <xdr:cNvPr id="445" name="直線コネクタ 444"/>
        <xdr:cNvCxnSpPr/>
      </xdr:nvCxnSpPr>
      <xdr:spPr>
        <a:xfrm>
          <a:off x="14782800" y="137744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xdr:rowOff>
    </xdr:from>
    <xdr:to>
      <xdr:col>78</xdr:col>
      <xdr:colOff>120650</xdr:colOff>
      <xdr:row>77</xdr:row>
      <xdr:rowOff>111506</xdr:rowOff>
    </xdr:to>
    <xdr:sp macro="" textlink="">
      <xdr:nvSpPr>
        <xdr:cNvPr id="446" name="フローチャート: 判断 445"/>
        <xdr:cNvSpPr/>
      </xdr:nvSpPr>
      <xdr:spPr>
        <a:xfrm>
          <a:off x="15621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121683</xdr:rowOff>
    </xdr:from>
    <xdr:ext cx="736600" cy="259045"/>
    <xdr:sp macro="" textlink="">
      <xdr:nvSpPr>
        <xdr:cNvPr id="447" name="テキスト ボックス 446"/>
        <xdr:cNvSpPr txBox="1"/>
      </xdr:nvSpPr>
      <xdr:spPr>
        <a:xfrm>
          <a:off x="15290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40132</xdr:rowOff>
    </xdr:from>
    <xdr:to>
      <xdr:col>73</xdr:col>
      <xdr:colOff>180975</xdr:colOff>
      <xdr:row>80</xdr:row>
      <xdr:rowOff>58420</xdr:rowOff>
    </xdr:to>
    <xdr:cxnSp macro="">
      <xdr:nvCxnSpPr>
        <xdr:cNvPr id="448" name="直線コネクタ 447"/>
        <xdr:cNvCxnSpPr/>
      </xdr:nvCxnSpPr>
      <xdr:spPr>
        <a:xfrm>
          <a:off x="13893800" y="137561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9" name="フローチャート: 判断 448"/>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50" name="テキスト ボックス 449"/>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74422</xdr:rowOff>
    </xdr:from>
    <xdr:to>
      <xdr:col>69</xdr:col>
      <xdr:colOff>92075</xdr:colOff>
      <xdr:row>80</xdr:row>
      <xdr:rowOff>40132</xdr:rowOff>
    </xdr:to>
    <xdr:cxnSp macro="">
      <xdr:nvCxnSpPr>
        <xdr:cNvPr id="451" name="直線コネクタ 450"/>
        <xdr:cNvCxnSpPr/>
      </xdr:nvCxnSpPr>
      <xdr:spPr>
        <a:xfrm>
          <a:off x="13004800" y="136189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71628</xdr:rowOff>
    </xdr:from>
    <xdr:to>
      <xdr:col>69</xdr:col>
      <xdr:colOff>142875</xdr:colOff>
      <xdr:row>77</xdr:row>
      <xdr:rowOff>1778</xdr:rowOff>
    </xdr:to>
    <xdr:sp macro="" textlink="">
      <xdr:nvSpPr>
        <xdr:cNvPr id="452" name="フローチャート: 判断 451"/>
        <xdr:cNvSpPr/>
      </xdr:nvSpPr>
      <xdr:spPr>
        <a:xfrm>
          <a:off x="13843000" y="131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53" name="テキスト ボックス 452"/>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142494</xdr:rowOff>
    </xdr:from>
    <xdr:to>
      <xdr:col>65</xdr:col>
      <xdr:colOff>53975</xdr:colOff>
      <xdr:row>76</xdr:row>
      <xdr:rowOff>72644</xdr:rowOff>
    </xdr:to>
    <xdr:sp macro="" textlink="">
      <xdr:nvSpPr>
        <xdr:cNvPr id="454" name="フローチャート: 判断 453"/>
        <xdr:cNvSpPr/>
      </xdr:nvSpPr>
      <xdr:spPr>
        <a:xfrm>
          <a:off x="12954000" y="130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82821</xdr:rowOff>
    </xdr:from>
    <xdr:ext cx="762000" cy="259045"/>
    <xdr:sp macro="" textlink="">
      <xdr:nvSpPr>
        <xdr:cNvPr id="455" name="テキスト ボックス 454"/>
        <xdr:cNvSpPr txBox="1"/>
      </xdr:nvSpPr>
      <xdr:spPr>
        <a:xfrm>
          <a:off x="12623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80772</xdr:rowOff>
    </xdr:from>
    <xdr:to>
      <xdr:col>82</xdr:col>
      <xdr:colOff>158750</xdr:colOff>
      <xdr:row>81</xdr:row>
      <xdr:rowOff>10922</xdr:rowOff>
    </xdr:to>
    <xdr:sp macro="" textlink="">
      <xdr:nvSpPr>
        <xdr:cNvPr id="461" name="楕円 460"/>
        <xdr:cNvSpPr/>
      </xdr:nvSpPr>
      <xdr:spPr>
        <a:xfrm>
          <a:off x="164592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160799</xdr:rowOff>
    </xdr:from>
    <xdr:ext cx="762000" cy="259045"/>
    <xdr:sp macro="" textlink="">
      <xdr:nvSpPr>
        <xdr:cNvPr id="462" name="公債費以外該当値テキスト"/>
        <xdr:cNvSpPr txBox="1"/>
      </xdr:nvSpPr>
      <xdr:spPr>
        <a:xfrm>
          <a:off x="16598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80772</xdr:rowOff>
    </xdr:from>
    <xdr:to>
      <xdr:col>78</xdr:col>
      <xdr:colOff>120650</xdr:colOff>
      <xdr:row>81</xdr:row>
      <xdr:rowOff>10922</xdr:rowOff>
    </xdr:to>
    <xdr:sp macro="" textlink="">
      <xdr:nvSpPr>
        <xdr:cNvPr id="463" name="楕円 462"/>
        <xdr:cNvSpPr/>
      </xdr:nvSpPr>
      <xdr:spPr>
        <a:xfrm>
          <a:off x="15621000" y="13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167149</xdr:rowOff>
    </xdr:from>
    <xdr:ext cx="736600" cy="259045"/>
    <xdr:sp macro="" textlink="">
      <xdr:nvSpPr>
        <xdr:cNvPr id="464" name="テキスト ボックス 463"/>
        <xdr:cNvSpPr txBox="1"/>
      </xdr:nvSpPr>
      <xdr:spPr>
        <a:xfrm>
          <a:off x="15290800" y="1388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7620</xdr:rowOff>
    </xdr:from>
    <xdr:to>
      <xdr:col>74</xdr:col>
      <xdr:colOff>31750</xdr:colOff>
      <xdr:row>80</xdr:row>
      <xdr:rowOff>109220</xdr:rowOff>
    </xdr:to>
    <xdr:sp macro="" textlink="">
      <xdr:nvSpPr>
        <xdr:cNvPr id="465" name="楕円 464"/>
        <xdr:cNvSpPr/>
      </xdr:nvSpPr>
      <xdr:spPr>
        <a:xfrm>
          <a:off x="14732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93997</xdr:rowOff>
    </xdr:from>
    <xdr:ext cx="762000" cy="259045"/>
    <xdr:sp macro="" textlink="">
      <xdr:nvSpPr>
        <xdr:cNvPr id="466" name="テキスト ボックス 465"/>
        <xdr:cNvSpPr txBox="1"/>
      </xdr:nvSpPr>
      <xdr:spPr>
        <a:xfrm>
          <a:off x="14401800" y="138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160782</xdr:rowOff>
    </xdr:from>
    <xdr:to>
      <xdr:col>69</xdr:col>
      <xdr:colOff>142875</xdr:colOff>
      <xdr:row>80</xdr:row>
      <xdr:rowOff>90932</xdr:rowOff>
    </xdr:to>
    <xdr:sp macro="" textlink="">
      <xdr:nvSpPr>
        <xdr:cNvPr id="467" name="楕円 466"/>
        <xdr:cNvSpPr/>
      </xdr:nvSpPr>
      <xdr:spPr>
        <a:xfrm>
          <a:off x="13843000" y="1370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75709</xdr:rowOff>
    </xdr:from>
    <xdr:ext cx="762000" cy="259045"/>
    <xdr:sp macro="" textlink="">
      <xdr:nvSpPr>
        <xdr:cNvPr id="468" name="テキスト ボックス 467"/>
        <xdr:cNvSpPr txBox="1"/>
      </xdr:nvSpPr>
      <xdr:spPr>
        <a:xfrm>
          <a:off x="13512800" y="1379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23622</xdr:rowOff>
    </xdr:from>
    <xdr:to>
      <xdr:col>65</xdr:col>
      <xdr:colOff>53975</xdr:colOff>
      <xdr:row>79</xdr:row>
      <xdr:rowOff>125222</xdr:rowOff>
    </xdr:to>
    <xdr:sp macro="" textlink="">
      <xdr:nvSpPr>
        <xdr:cNvPr id="469" name="楕円 468"/>
        <xdr:cNvSpPr/>
      </xdr:nvSpPr>
      <xdr:spPr>
        <a:xfrm>
          <a:off x="12954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109999</xdr:rowOff>
    </xdr:from>
    <xdr:ext cx="762000" cy="259045"/>
    <xdr:sp macro="" textlink="">
      <xdr:nvSpPr>
        <xdr:cNvPr id="470" name="テキスト ボックス 469"/>
        <xdr:cNvSpPr txBox="1"/>
      </xdr:nvSpPr>
      <xdr:spPr>
        <a:xfrm>
          <a:off x="12623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74562</xdr:rowOff>
    </xdr:from>
    <xdr:to>
      <xdr:col>29</xdr:col>
      <xdr:colOff>127000</xdr:colOff>
      <xdr:row>20</xdr:row>
      <xdr:rowOff>36385</xdr:rowOff>
    </xdr:to>
    <xdr:cxnSp macro="">
      <xdr:nvCxnSpPr>
        <xdr:cNvPr id="45" name="直線コネクタ 44"/>
        <xdr:cNvCxnSpPr/>
      </xdr:nvCxnSpPr>
      <xdr:spPr bwMode="auto">
        <a:xfrm flipV="1">
          <a:off x="5651500" y="2179587"/>
          <a:ext cx="0" cy="133342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8462</xdr:rowOff>
    </xdr:from>
    <xdr:ext cx="762000" cy="259045"/>
    <xdr:sp macro="" textlink="">
      <xdr:nvSpPr>
        <xdr:cNvPr id="46" name="人口1人当たり決算額の推移最小値テキスト130"/>
        <xdr:cNvSpPr txBox="1"/>
      </xdr:nvSpPr>
      <xdr:spPr>
        <a:xfrm>
          <a:off x="5740400" y="348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36385</xdr:rowOff>
    </xdr:from>
    <xdr:to>
      <xdr:col>30</xdr:col>
      <xdr:colOff>25400</xdr:colOff>
      <xdr:row>20</xdr:row>
      <xdr:rowOff>36385</xdr:rowOff>
    </xdr:to>
    <xdr:cxnSp macro="">
      <xdr:nvCxnSpPr>
        <xdr:cNvPr id="47" name="直線コネクタ 46"/>
        <xdr:cNvCxnSpPr/>
      </xdr:nvCxnSpPr>
      <xdr:spPr bwMode="auto">
        <a:xfrm>
          <a:off x="5562600" y="3513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160939</xdr:rowOff>
    </xdr:from>
    <xdr:ext cx="762000" cy="259045"/>
    <xdr:sp macro="" textlink="">
      <xdr:nvSpPr>
        <xdr:cNvPr id="48" name="人口1人当たり決算額の推移最大値テキスト130"/>
        <xdr:cNvSpPr txBox="1"/>
      </xdr:nvSpPr>
      <xdr:spPr>
        <a:xfrm>
          <a:off x="5740400" y="192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74562</xdr:rowOff>
    </xdr:from>
    <xdr:to>
      <xdr:col>30</xdr:col>
      <xdr:colOff>25400</xdr:colOff>
      <xdr:row>12</xdr:row>
      <xdr:rowOff>74562</xdr:rowOff>
    </xdr:to>
    <xdr:cxnSp macro="">
      <xdr:nvCxnSpPr>
        <xdr:cNvPr id="49" name="直線コネクタ 48"/>
        <xdr:cNvCxnSpPr/>
      </xdr:nvCxnSpPr>
      <xdr:spPr bwMode="auto">
        <a:xfrm>
          <a:off x="5562600" y="217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103695</xdr:rowOff>
    </xdr:from>
    <xdr:to>
      <xdr:col>29</xdr:col>
      <xdr:colOff>127000</xdr:colOff>
      <xdr:row>16</xdr:row>
      <xdr:rowOff>158712</xdr:rowOff>
    </xdr:to>
    <xdr:cxnSp macro="">
      <xdr:nvCxnSpPr>
        <xdr:cNvPr id="50" name="直線コネクタ 49"/>
        <xdr:cNvCxnSpPr/>
      </xdr:nvCxnSpPr>
      <xdr:spPr bwMode="auto">
        <a:xfrm flipV="1">
          <a:off x="5003800" y="2894520"/>
          <a:ext cx="647700" cy="55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106938</xdr:rowOff>
    </xdr:from>
    <xdr:ext cx="762000" cy="259045"/>
    <xdr:sp macro="" textlink="">
      <xdr:nvSpPr>
        <xdr:cNvPr id="51" name="人口1人当たり決算額の推移平均値テキスト130"/>
        <xdr:cNvSpPr txBox="1"/>
      </xdr:nvSpPr>
      <xdr:spPr>
        <a:xfrm>
          <a:off x="5740400" y="2554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90411</xdr:rowOff>
    </xdr:from>
    <xdr:to>
      <xdr:col>29</xdr:col>
      <xdr:colOff>177800</xdr:colOff>
      <xdr:row>16</xdr:row>
      <xdr:rowOff>20561</xdr:rowOff>
    </xdr:to>
    <xdr:sp macro="" textlink="">
      <xdr:nvSpPr>
        <xdr:cNvPr id="52" name="フローチャート: 判断 51"/>
        <xdr:cNvSpPr/>
      </xdr:nvSpPr>
      <xdr:spPr bwMode="auto">
        <a:xfrm>
          <a:off x="5600700" y="2709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158712</xdr:rowOff>
    </xdr:from>
    <xdr:to>
      <xdr:col>26</xdr:col>
      <xdr:colOff>50800</xdr:colOff>
      <xdr:row>17</xdr:row>
      <xdr:rowOff>17374</xdr:rowOff>
    </xdr:to>
    <xdr:cxnSp macro="">
      <xdr:nvCxnSpPr>
        <xdr:cNvPr id="53" name="直線コネクタ 52"/>
        <xdr:cNvCxnSpPr/>
      </xdr:nvCxnSpPr>
      <xdr:spPr bwMode="auto">
        <a:xfrm flipV="1">
          <a:off x="4305300" y="2949537"/>
          <a:ext cx="698500" cy="30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103111</xdr:rowOff>
    </xdr:from>
    <xdr:to>
      <xdr:col>26</xdr:col>
      <xdr:colOff>101600</xdr:colOff>
      <xdr:row>16</xdr:row>
      <xdr:rowOff>33261</xdr:rowOff>
    </xdr:to>
    <xdr:sp macro="" textlink="">
      <xdr:nvSpPr>
        <xdr:cNvPr id="54" name="フローチャート: 判断 53"/>
        <xdr:cNvSpPr/>
      </xdr:nvSpPr>
      <xdr:spPr bwMode="auto">
        <a:xfrm>
          <a:off x="4953000" y="272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43438</xdr:rowOff>
    </xdr:from>
    <xdr:ext cx="736600" cy="259045"/>
    <xdr:sp macro="" textlink="">
      <xdr:nvSpPr>
        <xdr:cNvPr id="55" name="テキスト ボックス 54"/>
        <xdr:cNvSpPr txBox="1"/>
      </xdr:nvSpPr>
      <xdr:spPr>
        <a:xfrm>
          <a:off x="4622800" y="249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17374</xdr:rowOff>
    </xdr:from>
    <xdr:to>
      <xdr:col>22</xdr:col>
      <xdr:colOff>114300</xdr:colOff>
      <xdr:row>17</xdr:row>
      <xdr:rowOff>42227</xdr:rowOff>
    </xdr:to>
    <xdr:cxnSp macro="">
      <xdr:nvCxnSpPr>
        <xdr:cNvPr id="56" name="直線コネクタ 55"/>
        <xdr:cNvCxnSpPr/>
      </xdr:nvCxnSpPr>
      <xdr:spPr bwMode="auto">
        <a:xfrm flipV="1">
          <a:off x="3606800" y="2979649"/>
          <a:ext cx="698500" cy="24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158445</xdr:rowOff>
    </xdr:from>
    <xdr:to>
      <xdr:col>22</xdr:col>
      <xdr:colOff>165100</xdr:colOff>
      <xdr:row>16</xdr:row>
      <xdr:rowOff>88595</xdr:rowOff>
    </xdr:to>
    <xdr:sp macro="" textlink="">
      <xdr:nvSpPr>
        <xdr:cNvPr id="57" name="フローチャート: 判断 56"/>
        <xdr:cNvSpPr/>
      </xdr:nvSpPr>
      <xdr:spPr bwMode="auto">
        <a:xfrm>
          <a:off x="4254500" y="2777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98772</xdr:rowOff>
    </xdr:from>
    <xdr:ext cx="762000" cy="259045"/>
    <xdr:sp macro="" textlink="">
      <xdr:nvSpPr>
        <xdr:cNvPr id="58" name="テキスト ボックス 57"/>
        <xdr:cNvSpPr txBox="1"/>
      </xdr:nvSpPr>
      <xdr:spPr>
        <a:xfrm>
          <a:off x="3924300" y="254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42227</xdr:rowOff>
    </xdr:from>
    <xdr:to>
      <xdr:col>18</xdr:col>
      <xdr:colOff>177800</xdr:colOff>
      <xdr:row>17</xdr:row>
      <xdr:rowOff>88176</xdr:rowOff>
    </xdr:to>
    <xdr:cxnSp macro="">
      <xdr:nvCxnSpPr>
        <xdr:cNvPr id="59" name="直線コネクタ 58"/>
        <xdr:cNvCxnSpPr/>
      </xdr:nvCxnSpPr>
      <xdr:spPr bwMode="auto">
        <a:xfrm flipV="1">
          <a:off x="2908300" y="3004502"/>
          <a:ext cx="698500" cy="45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30607</xdr:rowOff>
    </xdr:from>
    <xdr:to>
      <xdr:col>19</xdr:col>
      <xdr:colOff>38100</xdr:colOff>
      <xdr:row>16</xdr:row>
      <xdr:rowOff>132207</xdr:rowOff>
    </xdr:to>
    <xdr:sp macro="" textlink="">
      <xdr:nvSpPr>
        <xdr:cNvPr id="60" name="フローチャート: 判断 59"/>
        <xdr:cNvSpPr/>
      </xdr:nvSpPr>
      <xdr:spPr bwMode="auto">
        <a:xfrm>
          <a:off x="3556000" y="2821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142384</xdr:rowOff>
    </xdr:from>
    <xdr:ext cx="762000" cy="259045"/>
    <xdr:sp macro="" textlink="">
      <xdr:nvSpPr>
        <xdr:cNvPr id="61" name="テキスト ボックス 60"/>
        <xdr:cNvSpPr txBox="1"/>
      </xdr:nvSpPr>
      <xdr:spPr>
        <a:xfrm>
          <a:off x="3225800" y="259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40881</xdr:rowOff>
    </xdr:from>
    <xdr:to>
      <xdr:col>15</xdr:col>
      <xdr:colOff>101600</xdr:colOff>
      <xdr:row>16</xdr:row>
      <xdr:rowOff>142481</xdr:rowOff>
    </xdr:to>
    <xdr:sp macro="" textlink="">
      <xdr:nvSpPr>
        <xdr:cNvPr id="62" name="フローチャート: 判断 61"/>
        <xdr:cNvSpPr/>
      </xdr:nvSpPr>
      <xdr:spPr bwMode="auto">
        <a:xfrm>
          <a:off x="2857500" y="2831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152658</xdr:rowOff>
    </xdr:from>
    <xdr:ext cx="762000" cy="259045"/>
    <xdr:sp macro="" textlink="">
      <xdr:nvSpPr>
        <xdr:cNvPr id="63" name="テキスト ボックス 62"/>
        <xdr:cNvSpPr txBox="1"/>
      </xdr:nvSpPr>
      <xdr:spPr>
        <a:xfrm>
          <a:off x="2527300" y="260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52895</xdr:rowOff>
    </xdr:from>
    <xdr:to>
      <xdr:col>29</xdr:col>
      <xdr:colOff>177800</xdr:colOff>
      <xdr:row>16</xdr:row>
      <xdr:rowOff>154495</xdr:rowOff>
    </xdr:to>
    <xdr:sp macro="" textlink="">
      <xdr:nvSpPr>
        <xdr:cNvPr id="69" name="楕円 68"/>
        <xdr:cNvSpPr/>
      </xdr:nvSpPr>
      <xdr:spPr bwMode="auto">
        <a:xfrm>
          <a:off x="5600700" y="2843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24972</xdr:rowOff>
    </xdr:from>
    <xdr:ext cx="762000" cy="259045"/>
    <xdr:sp macro="" textlink="">
      <xdr:nvSpPr>
        <xdr:cNvPr id="70" name="人口1人当たり決算額の推移該当値テキスト130"/>
        <xdr:cNvSpPr txBox="1"/>
      </xdr:nvSpPr>
      <xdr:spPr>
        <a:xfrm>
          <a:off x="5740400" y="28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107912</xdr:rowOff>
    </xdr:from>
    <xdr:to>
      <xdr:col>26</xdr:col>
      <xdr:colOff>101600</xdr:colOff>
      <xdr:row>17</xdr:row>
      <xdr:rowOff>38062</xdr:rowOff>
    </xdr:to>
    <xdr:sp macro="" textlink="">
      <xdr:nvSpPr>
        <xdr:cNvPr id="71" name="楕円 70"/>
        <xdr:cNvSpPr/>
      </xdr:nvSpPr>
      <xdr:spPr bwMode="auto">
        <a:xfrm>
          <a:off x="4953000" y="2898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22839</xdr:rowOff>
    </xdr:from>
    <xdr:ext cx="736600" cy="259045"/>
    <xdr:sp macro="" textlink="">
      <xdr:nvSpPr>
        <xdr:cNvPr id="72" name="テキスト ボックス 71"/>
        <xdr:cNvSpPr txBox="1"/>
      </xdr:nvSpPr>
      <xdr:spPr>
        <a:xfrm>
          <a:off x="4622800" y="298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138024</xdr:rowOff>
    </xdr:from>
    <xdr:to>
      <xdr:col>22</xdr:col>
      <xdr:colOff>165100</xdr:colOff>
      <xdr:row>17</xdr:row>
      <xdr:rowOff>68174</xdr:rowOff>
    </xdr:to>
    <xdr:sp macro="" textlink="">
      <xdr:nvSpPr>
        <xdr:cNvPr id="73" name="楕円 72"/>
        <xdr:cNvSpPr/>
      </xdr:nvSpPr>
      <xdr:spPr bwMode="auto">
        <a:xfrm>
          <a:off x="4254500" y="2928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52951</xdr:rowOff>
    </xdr:from>
    <xdr:ext cx="762000" cy="259045"/>
    <xdr:sp macro="" textlink="">
      <xdr:nvSpPr>
        <xdr:cNvPr id="74" name="テキスト ボックス 73"/>
        <xdr:cNvSpPr txBox="1"/>
      </xdr:nvSpPr>
      <xdr:spPr>
        <a:xfrm>
          <a:off x="3924300" y="301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162877</xdr:rowOff>
    </xdr:from>
    <xdr:to>
      <xdr:col>19</xdr:col>
      <xdr:colOff>38100</xdr:colOff>
      <xdr:row>17</xdr:row>
      <xdr:rowOff>93027</xdr:rowOff>
    </xdr:to>
    <xdr:sp macro="" textlink="">
      <xdr:nvSpPr>
        <xdr:cNvPr id="75" name="楕円 74"/>
        <xdr:cNvSpPr/>
      </xdr:nvSpPr>
      <xdr:spPr bwMode="auto">
        <a:xfrm>
          <a:off x="3556000" y="295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77804</xdr:rowOff>
    </xdr:from>
    <xdr:ext cx="762000" cy="259045"/>
    <xdr:sp macro="" textlink="">
      <xdr:nvSpPr>
        <xdr:cNvPr id="76" name="テキスト ボックス 75"/>
        <xdr:cNvSpPr txBox="1"/>
      </xdr:nvSpPr>
      <xdr:spPr>
        <a:xfrm>
          <a:off x="3225800" y="304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37376</xdr:rowOff>
    </xdr:from>
    <xdr:to>
      <xdr:col>15</xdr:col>
      <xdr:colOff>101600</xdr:colOff>
      <xdr:row>17</xdr:row>
      <xdr:rowOff>138976</xdr:rowOff>
    </xdr:to>
    <xdr:sp macro="" textlink="">
      <xdr:nvSpPr>
        <xdr:cNvPr id="77" name="楕円 76"/>
        <xdr:cNvSpPr/>
      </xdr:nvSpPr>
      <xdr:spPr bwMode="auto">
        <a:xfrm>
          <a:off x="2857500" y="299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123753</xdr:rowOff>
    </xdr:from>
    <xdr:ext cx="762000" cy="259045"/>
    <xdr:sp macro="" textlink="">
      <xdr:nvSpPr>
        <xdr:cNvPr id="78" name="テキスト ボックス 77"/>
        <xdr:cNvSpPr txBox="1"/>
      </xdr:nvSpPr>
      <xdr:spPr>
        <a:xfrm>
          <a:off x="2527300" y="308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51333</xdr:rowOff>
    </xdr:from>
    <xdr:to>
      <xdr:col>29</xdr:col>
      <xdr:colOff>127000</xdr:colOff>
      <xdr:row>37</xdr:row>
      <xdr:rowOff>288489</xdr:rowOff>
    </xdr:to>
    <xdr:cxnSp macro="">
      <xdr:nvCxnSpPr>
        <xdr:cNvPr id="109" name="直線コネクタ 108"/>
        <xdr:cNvCxnSpPr/>
      </xdr:nvCxnSpPr>
      <xdr:spPr bwMode="auto">
        <a:xfrm flipV="1">
          <a:off x="5651500" y="5975883"/>
          <a:ext cx="0" cy="1437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260566</xdr:rowOff>
    </xdr:from>
    <xdr:ext cx="762000" cy="259045"/>
    <xdr:sp macro="" textlink="">
      <xdr:nvSpPr>
        <xdr:cNvPr id="110" name="人口1人当たり決算額の推移最小値テキスト445"/>
        <xdr:cNvSpPr txBox="1"/>
      </xdr:nvSpPr>
      <xdr:spPr>
        <a:xfrm>
          <a:off x="5740400" y="7385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288489</xdr:rowOff>
    </xdr:from>
    <xdr:to>
      <xdr:col>30</xdr:col>
      <xdr:colOff>25400</xdr:colOff>
      <xdr:row>37</xdr:row>
      <xdr:rowOff>288489</xdr:rowOff>
    </xdr:to>
    <xdr:cxnSp macro="">
      <xdr:nvCxnSpPr>
        <xdr:cNvPr id="111" name="直線コネクタ 110"/>
        <xdr:cNvCxnSpPr/>
      </xdr:nvCxnSpPr>
      <xdr:spPr bwMode="auto">
        <a:xfrm>
          <a:off x="5562600" y="7413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309160</xdr:rowOff>
    </xdr:from>
    <xdr:ext cx="762000" cy="259045"/>
    <xdr:sp macro="" textlink="">
      <xdr:nvSpPr>
        <xdr:cNvPr id="112" name="人口1人当たり決算額の推移最大値テキスト445"/>
        <xdr:cNvSpPr txBox="1"/>
      </xdr:nvSpPr>
      <xdr:spPr>
        <a:xfrm>
          <a:off x="5740400" y="57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51333</xdr:rowOff>
    </xdr:from>
    <xdr:to>
      <xdr:col>30</xdr:col>
      <xdr:colOff>25400</xdr:colOff>
      <xdr:row>33</xdr:row>
      <xdr:rowOff>51333</xdr:rowOff>
    </xdr:to>
    <xdr:cxnSp macro="">
      <xdr:nvCxnSpPr>
        <xdr:cNvPr id="113" name="直線コネクタ 112"/>
        <xdr:cNvCxnSpPr/>
      </xdr:nvCxnSpPr>
      <xdr:spPr bwMode="auto">
        <a:xfrm>
          <a:off x="5562600" y="59758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137908</xdr:rowOff>
    </xdr:from>
    <xdr:to>
      <xdr:col>29</xdr:col>
      <xdr:colOff>127000</xdr:colOff>
      <xdr:row>37</xdr:row>
      <xdr:rowOff>47480</xdr:rowOff>
    </xdr:to>
    <xdr:cxnSp macro="">
      <xdr:nvCxnSpPr>
        <xdr:cNvPr id="114" name="直線コネクタ 113"/>
        <xdr:cNvCxnSpPr/>
      </xdr:nvCxnSpPr>
      <xdr:spPr bwMode="auto">
        <a:xfrm flipV="1">
          <a:off x="5003800" y="7091158"/>
          <a:ext cx="647700" cy="81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199842</xdr:rowOff>
    </xdr:from>
    <xdr:ext cx="762000" cy="259045"/>
    <xdr:sp macro="" textlink="">
      <xdr:nvSpPr>
        <xdr:cNvPr id="115" name="人口1人当たり決算額の推移平均値テキスト445"/>
        <xdr:cNvSpPr txBox="1"/>
      </xdr:nvSpPr>
      <xdr:spPr>
        <a:xfrm>
          <a:off x="5740400" y="6467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11865</xdr:rowOff>
    </xdr:from>
    <xdr:to>
      <xdr:col>29</xdr:col>
      <xdr:colOff>177800</xdr:colOff>
      <xdr:row>35</xdr:row>
      <xdr:rowOff>113465</xdr:rowOff>
    </xdr:to>
    <xdr:sp macro="" textlink="">
      <xdr:nvSpPr>
        <xdr:cNvPr id="116" name="フローチャート: 判断 115"/>
        <xdr:cNvSpPr/>
      </xdr:nvSpPr>
      <xdr:spPr bwMode="auto">
        <a:xfrm>
          <a:off x="5600700" y="6622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47480</xdr:rowOff>
    </xdr:from>
    <xdr:to>
      <xdr:col>26</xdr:col>
      <xdr:colOff>50800</xdr:colOff>
      <xdr:row>37</xdr:row>
      <xdr:rowOff>108876</xdr:rowOff>
    </xdr:to>
    <xdr:cxnSp macro="">
      <xdr:nvCxnSpPr>
        <xdr:cNvPr id="117" name="直線コネクタ 116"/>
        <xdr:cNvCxnSpPr/>
      </xdr:nvCxnSpPr>
      <xdr:spPr bwMode="auto">
        <a:xfrm flipV="1">
          <a:off x="4305300" y="7172180"/>
          <a:ext cx="698500" cy="613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329391</xdr:rowOff>
    </xdr:from>
    <xdr:to>
      <xdr:col>26</xdr:col>
      <xdr:colOff>101600</xdr:colOff>
      <xdr:row>35</xdr:row>
      <xdr:rowOff>88091</xdr:rowOff>
    </xdr:to>
    <xdr:sp macro="" textlink="">
      <xdr:nvSpPr>
        <xdr:cNvPr id="118" name="フローチャート: 判断 117"/>
        <xdr:cNvSpPr/>
      </xdr:nvSpPr>
      <xdr:spPr bwMode="auto">
        <a:xfrm>
          <a:off x="4953000" y="65968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98268</xdr:rowOff>
    </xdr:from>
    <xdr:ext cx="736600" cy="259045"/>
    <xdr:sp macro="" textlink="">
      <xdr:nvSpPr>
        <xdr:cNvPr id="119" name="テキスト ボックス 118"/>
        <xdr:cNvSpPr txBox="1"/>
      </xdr:nvSpPr>
      <xdr:spPr>
        <a:xfrm>
          <a:off x="4622800" y="636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108876</xdr:rowOff>
    </xdr:from>
    <xdr:to>
      <xdr:col>22</xdr:col>
      <xdr:colOff>114300</xdr:colOff>
      <xdr:row>37</xdr:row>
      <xdr:rowOff>146203</xdr:rowOff>
    </xdr:to>
    <xdr:cxnSp macro="">
      <xdr:nvCxnSpPr>
        <xdr:cNvPr id="120" name="直線コネクタ 119"/>
        <xdr:cNvCxnSpPr/>
      </xdr:nvCxnSpPr>
      <xdr:spPr bwMode="auto">
        <a:xfrm flipV="1">
          <a:off x="3606800" y="7233576"/>
          <a:ext cx="698500" cy="37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26333</xdr:rowOff>
    </xdr:from>
    <xdr:to>
      <xdr:col>22</xdr:col>
      <xdr:colOff>165100</xdr:colOff>
      <xdr:row>35</xdr:row>
      <xdr:rowOff>127933</xdr:rowOff>
    </xdr:to>
    <xdr:sp macro="" textlink="">
      <xdr:nvSpPr>
        <xdr:cNvPr id="121" name="フローチャート: 判断 120"/>
        <xdr:cNvSpPr/>
      </xdr:nvSpPr>
      <xdr:spPr bwMode="auto">
        <a:xfrm>
          <a:off x="4254500" y="6636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138110</xdr:rowOff>
    </xdr:from>
    <xdr:ext cx="762000" cy="259045"/>
    <xdr:sp macro="" textlink="">
      <xdr:nvSpPr>
        <xdr:cNvPr id="122" name="テキスト ボックス 121"/>
        <xdr:cNvSpPr txBox="1"/>
      </xdr:nvSpPr>
      <xdr:spPr>
        <a:xfrm>
          <a:off x="3924300" y="6405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146203</xdr:rowOff>
    </xdr:from>
    <xdr:to>
      <xdr:col>18</xdr:col>
      <xdr:colOff>177800</xdr:colOff>
      <xdr:row>37</xdr:row>
      <xdr:rowOff>196298</xdr:rowOff>
    </xdr:to>
    <xdr:cxnSp macro="">
      <xdr:nvCxnSpPr>
        <xdr:cNvPr id="123" name="直線コネクタ 122"/>
        <xdr:cNvCxnSpPr/>
      </xdr:nvCxnSpPr>
      <xdr:spPr bwMode="auto">
        <a:xfrm flipV="1">
          <a:off x="2908300" y="7270903"/>
          <a:ext cx="698500" cy="50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336738</xdr:rowOff>
    </xdr:from>
    <xdr:to>
      <xdr:col>19</xdr:col>
      <xdr:colOff>38100</xdr:colOff>
      <xdr:row>35</xdr:row>
      <xdr:rowOff>95438</xdr:rowOff>
    </xdr:to>
    <xdr:sp macro="" textlink="">
      <xdr:nvSpPr>
        <xdr:cNvPr id="124" name="フローチャート: 判断 123"/>
        <xdr:cNvSpPr/>
      </xdr:nvSpPr>
      <xdr:spPr bwMode="auto">
        <a:xfrm>
          <a:off x="3556000" y="66041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105616</xdr:rowOff>
    </xdr:from>
    <xdr:ext cx="762000" cy="259045"/>
    <xdr:sp macro="" textlink="">
      <xdr:nvSpPr>
        <xdr:cNvPr id="125" name="テキスト ボックス 124"/>
        <xdr:cNvSpPr txBox="1"/>
      </xdr:nvSpPr>
      <xdr:spPr>
        <a:xfrm>
          <a:off x="3225800" y="637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12747</xdr:rowOff>
    </xdr:from>
    <xdr:to>
      <xdr:col>15</xdr:col>
      <xdr:colOff>101600</xdr:colOff>
      <xdr:row>35</xdr:row>
      <xdr:rowOff>114347</xdr:rowOff>
    </xdr:to>
    <xdr:sp macro="" textlink="">
      <xdr:nvSpPr>
        <xdr:cNvPr id="126" name="フローチャート: 判断 125"/>
        <xdr:cNvSpPr/>
      </xdr:nvSpPr>
      <xdr:spPr bwMode="auto">
        <a:xfrm>
          <a:off x="2857500" y="6623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124524</xdr:rowOff>
    </xdr:from>
    <xdr:ext cx="762000" cy="259045"/>
    <xdr:sp macro="" textlink="">
      <xdr:nvSpPr>
        <xdr:cNvPr id="127" name="テキスト ボックス 126"/>
        <xdr:cNvSpPr txBox="1"/>
      </xdr:nvSpPr>
      <xdr:spPr>
        <a:xfrm>
          <a:off x="2527300" y="639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87108</xdr:rowOff>
    </xdr:from>
    <xdr:to>
      <xdr:col>29</xdr:col>
      <xdr:colOff>177800</xdr:colOff>
      <xdr:row>37</xdr:row>
      <xdr:rowOff>17258</xdr:rowOff>
    </xdr:to>
    <xdr:sp macro="" textlink="">
      <xdr:nvSpPr>
        <xdr:cNvPr id="133" name="楕円 132"/>
        <xdr:cNvSpPr/>
      </xdr:nvSpPr>
      <xdr:spPr bwMode="auto">
        <a:xfrm>
          <a:off x="5600700" y="7040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59185</xdr:rowOff>
    </xdr:from>
    <xdr:ext cx="762000" cy="259045"/>
    <xdr:sp macro="" textlink="">
      <xdr:nvSpPr>
        <xdr:cNvPr id="134" name="人口1人当たり決算額の推移該当値テキスト445"/>
        <xdr:cNvSpPr txBox="1"/>
      </xdr:nvSpPr>
      <xdr:spPr>
        <a:xfrm>
          <a:off x="5740400" y="7012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168130</xdr:rowOff>
    </xdr:from>
    <xdr:to>
      <xdr:col>26</xdr:col>
      <xdr:colOff>101600</xdr:colOff>
      <xdr:row>37</xdr:row>
      <xdr:rowOff>98280</xdr:rowOff>
    </xdr:to>
    <xdr:sp macro="" textlink="">
      <xdr:nvSpPr>
        <xdr:cNvPr id="135" name="楕円 134"/>
        <xdr:cNvSpPr/>
      </xdr:nvSpPr>
      <xdr:spPr bwMode="auto">
        <a:xfrm>
          <a:off x="4953000" y="7121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83057</xdr:rowOff>
    </xdr:from>
    <xdr:ext cx="736600" cy="259045"/>
    <xdr:sp macro="" textlink="">
      <xdr:nvSpPr>
        <xdr:cNvPr id="136" name="テキスト ボックス 135"/>
        <xdr:cNvSpPr txBox="1"/>
      </xdr:nvSpPr>
      <xdr:spPr>
        <a:xfrm>
          <a:off x="4622800" y="720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58076</xdr:rowOff>
    </xdr:from>
    <xdr:to>
      <xdr:col>22</xdr:col>
      <xdr:colOff>165100</xdr:colOff>
      <xdr:row>37</xdr:row>
      <xdr:rowOff>159676</xdr:rowOff>
    </xdr:to>
    <xdr:sp macro="" textlink="">
      <xdr:nvSpPr>
        <xdr:cNvPr id="137" name="楕円 136"/>
        <xdr:cNvSpPr/>
      </xdr:nvSpPr>
      <xdr:spPr bwMode="auto">
        <a:xfrm>
          <a:off x="4254500" y="7182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144453</xdr:rowOff>
    </xdr:from>
    <xdr:ext cx="762000" cy="259045"/>
    <xdr:sp macro="" textlink="">
      <xdr:nvSpPr>
        <xdr:cNvPr id="138" name="テキスト ボックス 137"/>
        <xdr:cNvSpPr txBox="1"/>
      </xdr:nvSpPr>
      <xdr:spPr>
        <a:xfrm>
          <a:off x="3924300" y="726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95403</xdr:rowOff>
    </xdr:from>
    <xdr:to>
      <xdr:col>19</xdr:col>
      <xdr:colOff>38100</xdr:colOff>
      <xdr:row>37</xdr:row>
      <xdr:rowOff>197003</xdr:rowOff>
    </xdr:to>
    <xdr:sp macro="" textlink="">
      <xdr:nvSpPr>
        <xdr:cNvPr id="139" name="楕円 138"/>
        <xdr:cNvSpPr/>
      </xdr:nvSpPr>
      <xdr:spPr bwMode="auto">
        <a:xfrm>
          <a:off x="3556000" y="7220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181780</xdr:rowOff>
    </xdr:from>
    <xdr:ext cx="762000" cy="259045"/>
    <xdr:sp macro="" textlink="">
      <xdr:nvSpPr>
        <xdr:cNvPr id="140" name="テキスト ボックス 139"/>
        <xdr:cNvSpPr txBox="1"/>
      </xdr:nvSpPr>
      <xdr:spPr>
        <a:xfrm>
          <a:off x="3225800" y="7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145498</xdr:rowOff>
    </xdr:from>
    <xdr:to>
      <xdr:col>15</xdr:col>
      <xdr:colOff>101600</xdr:colOff>
      <xdr:row>37</xdr:row>
      <xdr:rowOff>247098</xdr:rowOff>
    </xdr:to>
    <xdr:sp macro="" textlink="">
      <xdr:nvSpPr>
        <xdr:cNvPr id="141" name="楕円 140"/>
        <xdr:cNvSpPr/>
      </xdr:nvSpPr>
      <xdr:spPr bwMode="auto">
        <a:xfrm>
          <a:off x="2857500" y="7270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231875</xdr:rowOff>
    </xdr:from>
    <xdr:ext cx="762000" cy="259045"/>
    <xdr:sp macro="" textlink="">
      <xdr:nvSpPr>
        <xdr:cNvPr id="142" name="テキスト ボックス 141"/>
        <xdr:cNvSpPr txBox="1"/>
      </xdr:nvSpPr>
      <xdr:spPr>
        <a:xfrm>
          <a:off x="2527300" y="735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17383</xdr:rowOff>
    </xdr:from>
    <xdr:to>
      <xdr:col>24</xdr:col>
      <xdr:colOff>62865</xdr:colOff>
      <xdr:row>39</xdr:row>
      <xdr:rowOff>43312</xdr:rowOff>
    </xdr:to>
    <xdr:cxnSp macro="">
      <xdr:nvCxnSpPr>
        <xdr:cNvPr id="58" name="直線コネクタ 57"/>
        <xdr:cNvCxnSpPr/>
      </xdr:nvCxnSpPr>
      <xdr:spPr>
        <a:xfrm flipV="1">
          <a:off x="4633595" y="5160883"/>
          <a:ext cx="1270" cy="1568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47139</xdr:rowOff>
    </xdr:from>
    <xdr:ext cx="534377" cy="259045"/>
    <xdr:sp macro="" textlink="">
      <xdr:nvSpPr>
        <xdr:cNvPr id="59" name="人件費最小値テキスト"/>
        <xdr:cNvSpPr txBox="1"/>
      </xdr:nvSpPr>
      <xdr:spPr>
        <a:xfrm>
          <a:off x="4686300" y="673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43312</xdr:rowOff>
    </xdr:from>
    <xdr:to>
      <xdr:col>24</xdr:col>
      <xdr:colOff>152400</xdr:colOff>
      <xdr:row>39</xdr:row>
      <xdr:rowOff>43312</xdr:rowOff>
    </xdr:to>
    <xdr:cxnSp macro="">
      <xdr:nvCxnSpPr>
        <xdr:cNvPr id="60" name="直線コネクタ 59"/>
        <xdr:cNvCxnSpPr/>
      </xdr:nvCxnSpPr>
      <xdr:spPr>
        <a:xfrm>
          <a:off x="4546600" y="672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135510</xdr:rowOff>
    </xdr:from>
    <xdr:ext cx="599010" cy="259045"/>
    <xdr:sp macro="" textlink="">
      <xdr:nvSpPr>
        <xdr:cNvPr id="61" name="人件費最大値テキスト"/>
        <xdr:cNvSpPr txBox="1"/>
      </xdr:nvSpPr>
      <xdr:spPr>
        <a:xfrm>
          <a:off x="4686300" y="4936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17383</xdr:rowOff>
    </xdr:from>
    <xdr:to>
      <xdr:col>24</xdr:col>
      <xdr:colOff>152400</xdr:colOff>
      <xdr:row>30</xdr:row>
      <xdr:rowOff>17383</xdr:rowOff>
    </xdr:to>
    <xdr:cxnSp macro="">
      <xdr:nvCxnSpPr>
        <xdr:cNvPr id="62" name="直線コネクタ 61"/>
        <xdr:cNvCxnSpPr/>
      </xdr:nvCxnSpPr>
      <xdr:spPr>
        <a:xfrm>
          <a:off x="4546600" y="516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89979</xdr:rowOff>
    </xdr:from>
    <xdr:to>
      <xdr:col>24</xdr:col>
      <xdr:colOff>63500</xdr:colOff>
      <xdr:row>37</xdr:row>
      <xdr:rowOff>115354</xdr:rowOff>
    </xdr:to>
    <xdr:cxnSp macro="">
      <xdr:nvCxnSpPr>
        <xdr:cNvPr id="63" name="直線コネクタ 62"/>
        <xdr:cNvCxnSpPr/>
      </xdr:nvCxnSpPr>
      <xdr:spPr>
        <a:xfrm flipV="1">
          <a:off x="3797300" y="6262179"/>
          <a:ext cx="838200" cy="1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144646</xdr:rowOff>
    </xdr:from>
    <xdr:ext cx="599010" cy="259045"/>
    <xdr:sp macro="" textlink="">
      <xdr:nvSpPr>
        <xdr:cNvPr id="64" name="人件費平均値テキスト"/>
        <xdr:cNvSpPr txBox="1"/>
      </xdr:nvSpPr>
      <xdr:spPr>
        <a:xfrm>
          <a:off x="4686300" y="5802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121769</xdr:rowOff>
    </xdr:from>
    <xdr:to>
      <xdr:col>24</xdr:col>
      <xdr:colOff>114300</xdr:colOff>
      <xdr:row>35</xdr:row>
      <xdr:rowOff>51919</xdr:rowOff>
    </xdr:to>
    <xdr:sp macro="" textlink="">
      <xdr:nvSpPr>
        <xdr:cNvPr id="65" name="フローチャート: 判断 64"/>
        <xdr:cNvSpPr/>
      </xdr:nvSpPr>
      <xdr:spPr>
        <a:xfrm>
          <a:off x="4584700" y="595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115354</xdr:rowOff>
    </xdr:from>
    <xdr:to>
      <xdr:col>19</xdr:col>
      <xdr:colOff>177800</xdr:colOff>
      <xdr:row>37</xdr:row>
      <xdr:rowOff>136696</xdr:rowOff>
    </xdr:to>
    <xdr:cxnSp macro="">
      <xdr:nvCxnSpPr>
        <xdr:cNvPr id="66" name="直線コネクタ 65"/>
        <xdr:cNvCxnSpPr/>
      </xdr:nvCxnSpPr>
      <xdr:spPr>
        <a:xfrm flipV="1">
          <a:off x="2908300" y="6459004"/>
          <a:ext cx="889000" cy="2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152679</xdr:rowOff>
    </xdr:from>
    <xdr:to>
      <xdr:col>20</xdr:col>
      <xdr:colOff>38100</xdr:colOff>
      <xdr:row>36</xdr:row>
      <xdr:rowOff>82829</xdr:rowOff>
    </xdr:to>
    <xdr:sp macro="" textlink="">
      <xdr:nvSpPr>
        <xdr:cNvPr id="67" name="フローチャート: 判断 66"/>
        <xdr:cNvSpPr/>
      </xdr:nvSpPr>
      <xdr:spPr>
        <a:xfrm>
          <a:off x="37465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99356</xdr:rowOff>
    </xdr:from>
    <xdr:ext cx="534377" cy="259045"/>
    <xdr:sp macro="" textlink="">
      <xdr:nvSpPr>
        <xdr:cNvPr id="68" name="テキスト ボックス 67"/>
        <xdr:cNvSpPr txBox="1"/>
      </xdr:nvSpPr>
      <xdr:spPr>
        <a:xfrm>
          <a:off x="3530111" y="59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136581</xdr:rowOff>
    </xdr:from>
    <xdr:to>
      <xdr:col>15</xdr:col>
      <xdr:colOff>50800</xdr:colOff>
      <xdr:row>37</xdr:row>
      <xdr:rowOff>136696</xdr:rowOff>
    </xdr:to>
    <xdr:cxnSp macro="">
      <xdr:nvCxnSpPr>
        <xdr:cNvPr id="69" name="直線コネクタ 68"/>
        <xdr:cNvCxnSpPr/>
      </xdr:nvCxnSpPr>
      <xdr:spPr>
        <a:xfrm>
          <a:off x="2019300" y="6480231"/>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48748</xdr:rowOff>
    </xdr:from>
    <xdr:to>
      <xdr:col>15</xdr:col>
      <xdr:colOff>101600</xdr:colOff>
      <xdr:row>36</xdr:row>
      <xdr:rowOff>150348</xdr:rowOff>
    </xdr:to>
    <xdr:sp macro="" textlink="">
      <xdr:nvSpPr>
        <xdr:cNvPr id="70" name="フローチャート: 判断 69"/>
        <xdr:cNvSpPr/>
      </xdr:nvSpPr>
      <xdr:spPr>
        <a:xfrm>
          <a:off x="2857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166875</xdr:rowOff>
    </xdr:from>
    <xdr:ext cx="534377" cy="259045"/>
    <xdr:sp macro="" textlink="">
      <xdr:nvSpPr>
        <xdr:cNvPr id="71" name="テキスト ボックス 70"/>
        <xdr:cNvSpPr txBox="1"/>
      </xdr:nvSpPr>
      <xdr:spPr>
        <a:xfrm>
          <a:off x="2641111" y="59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136581</xdr:rowOff>
    </xdr:from>
    <xdr:to>
      <xdr:col>10</xdr:col>
      <xdr:colOff>114300</xdr:colOff>
      <xdr:row>38</xdr:row>
      <xdr:rowOff>44684</xdr:rowOff>
    </xdr:to>
    <xdr:cxnSp macro="">
      <xdr:nvCxnSpPr>
        <xdr:cNvPr id="72" name="直線コネクタ 71"/>
        <xdr:cNvCxnSpPr/>
      </xdr:nvCxnSpPr>
      <xdr:spPr>
        <a:xfrm flipV="1">
          <a:off x="1130300" y="6480231"/>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68604</xdr:rowOff>
    </xdr:from>
    <xdr:to>
      <xdr:col>10</xdr:col>
      <xdr:colOff>165100</xdr:colOff>
      <xdr:row>36</xdr:row>
      <xdr:rowOff>170204</xdr:rowOff>
    </xdr:to>
    <xdr:sp macro="" textlink="">
      <xdr:nvSpPr>
        <xdr:cNvPr id="73" name="フローチャート: 判断 72"/>
        <xdr:cNvSpPr/>
      </xdr:nvSpPr>
      <xdr:spPr>
        <a:xfrm>
          <a:off x="1968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15281</xdr:rowOff>
    </xdr:from>
    <xdr:ext cx="534377" cy="259045"/>
    <xdr:sp macro="" textlink="">
      <xdr:nvSpPr>
        <xdr:cNvPr id="74" name="テキスト ボックス 73"/>
        <xdr:cNvSpPr txBox="1"/>
      </xdr:nvSpPr>
      <xdr:spPr>
        <a:xfrm>
          <a:off x="1752111" y="6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66644</xdr:rowOff>
    </xdr:from>
    <xdr:to>
      <xdr:col>6</xdr:col>
      <xdr:colOff>38100</xdr:colOff>
      <xdr:row>36</xdr:row>
      <xdr:rowOff>168244</xdr:rowOff>
    </xdr:to>
    <xdr:sp macro="" textlink="">
      <xdr:nvSpPr>
        <xdr:cNvPr id="75" name="フローチャート: 判断 74"/>
        <xdr:cNvSpPr/>
      </xdr:nvSpPr>
      <xdr:spPr>
        <a:xfrm>
          <a:off x="1079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13321</xdr:rowOff>
    </xdr:from>
    <xdr:ext cx="534377" cy="259045"/>
    <xdr:sp macro="" textlink="">
      <xdr:nvSpPr>
        <xdr:cNvPr id="76" name="テキスト ボックス 75"/>
        <xdr:cNvSpPr txBox="1"/>
      </xdr:nvSpPr>
      <xdr:spPr>
        <a:xfrm>
          <a:off x="863111" y="6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39179</xdr:rowOff>
    </xdr:from>
    <xdr:to>
      <xdr:col>24</xdr:col>
      <xdr:colOff>114300</xdr:colOff>
      <xdr:row>36</xdr:row>
      <xdr:rowOff>140779</xdr:rowOff>
    </xdr:to>
    <xdr:sp macro="" textlink="">
      <xdr:nvSpPr>
        <xdr:cNvPr id="82" name="楕円 81"/>
        <xdr:cNvSpPr/>
      </xdr:nvSpPr>
      <xdr:spPr>
        <a:xfrm>
          <a:off x="4584700" y="621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17606</xdr:rowOff>
    </xdr:from>
    <xdr:ext cx="534377" cy="259045"/>
    <xdr:sp macro="" textlink="">
      <xdr:nvSpPr>
        <xdr:cNvPr id="83" name="人件費該当値テキスト"/>
        <xdr:cNvSpPr txBox="1"/>
      </xdr:nvSpPr>
      <xdr:spPr>
        <a:xfrm>
          <a:off x="4686300" y="61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64554</xdr:rowOff>
    </xdr:from>
    <xdr:to>
      <xdr:col>20</xdr:col>
      <xdr:colOff>38100</xdr:colOff>
      <xdr:row>37</xdr:row>
      <xdr:rowOff>166154</xdr:rowOff>
    </xdr:to>
    <xdr:sp macro="" textlink="">
      <xdr:nvSpPr>
        <xdr:cNvPr id="84" name="楕円 83"/>
        <xdr:cNvSpPr/>
      </xdr:nvSpPr>
      <xdr:spPr>
        <a:xfrm>
          <a:off x="3746500" y="64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157281</xdr:rowOff>
    </xdr:from>
    <xdr:ext cx="534377" cy="259045"/>
    <xdr:sp macro="" textlink="">
      <xdr:nvSpPr>
        <xdr:cNvPr id="85" name="テキスト ボックス 84"/>
        <xdr:cNvSpPr txBox="1"/>
      </xdr:nvSpPr>
      <xdr:spPr>
        <a:xfrm>
          <a:off x="3530111" y="65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85896</xdr:rowOff>
    </xdr:from>
    <xdr:to>
      <xdr:col>15</xdr:col>
      <xdr:colOff>101600</xdr:colOff>
      <xdr:row>38</xdr:row>
      <xdr:rowOff>16046</xdr:rowOff>
    </xdr:to>
    <xdr:sp macro="" textlink="">
      <xdr:nvSpPr>
        <xdr:cNvPr id="86" name="楕円 85"/>
        <xdr:cNvSpPr/>
      </xdr:nvSpPr>
      <xdr:spPr>
        <a:xfrm>
          <a:off x="2857500" y="642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7173</xdr:rowOff>
    </xdr:from>
    <xdr:ext cx="534377" cy="259045"/>
    <xdr:sp macro="" textlink="">
      <xdr:nvSpPr>
        <xdr:cNvPr id="87" name="テキスト ボックス 86"/>
        <xdr:cNvSpPr txBox="1"/>
      </xdr:nvSpPr>
      <xdr:spPr>
        <a:xfrm>
          <a:off x="2641111" y="65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85781</xdr:rowOff>
    </xdr:from>
    <xdr:to>
      <xdr:col>10</xdr:col>
      <xdr:colOff>165100</xdr:colOff>
      <xdr:row>38</xdr:row>
      <xdr:rowOff>15931</xdr:rowOff>
    </xdr:to>
    <xdr:sp macro="" textlink="">
      <xdr:nvSpPr>
        <xdr:cNvPr id="88" name="楕円 87"/>
        <xdr:cNvSpPr/>
      </xdr:nvSpPr>
      <xdr:spPr>
        <a:xfrm>
          <a:off x="1968500" y="64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7059</xdr:rowOff>
    </xdr:from>
    <xdr:ext cx="534377" cy="259045"/>
    <xdr:sp macro="" textlink="">
      <xdr:nvSpPr>
        <xdr:cNvPr id="89" name="テキスト ボックス 88"/>
        <xdr:cNvSpPr txBox="1"/>
      </xdr:nvSpPr>
      <xdr:spPr>
        <a:xfrm>
          <a:off x="1752111" y="65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165334</xdr:rowOff>
    </xdr:from>
    <xdr:to>
      <xdr:col>6</xdr:col>
      <xdr:colOff>38100</xdr:colOff>
      <xdr:row>38</xdr:row>
      <xdr:rowOff>95484</xdr:rowOff>
    </xdr:to>
    <xdr:sp macro="" textlink="">
      <xdr:nvSpPr>
        <xdr:cNvPr id="90" name="楕円 89"/>
        <xdr:cNvSpPr/>
      </xdr:nvSpPr>
      <xdr:spPr>
        <a:xfrm>
          <a:off x="1079500" y="650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86611</xdr:rowOff>
    </xdr:from>
    <xdr:ext cx="534377" cy="259045"/>
    <xdr:sp macro="" textlink="">
      <xdr:nvSpPr>
        <xdr:cNvPr id="91" name="テキスト ボックス 90"/>
        <xdr:cNvSpPr txBox="1"/>
      </xdr:nvSpPr>
      <xdr:spPr>
        <a:xfrm>
          <a:off x="863111" y="660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126670</xdr:rowOff>
    </xdr:from>
    <xdr:to>
      <xdr:col>24</xdr:col>
      <xdr:colOff>62865</xdr:colOff>
      <xdr:row>58</xdr:row>
      <xdr:rowOff>46939</xdr:rowOff>
    </xdr:to>
    <xdr:cxnSp macro="">
      <xdr:nvCxnSpPr>
        <xdr:cNvPr id="116" name="直線コネクタ 115"/>
        <xdr:cNvCxnSpPr/>
      </xdr:nvCxnSpPr>
      <xdr:spPr>
        <a:xfrm flipV="1">
          <a:off x="4633595" y="8527720"/>
          <a:ext cx="1270" cy="1463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50766</xdr:rowOff>
    </xdr:from>
    <xdr:ext cx="534377" cy="259045"/>
    <xdr:sp macro="" textlink="">
      <xdr:nvSpPr>
        <xdr:cNvPr id="117" name="物件費最小値テキスト"/>
        <xdr:cNvSpPr txBox="1"/>
      </xdr:nvSpPr>
      <xdr:spPr>
        <a:xfrm>
          <a:off x="4686300" y="999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46939</xdr:rowOff>
    </xdr:from>
    <xdr:to>
      <xdr:col>24</xdr:col>
      <xdr:colOff>152400</xdr:colOff>
      <xdr:row>58</xdr:row>
      <xdr:rowOff>46939</xdr:rowOff>
    </xdr:to>
    <xdr:cxnSp macro="">
      <xdr:nvCxnSpPr>
        <xdr:cNvPr id="118" name="直線コネクタ 117"/>
        <xdr:cNvCxnSpPr/>
      </xdr:nvCxnSpPr>
      <xdr:spPr>
        <a:xfrm>
          <a:off x="4546600" y="999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73347</xdr:rowOff>
    </xdr:from>
    <xdr:ext cx="599010" cy="259045"/>
    <xdr:sp macro="" textlink="">
      <xdr:nvSpPr>
        <xdr:cNvPr id="119" name="物件費最大値テキスト"/>
        <xdr:cNvSpPr txBox="1"/>
      </xdr:nvSpPr>
      <xdr:spPr>
        <a:xfrm>
          <a:off x="4686300" y="830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126670</xdr:rowOff>
    </xdr:from>
    <xdr:to>
      <xdr:col>24</xdr:col>
      <xdr:colOff>152400</xdr:colOff>
      <xdr:row>49</xdr:row>
      <xdr:rowOff>126670</xdr:rowOff>
    </xdr:to>
    <xdr:cxnSp macro="">
      <xdr:nvCxnSpPr>
        <xdr:cNvPr id="120" name="直線コネクタ 119"/>
        <xdr:cNvCxnSpPr/>
      </xdr:nvCxnSpPr>
      <xdr:spPr>
        <a:xfrm>
          <a:off x="4546600" y="852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46939</xdr:rowOff>
    </xdr:from>
    <xdr:to>
      <xdr:col>24</xdr:col>
      <xdr:colOff>63500</xdr:colOff>
      <xdr:row>58</xdr:row>
      <xdr:rowOff>55664</xdr:rowOff>
    </xdr:to>
    <xdr:cxnSp macro="">
      <xdr:nvCxnSpPr>
        <xdr:cNvPr id="121" name="直線コネクタ 120"/>
        <xdr:cNvCxnSpPr/>
      </xdr:nvCxnSpPr>
      <xdr:spPr>
        <a:xfrm flipV="1">
          <a:off x="3797300" y="9991039"/>
          <a:ext cx="838200" cy="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127233</xdr:rowOff>
    </xdr:from>
    <xdr:ext cx="599010" cy="259045"/>
    <xdr:sp macro="" textlink="">
      <xdr:nvSpPr>
        <xdr:cNvPr id="122" name="物件費平均値テキスト"/>
        <xdr:cNvSpPr txBox="1"/>
      </xdr:nvSpPr>
      <xdr:spPr>
        <a:xfrm>
          <a:off x="4686300" y="93855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104356</xdr:rowOff>
    </xdr:from>
    <xdr:to>
      <xdr:col>24</xdr:col>
      <xdr:colOff>114300</xdr:colOff>
      <xdr:row>56</xdr:row>
      <xdr:rowOff>34506</xdr:rowOff>
    </xdr:to>
    <xdr:sp macro="" textlink="">
      <xdr:nvSpPr>
        <xdr:cNvPr id="123" name="フローチャート: 判断 122"/>
        <xdr:cNvSpPr/>
      </xdr:nvSpPr>
      <xdr:spPr>
        <a:xfrm>
          <a:off x="4584700" y="953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55664</xdr:rowOff>
    </xdr:from>
    <xdr:to>
      <xdr:col>19</xdr:col>
      <xdr:colOff>177800</xdr:colOff>
      <xdr:row>58</xdr:row>
      <xdr:rowOff>128194</xdr:rowOff>
    </xdr:to>
    <xdr:cxnSp macro="">
      <xdr:nvCxnSpPr>
        <xdr:cNvPr id="124" name="直線コネクタ 123"/>
        <xdr:cNvCxnSpPr/>
      </xdr:nvCxnSpPr>
      <xdr:spPr>
        <a:xfrm flipV="1">
          <a:off x="2908300" y="9999764"/>
          <a:ext cx="889000" cy="7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120968</xdr:rowOff>
    </xdr:from>
    <xdr:to>
      <xdr:col>20</xdr:col>
      <xdr:colOff>38100</xdr:colOff>
      <xdr:row>56</xdr:row>
      <xdr:rowOff>51118</xdr:rowOff>
    </xdr:to>
    <xdr:sp macro="" textlink="">
      <xdr:nvSpPr>
        <xdr:cNvPr id="125" name="フローチャート: 判断 124"/>
        <xdr:cNvSpPr/>
      </xdr:nvSpPr>
      <xdr:spPr>
        <a:xfrm>
          <a:off x="37465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67645</xdr:rowOff>
    </xdr:from>
    <xdr:ext cx="599010" cy="259045"/>
    <xdr:sp macro="" textlink="">
      <xdr:nvSpPr>
        <xdr:cNvPr id="126" name="テキスト ボックス 125"/>
        <xdr:cNvSpPr txBox="1"/>
      </xdr:nvSpPr>
      <xdr:spPr>
        <a:xfrm>
          <a:off x="3497795" y="932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128194</xdr:rowOff>
    </xdr:from>
    <xdr:to>
      <xdr:col>15</xdr:col>
      <xdr:colOff>50800</xdr:colOff>
      <xdr:row>59</xdr:row>
      <xdr:rowOff>14834</xdr:rowOff>
    </xdr:to>
    <xdr:cxnSp macro="">
      <xdr:nvCxnSpPr>
        <xdr:cNvPr id="127" name="直線コネクタ 126"/>
        <xdr:cNvCxnSpPr/>
      </xdr:nvCxnSpPr>
      <xdr:spPr>
        <a:xfrm flipV="1">
          <a:off x="2019300" y="10072294"/>
          <a:ext cx="889000" cy="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78448</xdr:rowOff>
    </xdr:from>
    <xdr:to>
      <xdr:col>15</xdr:col>
      <xdr:colOff>101600</xdr:colOff>
      <xdr:row>56</xdr:row>
      <xdr:rowOff>8598</xdr:rowOff>
    </xdr:to>
    <xdr:sp macro="" textlink="">
      <xdr:nvSpPr>
        <xdr:cNvPr id="128" name="フローチャート: 判断 127"/>
        <xdr:cNvSpPr/>
      </xdr:nvSpPr>
      <xdr:spPr>
        <a:xfrm>
          <a:off x="2857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25125</xdr:rowOff>
    </xdr:from>
    <xdr:ext cx="599010" cy="259045"/>
    <xdr:sp macro="" textlink="">
      <xdr:nvSpPr>
        <xdr:cNvPr id="129" name="テキスト ボックス 128"/>
        <xdr:cNvSpPr txBox="1"/>
      </xdr:nvSpPr>
      <xdr:spPr>
        <a:xfrm>
          <a:off x="2608795" y="928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161366</xdr:rowOff>
    </xdr:from>
    <xdr:to>
      <xdr:col>10</xdr:col>
      <xdr:colOff>114300</xdr:colOff>
      <xdr:row>59</xdr:row>
      <xdr:rowOff>14834</xdr:rowOff>
    </xdr:to>
    <xdr:cxnSp macro="">
      <xdr:nvCxnSpPr>
        <xdr:cNvPr id="130" name="直線コネクタ 129"/>
        <xdr:cNvCxnSpPr/>
      </xdr:nvCxnSpPr>
      <xdr:spPr>
        <a:xfrm>
          <a:off x="1130300" y="10105466"/>
          <a:ext cx="8890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44006</xdr:rowOff>
    </xdr:from>
    <xdr:to>
      <xdr:col>10</xdr:col>
      <xdr:colOff>165100</xdr:colOff>
      <xdr:row>56</xdr:row>
      <xdr:rowOff>145606</xdr:rowOff>
    </xdr:to>
    <xdr:sp macro="" textlink="">
      <xdr:nvSpPr>
        <xdr:cNvPr id="131" name="フローチャート: 判断 130"/>
        <xdr:cNvSpPr/>
      </xdr:nvSpPr>
      <xdr:spPr>
        <a:xfrm>
          <a:off x="1968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162133</xdr:rowOff>
    </xdr:from>
    <xdr:ext cx="534377" cy="259045"/>
    <xdr:sp macro="" textlink="">
      <xdr:nvSpPr>
        <xdr:cNvPr id="132" name="テキスト ボックス 131"/>
        <xdr:cNvSpPr txBox="1"/>
      </xdr:nvSpPr>
      <xdr:spPr>
        <a:xfrm>
          <a:off x="1752111" y="942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76797</xdr:rowOff>
    </xdr:from>
    <xdr:to>
      <xdr:col>6</xdr:col>
      <xdr:colOff>38100</xdr:colOff>
      <xdr:row>57</xdr:row>
      <xdr:rowOff>6947</xdr:rowOff>
    </xdr:to>
    <xdr:sp macro="" textlink="">
      <xdr:nvSpPr>
        <xdr:cNvPr id="133" name="フローチャート: 判断 132"/>
        <xdr:cNvSpPr/>
      </xdr:nvSpPr>
      <xdr:spPr>
        <a:xfrm>
          <a:off x="1079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23474</xdr:rowOff>
    </xdr:from>
    <xdr:ext cx="534377" cy="259045"/>
    <xdr:sp macro="" textlink="">
      <xdr:nvSpPr>
        <xdr:cNvPr id="134" name="テキスト ボックス 133"/>
        <xdr:cNvSpPr txBox="1"/>
      </xdr:nvSpPr>
      <xdr:spPr>
        <a:xfrm>
          <a:off x="863111" y="94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167589</xdr:rowOff>
    </xdr:from>
    <xdr:to>
      <xdr:col>24</xdr:col>
      <xdr:colOff>114300</xdr:colOff>
      <xdr:row>58</xdr:row>
      <xdr:rowOff>97739</xdr:rowOff>
    </xdr:to>
    <xdr:sp macro="" textlink="">
      <xdr:nvSpPr>
        <xdr:cNvPr id="140" name="楕円 139"/>
        <xdr:cNvSpPr/>
      </xdr:nvSpPr>
      <xdr:spPr>
        <a:xfrm>
          <a:off x="4584700" y="994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82516</xdr:rowOff>
    </xdr:from>
    <xdr:ext cx="534377" cy="259045"/>
    <xdr:sp macro="" textlink="">
      <xdr:nvSpPr>
        <xdr:cNvPr id="141" name="物件費該当値テキスト"/>
        <xdr:cNvSpPr txBox="1"/>
      </xdr:nvSpPr>
      <xdr:spPr>
        <a:xfrm>
          <a:off x="4686300" y="985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4864</xdr:rowOff>
    </xdr:from>
    <xdr:to>
      <xdr:col>20</xdr:col>
      <xdr:colOff>38100</xdr:colOff>
      <xdr:row>58</xdr:row>
      <xdr:rowOff>106464</xdr:rowOff>
    </xdr:to>
    <xdr:sp macro="" textlink="">
      <xdr:nvSpPr>
        <xdr:cNvPr id="142" name="楕円 141"/>
        <xdr:cNvSpPr/>
      </xdr:nvSpPr>
      <xdr:spPr>
        <a:xfrm>
          <a:off x="3746500" y="99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97591</xdr:rowOff>
    </xdr:from>
    <xdr:ext cx="534377" cy="259045"/>
    <xdr:sp macro="" textlink="">
      <xdr:nvSpPr>
        <xdr:cNvPr id="143" name="テキスト ボックス 142"/>
        <xdr:cNvSpPr txBox="1"/>
      </xdr:nvSpPr>
      <xdr:spPr>
        <a:xfrm>
          <a:off x="3530111" y="100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77394</xdr:rowOff>
    </xdr:from>
    <xdr:to>
      <xdr:col>15</xdr:col>
      <xdr:colOff>101600</xdr:colOff>
      <xdr:row>59</xdr:row>
      <xdr:rowOff>7544</xdr:rowOff>
    </xdr:to>
    <xdr:sp macro="" textlink="">
      <xdr:nvSpPr>
        <xdr:cNvPr id="144" name="楕円 143"/>
        <xdr:cNvSpPr/>
      </xdr:nvSpPr>
      <xdr:spPr>
        <a:xfrm>
          <a:off x="2857500" y="100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170121</xdr:rowOff>
    </xdr:from>
    <xdr:ext cx="534377" cy="259045"/>
    <xdr:sp macro="" textlink="">
      <xdr:nvSpPr>
        <xdr:cNvPr id="145" name="テキスト ボックス 144"/>
        <xdr:cNvSpPr txBox="1"/>
      </xdr:nvSpPr>
      <xdr:spPr>
        <a:xfrm>
          <a:off x="2641111" y="101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135484</xdr:rowOff>
    </xdr:from>
    <xdr:to>
      <xdr:col>10</xdr:col>
      <xdr:colOff>165100</xdr:colOff>
      <xdr:row>59</xdr:row>
      <xdr:rowOff>65634</xdr:rowOff>
    </xdr:to>
    <xdr:sp macro="" textlink="">
      <xdr:nvSpPr>
        <xdr:cNvPr id="146" name="楕円 145"/>
        <xdr:cNvSpPr/>
      </xdr:nvSpPr>
      <xdr:spPr>
        <a:xfrm>
          <a:off x="1968500" y="100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56761</xdr:rowOff>
    </xdr:from>
    <xdr:ext cx="534377" cy="259045"/>
    <xdr:sp macro="" textlink="">
      <xdr:nvSpPr>
        <xdr:cNvPr id="147" name="テキスト ボックス 146"/>
        <xdr:cNvSpPr txBox="1"/>
      </xdr:nvSpPr>
      <xdr:spPr>
        <a:xfrm>
          <a:off x="1752111" y="101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110566</xdr:rowOff>
    </xdr:from>
    <xdr:to>
      <xdr:col>6</xdr:col>
      <xdr:colOff>38100</xdr:colOff>
      <xdr:row>59</xdr:row>
      <xdr:rowOff>40716</xdr:rowOff>
    </xdr:to>
    <xdr:sp macro="" textlink="">
      <xdr:nvSpPr>
        <xdr:cNvPr id="148" name="楕円 147"/>
        <xdr:cNvSpPr/>
      </xdr:nvSpPr>
      <xdr:spPr>
        <a:xfrm>
          <a:off x="1079500" y="1005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31843</xdr:rowOff>
    </xdr:from>
    <xdr:ext cx="534377" cy="259045"/>
    <xdr:sp macro="" textlink="">
      <xdr:nvSpPr>
        <xdr:cNvPr id="149" name="テキスト ボックス 148"/>
        <xdr:cNvSpPr txBox="1"/>
      </xdr:nvSpPr>
      <xdr:spPr>
        <a:xfrm>
          <a:off x="863111" y="1014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111171</xdr:rowOff>
    </xdr:from>
    <xdr:to>
      <xdr:col>24</xdr:col>
      <xdr:colOff>62865</xdr:colOff>
      <xdr:row>78</xdr:row>
      <xdr:rowOff>52512</xdr:rowOff>
    </xdr:to>
    <xdr:cxnSp macro="">
      <xdr:nvCxnSpPr>
        <xdr:cNvPr id="171" name="直線コネクタ 170"/>
        <xdr:cNvCxnSpPr/>
      </xdr:nvCxnSpPr>
      <xdr:spPr>
        <a:xfrm flipV="1">
          <a:off x="4633595" y="12284121"/>
          <a:ext cx="1270" cy="114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56339</xdr:rowOff>
    </xdr:from>
    <xdr:ext cx="469744" cy="259045"/>
    <xdr:sp macro="" textlink="">
      <xdr:nvSpPr>
        <xdr:cNvPr id="172" name="維持補修費最小値テキスト"/>
        <xdr:cNvSpPr txBox="1"/>
      </xdr:nvSpPr>
      <xdr:spPr>
        <a:xfrm>
          <a:off x="4686300" y="1342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52512</xdr:rowOff>
    </xdr:from>
    <xdr:to>
      <xdr:col>24</xdr:col>
      <xdr:colOff>152400</xdr:colOff>
      <xdr:row>78</xdr:row>
      <xdr:rowOff>52512</xdr:rowOff>
    </xdr:to>
    <xdr:cxnSp macro="">
      <xdr:nvCxnSpPr>
        <xdr:cNvPr id="173" name="直線コネクタ 172"/>
        <xdr:cNvCxnSpPr/>
      </xdr:nvCxnSpPr>
      <xdr:spPr>
        <a:xfrm>
          <a:off x="4546600" y="1342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57848</xdr:rowOff>
    </xdr:from>
    <xdr:ext cx="534377" cy="259045"/>
    <xdr:sp macro="" textlink="">
      <xdr:nvSpPr>
        <xdr:cNvPr id="174" name="維持補修費最大値テキスト"/>
        <xdr:cNvSpPr txBox="1"/>
      </xdr:nvSpPr>
      <xdr:spPr>
        <a:xfrm>
          <a:off x="4686300" y="120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111171</xdr:rowOff>
    </xdr:from>
    <xdr:to>
      <xdr:col>24</xdr:col>
      <xdr:colOff>152400</xdr:colOff>
      <xdr:row>71</xdr:row>
      <xdr:rowOff>111171</xdr:rowOff>
    </xdr:to>
    <xdr:cxnSp macro="">
      <xdr:nvCxnSpPr>
        <xdr:cNvPr id="175" name="直線コネクタ 174"/>
        <xdr:cNvCxnSpPr/>
      </xdr:nvCxnSpPr>
      <xdr:spPr>
        <a:xfrm>
          <a:off x="4546600" y="1228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107330</xdr:rowOff>
    </xdr:from>
    <xdr:to>
      <xdr:col>24</xdr:col>
      <xdr:colOff>63500</xdr:colOff>
      <xdr:row>77</xdr:row>
      <xdr:rowOff>119126</xdr:rowOff>
    </xdr:to>
    <xdr:cxnSp macro="">
      <xdr:nvCxnSpPr>
        <xdr:cNvPr id="176" name="直線コネクタ 175"/>
        <xdr:cNvCxnSpPr/>
      </xdr:nvCxnSpPr>
      <xdr:spPr>
        <a:xfrm>
          <a:off x="3797300" y="13308980"/>
          <a:ext cx="8382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123847</xdr:rowOff>
    </xdr:from>
    <xdr:ext cx="534377" cy="259045"/>
    <xdr:sp macro="" textlink="">
      <xdr:nvSpPr>
        <xdr:cNvPr id="177" name="維持補修費平均値テキスト"/>
        <xdr:cNvSpPr txBox="1"/>
      </xdr:nvSpPr>
      <xdr:spPr>
        <a:xfrm>
          <a:off x="4686300" y="12811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100970</xdr:rowOff>
    </xdr:from>
    <xdr:to>
      <xdr:col>24</xdr:col>
      <xdr:colOff>114300</xdr:colOff>
      <xdr:row>76</xdr:row>
      <xdr:rowOff>31121</xdr:rowOff>
    </xdr:to>
    <xdr:sp macro="" textlink="">
      <xdr:nvSpPr>
        <xdr:cNvPr id="178" name="フローチャート: 判断 177"/>
        <xdr:cNvSpPr/>
      </xdr:nvSpPr>
      <xdr:spPr>
        <a:xfrm>
          <a:off x="45847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107330</xdr:rowOff>
    </xdr:from>
    <xdr:to>
      <xdr:col>19</xdr:col>
      <xdr:colOff>177800</xdr:colOff>
      <xdr:row>77</xdr:row>
      <xdr:rowOff>121686</xdr:rowOff>
    </xdr:to>
    <xdr:cxnSp macro="">
      <xdr:nvCxnSpPr>
        <xdr:cNvPr id="179" name="直線コネクタ 178"/>
        <xdr:cNvCxnSpPr/>
      </xdr:nvCxnSpPr>
      <xdr:spPr>
        <a:xfrm flipV="1">
          <a:off x="2908300" y="13308980"/>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171059</xdr:rowOff>
    </xdr:from>
    <xdr:to>
      <xdr:col>20</xdr:col>
      <xdr:colOff>38100</xdr:colOff>
      <xdr:row>76</xdr:row>
      <xdr:rowOff>101209</xdr:rowOff>
    </xdr:to>
    <xdr:sp macro="" textlink="">
      <xdr:nvSpPr>
        <xdr:cNvPr id="180" name="フローチャート: 判断 179"/>
        <xdr:cNvSpPr/>
      </xdr:nvSpPr>
      <xdr:spPr>
        <a:xfrm>
          <a:off x="3746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117736</xdr:rowOff>
    </xdr:from>
    <xdr:ext cx="469744" cy="259045"/>
    <xdr:sp macro="" textlink="">
      <xdr:nvSpPr>
        <xdr:cNvPr id="181" name="テキスト ボックス 180"/>
        <xdr:cNvSpPr txBox="1"/>
      </xdr:nvSpPr>
      <xdr:spPr>
        <a:xfrm>
          <a:off x="3562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121686</xdr:rowOff>
    </xdr:from>
    <xdr:to>
      <xdr:col>15</xdr:col>
      <xdr:colOff>50800</xdr:colOff>
      <xdr:row>77</xdr:row>
      <xdr:rowOff>146969</xdr:rowOff>
    </xdr:to>
    <xdr:cxnSp macro="">
      <xdr:nvCxnSpPr>
        <xdr:cNvPr id="182" name="直線コネクタ 181"/>
        <xdr:cNvCxnSpPr/>
      </xdr:nvCxnSpPr>
      <xdr:spPr>
        <a:xfrm flipV="1">
          <a:off x="2019300" y="13323336"/>
          <a:ext cx="889000" cy="2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21737</xdr:rowOff>
    </xdr:from>
    <xdr:to>
      <xdr:col>15</xdr:col>
      <xdr:colOff>101600</xdr:colOff>
      <xdr:row>76</xdr:row>
      <xdr:rowOff>123337</xdr:rowOff>
    </xdr:to>
    <xdr:sp macro="" textlink="">
      <xdr:nvSpPr>
        <xdr:cNvPr id="183" name="フローチャート: 判断 182"/>
        <xdr:cNvSpPr/>
      </xdr:nvSpPr>
      <xdr:spPr>
        <a:xfrm>
          <a:off x="2857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139864</xdr:rowOff>
    </xdr:from>
    <xdr:ext cx="469744" cy="259045"/>
    <xdr:sp macro="" textlink="">
      <xdr:nvSpPr>
        <xdr:cNvPr id="184" name="テキスト ボックス 183"/>
        <xdr:cNvSpPr txBox="1"/>
      </xdr:nvSpPr>
      <xdr:spPr>
        <a:xfrm>
          <a:off x="2673428" y="12827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146969</xdr:rowOff>
    </xdr:from>
    <xdr:to>
      <xdr:col>10</xdr:col>
      <xdr:colOff>114300</xdr:colOff>
      <xdr:row>77</xdr:row>
      <xdr:rowOff>156159</xdr:rowOff>
    </xdr:to>
    <xdr:cxnSp macro="">
      <xdr:nvCxnSpPr>
        <xdr:cNvPr id="185" name="直線コネクタ 184"/>
        <xdr:cNvCxnSpPr/>
      </xdr:nvCxnSpPr>
      <xdr:spPr>
        <a:xfrm flipV="1">
          <a:off x="1130300" y="13348619"/>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169962</xdr:rowOff>
    </xdr:from>
    <xdr:to>
      <xdr:col>10</xdr:col>
      <xdr:colOff>165100</xdr:colOff>
      <xdr:row>76</xdr:row>
      <xdr:rowOff>100112</xdr:rowOff>
    </xdr:to>
    <xdr:sp macro="" textlink="">
      <xdr:nvSpPr>
        <xdr:cNvPr id="186" name="フローチャート: 判断 185"/>
        <xdr:cNvSpPr/>
      </xdr:nvSpPr>
      <xdr:spPr>
        <a:xfrm>
          <a:off x="1968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116639</xdr:rowOff>
    </xdr:from>
    <xdr:ext cx="469744" cy="259045"/>
    <xdr:sp macro="" textlink="">
      <xdr:nvSpPr>
        <xdr:cNvPr id="187" name="テキスト ボックス 186"/>
        <xdr:cNvSpPr txBox="1"/>
      </xdr:nvSpPr>
      <xdr:spPr>
        <a:xfrm>
          <a:off x="1784428" y="1280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xdr:rowOff>
    </xdr:from>
    <xdr:to>
      <xdr:col>6</xdr:col>
      <xdr:colOff>38100</xdr:colOff>
      <xdr:row>76</xdr:row>
      <xdr:rowOff>102169</xdr:rowOff>
    </xdr:to>
    <xdr:sp macro="" textlink="">
      <xdr:nvSpPr>
        <xdr:cNvPr id="188" name="フローチャート: 判断 187"/>
        <xdr:cNvSpPr/>
      </xdr:nvSpPr>
      <xdr:spPr>
        <a:xfrm>
          <a:off x="1079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118696</xdr:rowOff>
    </xdr:from>
    <xdr:ext cx="469744" cy="259045"/>
    <xdr:sp macro="" textlink="">
      <xdr:nvSpPr>
        <xdr:cNvPr id="189" name="テキスト ボックス 188"/>
        <xdr:cNvSpPr txBox="1"/>
      </xdr:nvSpPr>
      <xdr:spPr>
        <a:xfrm>
          <a:off x="895428" y="1280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68326</xdr:rowOff>
    </xdr:from>
    <xdr:to>
      <xdr:col>24</xdr:col>
      <xdr:colOff>114300</xdr:colOff>
      <xdr:row>77</xdr:row>
      <xdr:rowOff>169926</xdr:rowOff>
    </xdr:to>
    <xdr:sp macro="" textlink="">
      <xdr:nvSpPr>
        <xdr:cNvPr id="195" name="楕円 194"/>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154703</xdr:rowOff>
    </xdr:from>
    <xdr:ext cx="469744" cy="259045"/>
    <xdr:sp macro="" textlink="">
      <xdr:nvSpPr>
        <xdr:cNvPr id="196" name="維持補修費該当値テキスト"/>
        <xdr:cNvSpPr txBox="1"/>
      </xdr:nvSpPr>
      <xdr:spPr>
        <a:xfrm>
          <a:off x="4686300"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56530</xdr:rowOff>
    </xdr:from>
    <xdr:to>
      <xdr:col>20</xdr:col>
      <xdr:colOff>38100</xdr:colOff>
      <xdr:row>77</xdr:row>
      <xdr:rowOff>158130</xdr:rowOff>
    </xdr:to>
    <xdr:sp macro="" textlink="">
      <xdr:nvSpPr>
        <xdr:cNvPr id="197" name="楕円 196"/>
        <xdr:cNvSpPr/>
      </xdr:nvSpPr>
      <xdr:spPr>
        <a:xfrm>
          <a:off x="3746500" y="132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149257</xdr:rowOff>
    </xdr:from>
    <xdr:ext cx="469744" cy="259045"/>
    <xdr:sp macro="" textlink="">
      <xdr:nvSpPr>
        <xdr:cNvPr id="198" name="テキスト ボックス 197"/>
        <xdr:cNvSpPr txBox="1"/>
      </xdr:nvSpPr>
      <xdr:spPr>
        <a:xfrm>
          <a:off x="3562428" y="133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70886</xdr:rowOff>
    </xdr:from>
    <xdr:to>
      <xdr:col>15</xdr:col>
      <xdr:colOff>101600</xdr:colOff>
      <xdr:row>78</xdr:row>
      <xdr:rowOff>1036</xdr:rowOff>
    </xdr:to>
    <xdr:sp macro="" textlink="">
      <xdr:nvSpPr>
        <xdr:cNvPr id="199" name="楕円 198"/>
        <xdr:cNvSpPr/>
      </xdr:nvSpPr>
      <xdr:spPr>
        <a:xfrm>
          <a:off x="2857500" y="132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163613</xdr:rowOff>
    </xdr:from>
    <xdr:ext cx="469744" cy="259045"/>
    <xdr:sp macro="" textlink="">
      <xdr:nvSpPr>
        <xdr:cNvPr id="200" name="テキスト ボックス 199"/>
        <xdr:cNvSpPr txBox="1"/>
      </xdr:nvSpPr>
      <xdr:spPr>
        <a:xfrm>
          <a:off x="2673428" y="1336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96169</xdr:rowOff>
    </xdr:from>
    <xdr:to>
      <xdr:col>10</xdr:col>
      <xdr:colOff>165100</xdr:colOff>
      <xdr:row>78</xdr:row>
      <xdr:rowOff>26319</xdr:rowOff>
    </xdr:to>
    <xdr:sp macro="" textlink="">
      <xdr:nvSpPr>
        <xdr:cNvPr id="201" name="楕円 200"/>
        <xdr:cNvSpPr/>
      </xdr:nvSpPr>
      <xdr:spPr>
        <a:xfrm>
          <a:off x="1968500" y="1329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17446</xdr:rowOff>
    </xdr:from>
    <xdr:ext cx="469744" cy="259045"/>
    <xdr:sp macro="" textlink="">
      <xdr:nvSpPr>
        <xdr:cNvPr id="202" name="テキスト ボックス 201"/>
        <xdr:cNvSpPr txBox="1"/>
      </xdr:nvSpPr>
      <xdr:spPr>
        <a:xfrm>
          <a:off x="1784428" y="1339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105359</xdr:rowOff>
    </xdr:from>
    <xdr:to>
      <xdr:col>6</xdr:col>
      <xdr:colOff>38100</xdr:colOff>
      <xdr:row>78</xdr:row>
      <xdr:rowOff>35509</xdr:rowOff>
    </xdr:to>
    <xdr:sp macro="" textlink="">
      <xdr:nvSpPr>
        <xdr:cNvPr id="203" name="楕円 202"/>
        <xdr:cNvSpPr/>
      </xdr:nvSpPr>
      <xdr:spPr>
        <a:xfrm>
          <a:off x="1079500" y="133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26636</xdr:rowOff>
    </xdr:from>
    <xdr:ext cx="469744" cy="259045"/>
    <xdr:sp macro="" textlink="">
      <xdr:nvSpPr>
        <xdr:cNvPr id="204" name="テキスト ボックス 203"/>
        <xdr:cNvSpPr txBox="1"/>
      </xdr:nvSpPr>
      <xdr:spPr>
        <a:xfrm>
          <a:off x="895428" y="1339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113354</xdr:rowOff>
    </xdr:from>
    <xdr:to>
      <xdr:col>24</xdr:col>
      <xdr:colOff>62865</xdr:colOff>
      <xdr:row>98</xdr:row>
      <xdr:rowOff>110096</xdr:rowOff>
    </xdr:to>
    <xdr:cxnSp macro="">
      <xdr:nvCxnSpPr>
        <xdr:cNvPr id="229" name="直線コネクタ 228"/>
        <xdr:cNvCxnSpPr/>
      </xdr:nvCxnSpPr>
      <xdr:spPr>
        <a:xfrm flipV="1">
          <a:off x="4633595" y="15715304"/>
          <a:ext cx="1270" cy="1196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113923</xdr:rowOff>
    </xdr:from>
    <xdr:ext cx="534377" cy="259045"/>
    <xdr:sp macro="" textlink="">
      <xdr:nvSpPr>
        <xdr:cNvPr id="230" name="扶助費最小値テキスト"/>
        <xdr:cNvSpPr txBox="1"/>
      </xdr:nvSpPr>
      <xdr:spPr>
        <a:xfrm>
          <a:off x="4686300" y="169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110096</xdr:rowOff>
    </xdr:from>
    <xdr:to>
      <xdr:col>24</xdr:col>
      <xdr:colOff>152400</xdr:colOff>
      <xdr:row>98</xdr:row>
      <xdr:rowOff>110096</xdr:rowOff>
    </xdr:to>
    <xdr:cxnSp macro="">
      <xdr:nvCxnSpPr>
        <xdr:cNvPr id="231" name="直線コネクタ 230"/>
        <xdr:cNvCxnSpPr/>
      </xdr:nvCxnSpPr>
      <xdr:spPr>
        <a:xfrm>
          <a:off x="4546600" y="1691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60031</xdr:rowOff>
    </xdr:from>
    <xdr:ext cx="599010" cy="259045"/>
    <xdr:sp macro="" textlink="">
      <xdr:nvSpPr>
        <xdr:cNvPr id="232" name="扶助費最大値テキスト"/>
        <xdr:cNvSpPr txBox="1"/>
      </xdr:nvSpPr>
      <xdr:spPr>
        <a:xfrm>
          <a:off x="4686300" y="1549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113354</xdr:rowOff>
    </xdr:from>
    <xdr:to>
      <xdr:col>24</xdr:col>
      <xdr:colOff>152400</xdr:colOff>
      <xdr:row>91</xdr:row>
      <xdr:rowOff>113354</xdr:rowOff>
    </xdr:to>
    <xdr:cxnSp macro="">
      <xdr:nvCxnSpPr>
        <xdr:cNvPr id="233" name="直線コネクタ 232"/>
        <xdr:cNvCxnSpPr/>
      </xdr:nvCxnSpPr>
      <xdr:spPr>
        <a:xfrm>
          <a:off x="4546600" y="15715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110096</xdr:rowOff>
    </xdr:from>
    <xdr:to>
      <xdr:col>24</xdr:col>
      <xdr:colOff>63500</xdr:colOff>
      <xdr:row>98</xdr:row>
      <xdr:rowOff>154673</xdr:rowOff>
    </xdr:to>
    <xdr:cxnSp macro="">
      <xdr:nvCxnSpPr>
        <xdr:cNvPr id="234" name="直線コネクタ 233"/>
        <xdr:cNvCxnSpPr/>
      </xdr:nvCxnSpPr>
      <xdr:spPr>
        <a:xfrm flipV="1">
          <a:off x="3797300" y="16912196"/>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119817</xdr:rowOff>
    </xdr:from>
    <xdr:ext cx="534377" cy="259045"/>
    <xdr:sp macro="" textlink="">
      <xdr:nvSpPr>
        <xdr:cNvPr id="235" name="扶助費平均値テキスト"/>
        <xdr:cNvSpPr txBox="1"/>
      </xdr:nvSpPr>
      <xdr:spPr>
        <a:xfrm>
          <a:off x="4686300" y="1606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96940</xdr:rowOff>
    </xdr:from>
    <xdr:to>
      <xdr:col>24</xdr:col>
      <xdr:colOff>114300</xdr:colOff>
      <xdr:row>95</xdr:row>
      <xdr:rowOff>27090</xdr:rowOff>
    </xdr:to>
    <xdr:sp macro="" textlink="">
      <xdr:nvSpPr>
        <xdr:cNvPr id="236" name="フローチャート: 判断 235"/>
        <xdr:cNvSpPr/>
      </xdr:nvSpPr>
      <xdr:spPr>
        <a:xfrm>
          <a:off x="4584700" y="1621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128366</xdr:rowOff>
    </xdr:from>
    <xdr:to>
      <xdr:col>19</xdr:col>
      <xdr:colOff>177800</xdr:colOff>
      <xdr:row>98</xdr:row>
      <xdr:rowOff>154673</xdr:rowOff>
    </xdr:to>
    <xdr:cxnSp macro="">
      <xdr:nvCxnSpPr>
        <xdr:cNvPr id="237" name="直線コネクタ 236"/>
        <xdr:cNvCxnSpPr/>
      </xdr:nvCxnSpPr>
      <xdr:spPr>
        <a:xfrm>
          <a:off x="2908300" y="16930466"/>
          <a:ext cx="88900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82062</xdr:rowOff>
    </xdr:from>
    <xdr:to>
      <xdr:col>20</xdr:col>
      <xdr:colOff>38100</xdr:colOff>
      <xdr:row>95</xdr:row>
      <xdr:rowOff>12212</xdr:rowOff>
    </xdr:to>
    <xdr:sp macro="" textlink="">
      <xdr:nvSpPr>
        <xdr:cNvPr id="238" name="フローチャート: 判断 237"/>
        <xdr:cNvSpPr/>
      </xdr:nvSpPr>
      <xdr:spPr>
        <a:xfrm>
          <a:off x="3746500" y="1619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28739</xdr:rowOff>
    </xdr:from>
    <xdr:ext cx="534377" cy="259045"/>
    <xdr:sp macro="" textlink="">
      <xdr:nvSpPr>
        <xdr:cNvPr id="239" name="テキスト ボックス 238"/>
        <xdr:cNvSpPr txBox="1"/>
      </xdr:nvSpPr>
      <xdr:spPr>
        <a:xfrm>
          <a:off x="3530111" y="1597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123831</xdr:rowOff>
    </xdr:from>
    <xdr:to>
      <xdr:col>15</xdr:col>
      <xdr:colOff>50800</xdr:colOff>
      <xdr:row>98</xdr:row>
      <xdr:rowOff>128366</xdr:rowOff>
    </xdr:to>
    <xdr:cxnSp macro="">
      <xdr:nvCxnSpPr>
        <xdr:cNvPr id="240" name="直線コネクタ 239"/>
        <xdr:cNvCxnSpPr/>
      </xdr:nvCxnSpPr>
      <xdr:spPr>
        <a:xfrm>
          <a:off x="2019300" y="16925931"/>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5823</xdr:rowOff>
    </xdr:from>
    <xdr:to>
      <xdr:col>15</xdr:col>
      <xdr:colOff>101600</xdr:colOff>
      <xdr:row>95</xdr:row>
      <xdr:rowOff>107423</xdr:rowOff>
    </xdr:to>
    <xdr:sp macro="" textlink="">
      <xdr:nvSpPr>
        <xdr:cNvPr id="241" name="フローチャート: 判断 240"/>
        <xdr:cNvSpPr/>
      </xdr:nvSpPr>
      <xdr:spPr>
        <a:xfrm>
          <a:off x="2857500" y="162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123950</xdr:rowOff>
    </xdr:from>
    <xdr:ext cx="534377" cy="259045"/>
    <xdr:sp macro="" textlink="">
      <xdr:nvSpPr>
        <xdr:cNvPr id="242" name="テキスト ボックス 241"/>
        <xdr:cNvSpPr txBox="1"/>
      </xdr:nvSpPr>
      <xdr:spPr>
        <a:xfrm>
          <a:off x="2641111" y="160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80587</xdr:rowOff>
    </xdr:from>
    <xdr:to>
      <xdr:col>10</xdr:col>
      <xdr:colOff>114300</xdr:colOff>
      <xdr:row>98</xdr:row>
      <xdr:rowOff>123831</xdr:rowOff>
    </xdr:to>
    <xdr:cxnSp macro="">
      <xdr:nvCxnSpPr>
        <xdr:cNvPr id="243" name="直線コネクタ 242"/>
        <xdr:cNvCxnSpPr/>
      </xdr:nvCxnSpPr>
      <xdr:spPr>
        <a:xfrm>
          <a:off x="1130300" y="16882687"/>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35446</xdr:rowOff>
    </xdr:from>
    <xdr:to>
      <xdr:col>10</xdr:col>
      <xdr:colOff>165100</xdr:colOff>
      <xdr:row>95</xdr:row>
      <xdr:rowOff>137046</xdr:rowOff>
    </xdr:to>
    <xdr:sp macro="" textlink="">
      <xdr:nvSpPr>
        <xdr:cNvPr id="244" name="フローチャート: 判断 243"/>
        <xdr:cNvSpPr/>
      </xdr:nvSpPr>
      <xdr:spPr>
        <a:xfrm>
          <a:off x="1968500" y="163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153573</xdr:rowOff>
    </xdr:from>
    <xdr:ext cx="534377" cy="259045"/>
    <xdr:sp macro="" textlink="">
      <xdr:nvSpPr>
        <xdr:cNvPr id="245" name="テキスト ボックス 244"/>
        <xdr:cNvSpPr txBox="1"/>
      </xdr:nvSpPr>
      <xdr:spPr>
        <a:xfrm>
          <a:off x="1752111" y="160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16929</xdr:rowOff>
    </xdr:from>
    <xdr:to>
      <xdr:col>6</xdr:col>
      <xdr:colOff>38100</xdr:colOff>
      <xdr:row>95</xdr:row>
      <xdr:rowOff>118529</xdr:rowOff>
    </xdr:to>
    <xdr:sp macro="" textlink="">
      <xdr:nvSpPr>
        <xdr:cNvPr id="246" name="フローチャート: 判断 245"/>
        <xdr:cNvSpPr/>
      </xdr:nvSpPr>
      <xdr:spPr>
        <a:xfrm>
          <a:off x="1079500" y="1630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135056</xdr:rowOff>
    </xdr:from>
    <xdr:ext cx="534377" cy="259045"/>
    <xdr:sp macro="" textlink="">
      <xdr:nvSpPr>
        <xdr:cNvPr id="247" name="テキスト ボックス 246"/>
        <xdr:cNvSpPr txBox="1"/>
      </xdr:nvSpPr>
      <xdr:spPr>
        <a:xfrm>
          <a:off x="863111" y="160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59296</xdr:rowOff>
    </xdr:from>
    <xdr:to>
      <xdr:col>24</xdr:col>
      <xdr:colOff>114300</xdr:colOff>
      <xdr:row>98</xdr:row>
      <xdr:rowOff>160896</xdr:rowOff>
    </xdr:to>
    <xdr:sp macro="" textlink="">
      <xdr:nvSpPr>
        <xdr:cNvPr id="253" name="楕円 252"/>
        <xdr:cNvSpPr/>
      </xdr:nvSpPr>
      <xdr:spPr>
        <a:xfrm>
          <a:off x="4584700" y="168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145673</xdr:rowOff>
    </xdr:from>
    <xdr:ext cx="534377" cy="259045"/>
    <xdr:sp macro="" textlink="">
      <xdr:nvSpPr>
        <xdr:cNvPr id="254" name="扶助費該当値テキスト"/>
        <xdr:cNvSpPr txBox="1"/>
      </xdr:nvSpPr>
      <xdr:spPr>
        <a:xfrm>
          <a:off x="4686300" y="16776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103873</xdr:rowOff>
    </xdr:from>
    <xdr:to>
      <xdr:col>20</xdr:col>
      <xdr:colOff>38100</xdr:colOff>
      <xdr:row>99</xdr:row>
      <xdr:rowOff>34023</xdr:rowOff>
    </xdr:to>
    <xdr:sp macro="" textlink="">
      <xdr:nvSpPr>
        <xdr:cNvPr id="255" name="楕円 254"/>
        <xdr:cNvSpPr/>
      </xdr:nvSpPr>
      <xdr:spPr>
        <a:xfrm>
          <a:off x="3746500" y="169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25150</xdr:rowOff>
    </xdr:from>
    <xdr:ext cx="534377" cy="259045"/>
    <xdr:sp macro="" textlink="">
      <xdr:nvSpPr>
        <xdr:cNvPr id="256" name="テキスト ボックス 255"/>
        <xdr:cNvSpPr txBox="1"/>
      </xdr:nvSpPr>
      <xdr:spPr>
        <a:xfrm>
          <a:off x="3530111" y="1699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77566</xdr:rowOff>
    </xdr:from>
    <xdr:to>
      <xdr:col>15</xdr:col>
      <xdr:colOff>101600</xdr:colOff>
      <xdr:row>99</xdr:row>
      <xdr:rowOff>7716</xdr:rowOff>
    </xdr:to>
    <xdr:sp macro="" textlink="">
      <xdr:nvSpPr>
        <xdr:cNvPr id="257" name="楕円 256"/>
        <xdr:cNvSpPr/>
      </xdr:nvSpPr>
      <xdr:spPr>
        <a:xfrm>
          <a:off x="2857500" y="1687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170293</xdr:rowOff>
    </xdr:from>
    <xdr:ext cx="534377" cy="259045"/>
    <xdr:sp macro="" textlink="">
      <xdr:nvSpPr>
        <xdr:cNvPr id="258" name="テキスト ボックス 257"/>
        <xdr:cNvSpPr txBox="1"/>
      </xdr:nvSpPr>
      <xdr:spPr>
        <a:xfrm>
          <a:off x="2641111" y="1697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73031</xdr:rowOff>
    </xdr:from>
    <xdr:to>
      <xdr:col>10</xdr:col>
      <xdr:colOff>165100</xdr:colOff>
      <xdr:row>99</xdr:row>
      <xdr:rowOff>3181</xdr:rowOff>
    </xdr:to>
    <xdr:sp macro="" textlink="">
      <xdr:nvSpPr>
        <xdr:cNvPr id="259" name="楕円 258"/>
        <xdr:cNvSpPr/>
      </xdr:nvSpPr>
      <xdr:spPr>
        <a:xfrm>
          <a:off x="1968500" y="1687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165758</xdr:rowOff>
    </xdr:from>
    <xdr:ext cx="534377" cy="259045"/>
    <xdr:sp macro="" textlink="">
      <xdr:nvSpPr>
        <xdr:cNvPr id="260" name="テキスト ボックス 259"/>
        <xdr:cNvSpPr txBox="1"/>
      </xdr:nvSpPr>
      <xdr:spPr>
        <a:xfrm>
          <a:off x="1752111" y="1696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29787</xdr:rowOff>
    </xdr:from>
    <xdr:to>
      <xdr:col>6</xdr:col>
      <xdr:colOff>38100</xdr:colOff>
      <xdr:row>98</xdr:row>
      <xdr:rowOff>131387</xdr:rowOff>
    </xdr:to>
    <xdr:sp macro="" textlink="">
      <xdr:nvSpPr>
        <xdr:cNvPr id="261" name="楕円 260"/>
        <xdr:cNvSpPr/>
      </xdr:nvSpPr>
      <xdr:spPr>
        <a:xfrm>
          <a:off x="1079500" y="1683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122514</xdr:rowOff>
    </xdr:from>
    <xdr:ext cx="534377" cy="259045"/>
    <xdr:sp macro="" textlink="">
      <xdr:nvSpPr>
        <xdr:cNvPr id="262" name="テキスト ボックス 261"/>
        <xdr:cNvSpPr txBox="1"/>
      </xdr:nvSpPr>
      <xdr:spPr>
        <a:xfrm>
          <a:off x="863111" y="1692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152099</xdr:rowOff>
    </xdr:from>
    <xdr:to>
      <xdr:col>54</xdr:col>
      <xdr:colOff>189865</xdr:colOff>
      <xdr:row>34</xdr:row>
      <xdr:rowOff>116049</xdr:rowOff>
    </xdr:to>
    <xdr:cxnSp macro="">
      <xdr:nvCxnSpPr>
        <xdr:cNvPr id="284" name="直線コネクタ 283"/>
        <xdr:cNvCxnSpPr/>
      </xdr:nvCxnSpPr>
      <xdr:spPr>
        <a:xfrm flipV="1">
          <a:off x="10475595" y="5295599"/>
          <a:ext cx="1270" cy="64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119876</xdr:rowOff>
    </xdr:from>
    <xdr:ext cx="599010" cy="259045"/>
    <xdr:sp macro="" textlink="">
      <xdr:nvSpPr>
        <xdr:cNvPr id="285" name="補助費等最小値テキスト"/>
        <xdr:cNvSpPr txBox="1"/>
      </xdr:nvSpPr>
      <xdr:spPr>
        <a:xfrm>
          <a:off x="10528300" y="5949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116049</xdr:rowOff>
    </xdr:from>
    <xdr:to>
      <xdr:col>55</xdr:col>
      <xdr:colOff>88900</xdr:colOff>
      <xdr:row>34</xdr:row>
      <xdr:rowOff>116049</xdr:rowOff>
    </xdr:to>
    <xdr:cxnSp macro="">
      <xdr:nvCxnSpPr>
        <xdr:cNvPr id="286" name="直線コネクタ 285"/>
        <xdr:cNvCxnSpPr/>
      </xdr:nvCxnSpPr>
      <xdr:spPr>
        <a:xfrm>
          <a:off x="10388600" y="594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98776</xdr:rowOff>
    </xdr:from>
    <xdr:ext cx="599010" cy="259045"/>
    <xdr:sp macro="" textlink="">
      <xdr:nvSpPr>
        <xdr:cNvPr id="287" name="補助費等最大値テキスト"/>
        <xdr:cNvSpPr txBox="1"/>
      </xdr:nvSpPr>
      <xdr:spPr>
        <a:xfrm>
          <a:off x="10528300" y="507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152099</xdr:rowOff>
    </xdr:from>
    <xdr:to>
      <xdr:col>55</xdr:col>
      <xdr:colOff>88900</xdr:colOff>
      <xdr:row>30</xdr:row>
      <xdr:rowOff>152099</xdr:rowOff>
    </xdr:to>
    <xdr:cxnSp macro="">
      <xdr:nvCxnSpPr>
        <xdr:cNvPr id="288" name="直線コネクタ 287"/>
        <xdr:cNvCxnSpPr/>
      </xdr:nvCxnSpPr>
      <xdr:spPr>
        <a:xfrm>
          <a:off x="10388600" y="529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31495</xdr:rowOff>
    </xdr:from>
    <xdr:to>
      <xdr:col>55</xdr:col>
      <xdr:colOff>0</xdr:colOff>
      <xdr:row>36</xdr:row>
      <xdr:rowOff>113722</xdr:rowOff>
    </xdr:to>
    <xdr:cxnSp macro="">
      <xdr:nvCxnSpPr>
        <xdr:cNvPr id="289" name="直線コネクタ 288"/>
        <xdr:cNvCxnSpPr/>
      </xdr:nvCxnSpPr>
      <xdr:spPr>
        <a:xfrm flipV="1">
          <a:off x="9639300" y="5689345"/>
          <a:ext cx="838200" cy="59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149359</xdr:rowOff>
    </xdr:from>
    <xdr:ext cx="599010" cy="259045"/>
    <xdr:sp macro="" textlink="">
      <xdr:nvSpPr>
        <xdr:cNvPr id="290" name="補助費等平均値テキスト"/>
        <xdr:cNvSpPr txBox="1"/>
      </xdr:nvSpPr>
      <xdr:spPr>
        <a:xfrm>
          <a:off x="10528300" y="54643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126482</xdr:rowOff>
    </xdr:from>
    <xdr:to>
      <xdr:col>55</xdr:col>
      <xdr:colOff>50800</xdr:colOff>
      <xdr:row>33</xdr:row>
      <xdr:rowOff>56632</xdr:rowOff>
    </xdr:to>
    <xdr:sp macro="" textlink="">
      <xdr:nvSpPr>
        <xdr:cNvPr id="291" name="フローチャート: 判断 290"/>
        <xdr:cNvSpPr/>
      </xdr:nvSpPr>
      <xdr:spPr>
        <a:xfrm>
          <a:off x="10426700" y="561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113722</xdr:rowOff>
    </xdr:from>
    <xdr:to>
      <xdr:col>50</xdr:col>
      <xdr:colOff>114300</xdr:colOff>
      <xdr:row>36</xdr:row>
      <xdr:rowOff>140633</xdr:rowOff>
    </xdr:to>
    <xdr:cxnSp macro="">
      <xdr:nvCxnSpPr>
        <xdr:cNvPr id="292" name="直線コネクタ 291"/>
        <xdr:cNvCxnSpPr/>
      </xdr:nvCxnSpPr>
      <xdr:spPr>
        <a:xfrm flipV="1">
          <a:off x="8750300" y="6285922"/>
          <a:ext cx="889000" cy="26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150896</xdr:rowOff>
    </xdr:from>
    <xdr:to>
      <xdr:col>50</xdr:col>
      <xdr:colOff>165100</xdr:colOff>
      <xdr:row>36</xdr:row>
      <xdr:rowOff>81046</xdr:rowOff>
    </xdr:to>
    <xdr:sp macro="" textlink="">
      <xdr:nvSpPr>
        <xdr:cNvPr id="293" name="フローチャート: 判断 292"/>
        <xdr:cNvSpPr/>
      </xdr:nvSpPr>
      <xdr:spPr>
        <a:xfrm>
          <a:off x="95885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97573</xdr:rowOff>
    </xdr:from>
    <xdr:ext cx="534377" cy="259045"/>
    <xdr:sp macro="" textlink="">
      <xdr:nvSpPr>
        <xdr:cNvPr id="294" name="テキスト ボックス 293"/>
        <xdr:cNvSpPr txBox="1"/>
      </xdr:nvSpPr>
      <xdr:spPr>
        <a:xfrm>
          <a:off x="9372111" y="592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140633</xdr:rowOff>
    </xdr:from>
    <xdr:to>
      <xdr:col>45</xdr:col>
      <xdr:colOff>177800</xdr:colOff>
      <xdr:row>36</xdr:row>
      <xdr:rowOff>146777</xdr:rowOff>
    </xdr:to>
    <xdr:cxnSp macro="">
      <xdr:nvCxnSpPr>
        <xdr:cNvPr id="295" name="直線コネクタ 294"/>
        <xdr:cNvCxnSpPr/>
      </xdr:nvCxnSpPr>
      <xdr:spPr>
        <a:xfrm flipV="1">
          <a:off x="7861300" y="6312833"/>
          <a:ext cx="889000" cy="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139786</xdr:rowOff>
    </xdr:from>
    <xdr:to>
      <xdr:col>46</xdr:col>
      <xdr:colOff>38100</xdr:colOff>
      <xdr:row>36</xdr:row>
      <xdr:rowOff>69936</xdr:rowOff>
    </xdr:to>
    <xdr:sp macro="" textlink="">
      <xdr:nvSpPr>
        <xdr:cNvPr id="296" name="フローチャート: 判断 295"/>
        <xdr:cNvSpPr/>
      </xdr:nvSpPr>
      <xdr:spPr>
        <a:xfrm>
          <a:off x="8699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86463</xdr:rowOff>
    </xdr:from>
    <xdr:ext cx="599010" cy="259045"/>
    <xdr:sp macro="" textlink="">
      <xdr:nvSpPr>
        <xdr:cNvPr id="297" name="テキスト ボックス 296"/>
        <xdr:cNvSpPr txBox="1"/>
      </xdr:nvSpPr>
      <xdr:spPr>
        <a:xfrm>
          <a:off x="8450795" y="591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146777</xdr:rowOff>
    </xdr:from>
    <xdr:to>
      <xdr:col>41</xdr:col>
      <xdr:colOff>50800</xdr:colOff>
      <xdr:row>36</xdr:row>
      <xdr:rowOff>160681</xdr:rowOff>
    </xdr:to>
    <xdr:cxnSp macro="">
      <xdr:nvCxnSpPr>
        <xdr:cNvPr id="298" name="直線コネクタ 297"/>
        <xdr:cNvCxnSpPr/>
      </xdr:nvCxnSpPr>
      <xdr:spPr>
        <a:xfrm flipV="1">
          <a:off x="6972300" y="6318977"/>
          <a:ext cx="889000" cy="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154819</xdr:rowOff>
    </xdr:from>
    <xdr:to>
      <xdr:col>41</xdr:col>
      <xdr:colOff>101600</xdr:colOff>
      <xdr:row>36</xdr:row>
      <xdr:rowOff>84969</xdr:rowOff>
    </xdr:to>
    <xdr:sp macro="" textlink="">
      <xdr:nvSpPr>
        <xdr:cNvPr id="299" name="フローチャート: 判断 298"/>
        <xdr:cNvSpPr/>
      </xdr:nvSpPr>
      <xdr:spPr>
        <a:xfrm>
          <a:off x="7810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101496</xdr:rowOff>
    </xdr:from>
    <xdr:ext cx="534377" cy="259045"/>
    <xdr:sp macro="" textlink="">
      <xdr:nvSpPr>
        <xdr:cNvPr id="300" name="テキスト ボックス 299"/>
        <xdr:cNvSpPr txBox="1"/>
      </xdr:nvSpPr>
      <xdr:spPr>
        <a:xfrm>
          <a:off x="7594111" y="593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169152</xdr:rowOff>
    </xdr:from>
    <xdr:to>
      <xdr:col>36</xdr:col>
      <xdr:colOff>165100</xdr:colOff>
      <xdr:row>36</xdr:row>
      <xdr:rowOff>99302</xdr:rowOff>
    </xdr:to>
    <xdr:sp macro="" textlink="">
      <xdr:nvSpPr>
        <xdr:cNvPr id="301" name="フローチャート: 判断 300"/>
        <xdr:cNvSpPr/>
      </xdr:nvSpPr>
      <xdr:spPr>
        <a:xfrm>
          <a:off x="6921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115829</xdr:rowOff>
    </xdr:from>
    <xdr:ext cx="534377" cy="259045"/>
    <xdr:sp macro="" textlink="">
      <xdr:nvSpPr>
        <xdr:cNvPr id="302" name="テキスト ボックス 301"/>
        <xdr:cNvSpPr txBox="1"/>
      </xdr:nvSpPr>
      <xdr:spPr>
        <a:xfrm>
          <a:off x="6705111" y="594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152145</xdr:rowOff>
    </xdr:from>
    <xdr:to>
      <xdr:col>55</xdr:col>
      <xdr:colOff>50800</xdr:colOff>
      <xdr:row>33</xdr:row>
      <xdr:rowOff>82295</xdr:rowOff>
    </xdr:to>
    <xdr:sp macro="" textlink="">
      <xdr:nvSpPr>
        <xdr:cNvPr id="308" name="楕円 307"/>
        <xdr:cNvSpPr/>
      </xdr:nvSpPr>
      <xdr:spPr>
        <a:xfrm>
          <a:off x="10426700" y="563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130572</xdr:rowOff>
    </xdr:from>
    <xdr:ext cx="599010" cy="259045"/>
    <xdr:sp macro="" textlink="">
      <xdr:nvSpPr>
        <xdr:cNvPr id="309" name="補助費等該当値テキスト"/>
        <xdr:cNvSpPr txBox="1"/>
      </xdr:nvSpPr>
      <xdr:spPr>
        <a:xfrm>
          <a:off x="10528300" y="56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62922</xdr:rowOff>
    </xdr:from>
    <xdr:to>
      <xdr:col>50</xdr:col>
      <xdr:colOff>165100</xdr:colOff>
      <xdr:row>36</xdr:row>
      <xdr:rowOff>164522</xdr:rowOff>
    </xdr:to>
    <xdr:sp macro="" textlink="">
      <xdr:nvSpPr>
        <xdr:cNvPr id="310" name="楕円 309"/>
        <xdr:cNvSpPr/>
      </xdr:nvSpPr>
      <xdr:spPr>
        <a:xfrm>
          <a:off x="9588500" y="623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155649</xdr:rowOff>
    </xdr:from>
    <xdr:ext cx="534377" cy="259045"/>
    <xdr:sp macro="" textlink="">
      <xdr:nvSpPr>
        <xdr:cNvPr id="311" name="テキスト ボックス 310"/>
        <xdr:cNvSpPr txBox="1"/>
      </xdr:nvSpPr>
      <xdr:spPr>
        <a:xfrm>
          <a:off x="9372111" y="632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89833</xdr:rowOff>
    </xdr:from>
    <xdr:to>
      <xdr:col>46</xdr:col>
      <xdr:colOff>38100</xdr:colOff>
      <xdr:row>37</xdr:row>
      <xdr:rowOff>19983</xdr:rowOff>
    </xdr:to>
    <xdr:sp macro="" textlink="">
      <xdr:nvSpPr>
        <xdr:cNvPr id="312" name="楕円 311"/>
        <xdr:cNvSpPr/>
      </xdr:nvSpPr>
      <xdr:spPr>
        <a:xfrm>
          <a:off x="8699500" y="626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11110</xdr:rowOff>
    </xdr:from>
    <xdr:ext cx="534377" cy="259045"/>
    <xdr:sp macro="" textlink="">
      <xdr:nvSpPr>
        <xdr:cNvPr id="313" name="テキスト ボックス 312"/>
        <xdr:cNvSpPr txBox="1"/>
      </xdr:nvSpPr>
      <xdr:spPr>
        <a:xfrm>
          <a:off x="8483111" y="635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95977</xdr:rowOff>
    </xdr:from>
    <xdr:to>
      <xdr:col>41</xdr:col>
      <xdr:colOff>101600</xdr:colOff>
      <xdr:row>37</xdr:row>
      <xdr:rowOff>26127</xdr:rowOff>
    </xdr:to>
    <xdr:sp macro="" textlink="">
      <xdr:nvSpPr>
        <xdr:cNvPr id="314" name="楕円 313"/>
        <xdr:cNvSpPr/>
      </xdr:nvSpPr>
      <xdr:spPr>
        <a:xfrm>
          <a:off x="7810500" y="626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17254</xdr:rowOff>
    </xdr:from>
    <xdr:ext cx="534377" cy="259045"/>
    <xdr:sp macro="" textlink="">
      <xdr:nvSpPr>
        <xdr:cNvPr id="315" name="テキスト ボックス 314"/>
        <xdr:cNvSpPr txBox="1"/>
      </xdr:nvSpPr>
      <xdr:spPr>
        <a:xfrm>
          <a:off x="7594111" y="636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109881</xdr:rowOff>
    </xdr:from>
    <xdr:to>
      <xdr:col>36</xdr:col>
      <xdr:colOff>165100</xdr:colOff>
      <xdr:row>37</xdr:row>
      <xdr:rowOff>40031</xdr:rowOff>
    </xdr:to>
    <xdr:sp macro="" textlink="">
      <xdr:nvSpPr>
        <xdr:cNvPr id="316" name="楕円 315"/>
        <xdr:cNvSpPr/>
      </xdr:nvSpPr>
      <xdr:spPr>
        <a:xfrm>
          <a:off x="6921500" y="62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31158</xdr:rowOff>
    </xdr:from>
    <xdr:ext cx="534377" cy="259045"/>
    <xdr:sp macro="" textlink="">
      <xdr:nvSpPr>
        <xdr:cNvPr id="317" name="テキスト ボックス 316"/>
        <xdr:cNvSpPr txBox="1"/>
      </xdr:nvSpPr>
      <xdr:spPr>
        <a:xfrm>
          <a:off x="6705111" y="63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59804</xdr:rowOff>
    </xdr:from>
    <xdr:to>
      <xdr:col>54</xdr:col>
      <xdr:colOff>189865</xdr:colOff>
      <xdr:row>58</xdr:row>
      <xdr:rowOff>95660</xdr:rowOff>
    </xdr:to>
    <xdr:cxnSp macro="">
      <xdr:nvCxnSpPr>
        <xdr:cNvPr id="341" name="直線コネクタ 340"/>
        <xdr:cNvCxnSpPr/>
      </xdr:nvCxnSpPr>
      <xdr:spPr>
        <a:xfrm flipV="1">
          <a:off x="10475595" y="8803754"/>
          <a:ext cx="1270" cy="123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99487</xdr:rowOff>
    </xdr:from>
    <xdr:ext cx="534377" cy="259045"/>
    <xdr:sp macro="" textlink="">
      <xdr:nvSpPr>
        <xdr:cNvPr id="342" name="普通建設事業費最小値テキスト"/>
        <xdr:cNvSpPr txBox="1"/>
      </xdr:nvSpPr>
      <xdr:spPr>
        <a:xfrm>
          <a:off x="10528300" y="1004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95660</xdr:rowOff>
    </xdr:from>
    <xdr:to>
      <xdr:col>55</xdr:col>
      <xdr:colOff>88900</xdr:colOff>
      <xdr:row>58</xdr:row>
      <xdr:rowOff>95660</xdr:rowOff>
    </xdr:to>
    <xdr:cxnSp macro="">
      <xdr:nvCxnSpPr>
        <xdr:cNvPr id="343" name="直線コネクタ 342"/>
        <xdr:cNvCxnSpPr/>
      </xdr:nvCxnSpPr>
      <xdr:spPr>
        <a:xfrm>
          <a:off x="10388600" y="1003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6481</xdr:rowOff>
    </xdr:from>
    <xdr:ext cx="599010" cy="259045"/>
    <xdr:sp macro="" textlink="">
      <xdr:nvSpPr>
        <xdr:cNvPr id="344" name="普通建設事業費最大値テキスト"/>
        <xdr:cNvSpPr txBox="1"/>
      </xdr:nvSpPr>
      <xdr:spPr>
        <a:xfrm>
          <a:off x="10528300" y="857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59804</xdr:rowOff>
    </xdr:from>
    <xdr:to>
      <xdr:col>55</xdr:col>
      <xdr:colOff>88900</xdr:colOff>
      <xdr:row>51</xdr:row>
      <xdr:rowOff>59804</xdr:rowOff>
    </xdr:to>
    <xdr:cxnSp macro="">
      <xdr:nvCxnSpPr>
        <xdr:cNvPr id="345" name="直線コネクタ 344"/>
        <xdr:cNvCxnSpPr/>
      </xdr:nvCxnSpPr>
      <xdr:spPr>
        <a:xfrm>
          <a:off x="10388600" y="880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100568</xdr:rowOff>
    </xdr:from>
    <xdr:to>
      <xdr:col>55</xdr:col>
      <xdr:colOff>0</xdr:colOff>
      <xdr:row>58</xdr:row>
      <xdr:rowOff>46538</xdr:rowOff>
    </xdr:to>
    <xdr:cxnSp macro="">
      <xdr:nvCxnSpPr>
        <xdr:cNvPr id="346" name="直線コネクタ 345"/>
        <xdr:cNvCxnSpPr/>
      </xdr:nvCxnSpPr>
      <xdr:spPr>
        <a:xfrm flipV="1">
          <a:off x="9639300" y="9873218"/>
          <a:ext cx="838200" cy="11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53034</xdr:rowOff>
    </xdr:from>
    <xdr:ext cx="599010" cy="259045"/>
    <xdr:sp macro="" textlink="">
      <xdr:nvSpPr>
        <xdr:cNvPr id="347" name="普通建設事業費平均値テキスト"/>
        <xdr:cNvSpPr txBox="1"/>
      </xdr:nvSpPr>
      <xdr:spPr>
        <a:xfrm>
          <a:off x="10528300" y="94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30157</xdr:rowOff>
    </xdr:from>
    <xdr:to>
      <xdr:col>55</xdr:col>
      <xdr:colOff>50800</xdr:colOff>
      <xdr:row>56</xdr:row>
      <xdr:rowOff>131757</xdr:rowOff>
    </xdr:to>
    <xdr:sp macro="" textlink="">
      <xdr:nvSpPr>
        <xdr:cNvPr id="348" name="フローチャート: 判断 347"/>
        <xdr:cNvSpPr/>
      </xdr:nvSpPr>
      <xdr:spPr>
        <a:xfrm>
          <a:off x="10426700" y="96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44245</xdr:rowOff>
    </xdr:from>
    <xdr:to>
      <xdr:col>50</xdr:col>
      <xdr:colOff>114300</xdr:colOff>
      <xdr:row>58</xdr:row>
      <xdr:rowOff>46538</xdr:rowOff>
    </xdr:to>
    <xdr:cxnSp macro="">
      <xdr:nvCxnSpPr>
        <xdr:cNvPr id="349" name="直線コネクタ 348"/>
        <xdr:cNvCxnSpPr/>
      </xdr:nvCxnSpPr>
      <xdr:spPr>
        <a:xfrm>
          <a:off x="8750300" y="9988345"/>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76148</xdr:rowOff>
    </xdr:from>
    <xdr:to>
      <xdr:col>50</xdr:col>
      <xdr:colOff>165100</xdr:colOff>
      <xdr:row>57</xdr:row>
      <xdr:rowOff>6298</xdr:rowOff>
    </xdr:to>
    <xdr:sp macro="" textlink="">
      <xdr:nvSpPr>
        <xdr:cNvPr id="350" name="フローチャート: 判断 349"/>
        <xdr:cNvSpPr/>
      </xdr:nvSpPr>
      <xdr:spPr>
        <a:xfrm>
          <a:off x="9588500" y="96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22825</xdr:rowOff>
    </xdr:from>
    <xdr:ext cx="599010" cy="259045"/>
    <xdr:sp macro="" textlink="">
      <xdr:nvSpPr>
        <xdr:cNvPr id="351" name="テキスト ボックス 350"/>
        <xdr:cNvSpPr txBox="1"/>
      </xdr:nvSpPr>
      <xdr:spPr>
        <a:xfrm>
          <a:off x="9339795" y="945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17357</xdr:rowOff>
    </xdr:from>
    <xdr:to>
      <xdr:col>45</xdr:col>
      <xdr:colOff>177800</xdr:colOff>
      <xdr:row>58</xdr:row>
      <xdr:rowOff>44245</xdr:rowOff>
    </xdr:to>
    <xdr:cxnSp macro="">
      <xdr:nvCxnSpPr>
        <xdr:cNvPr id="352" name="直線コネクタ 351"/>
        <xdr:cNvCxnSpPr/>
      </xdr:nvCxnSpPr>
      <xdr:spPr>
        <a:xfrm>
          <a:off x="7861300" y="9961457"/>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132688</xdr:rowOff>
    </xdr:from>
    <xdr:to>
      <xdr:col>46</xdr:col>
      <xdr:colOff>38100</xdr:colOff>
      <xdr:row>57</xdr:row>
      <xdr:rowOff>62838</xdr:rowOff>
    </xdr:to>
    <xdr:sp macro="" textlink="">
      <xdr:nvSpPr>
        <xdr:cNvPr id="353" name="フローチャート: 判断 352"/>
        <xdr:cNvSpPr/>
      </xdr:nvSpPr>
      <xdr:spPr>
        <a:xfrm>
          <a:off x="8699500" y="97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79365</xdr:rowOff>
    </xdr:from>
    <xdr:ext cx="534377" cy="259045"/>
    <xdr:sp macro="" textlink="">
      <xdr:nvSpPr>
        <xdr:cNvPr id="354" name="テキスト ボックス 353"/>
        <xdr:cNvSpPr txBox="1"/>
      </xdr:nvSpPr>
      <xdr:spPr>
        <a:xfrm>
          <a:off x="8483111" y="950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17357</xdr:rowOff>
    </xdr:from>
    <xdr:to>
      <xdr:col>41</xdr:col>
      <xdr:colOff>50800</xdr:colOff>
      <xdr:row>58</xdr:row>
      <xdr:rowOff>24387</xdr:rowOff>
    </xdr:to>
    <xdr:cxnSp macro="">
      <xdr:nvCxnSpPr>
        <xdr:cNvPr id="355" name="直線コネクタ 354"/>
        <xdr:cNvCxnSpPr/>
      </xdr:nvCxnSpPr>
      <xdr:spPr>
        <a:xfrm flipV="1">
          <a:off x="6972300" y="9961457"/>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104121</xdr:rowOff>
    </xdr:from>
    <xdr:to>
      <xdr:col>41</xdr:col>
      <xdr:colOff>101600</xdr:colOff>
      <xdr:row>57</xdr:row>
      <xdr:rowOff>34271</xdr:rowOff>
    </xdr:to>
    <xdr:sp macro="" textlink="">
      <xdr:nvSpPr>
        <xdr:cNvPr id="356" name="フローチャート: 判断 355"/>
        <xdr:cNvSpPr/>
      </xdr:nvSpPr>
      <xdr:spPr>
        <a:xfrm>
          <a:off x="7810500" y="970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50798</xdr:rowOff>
    </xdr:from>
    <xdr:ext cx="599010" cy="259045"/>
    <xdr:sp macro="" textlink="">
      <xdr:nvSpPr>
        <xdr:cNvPr id="357" name="テキスト ボックス 356"/>
        <xdr:cNvSpPr txBox="1"/>
      </xdr:nvSpPr>
      <xdr:spPr>
        <a:xfrm>
          <a:off x="7561795" y="948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138194</xdr:rowOff>
    </xdr:from>
    <xdr:to>
      <xdr:col>36</xdr:col>
      <xdr:colOff>165100</xdr:colOff>
      <xdr:row>57</xdr:row>
      <xdr:rowOff>68344</xdr:rowOff>
    </xdr:to>
    <xdr:sp macro="" textlink="">
      <xdr:nvSpPr>
        <xdr:cNvPr id="358" name="フローチャート: 判断 357"/>
        <xdr:cNvSpPr/>
      </xdr:nvSpPr>
      <xdr:spPr>
        <a:xfrm>
          <a:off x="6921500" y="97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84871</xdr:rowOff>
    </xdr:from>
    <xdr:ext cx="534377" cy="259045"/>
    <xdr:sp macro="" textlink="">
      <xdr:nvSpPr>
        <xdr:cNvPr id="359" name="テキスト ボックス 358"/>
        <xdr:cNvSpPr txBox="1"/>
      </xdr:nvSpPr>
      <xdr:spPr>
        <a:xfrm>
          <a:off x="6705111" y="95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49768</xdr:rowOff>
    </xdr:from>
    <xdr:to>
      <xdr:col>55</xdr:col>
      <xdr:colOff>50800</xdr:colOff>
      <xdr:row>57</xdr:row>
      <xdr:rowOff>151368</xdr:rowOff>
    </xdr:to>
    <xdr:sp macro="" textlink="">
      <xdr:nvSpPr>
        <xdr:cNvPr id="365" name="楕円 364"/>
        <xdr:cNvSpPr/>
      </xdr:nvSpPr>
      <xdr:spPr>
        <a:xfrm>
          <a:off x="10426700" y="982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28195</xdr:rowOff>
    </xdr:from>
    <xdr:ext cx="534377" cy="259045"/>
    <xdr:sp macro="" textlink="">
      <xdr:nvSpPr>
        <xdr:cNvPr id="366" name="普通建設事業費該当値テキスト"/>
        <xdr:cNvSpPr txBox="1"/>
      </xdr:nvSpPr>
      <xdr:spPr>
        <a:xfrm>
          <a:off x="10528300" y="98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167188</xdr:rowOff>
    </xdr:from>
    <xdr:to>
      <xdr:col>50</xdr:col>
      <xdr:colOff>165100</xdr:colOff>
      <xdr:row>58</xdr:row>
      <xdr:rowOff>97338</xdr:rowOff>
    </xdr:to>
    <xdr:sp macro="" textlink="">
      <xdr:nvSpPr>
        <xdr:cNvPr id="367" name="楕円 366"/>
        <xdr:cNvSpPr/>
      </xdr:nvSpPr>
      <xdr:spPr>
        <a:xfrm>
          <a:off x="9588500" y="993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88465</xdr:rowOff>
    </xdr:from>
    <xdr:ext cx="534377" cy="259045"/>
    <xdr:sp macro="" textlink="">
      <xdr:nvSpPr>
        <xdr:cNvPr id="368" name="テキスト ボックス 367"/>
        <xdr:cNvSpPr txBox="1"/>
      </xdr:nvSpPr>
      <xdr:spPr>
        <a:xfrm>
          <a:off x="9372111" y="1003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164895</xdr:rowOff>
    </xdr:from>
    <xdr:to>
      <xdr:col>46</xdr:col>
      <xdr:colOff>38100</xdr:colOff>
      <xdr:row>58</xdr:row>
      <xdr:rowOff>95045</xdr:rowOff>
    </xdr:to>
    <xdr:sp macro="" textlink="">
      <xdr:nvSpPr>
        <xdr:cNvPr id="369" name="楕円 368"/>
        <xdr:cNvSpPr/>
      </xdr:nvSpPr>
      <xdr:spPr>
        <a:xfrm>
          <a:off x="8699500" y="99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86172</xdr:rowOff>
    </xdr:from>
    <xdr:ext cx="534377" cy="259045"/>
    <xdr:sp macro="" textlink="">
      <xdr:nvSpPr>
        <xdr:cNvPr id="370" name="テキスト ボックス 369"/>
        <xdr:cNvSpPr txBox="1"/>
      </xdr:nvSpPr>
      <xdr:spPr>
        <a:xfrm>
          <a:off x="8483111" y="1003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138007</xdr:rowOff>
    </xdr:from>
    <xdr:to>
      <xdr:col>41</xdr:col>
      <xdr:colOff>101600</xdr:colOff>
      <xdr:row>58</xdr:row>
      <xdr:rowOff>68157</xdr:rowOff>
    </xdr:to>
    <xdr:sp macro="" textlink="">
      <xdr:nvSpPr>
        <xdr:cNvPr id="371" name="楕円 370"/>
        <xdr:cNvSpPr/>
      </xdr:nvSpPr>
      <xdr:spPr>
        <a:xfrm>
          <a:off x="7810500" y="991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59284</xdr:rowOff>
    </xdr:from>
    <xdr:ext cx="534377" cy="259045"/>
    <xdr:sp macro="" textlink="">
      <xdr:nvSpPr>
        <xdr:cNvPr id="372" name="テキスト ボックス 371"/>
        <xdr:cNvSpPr txBox="1"/>
      </xdr:nvSpPr>
      <xdr:spPr>
        <a:xfrm>
          <a:off x="7594111" y="1000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145037</xdr:rowOff>
    </xdr:from>
    <xdr:to>
      <xdr:col>36</xdr:col>
      <xdr:colOff>165100</xdr:colOff>
      <xdr:row>58</xdr:row>
      <xdr:rowOff>75187</xdr:rowOff>
    </xdr:to>
    <xdr:sp macro="" textlink="">
      <xdr:nvSpPr>
        <xdr:cNvPr id="373" name="楕円 372"/>
        <xdr:cNvSpPr/>
      </xdr:nvSpPr>
      <xdr:spPr>
        <a:xfrm>
          <a:off x="6921500" y="991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66314</xdr:rowOff>
    </xdr:from>
    <xdr:ext cx="534377" cy="259045"/>
    <xdr:sp macro="" textlink="">
      <xdr:nvSpPr>
        <xdr:cNvPr id="374" name="テキスト ボックス 373"/>
        <xdr:cNvSpPr txBox="1"/>
      </xdr:nvSpPr>
      <xdr:spPr>
        <a:xfrm>
          <a:off x="6705111" y="1001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10106</xdr:rowOff>
    </xdr:from>
    <xdr:to>
      <xdr:col>54</xdr:col>
      <xdr:colOff>189865</xdr:colOff>
      <xdr:row>79</xdr:row>
      <xdr:rowOff>44450</xdr:rowOff>
    </xdr:to>
    <xdr:cxnSp macro="">
      <xdr:nvCxnSpPr>
        <xdr:cNvPr id="398" name="直線コネクタ 397"/>
        <xdr:cNvCxnSpPr/>
      </xdr:nvCxnSpPr>
      <xdr:spPr>
        <a:xfrm flipV="1">
          <a:off x="10475595" y="12183056"/>
          <a:ext cx="1270" cy="140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128233</xdr:rowOff>
    </xdr:from>
    <xdr:ext cx="599010" cy="259045"/>
    <xdr:sp macro="" textlink="">
      <xdr:nvSpPr>
        <xdr:cNvPr id="401" name="普通建設事業費 （ うち新規整備　）最大値テキスト"/>
        <xdr:cNvSpPr txBox="1"/>
      </xdr:nvSpPr>
      <xdr:spPr>
        <a:xfrm>
          <a:off x="10528300" y="1195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10106</xdr:rowOff>
    </xdr:from>
    <xdr:to>
      <xdr:col>55</xdr:col>
      <xdr:colOff>88900</xdr:colOff>
      <xdr:row>71</xdr:row>
      <xdr:rowOff>10106</xdr:rowOff>
    </xdr:to>
    <xdr:cxnSp macro="">
      <xdr:nvCxnSpPr>
        <xdr:cNvPr id="402" name="直線コネクタ 401"/>
        <xdr:cNvCxnSpPr/>
      </xdr:nvCxnSpPr>
      <xdr:spPr>
        <a:xfrm>
          <a:off x="10388600" y="12183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108854</xdr:rowOff>
    </xdr:from>
    <xdr:to>
      <xdr:col>55</xdr:col>
      <xdr:colOff>0</xdr:colOff>
      <xdr:row>78</xdr:row>
      <xdr:rowOff>169425</xdr:rowOff>
    </xdr:to>
    <xdr:cxnSp macro="">
      <xdr:nvCxnSpPr>
        <xdr:cNvPr id="403" name="直線コネクタ 402"/>
        <xdr:cNvCxnSpPr/>
      </xdr:nvCxnSpPr>
      <xdr:spPr>
        <a:xfrm>
          <a:off x="9639300" y="13481954"/>
          <a:ext cx="838200" cy="6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129677</xdr:rowOff>
    </xdr:from>
    <xdr:ext cx="534377" cy="259045"/>
    <xdr:sp macro="" textlink="">
      <xdr:nvSpPr>
        <xdr:cNvPr id="404" name="普通建設事業費 （ うち新規整備　）平均値テキスト"/>
        <xdr:cNvSpPr txBox="1"/>
      </xdr:nvSpPr>
      <xdr:spPr>
        <a:xfrm>
          <a:off x="10528300" y="13159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106800</xdr:rowOff>
    </xdr:from>
    <xdr:to>
      <xdr:col>55</xdr:col>
      <xdr:colOff>50800</xdr:colOff>
      <xdr:row>78</xdr:row>
      <xdr:rowOff>36950</xdr:rowOff>
    </xdr:to>
    <xdr:sp macro="" textlink="">
      <xdr:nvSpPr>
        <xdr:cNvPr id="405" name="フローチャート: 判断 404"/>
        <xdr:cNvSpPr/>
      </xdr:nvSpPr>
      <xdr:spPr>
        <a:xfrm>
          <a:off x="10426700" y="133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108854</xdr:rowOff>
    </xdr:from>
    <xdr:to>
      <xdr:col>50</xdr:col>
      <xdr:colOff>114300</xdr:colOff>
      <xdr:row>78</xdr:row>
      <xdr:rowOff>130191</xdr:rowOff>
    </xdr:to>
    <xdr:cxnSp macro="">
      <xdr:nvCxnSpPr>
        <xdr:cNvPr id="406" name="直線コネクタ 405"/>
        <xdr:cNvCxnSpPr/>
      </xdr:nvCxnSpPr>
      <xdr:spPr>
        <a:xfrm flipV="1">
          <a:off x="8750300" y="13481954"/>
          <a:ext cx="8890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111623</xdr:rowOff>
    </xdr:from>
    <xdr:to>
      <xdr:col>50</xdr:col>
      <xdr:colOff>165100</xdr:colOff>
      <xdr:row>78</xdr:row>
      <xdr:rowOff>41773</xdr:rowOff>
    </xdr:to>
    <xdr:sp macro="" textlink="">
      <xdr:nvSpPr>
        <xdr:cNvPr id="407" name="フローチャート: 判断 406"/>
        <xdr:cNvSpPr/>
      </xdr:nvSpPr>
      <xdr:spPr>
        <a:xfrm>
          <a:off x="9588500" y="1331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58300</xdr:rowOff>
    </xdr:from>
    <xdr:ext cx="534377" cy="259045"/>
    <xdr:sp macro="" textlink="">
      <xdr:nvSpPr>
        <xdr:cNvPr id="408" name="テキスト ボックス 407"/>
        <xdr:cNvSpPr txBox="1"/>
      </xdr:nvSpPr>
      <xdr:spPr>
        <a:xfrm>
          <a:off x="9372111" y="1308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130191</xdr:rowOff>
    </xdr:from>
    <xdr:to>
      <xdr:col>45</xdr:col>
      <xdr:colOff>177800</xdr:colOff>
      <xdr:row>79</xdr:row>
      <xdr:rowOff>37623</xdr:rowOff>
    </xdr:to>
    <xdr:cxnSp macro="">
      <xdr:nvCxnSpPr>
        <xdr:cNvPr id="409" name="直線コネクタ 408"/>
        <xdr:cNvCxnSpPr/>
      </xdr:nvCxnSpPr>
      <xdr:spPr>
        <a:xfrm flipV="1">
          <a:off x="7861300" y="13503291"/>
          <a:ext cx="889000" cy="7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24434</xdr:rowOff>
    </xdr:from>
    <xdr:to>
      <xdr:col>46</xdr:col>
      <xdr:colOff>38100</xdr:colOff>
      <xdr:row>78</xdr:row>
      <xdr:rowOff>126034</xdr:rowOff>
    </xdr:to>
    <xdr:sp macro="" textlink="">
      <xdr:nvSpPr>
        <xdr:cNvPr id="410" name="フローチャート: 判断 409"/>
        <xdr:cNvSpPr/>
      </xdr:nvSpPr>
      <xdr:spPr>
        <a:xfrm>
          <a:off x="8699500" y="1339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142561</xdr:rowOff>
    </xdr:from>
    <xdr:ext cx="534377" cy="259045"/>
    <xdr:sp macro="" textlink="">
      <xdr:nvSpPr>
        <xdr:cNvPr id="411" name="テキスト ボックス 410"/>
        <xdr:cNvSpPr txBox="1"/>
      </xdr:nvSpPr>
      <xdr:spPr>
        <a:xfrm>
          <a:off x="8483111" y="1317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121976</xdr:rowOff>
    </xdr:from>
    <xdr:to>
      <xdr:col>41</xdr:col>
      <xdr:colOff>50800</xdr:colOff>
      <xdr:row>79</xdr:row>
      <xdr:rowOff>37623</xdr:rowOff>
    </xdr:to>
    <xdr:cxnSp macro="">
      <xdr:nvCxnSpPr>
        <xdr:cNvPr id="412" name="直線コネクタ 411"/>
        <xdr:cNvCxnSpPr/>
      </xdr:nvCxnSpPr>
      <xdr:spPr>
        <a:xfrm>
          <a:off x="6972300" y="13495076"/>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32260</xdr:rowOff>
    </xdr:from>
    <xdr:to>
      <xdr:col>41</xdr:col>
      <xdr:colOff>101600</xdr:colOff>
      <xdr:row>78</xdr:row>
      <xdr:rowOff>133860</xdr:rowOff>
    </xdr:to>
    <xdr:sp macro="" textlink="">
      <xdr:nvSpPr>
        <xdr:cNvPr id="413" name="フローチャート: 判断 412"/>
        <xdr:cNvSpPr/>
      </xdr:nvSpPr>
      <xdr:spPr>
        <a:xfrm>
          <a:off x="7810500" y="1340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150387</xdr:rowOff>
    </xdr:from>
    <xdr:ext cx="534377" cy="259045"/>
    <xdr:sp macro="" textlink="">
      <xdr:nvSpPr>
        <xdr:cNvPr id="414" name="テキスト ボックス 413"/>
        <xdr:cNvSpPr txBox="1"/>
      </xdr:nvSpPr>
      <xdr:spPr>
        <a:xfrm>
          <a:off x="7594111" y="1318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131930</xdr:rowOff>
    </xdr:from>
    <xdr:to>
      <xdr:col>36</xdr:col>
      <xdr:colOff>165100</xdr:colOff>
      <xdr:row>78</xdr:row>
      <xdr:rowOff>62080</xdr:rowOff>
    </xdr:to>
    <xdr:sp macro="" textlink="">
      <xdr:nvSpPr>
        <xdr:cNvPr id="415" name="フローチャート: 判断 414"/>
        <xdr:cNvSpPr/>
      </xdr:nvSpPr>
      <xdr:spPr>
        <a:xfrm>
          <a:off x="6921500" y="133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78607</xdr:rowOff>
    </xdr:from>
    <xdr:ext cx="534377" cy="259045"/>
    <xdr:sp macro="" textlink="">
      <xdr:nvSpPr>
        <xdr:cNvPr id="416" name="テキスト ボックス 415"/>
        <xdr:cNvSpPr txBox="1"/>
      </xdr:nvSpPr>
      <xdr:spPr>
        <a:xfrm>
          <a:off x="6705111" y="131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118625</xdr:rowOff>
    </xdr:from>
    <xdr:to>
      <xdr:col>55</xdr:col>
      <xdr:colOff>50800</xdr:colOff>
      <xdr:row>79</xdr:row>
      <xdr:rowOff>48775</xdr:rowOff>
    </xdr:to>
    <xdr:sp macro="" textlink="">
      <xdr:nvSpPr>
        <xdr:cNvPr id="422" name="楕円 421"/>
        <xdr:cNvSpPr/>
      </xdr:nvSpPr>
      <xdr:spPr>
        <a:xfrm>
          <a:off x="10426700" y="134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33552</xdr:rowOff>
    </xdr:from>
    <xdr:ext cx="469744" cy="259045"/>
    <xdr:sp macro="" textlink="">
      <xdr:nvSpPr>
        <xdr:cNvPr id="423" name="普通建設事業費 （ うち新規整備　）該当値テキスト"/>
        <xdr:cNvSpPr txBox="1"/>
      </xdr:nvSpPr>
      <xdr:spPr>
        <a:xfrm>
          <a:off x="10528300" y="134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58054</xdr:rowOff>
    </xdr:from>
    <xdr:to>
      <xdr:col>50</xdr:col>
      <xdr:colOff>165100</xdr:colOff>
      <xdr:row>78</xdr:row>
      <xdr:rowOff>159654</xdr:rowOff>
    </xdr:to>
    <xdr:sp macro="" textlink="">
      <xdr:nvSpPr>
        <xdr:cNvPr id="424" name="楕円 423"/>
        <xdr:cNvSpPr/>
      </xdr:nvSpPr>
      <xdr:spPr>
        <a:xfrm>
          <a:off x="9588500" y="134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150781</xdr:rowOff>
    </xdr:from>
    <xdr:ext cx="534377" cy="259045"/>
    <xdr:sp macro="" textlink="">
      <xdr:nvSpPr>
        <xdr:cNvPr id="425" name="テキスト ボックス 424"/>
        <xdr:cNvSpPr txBox="1"/>
      </xdr:nvSpPr>
      <xdr:spPr>
        <a:xfrm>
          <a:off x="9372111" y="1352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79391</xdr:rowOff>
    </xdr:from>
    <xdr:to>
      <xdr:col>46</xdr:col>
      <xdr:colOff>38100</xdr:colOff>
      <xdr:row>79</xdr:row>
      <xdr:rowOff>9541</xdr:rowOff>
    </xdr:to>
    <xdr:sp macro="" textlink="">
      <xdr:nvSpPr>
        <xdr:cNvPr id="426" name="楕円 425"/>
        <xdr:cNvSpPr/>
      </xdr:nvSpPr>
      <xdr:spPr>
        <a:xfrm>
          <a:off x="8699500" y="1345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668</xdr:rowOff>
    </xdr:from>
    <xdr:ext cx="534377" cy="259045"/>
    <xdr:sp macro="" textlink="">
      <xdr:nvSpPr>
        <xdr:cNvPr id="427" name="テキスト ボックス 426"/>
        <xdr:cNvSpPr txBox="1"/>
      </xdr:nvSpPr>
      <xdr:spPr>
        <a:xfrm>
          <a:off x="8483111" y="135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158273</xdr:rowOff>
    </xdr:from>
    <xdr:to>
      <xdr:col>41</xdr:col>
      <xdr:colOff>101600</xdr:colOff>
      <xdr:row>79</xdr:row>
      <xdr:rowOff>88423</xdr:rowOff>
    </xdr:to>
    <xdr:sp macro="" textlink="">
      <xdr:nvSpPr>
        <xdr:cNvPr id="428" name="楕円 427"/>
        <xdr:cNvSpPr/>
      </xdr:nvSpPr>
      <xdr:spPr>
        <a:xfrm>
          <a:off x="7810500" y="135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79550</xdr:rowOff>
    </xdr:from>
    <xdr:ext cx="378565" cy="259045"/>
    <xdr:sp macro="" textlink="">
      <xdr:nvSpPr>
        <xdr:cNvPr id="429" name="テキスト ボックス 428"/>
        <xdr:cNvSpPr txBox="1"/>
      </xdr:nvSpPr>
      <xdr:spPr>
        <a:xfrm>
          <a:off x="7672017" y="1362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71176</xdr:rowOff>
    </xdr:from>
    <xdr:to>
      <xdr:col>36</xdr:col>
      <xdr:colOff>165100</xdr:colOff>
      <xdr:row>79</xdr:row>
      <xdr:rowOff>1326</xdr:rowOff>
    </xdr:to>
    <xdr:sp macro="" textlink="">
      <xdr:nvSpPr>
        <xdr:cNvPr id="430" name="楕円 429"/>
        <xdr:cNvSpPr/>
      </xdr:nvSpPr>
      <xdr:spPr>
        <a:xfrm>
          <a:off x="6921500" y="134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163903</xdr:rowOff>
    </xdr:from>
    <xdr:ext cx="534377" cy="259045"/>
    <xdr:sp macro="" textlink="">
      <xdr:nvSpPr>
        <xdr:cNvPr id="431" name="テキスト ボックス 430"/>
        <xdr:cNvSpPr txBox="1"/>
      </xdr:nvSpPr>
      <xdr:spPr>
        <a:xfrm>
          <a:off x="6705111" y="1353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130056</xdr:rowOff>
    </xdr:from>
    <xdr:to>
      <xdr:col>54</xdr:col>
      <xdr:colOff>189865</xdr:colOff>
      <xdr:row>98</xdr:row>
      <xdr:rowOff>10421</xdr:rowOff>
    </xdr:to>
    <xdr:cxnSp macro="">
      <xdr:nvCxnSpPr>
        <xdr:cNvPr id="457" name="直線コネクタ 456"/>
        <xdr:cNvCxnSpPr/>
      </xdr:nvCxnSpPr>
      <xdr:spPr>
        <a:xfrm flipV="1">
          <a:off x="10475595" y="15389106"/>
          <a:ext cx="1270" cy="1423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14248</xdr:rowOff>
    </xdr:from>
    <xdr:ext cx="534377" cy="259045"/>
    <xdr:sp macro="" textlink="">
      <xdr:nvSpPr>
        <xdr:cNvPr id="458" name="普通建設事業費 （ うち更新整備　）最小値テキスト"/>
        <xdr:cNvSpPr txBox="1"/>
      </xdr:nvSpPr>
      <xdr:spPr>
        <a:xfrm>
          <a:off x="10528300" y="1681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10421</xdr:rowOff>
    </xdr:from>
    <xdr:to>
      <xdr:col>55</xdr:col>
      <xdr:colOff>88900</xdr:colOff>
      <xdr:row>98</xdr:row>
      <xdr:rowOff>10421</xdr:rowOff>
    </xdr:to>
    <xdr:cxnSp macro="">
      <xdr:nvCxnSpPr>
        <xdr:cNvPr id="459" name="直線コネクタ 458"/>
        <xdr:cNvCxnSpPr/>
      </xdr:nvCxnSpPr>
      <xdr:spPr>
        <a:xfrm>
          <a:off x="10388600" y="1681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76733</xdr:rowOff>
    </xdr:from>
    <xdr:ext cx="599010" cy="259045"/>
    <xdr:sp macro="" textlink="">
      <xdr:nvSpPr>
        <xdr:cNvPr id="460" name="普通建設事業費 （ うち更新整備　）最大値テキスト"/>
        <xdr:cNvSpPr txBox="1"/>
      </xdr:nvSpPr>
      <xdr:spPr>
        <a:xfrm>
          <a:off x="10528300" y="1516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130056</xdr:rowOff>
    </xdr:from>
    <xdr:to>
      <xdr:col>55</xdr:col>
      <xdr:colOff>88900</xdr:colOff>
      <xdr:row>89</xdr:row>
      <xdr:rowOff>130056</xdr:rowOff>
    </xdr:to>
    <xdr:cxnSp macro="">
      <xdr:nvCxnSpPr>
        <xdr:cNvPr id="461" name="直線コネクタ 460"/>
        <xdr:cNvCxnSpPr/>
      </xdr:nvCxnSpPr>
      <xdr:spPr>
        <a:xfrm>
          <a:off x="10388600" y="15389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129848</xdr:rowOff>
    </xdr:from>
    <xdr:to>
      <xdr:col>55</xdr:col>
      <xdr:colOff>0</xdr:colOff>
      <xdr:row>98</xdr:row>
      <xdr:rowOff>43993</xdr:rowOff>
    </xdr:to>
    <xdr:cxnSp macro="">
      <xdr:nvCxnSpPr>
        <xdr:cNvPr id="462" name="直線コネクタ 461"/>
        <xdr:cNvCxnSpPr/>
      </xdr:nvCxnSpPr>
      <xdr:spPr>
        <a:xfrm flipV="1">
          <a:off x="9639300" y="16417598"/>
          <a:ext cx="838200" cy="4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43676</xdr:rowOff>
    </xdr:from>
    <xdr:ext cx="534377" cy="259045"/>
    <xdr:sp macro="" textlink="">
      <xdr:nvSpPr>
        <xdr:cNvPr id="463" name="普通建設事業費 （ うち更新整備　）平均値テキスト"/>
        <xdr:cNvSpPr txBox="1"/>
      </xdr:nvSpPr>
      <xdr:spPr>
        <a:xfrm>
          <a:off x="10528300" y="16159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20799</xdr:rowOff>
    </xdr:from>
    <xdr:to>
      <xdr:col>55</xdr:col>
      <xdr:colOff>50800</xdr:colOff>
      <xdr:row>95</xdr:row>
      <xdr:rowOff>122399</xdr:rowOff>
    </xdr:to>
    <xdr:sp macro="" textlink="">
      <xdr:nvSpPr>
        <xdr:cNvPr id="464" name="フローチャート: 判断 463"/>
        <xdr:cNvSpPr/>
      </xdr:nvSpPr>
      <xdr:spPr>
        <a:xfrm>
          <a:off x="104267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43993</xdr:rowOff>
    </xdr:from>
    <xdr:to>
      <xdr:col>50</xdr:col>
      <xdr:colOff>114300</xdr:colOff>
      <xdr:row>98</xdr:row>
      <xdr:rowOff>50253</xdr:rowOff>
    </xdr:to>
    <xdr:cxnSp macro="">
      <xdr:nvCxnSpPr>
        <xdr:cNvPr id="465" name="直線コネクタ 464"/>
        <xdr:cNvCxnSpPr/>
      </xdr:nvCxnSpPr>
      <xdr:spPr>
        <a:xfrm flipV="1">
          <a:off x="8750300" y="16846093"/>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132552</xdr:rowOff>
    </xdr:from>
    <xdr:to>
      <xdr:col>50</xdr:col>
      <xdr:colOff>165100</xdr:colOff>
      <xdr:row>96</xdr:row>
      <xdr:rowOff>62702</xdr:rowOff>
    </xdr:to>
    <xdr:sp macro="" textlink="">
      <xdr:nvSpPr>
        <xdr:cNvPr id="466" name="フローチャート: 判断 465"/>
        <xdr:cNvSpPr/>
      </xdr:nvSpPr>
      <xdr:spPr>
        <a:xfrm>
          <a:off x="9588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79229</xdr:rowOff>
    </xdr:from>
    <xdr:ext cx="534377" cy="259045"/>
    <xdr:sp macro="" textlink="">
      <xdr:nvSpPr>
        <xdr:cNvPr id="467" name="テキスト ボックス 466"/>
        <xdr:cNvSpPr txBox="1"/>
      </xdr:nvSpPr>
      <xdr:spPr>
        <a:xfrm>
          <a:off x="9372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50253</xdr:rowOff>
    </xdr:from>
    <xdr:to>
      <xdr:col>45</xdr:col>
      <xdr:colOff>177800</xdr:colOff>
      <xdr:row>98</xdr:row>
      <xdr:rowOff>60027</xdr:rowOff>
    </xdr:to>
    <xdr:cxnSp macro="">
      <xdr:nvCxnSpPr>
        <xdr:cNvPr id="468" name="直線コネクタ 467"/>
        <xdr:cNvCxnSpPr/>
      </xdr:nvCxnSpPr>
      <xdr:spPr>
        <a:xfrm flipV="1">
          <a:off x="7861300" y="16852353"/>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129656</xdr:rowOff>
    </xdr:from>
    <xdr:to>
      <xdr:col>46</xdr:col>
      <xdr:colOff>38100</xdr:colOff>
      <xdr:row>96</xdr:row>
      <xdr:rowOff>59806</xdr:rowOff>
    </xdr:to>
    <xdr:sp macro="" textlink="">
      <xdr:nvSpPr>
        <xdr:cNvPr id="469" name="フローチャート: 判断 468"/>
        <xdr:cNvSpPr/>
      </xdr:nvSpPr>
      <xdr:spPr>
        <a:xfrm>
          <a:off x="8699500" y="1641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76333</xdr:rowOff>
    </xdr:from>
    <xdr:ext cx="534377" cy="259045"/>
    <xdr:sp macro="" textlink="">
      <xdr:nvSpPr>
        <xdr:cNvPr id="470" name="テキスト ボックス 469"/>
        <xdr:cNvSpPr txBox="1"/>
      </xdr:nvSpPr>
      <xdr:spPr>
        <a:xfrm>
          <a:off x="8483111" y="161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153014</xdr:rowOff>
    </xdr:from>
    <xdr:to>
      <xdr:col>41</xdr:col>
      <xdr:colOff>50800</xdr:colOff>
      <xdr:row>98</xdr:row>
      <xdr:rowOff>60027</xdr:rowOff>
    </xdr:to>
    <xdr:cxnSp macro="">
      <xdr:nvCxnSpPr>
        <xdr:cNvPr id="471" name="直線コネクタ 470"/>
        <xdr:cNvCxnSpPr/>
      </xdr:nvCxnSpPr>
      <xdr:spPr>
        <a:xfrm>
          <a:off x="6972300" y="16783664"/>
          <a:ext cx="889000" cy="7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114917</xdr:rowOff>
    </xdr:from>
    <xdr:to>
      <xdr:col>41</xdr:col>
      <xdr:colOff>101600</xdr:colOff>
      <xdr:row>96</xdr:row>
      <xdr:rowOff>45067</xdr:rowOff>
    </xdr:to>
    <xdr:sp macro="" textlink="">
      <xdr:nvSpPr>
        <xdr:cNvPr id="472" name="フローチャート: 判断 471"/>
        <xdr:cNvSpPr/>
      </xdr:nvSpPr>
      <xdr:spPr>
        <a:xfrm>
          <a:off x="7810500" y="1640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61594</xdr:rowOff>
    </xdr:from>
    <xdr:ext cx="534377" cy="259045"/>
    <xdr:sp macro="" textlink="">
      <xdr:nvSpPr>
        <xdr:cNvPr id="473" name="テキスト ボックス 472"/>
        <xdr:cNvSpPr txBox="1"/>
      </xdr:nvSpPr>
      <xdr:spPr>
        <a:xfrm>
          <a:off x="7594111" y="1617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11165</xdr:rowOff>
    </xdr:from>
    <xdr:to>
      <xdr:col>36</xdr:col>
      <xdr:colOff>165100</xdr:colOff>
      <xdr:row>96</xdr:row>
      <xdr:rowOff>112765</xdr:rowOff>
    </xdr:to>
    <xdr:sp macro="" textlink="">
      <xdr:nvSpPr>
        <xdr:cNvPr id="474" name="フローチャート: 判断 473"/>
        <xdr:cNvSpPr/>
      </xdr:nvSpPr>
      <xdr:spPr>
        <a:xfrm>
          <a:off x="6921500" y="164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129292</xdr:rowOff>
    </xdr:from>
    <xdr:ext cx="534377" cy="259045"/>
    <xdr:sp macro="" textlink="">
      <xdr:nvSpPr>
        <xdr:cNvPr id="475" name="テキスト ボックス 474"/>
        <xdr:cNvSpPr txBox="1"/>
      </xdr:nvSpPr>
      <xdr:spPr>
        <a:xfrm>
          <a:off x="6705111" y="162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79048</xdr:rowOff>
    </xdr:from>
    <xdr:to>
      <xdr:col>55</xdr:col>
      <xdr:colOff>50800</xdr:colOff>
      <xdr:row>96</xdr:row>
      <xdr:rowOff>9198</xdr:rowOff>
    </xdr:to>
    <xdr:sp macro="" textlink="">
      <xdr:nvSpPr>
        <xdr:cNvPr id="481" name="楕円 480"/>
        <xdr:cNvSpPr/>
      </xdr:nvSpPr>
      <xdr:spPr>
        <a:xfrm>
          <a:off x="10426700" y="163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57475</xdr:rowOff>
    </xdr:from>
    <xdr:ext cx="534377" cy="259045"/>
    <xdr:sp macro="" textlink="">
      <xdr:nvSpPr>
        <xdr:cNvPr id="482" name="普通建設事業費 （ うち更新整備　）該当値テキスト"/>
        <xdr:cNvSpPr txBox="1"/>
      </xdr:nvSpPr>
      <xdr:spPr>
        <a:xfrm>
          <a:off x="10528300" y="1634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164643</xdr:rowOff>
    </xdr:from>
    <xdr:to>
      <xdr:col>50</xdr:col>
      <xdr:colOff>165100</xdr:colOff>
      <xdr:row>98</xdr:row>
      <xdr:rowOff>94793</xdr:rowOff>
    </xdr:to>
    <xdr:sp macro="" textlink="">
      <xdr:nvSpPr>
        <xdr:cNvPr id="483" name="楕円 482"/>
        <xdr:cNvSpPr/>
      </xdr:nvSpPr>
      <xdr:spPr>
        <a:xfrm>
          <a:off x="9588500" y="167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85920</xdr:rowOff>
    </xdr:from>
    <xdr:ext cx="534377" cy="259045"/>
    <xdr:sp macro="" textlink="">
      <xdr:nvSpPr>
        <xdr:cNvPr id="484" name="テキスト ボックス 483"/>
        <xdr:cNvSpPr txBox="1"/>
      </xdr:nvSpPr>
      <xdr:spPr>
        <a:xfrm>
          <a:off x="9372111" y="1688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170903</xdr:rowOff>
    </xdr:from>
    <xdr:to>
      <xdr:col>46</xdr:col>
      <xdr:colOff>38100</xdr:colOff>
      <xdr:row>98</xdr:row>
      <xdr:rowOff>101053</xdr:rowOff>
    </xdr:to>
    <xdr:sp macro="" textlink="">
      <xdr:nvSpPr>
        <xdr:cNvPr id="485" name="楕円 484"/>
        <xdr:cNvSpPr/>
      </xdr:nvSpPr>
      <xdr:spPr>
        <a:xfrm>
          <a:off x="8699500" y="1680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92180</xdr:rowOff>
    </xdr:from>
    <xdr:ext cx="534377" cy="259045"/>
    <xdr:sp macro="" textlink="">
      <xdr:nvSpPr>
        <xdr:cNvPr id="486" name="テキスト ボックス 485"/>
        <xdr:cNvSpPr txBox="1"/>
      </xdr:nvSpPr>
      <xdr:spPr>
        <a:xfrm>
          <a:off x="8483111" y="1689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9227</xdr:rowOff>
    </xdr:from>
    <xdr:to>
      <xdr:col>41</xdr:col>
      <xdr:colOff>101600</xdr:colOff>
      <xdr:row>98</xdr:row>
      <xdr:rowOff>110827</xdr:rowOff>
    </xdr:to>
    <xdr:sp macro="" textlink="">
      <xdr:nvSpPr>
        <xdr:cNvPr id="487" name="楕円 486"/>
        <xdr:cNvSpPr/>
      </xdr:nvSpPr>
      <xdr:spPr>
        <a:xfrm>
          <a:off x="7810500" y="1681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101954</xdr:rowOff>
    </xdr:from>
    <xdr:ext cx="534377" cy="259045"/>
    <xdr:sp macro="" textlink="">
      <xdr:nvSpPr>
        <xdr:cNvPr id="488" name="テキスト ボックス 487"/>
        <xdr:cNvSpPr txBox="1"/>
      </xdr:nvSpPr>
      <xdr:spPr>
        <a:xfrm>
          <a:off x="7594111" y="1690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102214</xdr:rowOff>
    </xdr:from>
    <xdr:to>
      <xdr:col>36</xdr:col>
      <xdr:colOff>165100</xdr:colOff>
      <xdr:row>98</xdr:row>
      <xdr:rowOff>32364</xdr:rowOff>
    </xdr:to>
    <xdr:sp macro="" textlink="">
      <xdr:nvSpPr>
        <xdr:cNvPr id="489" name="楕円 488"/>
        <xdr:cNvSpPr/>
      </xdr:nvSpPr>
      <xdr:spPr>
        <a:xfrm>
          <a:off x="6921500" y="167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23491</xdr:rowOff>
    </xdr:from>
    <xdr:ext cx="534377" cy="259045"/>
    <xdr:sp macro="" textlink="">
      <xdr:nvSpPr>
        <xdr:cNvPr id="490" name="テキスト ボックス 489"/>
        <xdr:cNvSpPr txBox="1"/>
      </xdr:nvSpPr>
      <xdr:spPr>
        <a:xfrm>
          <a:off x="6705111" y="1682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163749</xdr:rowOff>
    </xdr:from>
    <xdr:to>
      <xdr:col>85</xdr:col>
      <xdr:colOff>126364</xdr:colOff>
      <xdr:row>38</xdr:row>
      <xdr:rowOff>139700</xdr:rowOff>
    </xdr:to>
    <xdr:cxnSp macro="">
      <xdr:nvCxnSpPr>
        <xdr:cNvPr id="512" name="直線コネクタ 511"/>
        <xdr:cNvCxnSpPr/>
      </xdr:nvCxnSpPr>
      <xdr:spPr>
        <a:xfrm flipV="1">
          <a:off x="16317595" y="5307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110426</xdr:rowOff>
    </xdr:from>
    <xdr:ext cx="534377" cy="259045"/>
    <xdr:sp macro="" textlink="">
      <xdr:nvSpPr>
        <xdr:cNvPr id="515" name="災害復旧事業費最大値テキスト"/>
        <xdr:cNvSpPr txBox="1"/>
      </xdr:nvSpPr>
      <xdr:spPr>
        <a:xfrm>
          <a:off x="16370300" y="508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163749</xdr:rowOff>
    </xdr:from>
    <xdr:to>
      <xdr:col>86</xdr:col>
      <xdr:colOff>25400</xdr:colOff>
      <xdr:row>30</xdr:row>
      <xdr:rowOff>163749</xdr:rowOff>
    </xdr:to>
    <xdr:cxnSp macro="">
      <xdr:nvCxnSpPr>
        <xdr:cNvPr id="516" name="直線コネクタ 515"/>
        <xdr:cNvCxnSpPr/>
      </xdr:nvCxnSpPr>
      <xdr:spPr>
        <a:xfrm>
          <a:off x="16230600" y="530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83327</xdr:rowOff>
    </xdr:from>
    <xdr:to>
      <xdr:col>85</xdr:col>
      <xdr:colOff>127000</xdr:colOff>
      <xdr:row>38</xdr:row>
      <xdr:rowOff>134991</xdr:rowOff>
    </xdr:to>
    <xdr:cxnSp macro="">
      <xdr:nvCxnSpPr>
        <xdr:cNvPr id="517" name="直線コネクタ 516"/>
        <xdr:cNvCxnSpPr/>
      </xdr:nvCxnSpPr>
      <xdr:spPr>
        <a:xfrm flipV="1">
          <a:off x="15481300" y="6598427"/>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121424</xdr:rowOff>
    </xdr:from>
    <xdr:ext cx="469744" cy="259045"/>
    <xdr:sp macro="" textlink="">
      <xdr:nvSpPr>
        <xdr:cNvPr id="518" name="災害復旧事業費平均値テキスト"/>
        <xdr:cNvSpPr txBox="1"/>
      </xdr:nvSpPr>
      <xdr:spPr>
        <a:xfrm>
          <a:off x="16370300" y="6122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98547</xdr:rowOff>
    </xdr:from>
    <xdr:to>
      <xdr:col>85</xdr:col>
      <xdr:colOff>177800</xdr:colOff>
      <xdr:row>37</xdr:row>
      <xdr:rowOff>28697</xdr:rowOff>
    </xdr:to>
    <xdr:sp macro="" textlink="">
      <xdr:nvSpPr>
        <xdr:cNvPr id="519" name="フローチャート: 判断 518"/>
        <xdr:cNvSpPr/>
      </xdr:nvSpPr>
      <xdr:spPr>
        <a:xfrm>
          <a:off x="162687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60376</xdr:rowOff>
    </xdr:from>
    <xdr:to>
      <xdr:col>81</xdr:col>
      <xdr:colOff>50800</xdr:colOff>
      <xdr:row>38</xdr:row>
      <xdr:rowOff>134991</xdr:rowOff>
    </xdr:to>
    <xdr:cxnSp macro="">
      <xdr:nvCxnSpPr>
        <xdr:cNvPr id="520" name="直線コネクタ 519"/>
        <xdr:cNvCxnSpPr/>
      </xdr:nvCxnSpPr>
      <xdr:spPr>
        <a:xfrm>
          <a:off x="14592300" y="6575476"/>
          <a:ext cx="889000" cy="7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6558</xdr:rowOff>
    </xdr:from>
    <xdr:to>
      <xdr:col>81</xdr:col>
      <xdr:colOff>101600</xdr:colOff>
      <xdr:row>35</xdr:row>
      <xdr:rowOff>108158</xdr:rowOff>
    </xdr:to>
    <xdr:sp macro="" textlink="">
      <xdr:nvSpPr>
        <xdr:cNvPr id="521" name="フローチャート: 判断 520"/>
        <xdr:cNvSpPr/>
      </xdr:nvSpPr>
      <xdr:spPr>
        <a:xfrm>
          <a:off x="15430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124685</xdr:rowOff>
    </xdr:from>
    <xdr:ext cx="534377" cy="259045"/>
    <xdr:sp macro="" textlink="">
      <xdr:nvSpPr>
        <xdr:cNvPr id="522" name="テキスト ボックス 521"/>
        <xdr:cNvSpPr txBox="1"/>
      </xdr:nvSpPr>
      <xdr:spPr>
        <a:xfrm>
          <a:off x="15214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60376</xdr:rowOff>
    </xdr:from>
    <xdr:to>
      <xdr:col>76</xdr:col>
      <xdr:colOff>114300</xdr:colOff>
      <xdr:row>38</xdr:row>
      <xdr:rowOff>98186</xdr:rowOff>
    </xdr:to>
    <xdr:cxnSp macro="">
      <xdr:nvCxnSpPr>
        <xdr:cNvPr id="523" name="直線コネクタ 522"/>
        <xdr:cNvCxnSpPr/>
      </xdr:nvCxnSpPr>
      <xdr:spPr>
        <a:xfrm flipV="1">
          <a:off x="13703300" y="6575476"/>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155606</xdr:rowOff>
    </xdr:from>
    <xdr:to>
      <xdr:col>76</xdr:col>
      <xdr:colOff>165100</xdr:colOff>
      <xdr:row>35</xdr:row>
      <xdr:rowOff>85756</xdr:rowOff>
    </xdr:to>
    <xdr:sp macro="" textlink="">
      <xdr:nvSpPr>
        <xdr:cNvPr id="524" name="フローチャート: 判断 523"/>
        <xdr:cNvSpPr/>
      </xdr:nvSpPr>
      <xdr:spPr>
        <a:xfrm>
          <a:off x="14541500" y="598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102283</xdr:rowOff>
    </xdr:from>
    <xdr:ext cx="534377" cy="259045"/>
    <xdr:sp macro="" textlink="">
      <xdr:nvSpPr>
        <xdr:cNvPr id="525" name="テキスト ボックス 524"/>
        <xdr:cNvSpPr txBox="1"/>
      </xdr:nvSpPr>
      <xdr:spPr>
        <a:xfrm>
          <a:off x="14325111" y="576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98186</xdr:rowOff>
    </xdr:from>
    <xdr:to>
      <xdr:col>71</xdr:col>
      <xdr:colOff>177800</xdr:colOff>
      <xdr:row>38</xdr:row>
      <xdr:rowOff>125207</xdr:rowOff>
    </xdr:to>
    <xdr:cxnSp macro="">
      <xdr:nvCxnSpPr>
        <xdr:cNvPr id="526" name="直線コネクタ 525"/>
        <xdr:cNvCxnSpPr/>
      </xdr:nvCxnSpPr>
      <xdr:spPr>
        <a:xfrm flipV="1">
          <a:off x="12814300" y="6613286"/>
          <a:ext cx="889000" cy="2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84145</xdr:rowOff>
    </xdr:from>
    <xdr:to>
      <xdr:col>72</xdr:col>
      <xdr:colOff>38100</xdr:colOff>
      <xdr:row>37</xdr:row>
      <xdr:rowOff>14295</xdr:rowOff>
    </xdr:to>
    <xdr:sp macro="" textlink="">
      <xdr:nvSpPr>
        <xdr:cNvPr id="527" name="フローチャート: 判断 526"/>
        <xdr:cNvSpPr/>
      </xdr:nvSpPr>
      <xdr:spPr>
        <a:xfrm>
          <a:off x="13652500" y="625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30822</xdr:rowOff>
    </xdr:from>
    <xdr:ext cx="469744" cy="259045"/>
    <xdr:sp macro="" textlink="">
      <xdr:nvSpPr>
        <xdr:cNvPr id="528" name="テキスト ボックス 527"/>
        <xdr:cNvSpPr txBox="1"/>
      </xdr:nvSpPr>
      <xdr:spPr>
        <a:xfrm>
          <a:off x="13468428" y="603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54016</xdr:rowOff>
    </xdr:from>
    <xdr:to>
      <xdr:col>67</xdr:col>
      <xdr:colOff>101600</xdr:colOff>
      <xdr:row>37</xdr:row>
      <xdr:rowOff>155616</xdr:rowOff>
    </xdr:to>
    <xdr:sp macro="" textlink="">
      <xdr:nvSpPr>
        <xdr:cNvPr id="529" name="フローチャート: 判断 528"/>
        <xdr:cNvSpPr/>
      </xdr:nvSpPr>
      <xdr:spPr>
        <a:xfrm>
          <a:off x="12763500" y="63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693</xdr:rowOff>
    </xdr:from>
    <xdr:ext cx="469744" cy="259045"/>
    <xdr:sp macro="" textlink="">
      <xdr:nvSpPr>
        <xdr:cNvPr id="530" name="テキスト ボックス 529"/>
        <xdr:cNvSpPr txBox="1"/>
      </xdr:nvSpPr>
      <xdr:spPr>
        <a:xfrm>
          <a:off x="12579428" y="61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32527</xdr:rowOff>
    </xdr:from>
    <xdr:to>
      <xdr:col>85</xdr:col>
      <xdr:colOff>177800</xdr:colOff>
      <xdr:row>38</xdr:row>
      <xdr:rowOff>134127</xdr:rowOff>
    </xdr:to>
    <xdr:sp macro="" textlink="">
      <xdr:nvSpPr>
        <xdr:cNvPr id="536" name="楕円 535"/>
        <xdr:cNvSpPr/>
      </xdr:nvSpPr>
      <xdr:spPr>
        <a:xfrm>
          <a:off x="16268700" y="654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118904</xdr:rowOff>
    </xdr:from>
    <xdr:ext cx="469744" cy="259045"/>
    <xdr:sp macro="" textlink="">
      <xdr:nvSpPr>
        <xdr:cNvPr id="537" name="災害復旧事業費該当値テキスト"/>
        <xdr:cNvSpPr txBox="1"/>
      </xdr:nvSpPr>
      <xdr:spPr>
        <a:xfrm>
          <a:off x="16370300" y="646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84191</xdr:rowOff>
    </xdr:from>
    <xdr:to>
      <xdr:col>81</xdr:col>
      <xdr:colOff>101600</xdr:colOff>
      <xdr:row>39</xdr:row>
      <xdr:rowOff>14341</xdr:rowOff>
    </xdr:to>
    <xdr:sp macro="" textlink="">
      <xdr:nvSpPr>
        <xdr:cNvPr id="538" name="楕円 537"/>
        <xdr:cNvSpPr/>
      </xdr:nvSpPr>
      <xdr:spPr>
        <a:xfrm>
          <a:off x="15430500" y="65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5468</xdr:rowOff>
    </xdr:from>
    <xdr:ext cx="378565" cy="259045"/>
    <xdr:sp macro="" textlink="">
      <xdr:nvSpPr>
        <xdr:cNvPr id="539" name="テキスト ボックス 538"/>
        <xdr:cNvSpPr txBox="1"/>
      </xdr:nvSpPr>
      <xdr:spPr>
        <a:xfrm>
          <a:off x="15292017" y="669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9576</xdr:rowOff>
    </xdr:from>
    <xdr:to>
      <xdr:col>76</xdr:col>
      <xdr:colOff>165100</xdr:colOff>
      <xdr:row>38</xdr:row>
      <xdr:rowOff>111176</xdr:rowOff>
    </xdr:to>
    <xdr:sp macro="" textlink="">
      <xdr:nvSpPr>
        <xdr:cNvPr id="540" name="楕円 539"/>
        <xdr:cNvSpPr/>
      </xdr:nvSpPr>
      <xdr:spPr>
        <a:xfrm>
          <a:off x="145415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102303</xdr:rowOff>
    </xdr:from>
    <xdr:ext cx="469744" cy="259045"/>
    <xdr:sp macro="" textlink="">
      <xdr:nvSpPr>
        <xdr:cNvPr id="541" name="テキスト ボックス 540"/>
        <xdr:cNvSpPr txBox="1"/>
      </xdr:nvSpPr>
      <xdr:spPr>
        <a:xfrm>
          <a:off x="14357428" y="66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47386</xdr:rowOff>
    </xdr:from>
    <xdr:to>
      <xdr:col>72</xdr:col>
      <xdr:colOff>38100</xdr:colOff>
      <xdr:row>38</xdr:row>
      <xdr:rowOff>148986</xdr:rowOff>
    </xdr:to>
    <xdr:sp macro="" textlink="">
      <xdr:nvSpPr>
        <xdr:cNvPr id="542" name="楕円 541"/>
        <xdr:cNvSpPr/>
      </xdr:nvSpPr>
      <xdr:spPr>
        <a:xfrm>
          <a:off x="13652500" y="656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140113</xdr:rowOff>
    </xdr:from>
    <xdr:ext cx="378565" cy="259045"/>
    <xdr:sp macro="" textlink="">
      <xdr:nvSpPr>
        <xdr:cNvPr id="543" name="テキスト ボックス 542"/>
        <xdr:cNvSpPr txBox="1"/>
      </xdr:nvSpPr>
      <xdr:spPr>
        <a:xfrm>
          <a:off x="13514017" y="6655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74407</xdr:rowOff>
    </xdr:from>
    <xdr:to>
      <xdr:col>67</xdr:col>
      <xdr:colOff>101600</xdr:colOff>
      <xdr:row>39</xdr:row>
      <xdr:rowOff>4557</xdr:rowOff>
    </xdr:to>
    <xdr:sp macro="" textlink="">
      <xdr:nvSpPr>
        <xdr:cNvPr id="544" name="楕円 543"/>
        <xdr:cNvSpPr/>
      </xdr:nvSpPr>
      <xdr:spPr>
        <a:xfrm>
          <a:off x="12763500" y="65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167134</xdr:rowOff>
    </xdr:from>
    <xdr:ext cx="378565" cy="259045"/>
    <xdr:sp macro="" textlink="">
      <xdr:nvSpPr>
        <xdr:cNvPr id="545" name="テキスト ボックス 544"/>
        <xdr:cNvSpPr txBox="1"/>
      </xdr:nvSpPr>
      <xdr:spPr>
        <a:xfrm>
          <a:off x="12625017" y="668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100940</xdr:rowOff>
    </xdr:from>
    <xdr:to>
      <xdr:col>85</xdr:col>
      <xdr:colOff>126364</xdr:colOff>
      <xdr:row>78</xdr:row>
      <xdr:rowOff>150203</xdr:rowOff>
    </xdr:to>
    <xdr:cxnSp macro="">
      <xdr:nvCxnSpPr>
        <xdr:cNvPr id="619" name="直線コネクタ 618"/>
        <xdr:cNvCxnSpPr/>
      </xdr:nvCxnSpPr>
      <xdr:spPr>
        <a:xfrm flipV="1">
          <a:off x="16317595" y="12273890"/>
          <a:ext cx="1269" cy="124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154030</xdr:rowOff>
    </xdr:from>
    <xdr:ext cx="534377" cy="259045"/>
    <xdr:sp macro="" textlink="">
      <xdr:nvSpPr>
        <xdr:cNvPr id="620" name="公債費最小値テキスト"/>
        <xdr:cNvSpPr txBox="1"/>
      </xdr:nvSpPr>
      <xdr:spPr>
        <a:xfrm>
          <a:off x="16370300" y="1352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150203</xdr:rowOff>
    </xdr:from>
    <xdr:to>
      <xdr:col>86</xdr:col>
      <xdr:colOff>25400</xdr:colOff>
      <xdr:row>78</xdr:row>
      <xdr:rowOff>150203</xdr:rowOff>
    </xdr:to>
    <xdr:cxnSp macro="">
      <xdr:nvCxnSpPr>
        <xdr:cNvPr id="621" name="直線コネクタ 620"/>
        <xdr:cNvCxnSpPr/>
      </xdr:nvCxnSpPr>
      <xdr:spPr>
        <a:xfrm>
          <a:off x="16230600" y="1352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47617</xdr:rowOff>
    </xdr:from>
    <xdr:ext cx="599010" cy="259045"/>
    <xdr:sp macro="" textlink="">
      <xdr:nvSpPr>
        <xdr:cNvPr id="622" name="公債費最大値テキスト"/>
        <xdr:cNvSpPr txBox="1"/>
      </xdr:nvSpPr>
      <xdr:spPr>
        <a:xfrm>
          <a:off x="16370300" y="12049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100940</xdr:rowOff>
    </xdr:from>
    <xdr:to>
      <xdr:col>86</xdr:col>
      <xdr:colOff>25400</xdr:colOff>
      <xdr:row>71</xdr:row>
      <xdr:rowOff>100940</xdr:rowOff>
    </xdr:to>
    <xdr:cxnSp macro="">
      <xdr:nvCxnSpPr>
        <xdr:cNvPr id="623" name="直線コネクタ 622"/>
        <xdr:cNvCxnSpPr/>
      </xdr:nvCxnSpPr>
      <xdr:spPr>
        <a:xfrm>
          <a:off x="16230600" y="1227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150203</xdr:rowOff>
    </xdr:from>
    <xdr:to>
      <xdr:col>85</xdr:col>
      <xdr:colOff>127000</xdr:colOff>
      <xdr:row>79</xdr:row>
      <xdr:rowOff>29935</xdr:rowOff>
    </xdr:to>
    <xdr:cxnSp macro="">
      <xdr:nvCxnSpPr>
        <xdr:cNvPr id="624" name="直線コネクタ 623"/>
        <xdr:cNvCxnSpPr/>
      </xdr:nvCxnSpPr>
      <xdr:spPr>
        <a:xfrm flipV="1">
          <a:off x="15481300" y="13523303"/>
          <a:ext cx="8382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97388</xdr:rowOff>
    </xdr:from>
    <xdr:ext cx="534377" cy="259045"/>
    <xdr:sp macro="" textlink="">
      <xdr:nvSpPr>
        <xdr:cNvPr id="625" name="公債費平均値テキスト"/>
        <xdr:cNvSpPr txBox="1"/>
      </xdr:nvSpPr>
      <xdr:spPr>
        <a:xfrm>
          <a:off x="16370300" y="12784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74511</xdr:rowOff>
    </xdr:from>
    <xdr:to>
      <xdr:col>85</xdr:col>
      <xdr:colOff>177800</xdr:colOff>
      <xdr:row>76</xdr:row>
      <xdr:rowOff>4660</xdr:rowOff>
    </xdr:to>
    <xdr:sp macro="" textlink="">
      <xdr:nvSpPr>
        <xdr:cNvPr id="626" name="フローチャート: 判断 625"/>
        <xdr:cNvSpPr/>
      </xdr:nvSpPr>
      <xdr:spPr>
        <a:xfrm>
          <a:off x="16268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29935</xdr:rowOff>
    </xdr:from>
    <xdr:to>
      <xdr:col>81</xdr:col>
      <xdr:colOff>50800</xdr:colOff>
      <xdr:row>79</xdr:row>
      <xdr:rowOff>55944</xdr:rowOff>
    </xdr:to>
    <xdr:cxnSp macro="">
      <xdr:nvCxnSpPr>
        <xdr:cNvPr id="627" name="直線コネクタ 626"/>
        <xdr:cNvCxnSpPr/>
      </xdr:nvCxnSpPr>
      <xdr:spPr>
        <a:xfrm flipV="1">
          <a:off x="14592300" y="13574485"/>
          <a:ext cx="8890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110731</xdr:rowOff>
    </xdr:from>
    <xdr:to>
      <xdr:col>81</xdr:col>
      <xdr:colOff>101600</xdr:colOff>
      <xdr:row>76</xdr:row>
      <xdr:rowOff>40881</xdr:rowOff>
    </xdr:to>
    <xdr:sp macro="" textlink="">
      <xdr:nvSpPr>
        <xdr:cNvPr id="628" name="フローチャート: 判断 627"/>
        <xdr:cNvSpPr/>
      </xdr:nvSpPr>
      <xdr:spPr>
        <a:xfrm>
          <a:off x="154305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57408</xdr:rowOff>
    </xdr:from>
    <xdr:ext cx="534377" cy="259045"/>
    <xdr:sp macro="" textlink="">
      <xdr:nvSpPr>
        <xdr:cNvPr id="629" name="テキスト ボックス 628"/>
        <xdr:cNvSpPr txBox="1"/>
      </xdr:nvSpPr>
      <xdr:spPr>
        <a:xfrm>
          <a:off x="15214111" y="1274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55944</xdr:rowOff>
    </xdr:from>
    <xdr:to>
      <xdr:col>76</xdr:col>
      <xdr:colOff>114300</xdr:colOff>
      <xdr:row>79</xdr:row>
      <xdr:rowOff>76797</xdr:rowOff>
    </xdr:to>
    <xdr:cxnSp macro="">
      <xdr:nvCxnSpPr>
        <xdr:cNvPr id="630" name="直線コネクタ 629"/>
        <xdr:cNvCxnSpPr/>
      </xdr:nvCxnSpPr>
      <xdr:spPr>
        <a:xfrm flipV="1">
          <a:off x="13703300" y="13600494"/>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135293</xdr:rowOff>
    </xdr:from>
    <xdr:to>
      <xdr:col>76</xdr:col>
      <xdr:colOff>165100</xdr:colOff>
      <xdr:row>76</xdr:row>
      <xdr:rowOff>65444</xdr:rowOff>
    </xdr:to>
    <xdr:sp macro="" textlink="">
      <xdr:nvSpPr>
        <xdr:cNvPr id="631" name="フローチャート: 判断 630"/>
        <xdr:cNvSpPr/>
      </xdr:nvSpPr>
      <xdr:spPr>
        <a:xfrm>
          <a:off x="14541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81970</xdr:rowOff>
    </xdr:from>
    <xdr:ext cx="534377" cy="259045"/>
    <xdr:sp macro="" textlink="">
      <xdr:nvSpPr>
        <xdr:cNvPr id="632" name="テキスト ボックス 631"/>
        <xdr:cNvSpPr txBox="1"/>
      </xdr:nvSpPr>
      <xdr:spPr>
        <a:xfrm>
          <a:off x="14325111" y="127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76797</xdr:rowOff>
    </xdr:from>
    <xdr:to>
      <xdr:col>71</xdr:col>
      <xdr:colOff>177800</xdr:colOff>
      <xdr:row>79</xdr:row>
      <xdr:rowOff>99200</xdr:rowOff>
    </xdr:to>
    <xdr:cxnSp macro="">
      <xdr:nvCxnSpPr>
        <xdr:cNvPr id="633" name="直線コネクタ 632"/>
        <xdr:cNvCxnSpPr/>
      </xdr:nvCxnSpPr>
      <xdr:spPr>
        <a:xfrm flipV="1">
          <a:off x="12814300" y="1362134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99137</xdr:rowOff>
    </xdr:from>
    <xdr:to>
      <xdr:col>72</xdr:col>
      <xdr:colOff>38100</xdr:colOff>
      <xdr:row>76</xdr:row>
      <xdr:rowOff>29287</xdr:rowOff>
    </xdr:to>
    <xdr:sp macro="" textlink="">
      <xdr:nvSpPr>
        <xdr:cNvPr id="634" name="フローチャート: 判断 633"/>
        <xdr:cNvSpPr/>
      </xdr:nvSpPr>
      <xdr:spPr>
        <a:xfrm>
          <a:off x="13652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45814</xdr:rowOff>
    </xdr:from>
    <xdr:ext cx="534377" cy="259045"/>
    <xdr:sp macro="" textlink="">
      <xdr:nvSpPr>
        <xdr:cNvPr id="635" name="テキスト ボックス 634"/>
        <xdr:cNvSpPr txBox="1"/>
      </xdr:nvSpPr>
      <xdr:spPr>
        <a:xfrm>
          <a:off x="13436111" y="127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88760</xdr:rowOff>
    </xdr:from>
    <xdr:to>
      <xdr:col>67</xdr:col>
      <xdr:colOff>101600</xdr:colOff>
      <xdr:row>76</xdr:row>
      <xdr:rowOff>18910</xdr:rowOff>
    </xdr:to>
    <xdr:sp macro="" textlink="">
      <xdr:nvSpPr>
        <xdr:cNvPr id="636" name="フローチャート: 判断 635"/>
        <xdr:cNvSpPr/>
      </xdr:nvSpPr>
      <xdr:spPr>
        <a:xfrm>
          <a:off x="12763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35437</xdr:rowOff>
    </xdr:from>
    <xdr:ext cx="534377" cy="259045"/>
    <xdr:sp macro="" textlink="">
      <xdr:nvSpPr>
        <xdr:cNvPr id="637" name="テキスト ボックス 636"/>
        <xdr:cNvSpPr txBox="1"/>
      </xdr:nvSpPr>
      <xdr:spPr>
        <a:xfrm>
          <a:off x="12547111" y="127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99403</xdr:rowOff>
    </xdr:from>
    <xdr:to>
      <xdr:col>85</xdr:col>
      <xdr:colOff>177800</xdr:colOff>
      <xdr:row>79</xdr:row>
      <xdr:rowOff>29553</xdr:rowOff>
    </xdr:to>
    <xdr:sp macro="" textlink="">
      <xdr:nvSpPr>
        <xdr:cNvPr id="643" name="楕円 642"/>
        <xdr:cNvSpPr/>
      </xdr:nvSpPr>
      <xdr:spPr>
        <a:xfrm>
          <a:off x="16268700" y="1347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14330</xdr:rowOff>
    </xdr:from>
    <xdr:ext cx="534377" cy="259045"/>
    <xdr:sp macro="" textlink="">
      <xdr:nvSpPr>
        <xdr:cNvPr id="644" name="公債費該当値テキスト"/>
        <xdr:cNvSpPr txBox="1"/>
      </xdr:nvSpPr>
      <xdr:spPr>
        <a:xfrm>
          <a:off x="16370300" y="1338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150585</xdr:rowOff>
    </xdr:from>
    <xdr:to>
      <xdr:col>81</xdr:col>
      <xdr:colOff>101600</xdr:colOff>
      <xdr:row>79</xdr:row>
      <xdr:rowOff>80735</xdr:rowOff>
    </xdr:to>
    <xdr:sp macro="" textlink="">
      <xdr:nvSpPr>
        <xdr:cNvPr id="645" name="楕円 644"/>
        <xdr:cNvSpPr/>
      </xdr:nvSpPr>
      <xdr:spPr>
        <a:xfrm>
          <a:off x="15430500" y="1352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71862</xdr:rowOff>
    </xdr:from>
    <xdr:ext cx="534377" cy="259045"/>
    <xdr:sp macro="" textlink="">
      <xdr:nvSpPr>
        <xdr:cNvPr id="646" name="テキスト ボックス 645"/>
        <xdr:cNvSpPr txBox="1"/>
      </xdr:nvSpPr>
      <xdr:spPr>
        <a:xfrm>
          <a:off x="15214111" y="1361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5144</xdr:rowOff>
    </xdr:from>
    <xdr:to>
      <xdr:col>76</xdr:col>
      <xdr:colOff>165100</xdr:colOff>
      <xdr:row>79</xdr:row>
      <xdr:rowOff>106744</xdr:rowOff>
    </xdr:to>
    <xdr:sp macro="" textlink="">
      <xdr:nvSpPr>
        <xdr:cNvPr id="647" name="楕円 646"/>
        <xdr:cNvSpPr/>
      </xdr:nvSpPr>
      <xdr:spPr>
        <a:xfrm>
          <a:off x="14541500" y="135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97871</xdr:rowOff>
    </xdr:from>
    <xdr:ext cx="534377" cy="259045"/>
    <xdr:sp macro="" textlink="">
      <xdr:nvSpPr>
        <xdr:cNvPr id="648" name="テキスト ボックス 647"/>
        <xdr:cNvSpPr txBox="1"/>
      </xdr:nvSpPr>
      <xdr:spPr>
        <a:xfrm>
          <a:off x="14325111" y="136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25997</xdr:rowOff>
    </xdr:from>
    <xdr:to>
      <xdr:col>72</xdr:col>
      <xdr:colOff>38100</xdr:colOff>
      <xdr:row>79</xdr:row>
      <xdr:rowOff>127597</xdr:rowOff>
    </xdr:to>
    <xdr:sp macro="" textlink="">
      <xdr:nvSpPr>
        <xdr:cNvPr id="649" name="楕円 648"/>
        <xdr:cNvSpPr/>
      </xdr:nvSpPr>
      <xdr:spPr>
        <a:xfrm>
          <a:off x="13652500" y="1357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118724</xdr:rowOff>
    </xdr:from>
    <xdr:ext cx="534377" cy="259045"/>
    <xdr:sp macro="" textlink="">
      <xdr:nvSpPr>
        <xdr:cNvPr id="650" name="テキスト ボックス 649"/>
        <xdr:cNvSpPr txBox="1"/>
      </xdr:nvSpPr>
      <xdr:spPr>
        <a:xfrm>
          <a:off x="13436111" y="1366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48400</xdr:rowOff>
    </xdr:from>
    <xdr:to>
      <xdr:col>67</xdr:col>
      <xdr:colOff>101600</xdr:colOff>
      <xdr:row>79</xdr:row>
      <xdr:rowOff>150000</xdr:rowOff>
    </xdr:to>
    <xdr:sp macro="" textlink="">
      <xdr:nvSpPr>
        <xdr:cNvPr id="651" name="楕円 650"/>
        <xdr:cNvSpPr/>
      </xdr:nvSpPr>
      <xdr:spPr>
        <a:xfrm>
          <a:off x="12763500" y="135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141127</xdr:rowOff>
    </xdr:from>
    <xdr:ext cx="534377" cy="259045"/>
    <xdr:sp macro="" textlink="">
      <xdr:nvSpPr>
        <xdr:cNvPr id="652" name="テキスト ボックス 651"/>
        <xdr:cNvSpPr txBox="1"/>
      </xdr:nvSpPr>
      <xdr:spPr>
        <a:xfrm>
          <a:off x="12547111" y="136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2" name="テキスト ボックス 67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83127</xdr:rowOff>
    </xdr:from>
    <xdr:to>
      <xdr:col>85</xdr:col>
      <xdr:colOff>126364</xdr:colOff>
      <xdr:row>98</xdr:row>
      <xdr:rowOff>170278</xdr:rowOff>
    </xdr:to>
    <xdr:cxnSp macro="">
      <xdr:nvCxnSpPr>
        <xdr:cNvPr id="678" name="直線コネクタ 677"/>
        <xdr:cNvCxnSpPr/>
      </xdr:nvCxnSpPr>
      <xdr:spPr>
        <a:xfrm flipV="1">
          <a:off x="16317595" y="15513627"/>
          <a:ext cx="1269" cy="145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2655</xdr:rowOff>
    </xdr:from>
    <xdr:ext cx="469744" cy="259045"/>
    <xdr:sp macro="" textlink="">
      <xdr:nvSpPr>
        <xdr:cNvPr id="679" name="積立金最小値テキスト"/>
        <xdr:cNvSpPr txBox="1"/>
      </xdr:nvSpPr>
      <xdr:spPr>
        <a:xfrm>
          <a:off x="16370300" y="1697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170278</xdr:rowOff>
    </xdr:from>
    <xdr:to>
      <xdr:col>86</xdr:col>
      <xdr:colOff>25400</xdr:colOff>
      <xdr:row>98</xdr:row>
      <xdr:rowOff>170278</xdr:rowOff>
    </xdr:to>
    <xdr:cxnSp macro="">
      <xdr:nvCxnSpPr>
        <xdr:cNvPr id="680" name="直線コネクタ 679"/>
        <xdr:cNvCxnSpPr/>
      </xdr:nvCxnSpPr>
      <xdr:spPr>
        <a:xfrm>
          <a:off x="16230600" y="16972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29804</xdr:rowOff>
    </xdr:from>
    <xdr:ext cx="599010" cy="259045"/>
    <xdr:sp macro="" textlink="">
      <xdr:nvSpPr>
        <xdr:cNvPr id="681" name="積立金最大値テキスト"/>
        <xdr:cNvSpPr txBox="1"/>
      </xdr:nvSpPr>
      <xdr:spPr>
        <a:xfrm>
          <a:off x="16370300" y="1528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83127</xdr:rowOff>
    </xdr:from>
    <xdr:to>
      <xdr:col>86</xdr:col>
      <xdr:colOff>25400</xdr:colOff>
      <xdr:row>90</xdr:row>
      <xdr:rowOff>83127</xdr:rowOff>
    </xdr:to>
    <xdr:cxnSp macro="">
      <xdr:nvCxnSpPr>
        <xdr:cNvPr id="682" name="直線コネクタ 681"/>
        <xdr:cNvCxnSpPr/>
      </xdr:nvCxnSpPr>
      <xdr:spPr>
        <a:xfrm>
          <a:off x="16230600" y="15513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125146</xdr:rowOff>
    </xdr:from>
    <xdr:to>
      <xdr:col>85</xdr:col>
      <xdr:colOff>127000</xdr:colOff>
      <xdr:row>99</xdr:row>
      <xdr:rowOff>19478</xdr:rowOff>
    </xdr:to>
    <xdr:cxnSp macro="">
      <xdr:nvCxnSpPr>
        <xdr:cNvPr id="683" name="直線コネクタ 682"/>
        <xdr:cNvCxnSpPr/>
      </xdr:nvCxnSpPr>
      <xdr:spPr>
        <a:xfrm flipV="1">
          <a:off x="15481300" y="16755796"/>
          <a:ext cx="838200" cy="23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121335</xdr:rowOff>
    </xdr:from>
    <xdr:ext cx="534377" cy="259045"/>
    <xdr:sp macro="" textlink="">
      <xdr:nvSpPr>
        <xdr:cNvPr id="684" name="積立金平均値テキスト"/>
        <xdr:cNvSpPr txBox="1"/>
      </xdr:nvSpPr>
      <xdr:spPr>
        <a:xfrm>
          <a:off x="16370300" y="1640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98458</xdr:rowOff>
    </xdr:from>
    <xdr:to>
      <xdr:col>85</xdr:col>
      <xdr:colOff>177800</xdr:colOff>
      <xdr:row>97</xdr:row>
      <xdr:rowOff>28608</xdr:rowOff>
    </xdr:to>
    <xdr:sp macro="" textlink="">
      <xdr:nvSpPr>
        <xdr:cNvPr id="685" name="フローチャート: 判断 684"/>
        <xdr:cNvSpPr/>
      </xdr:nvSpPr>
      <xdr:spPr>
        <a:xfrm>
          <a:off x="16268700" y="1655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15025</xdr:rowOff>
    </xdr:from>
    <xdr:to>
      <xdr:col>81</xdr:col>
      <xdr:colOff>50800</xdr:colOff>
      <xdr:row>99</xdr:row>
      <xdr:rowOff>19478</xdr:rowOff>
    </xdr:to>
    <xdr:cxnSp macro="">
      <xdr:nvCxnSpPr>
        <xdr:cNvPr id="686" name="直線コネクタ 685"/>
        <xdr:cNvCxnSpPr/>
      </xdr:nvCxnSpPr>
      <xdr:spPr>
        <a:xfrm>
          <a:off x="14592300" y="16988575"/>
          <a:ext cx="889000" cy="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17707</xdr:rowOff>
    </xdr:from>
    <xdr:to>
      <xdr:col>81</xdr:col>
      <xdr:colOff>101600</xdr:colOff>
      <xdr:row>97</xdr:row>
      <xdr:rowOff>119307</xdr:rowOff>
    </xdr:to>
    <xdr:sp macro="" textlink="">
      <xdr:nvSpPr>
        <xdr:cNvPr id="687" name="フローチャート: 判断 686"/>
        <xdr:cNvSpPr/>
      </xdr:nvSpPr>
      <xdr:spPr>
        <a:xfrm>
          <a:off x="15430500" y="1664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135834</xdr:rowOff>
    </xdr:from>
    <xdr:ext cx="534377" cy="259045"/>
    <xdr:sp macro="" textlink="">
      <xdr:nvSpPr>
        <xdr:cNvPr id="688" name="テキスト ボックス 687"/>
        <xdr:cNvSpPr txBox="1"/>
      </xdr:nvSpPr>
      <xdr:spPr>
        <a:xfrm>
          <a:off x="15214111" y="1642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150706</xdr:rowOff>
    </xdr:from>
    <xdr:to>
      <xdr:col>76</xdr:col>
      <xdr:colOff>114300</xdr:colOff>
      <xdr:row>99</xdr:row>
      <xdr:rowOff>15025</xdr:rowOff>
    </xdr:to>
    <xdr:cxnSp macro="">
      <xdr:nvCxnSpPr>
        <xdr:cNvPr id="689" name="直線コネクタ 688"/>
        <xdr:cNvCxnSpPr/>
      </xdr:nvCxnSpPr>
      <xdr:spPr>
        <a:xfrm>
          <a:off x="13703300" y="16952806"/>
          <a:ext cx="889000" cy="3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86559</xdr:rowOff>
    </xdr:from>
    <xdr:to>
      <xdr:col>76</xdr:col>
      <xdr:colOff>165100</xdr:colOff>
      <xdr:row>97</xdr:row>
      <xdr:rowOff>16709</xdr:rowOff>
    </xdr:to>
    <xdr:sp macro="" textlink="">
      <xdr:nvSpPr>
        <xdr:cNvPr id="690" name="フローチャート: 判断 689"/>
        <xdr:cNvSpPr/>
      </xdr:nvSpPr>
      <xdr:spPr>
        <a:xfrm>
          <a:off x="14541500" y="1654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33236</xdr:rowOff>
    </xdr:from>
    <xdr:ext cx="534377" cy="259045"/>
    <xdr:sp macro="" textlink="">
      <xdr:nvSpPr>
        <xdr:cNvPr id="691" name="テキスト ボックス 690"/>
        <xdr:cNvSpPr txBox="1"/>
      </xdr:nvSpPr>
      <xdr:spPr>
        <a:xfrm>
          <a:off x="14325111" y="1632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126670</xdr:rowOff>
    </xdr:from>
    <xdr:to>
      <xdr:col>71</xdr:col>
      <xdr:colOff>177800</xdr:colOff>
      <xdr:row>98</xdr:row>
      <xdr:rowOff>150706</xdr:rowOff>
    </xdr:to>
    <xdr:cxnSp macro="">
      <xdr:nvCxnSpPr>
        <xdr:cNvPr id="692" name="直線コネクタ 691"/>
        <xdr:cNvCxnSpPr/>
      </xdr:nvCxnSpPr>
      <xdr:spPr>
        <a:xfrm>
          <a:off x="12814300" y="16928770"/>
          <a:ext cx="889000" cy="2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30673</xdr:rowOff>
    </xdr:from>
    <xdr:to>
      <xdr:col>72</xdr:col>
      <xdr:colOff>38100</xdr:colOff>
      <xdr:row>97</xdr:row>
      <xdr:rowOff>132273</xdr:rowOff>
    </xdr:to>
    <xdr:sp macro="" textlink="">
      <xdr:nvSpPr>
        <xdr:cNvPr id="693" name="フローチャート: 判断 692"/>
        <xdr:cNvSpPr/>
      </xdr:nvSpPr>
      <xdr:spPr>
        <a:xfrm>
          <a:off x="13652500" y="16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148800</xdr:rowOff>
    </xdr:from>
    <xdr:ext cx="534377" cy="259045"/>
    <xdr:sp macro="" textlink="">
      <xdr:nvSpPr>
        <xdr:cNvPr id="694" name="テキスト ボックス 693"/>
        <xdr:cNvSpPr txBox="1"/>
      </xdr:nvSpPr>
      <xdr:spPr>
        <a:xfrm>
          <a:off x="13436111" y="16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33927</xdr:rowOff>
    </xdr:from>
    <xdr:to>
      <xdr:col>67</xdr:col>
      <xdr:colOff>101600</xdr:colOff>
      <xdr:row>97</xdr:row>
      <xdr:rowOff>135527</xdr:rowOff>
    </xdr:to>
    <xdr:sp macro="" textlink="">
      <xdr:nvSpPr>
        <xdr:cNvPr id="695" name="フローチャート: 判断 694"/>
        <xdr:cNvSpPr/>
      </xdr:nvSpPr>
      <xdr:spPr>
        <a:xfrm>
          <a:off x="12763500" y="1666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152054</xdr:rowOff>
    </xdr:from>
    <xdr:ext cx="534377" cy="259045"/>
    <xdr:sp macro="" textlink="">
      <xdr:nvSpPr>
        <xdr:cNvPr id="696" name="テキスト ボックス 695"/>
        <xdr:cNvSpPr txBox="1"/>
      </xdr:nvSpPr>
      <xdr:spPr>
        <a:xfrm>
          <a:off x="12547111" y="1643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74346</xdr:rowOff>
    </xdr:from>
    <xdr:to>
      <xdr:col>85</xdr:col>
      <xdr:colOff>177800</xdr:colOff>
      <xdr:row>98</xdr:row>
      <xdr:rowOff>4496</xdr:rowOff>
    </xdr:to>
    <xdr:sp macro="" textlink="">
      <xdr:nvSpPr>
        <xdr:cNvPr id="702" name="楕円 701"/>
        <xdr:cNvSpPr/>
      </xdr:nvSpPr>
      <xdr:spPr>
        <a:xfrm>
          <a:off x="16268700" y="1670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52773</xdr:rowOff>
    </xdr:from>
    <xdr:ext cx="534377" cy="259045"/>
    <xdr:sp macro="" textlink="">
      <xdr:nvSpPr>
        <xdr:cNvPr id="703" name="積立金該当値テキスト"/>
        <xdr:cNvSpPr txBox="1"/>
      </xdr:nvSpPr>
      <xdr:spPr>
        <a:xfrm>
          <a:off x="16370300" y="166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140128</xdr:rowOff>
    </xdr:from>
    <xdr:to>
      <xdr:col>81</xdr:col>
      <xdr:colOff>101600</xdr:colOff>
      <xdr:row>99</xdr:row>
      <xdr:rowOff>70278</xdr:rowOff>
    </xdr:to>
    <xdr:sp macro="" textlink="">
      <xdr:nvSpPr>
        <xdr:cNvPr id="704" name="楕円 703"/>
        <xdr:cNvSpPr/>
      </xdr:nvSpPr>
      <xdr:spPr>
        <a:xfrm>
          <a:off x="15430500" y="169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61405</xdr:rowOff>
    </xdr:from>
    <xdr:ext cx="469744" cy="259045"/>
    <xdr:sp macro="" textlink="">
      <xdr:nvSpPr>
        <xdr:cNvPr id="705" name="テキスト ボックス 704"/>
        <xdr:cNvSpPr txBox="1"/>
      </xdr:nvSpPr>
      <xdr:spPr>
        <a:xfrm>
          <a:off x="15246428" y="1703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135675</xdr:rowOff>
    </xdr:from>
    <xdr:to>
      <xdr:col>76</xdr:col>
      <xdr:colOff>165100</xdr:colOff>
      <xdr:row>99</xdr:row>
      <xdr:rowOff>65825</xdr:rowOff>
    </xdr:to>
    <xdr:sp macro="" textlink="">
      <xdr:nvSpPr>
        <xdr:cNvPr id="706" name="楕円 705"/>
        <xdr:cNvSpPr/>
      </xdr:nvSpPr>
      <xdr:spPr>
        <a:xfrm>
          <a:off x="14541500" y="169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56952</xdr:rowOff>
    </xdr:from>
    <xdr:ext cx="469744" cy="259045"/>
    <xdr:sp macro="" textlink="">
      <xdr:nvSpPr>
        <xdr:cNvPr id="707" name="テキスト ボックス 706"/>
        <xdr:cNvSpPr txBox="1"/>
      </xdr:nvSpPr>
      <xdr:spPr>
        <a:xfrm>
          <a:off x="14357428" y="17030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99906</xdr:rowOff>
    </xdr:from>
    <xdr:to>
      <xdr:col>72</xdr:col>
      <xdr:colOff>38100</xdr:colOff>
      <xdr:row>99</xdr:row>
      <xdr:rowOff>30056</xdr:rowOff>
    </xdr:to>
    <xdr:sp macro="" textlink="">
      <xdr:nvSpPr>
        <xdr:cNvPr id="708" name="楕円 707"/>
        <xdr:cNvSpPr/>
      </xdr:nvSpPr>
      <xdr:spPr>
        <a:xfrm>
          <a:off x="13652500" y="1690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21183</xdr:rowOff>
    </xdr:from>
    <xdr:ext cx="534377" cy="259045"/>
    <xdr:sp macro="" textlink="">
      <xdr:nvSpPr>
        <xdr:cNvPr id="709" name="テキスト ボックス 708"/>
        <xdr:cNvSpPr txBox="1"/>
      </xdr:nvSpPr>
      <xdr:spPr>
        <a:xfrm>
          <a:off x="13436111" y="169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75870</xdr:rowOff>
    </xdr:from>
    <xdr:to>
      <xdr:col>67</xdr:col>
      <xdr:colOff>101600</xdr:colOff>
      <xdr:row>99</xdr:row>
      <xdr:rowOff>6020</xdr:rowOff>
    </xdr:to>
    <xdr:sp macro="" textlink="">
      <xdr:nvSpPr>
        <xdr:cNvPr id="710" name="楕円 709"/>
        <xdr:cNvSpPr/>
      </xdr:nvSpPr>
      <xdr:spPr>
        <a:xfrm>
          <a:off x="12763500" y="168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168597</xdr:rowOff>
    </xdr:from>
    <xdr:ext cx="534377" cy="259045"/>
    <xdr:sp macro="" textlink="">
      <xdr:nvSpPr>
        <xdr:cNvPr id="711" name="テキスト ボックス 710"/>
        <xdr:cNvSpPr txBox="1"/>
      </xdr:nvSpPr>
      <xdr:spPr>
        <a:xfrm>
          <a:off x="12547111" y="1697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92837</xdr:rowOff>
    </xdr:from>
    <xdr:to>
      <xdr:col>116</xdr:col>
      <xdr:colOff>62864</xdr:colOff>
      <xdr:row>39</xdr:row>
      <xdr:rowOff>44450</xdr:rowOff>
    </xdr:to>
    <xdr:cxnSp macro="">
      <xdr:nvCxnSpPr>
        <xdr:cNvPr id="735" name="直線コネクタ 734"/>
        <xdr:cNvCxnSpPr/>
      </xdr:nvCxnSpPr>
      <xdr:spPr>
        <a:xfrm flipV="1">
          <a:off x="22159595" y="5407787"/>
          <a:ext cx="1269" cy="132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39514</xdr:rowOff>
    </xdr:from>
    <xdr:ext cx="534377" cy="259045"/>
    <xdr:sp macro="" textlink="">
      <xdr:nvSpPr>
        <xdr:cNvPr id="738" name="投資及び出資金最大値テキスト"/>
        <xdr:cNvSpPr txBox="1"/>
      </xdr:nvSpPr>
      <xdr:spPr>
        <a:xfrm>
          <a:off x="22212300" y="51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92837</xdr:rowOff>
    </xdr:from>
    <xdr:to>
      <xdr:col>116</xdr:col>
      <xdr:colOff>152400</xdr:colOff>
      <xdr:row>31</xdr:row>
      <xdr:rowOff>92837</xdr:rowOff>
    </xdr:to>
    <xdr:cxnSp macro="">
      <xdr:nvCxnSpPr>
        <xdr:cNvPr id="739" name="直線コネクタ 738"/>
        <xdr:cNvCxnSpPr/>
      </xdr:nvCxnSpPr>
      <xdr:spPr>
        <a:xfrm>
          <a:off x="22072600" y="540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19804</xdr:rowOff>
    </xdr:from>
    <xdr:ext cx="469744" cy="259045"/>
    <xdr:sp macro="" textlink="">
      <xdr:nvSpPr>
        <xdr:cNvPr id="741" name="投資及び出資金平均値テキスト"/>
        <xdr:cNvSpPr txBox="1"/>
      </xdr:nvSpPr>
      <xdr:spPr>
        <a:xfrm>
          <a:off x="22212300" y="6192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168377</xdr:rowOff>
    </xdr:from>
    <xdr:to>
      <xdr:col>116</xdr:col>
      <xdr:colOff>114300</xdr:colOff>
      <xdr:row>37</xdr:row>
      <xdr:rowOff>98527</xdr:rowOff>
    </xdr:to>
    <xdr:sp macro="" textlink="">
      <xdr:nvSpPr>
        <xdr:cNvPr id="742" name="フローチャート: 判断 741"/>
        <xdr:cNvSpPr/>
      </xdr:nvSpPr>
      <xdr:spPr>
        <a:xfrm>
          <a:off x="221107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157404</xdr:rowOff>
    </xdr:from>
    <xdr:to>
      <xdr:col>112</xdr:col>
      <xdr:colOff>38100</xdr:colOff>
      <xdr:row>37</xdr:row>
      <xdr:rowOff>87554</xdr:rowOff>
    </xdr:to>
    <xdr:sp macro="" textlink="">
      <xdr:nvSpPr>
        <xdr:cNvPr id="744" name="フローチャート: 判断 743"/>
        <xdr:cNvSpPr/>
      </xdr:nvSpPr>
      <xdr:spPr>
        <a:xfrm>
          <a:off x="21272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104081</xdr:rowOff>
    </xdr:from>
    <xdr:ext cx="469744" cy="259045"/>
    <xdr:sp macro="" textlink="">
      <xdr:nvSpPr>
        <xdr:cNvPr id="745" name="テキスト ボックス 744"/>
        <xdr:cNvSpPr txBox="1"/>
      </xdr:nvSpPr>
      <xdr:spPr>
        <a:xfrm>
          <a:off x="21088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71679</xdr:rowOff>
    </xdr:from>
    <xdr:to>
      <xdr:col>107</xdr:col>
      <xdr:colOff>101600</xdr:colOff>
      <xdr:row>38</xdr:row>
      <xdr:rowOff>1829</xdr:rowOff>
    </xdr:to>
    <xdr:sp macro="" textlink="">
      <xdr:nvSpPr>
        <xdr:cNvPr id="747" name="フローチャート: 判断 746"/>
        <xdr:cNvSpPr/>
      </xdr:nvSpPr>
      <xdr:spPr>
        <a:xfrm>
          <a:off x="20383500" y="641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18356</xdr:rowOff>
    </xdr:from>
    <xdr:ext cx="469744" cy="259045"/>
    <xdr:sp macro="" textlink="">
      <xdr:nvSpPr>
        <xdr:cNvPr id="748" name="テキスト ボックス 747"/>
        <xdr:cNvSpPr txBox="1"/>
      </xdr:nvSpPr>
      <xdr:spPr>
        <a:xfrm>
          <a:off x="20199428" y="6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113741</xdr:rowOff>
    </xdr:from>
    <xdr:to>
      <xdr:col>102</xdr:col>
      <xdr:colOff>165100</xdr:colOff>
      <xdr:row>38</xdr:row>
      <xdr:rowOff>43891</xdr:rowOff>
    </xdr:to>
    <xdr:sp macro="" textlink="">
      <xdr:nvSpPr>
        <xdr:cNvPr id="750" name="フローチャート: 判断 749"/>
        <xdr:cNvSpPr/>
      </xdr:nvSpPr>
      <xdr:spPr>
        <a:xfrm>
          <a:off x="19494500" y="645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60418</xdr:rowOff>
    </xdr:from>
    <xdr:ext cx="469744" cy="259045"/>
    <xdr:sp macro="" textlink="">
      <xdr:nvSpPr>
        <xdr:cNvPr id="751" name="テキスト ボックス 750"/>
        <xdr:cNvSpPr txBox="1"/>
      </xdr:nvSpPr>
      <xdr:spPr>
        <a:xfrm>
          <a:off x="19310428" y="623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163652</xdr:rowOff>
    </xdr:from>
    <xdr:to>
      <xdr:col>98</xdr:col>
      <xdr:colOff>38100</xdr:colOff>
      <xdr:row>38</xdr:row>
      <xdr:rowOff>93802</xdr:rowOff>
    </xdr:to>
    <xdr:sp macro="" textlink="">
      <xdr:nvSpPr>
        <xdr:cNvPr id="752" name="フローチャート: 判断 751"/>
        <xdr:cNvSpPr/>
      </xdr:nvSpPr>
      <xdr:spPr>
        <a:xfrm>
          <a:off x="18605500" y="650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110329</xdr:rowOff>
    </xdr:from>
    <xdr:ext cx="469744" cy="259045"/>
    <xdr:sp macro="" textlink="">
      <xdr:nvSpPr>
        <xdr:cNvPr id="753" name="テキスト ボックス 752"/>
        <xdr:cNvSpPr txBox="1"/>
      </xdr:nvSpPr>
      <xdr:spPr>
        <a:xfrm>
          <a:off x="18421428" y="628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83007</xdr:rowOff>
    </xdr:from>
    <xdr:to>
      <xdr:col>116</xdr:col>
      <xdr:colOff>62864</xdr:colOff>
      <xdr:row>59</xdr:row>
      <xdr:rowOff>44450</xdr:rowOff>
    </xdr:to>
    <xdr:cxnSp macro="">
      <xdr:nvCxnSpPr>
        <xdr:cNvPr id="792" name="直線コネクタ 791"/>
        <xdr:cNvCxnSpPr/>
      </xdr:nvCxnSpPr>
      <xdr:spPr>
        <a:xfrm flipV="1">
          <a:off x="22159595" y="8826957"/>
          <a:ext cx="1269" cy="1333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29684</xdr:rowOff>
    </xdr:from>
    <xdr:ext cx="534377" cy="259045"/>
    <xdr:sp macro="" textlink="">
      <xdr:nvSpPr>
        <xdr:cNvPr id="795" name="貸付金最大値テキスト"/>
        <xdr:cNvSpPr txBox="1"/>
      </xdr:nvSpPr>
      <xdr:spPr>
        <a:xfrm>
          <a:off x="22212300" y="860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83007</xdr:rowOff>
    </xdr:from>
    <xdr:to>
      <xdr:col>116</xdr:col>
      <xdr:colOff>152400</xdr:colOff>
      <xdr:row>51</xdr:row>
      <xdr:rowOff>83007</xdr:rowOff>
    </xdr:to>
    <xdr:cxnSp macro="">
      <xdr:nvCxnSpPr>
        <xdr:cNvPr id="796" name="直線コネクタ 795"/>
        <xdr:cNvCxnSpPr/>
      </xdr:nvCxnSpPr>
      <xdr:spPr>
        <a:xfrm>
          <a:off x="22072600" y="882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131394</xdr:rowOff>
    </xdr:from>
    <xdr:to>
      <xdr:col>116</xdr:col>
      <xdr:colOff>63500</xdr:colOff>
      <xdr:row>58</xdr:row>
      <xdr:rowOff>134062</xdr:rowOff>
    </xdr:to>
    <xdr:cxnSp macro="">
      <xdr:nvCxnSpPr>
        <xdr:cNvPr id="797" name="直線コネクタ 796"/>
        <xdr:cNvCxnSpPr/>
      </xdr:nvCxnSpPr>
      <xdr:spPr>
        <a:xfrm flipV="1">
          <a:off x="21323300" y="10075494"/>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77716</xdr:rowOff>
    </xdr:from>
    <xdr:ext cx="469744" cy="259045"/>
    <xdr:sp macro="" textlink="">
      <xdr:nvSpPr>
        <xdr:cNvPr id="798" name="貸付金平均値テキスト"/>
        <xdr:cNvSpPr txBox="1"/>
      </xdr:nvSpPr>
      <xdr:spPr>
        <a:xfrm>
          <a:off x="22212300" y="967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54839</xdr:rowOff>
    </xdr:from>
    <xdr:to>
      <xdr:col>116</xdr:col>
      <xdr:colOff>114300</xdr:colOff>
      <xdr:row>57</xdr:row>
      <xdr:rowOff>156439</xdr:rowOff>
    </xdr:to>
    <xdr:sp macro="" textlink="">
      <xdr:nvSpPr>
        <xdr:cNvPr id="799" name="フローチャート: 判断 798"/>
        <xdr:cNvSpPr/>
      </xdr:nvSpPr>
      <xdr:spPr>
        <a:xfrm>
          <a:off x="221107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134062</xdr:rowOff>
    </xdr:from>
    <xdr:to>
      <xdr:col>111</xdr:col>
      <xdr:colOff>177800</xdr:colOff>
      <xdr:row>58</xdr:row>
      <xdr:rowOff>136042</xdr:rowOff>
    </xdr:to>
    <xdr:cxnSp macro="">
      <xdr:nvCxnSpPr>
        <xdr:cNvPr id="800" name="直線コネクタ 799"/>
        <xdr:cNvCxnSpPr/>
      </xdr:nvCxnSpPr>
      <xdr:spPr>
        <a:xfrm flipV="1">
          <a:off x="20434300" y="10078162"/>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93091</xdr:rowOff>
    </xdr:from>
    <xdr:to>
      <xdr:col>112</xdr:col>
      <xdr:colOff>38100</xdr:colOff>
      <xdr:row>58</xdr:row>
      <xdr:rowOff>23241</xdr:rowOff>
    </xdr:to>
    <xdr:sp macro="" textlink="">
      <xdr:nvSpPr>
        <xdr:cNvPr id="801" name="フローチャート: 判断 800"/>
        <xdr:cNvSpPr/>
      </xdr:nvSpPr>
      <xdr:spPr>
        <a:xfrm>
          <a:off x="21272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39768</xdr:rowOff>
    </xdr:from>
    <xdr:ext cx="469744" cy="259045"/>
    <xdr:sp macro="" textlink="">
      <xdr:nvSpPr>
        <xdr:cNvPr id="802" name="テキスト ボックス 801"/>
        <xdr:cNvSpPr txBox="1"/>
      </xdr:nvSpPr>
      <xdr:spPr>
        <a:xfrm>
          <a:off x="21088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128651</xdr:rowOff>
    </xdr:from>
    <xdr:to>
      <xdr:col>107</xdr:col>
      <xdr:colOff>50800</xdr:colOff>
      <xdr:row>58</xdr:row>
      <xdr:rowOff>136042</xdr:rowOff>
    </xdr:to>
    <xdr:cxnSp macro="">
      <xdr:nvCxnSpPr>
        <xdr:cNvPr id="803" name="直線コネクタ 802"/>
        <xdr:cNvCxnSpPr/>
      </xdr:nvCxnSpPr>
      <xdr:spPr>
        <a:xfrm>
          <a:off x="19545300" y="10072751"/>
          <a:ext cx="889000" cy="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141554</xdr:rowOff>
    </xdr:from>
    <xdr:to>
      <xdr:col>107</xdr:col>
      <xdr:colOff>101600</xdr:colOff>
      <xdr:row>58</xdr:row>
      <xdr:rowOff>71704</xdr:rowOff>
    </xdr:to>
    <xdr:sp macro="" textlink="">
      <xdr:nvSpPr>
        <xdr:cNvPr id="804" name="フローチャート: 判断 803"/>
        <xdr:cNvSpPr/>
      </xdr:nvSpPr>
      <xdr:spPr>
        <a:xfrm>
          <a:off x="20383500" y="991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88231</xdr:rowOff>
    </xdr:from>
    <xdr:ext cx="469744" cy="259045"/>
    <xdr:sp macro="" textlink="">
      <xdr:nvSpPr>
        <xdr:cNvPr id="805" name="テキスト ボックス 804"/>
        <xdr:cNvSpPr txBox="1"/>
      </xdr:nvSpPr>
      <xdr:spPr>
        <a:xfrm>
          <a:off x="20199428" y="968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128651</xdr:rowOff>
    </xdr:from>
    <xdr:to>
      <xdr:col>102</xdr:col>
      <xdr:colOff>114300</xdr:colOff>
      <xdr:row>58</xdr:row>
      <xdr:rowOff>130480</xdr:rowOff>
    </xdr:to>
    <xdr:cxnSp macro="">
      <xdr:nvCxnSpPr>
        <xdr:cNvPr id="806" name="直線コネクタ 805"/>
        <xdr:cNvCxnSpPr/>
      </xdr:nvCxnSpPr>
      <xdr:spPr>
        <a:xfrm flipV="1">
          <a:off x="18656300" y="1007275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84100</xdr:rowOff>
    </xdr:from>
    <xdr:to>
      <xdr:col>102</xdr:col>
      <xdr:colOff>165100</xdr:colOff>
      <xdr:row>58</xdr:row>
      <xdr:rowOff>14250</xdr:rowOff>
    </xdr:to>
    <xdr:sp macro="" textlink="">
      <xdr:nvSpPr>
        <xdr:cNvPr id="807" name="フローチャート: 判断 806"/>
        <xdr:cNvSpPr/>
      </xdr:nvSpPr>
      <xdr:spPr>
        <a:xfrm>
          <a:off x="19494500" y="98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30777</xdr:rowOff>
    </xdr:from>
    <xdr:ext cx="469744" cy="259045"/>
    <xdr:sp macro="" textlink="">
      <xdr:nvSpPr>
        <xdr:cNvPr id="808" name="テキスト ボックス 807"/>
        <xdr:cNvSpPr txBox="1"/>
      </xdr:nvSpPr>
      <xdr:spPr>
        <a:xfrm>
          <a:off x="19310428" y="963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50191</xdr:rowOff>
    </xdr:from>
    <xdr:to>
      <xdr:col>98</xdr:col>
      <xdr:colOff>38100</xdr:colOff>
      <xdr:row>57</xdr:row>
      <xdr:rowOff>151791</xdr:rowOff>
    </xdr:to>
    <xdr:sp macro="" textlink="">
      <xdr:nvSpPr>
        <xdr:cNvPr id="809" name="フローチャート: 判断 808"/>
        <xdr:cNvSpPr/>
      </xdr:nvSpPr>
      <xdr:spPr>
        <a:xfrm>
          <a:off x="18605500" y="982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168318</xdr:rowOff>
    </xdr:from>
    <xdr:ext cx="469744" cy="259045"/>
    <xdr:sp macro="" textlink="">
      <xdr:nvSpPr>
        <xdr:cNvPr id="810" name="テキスト ボックス 809"/>
        <xdr:cNvSpPr txBox="1"/>
      </xdr:nvSpPr>
      <xdr:spPr>
        <a:xfrm>
          <a:off x="18421428" y="959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80594</xdr:rowOff>
    </xdr:from>
    <xdr:to>
      <xdr:col>116</xdr:col>
      <xdr:colOff>114300</xdr:colOff>
      <xdr:row>59</xdr:row>
      <xdr:rowOff>10744</xdr:rowOff>
    </xdr:to>
    <xdr:sp macro="" textlink="">
      <xdr:nvSpPr>
        <xdr:cNvPr id="816" name="楕円 815"/>
        <xdr:cNvSpPr/>
      </xdr:nvSpPr>
      <xdr:spPr>
        <a:xfrm>
          <a:off x="22110700" y="1002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166971</xdr:rowOff>
    </xdr:from>
    <xdr:ext cx="469744" cy="259045"/>
    <xdr:sp macro="" textlink="">
      <xdr:nvSpPr>
        <xdr:cNvPr id="817" name="貸付金該当値テキスト"/>
        <xdr:cNvSpPr txBox="1"/>
      </xdr:nvSpPr>
      <xdr:spPr>
        <a:xfrm>
          <a:off x="22212300" y="993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83262</xdr:rowOff>
    </xdr:from>
    <xdr:to>
      <xdr:col>112</xdr:col>
      <xdr:colOff>38100</xdr:colOff>
      <xdr:row>59</xdr:row>
      <xdr:rowOff>13412</xdr:rowOff>
    </xdr:to>
    <xdr:sp macro="" textlink="">
      <xdr:nvSpPr>
        <xdr:cNvPr id="818" name="楕円 817"/>
        <xdr:cNvSpPr/>
      </xdr:nvSpPr>
      <xdr:spPr>
        <a:xfrm>
          <a:off x="21272500" y="100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4539</xdr:rowOff>
    </xdr:from>
    <xdr:ext cx="469744" cy="259045"/>
    <xdr:sp macro="" textlink="">
      <xdr:nvSpPr>
        <xdr:cNvPr id="819" name="テキスト ボックス 818"/>
        <xdr:cNvSpPr txBox="1"/>
      </xdr:nvSpPr>
      <xdr:spPr>
        <a:xfrm>
          <a:off x="21088428" y="1012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85242</xdr:rowOff>
    </xdr:from>
    <xdr:to>
      <xdr:col>107</xdr:col>
      <xdr:colOff>101600</xdr:colOff>
      <xdr:row>59</xdr:row>
      <xdr:rowOff>15392</xdr:rowOff>
    </xdr:to>
    <xdr:sp macro="" textlink="">
      <xdr:nvSpPr>
        <xdr:cNvPr id="820" name="楕円 819"/>
        <xdr:cNvSpPr/>
      </xdr:nvSpPr>
      <xdr:spPr>
        <a:xfrm>
          <a:off x="20383500" y="100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6519</xdr:rowOff>
    </xdr:from>
    <xdr:ext cx="469744" cy="259045"/>
    <xdr:sp macro="" textlink="">
      <xdr:nvSpPr>
        <xdr:cNvPr id="821" name="テキスト ボックス 820"/>
        <xdr:cNvSpPr txBox="1"/>
      </xdr:nvSpPr>
      <xdr:spPr>
        <a:xfrm>
          <a:off x="20199428" y="1012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77851</xdr:rowOff>
    </xdr:from>
    <xdr:to>
      <xdr:col>102</xdr:col>
      <xdr:colOff>165100</xdr:colOff>
      <xdr:row>59</xdr:row>
      <xdr:rowOff>8001</xdr:rowOff>
    </xdr:to>
    <xdr:sp macro="" textlink="">
      <xdr:nvSpPr>
        <xdr:cNvPr id="822" name="楕円 821"/>
        <xdr:cNvSpPr/>
      </xdr:nvSpPr>
      <xdr:spPr>
        <a:xfrm>
          <a:off x="19494500" y="1002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170578</xdr:rowOff>
    </xdr:from>
    <xdr:ext cx="469744" cy="259045"/>
    <xdr:sp macro="" textlink="">
      <xdr:nvSpPr>
        <xdr:cNvPr id="823" name="テキスト ボックス 822"/>
        <xdr:cNvSpPr txBox="1"/>
      </xdr:nvSpPr>
      <xdr:spPr>
        <a:xfrm>
          <a:off x="19310428" y="1011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79680</xdr:rowOff>
    </xdr:from>
    <xdr:to>
      <xdr:col>98</xdr:col>
      <xdr:colOff>38100</xdr:colOff>
      <xdr:row>59</xdr:row>
      <xdr:rowOff>9830</xdr:rowOff>
    </xdr:to>
    <xdr:sp macro="" textlink="">
      <xdr:nvSpPr>
        <xdr:cNvPr id="824" name="楕円 823"/>
        <xdr:cNvSpPr/>
      </xdr:nvSpPr>
      <xdr:spPr>
        <a:xfrm>
          <a:off x="18605500" y="100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957</xdr:rowOff>
    </xdr:from>
    <xdr:ext cx="469744" cy="259045"/>
    <xdr:sp macro="" textlink="">
      <xdr:nvSpPr>
        <xdr:cNvPr id="825" name="テキスト ボックス 824"/>
        <xdr:cNvSpPr txBox="1"/>
      </xdr:nvSpPr>
      <xdr:spPr>
        <a:xfrm>
          <a:off x="18421428" y="1011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8" name="テキスト ボックス 83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2" name="テキスト ボックス 84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4" name="テキスト ボックス 84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118821</xdr:rowOff>
    </xdr:from>
    <xdr:to>
      <xdr:col>116</xdr:col>
      <xdr:colOff>62864</xdr:colOff>
      <xdr:row>78</xdr:row>
      <xdr:rowOff>13818</xdr:rowOff>
    </xdr:to>
    <xdr:cxnSp macro="">
      <xdr:nvCxnSpPr>
        <xdr:cNvPr id="850" name="直線コネクタ 849"/>
        <xdr:cNvCxnSpPr/>
      </xdr:nvCxnSpPr>
      <xdr:spPr>
        <a:xfrm flipV="1">
          <a:off x="22159595" y="12291771"/>
          <a:ext cx="1269" cy="1095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17645</xdr:rowOff>
    </xdr:from>
    <xdr:ext cx="534377" cy="259045"/>
    <xdr:sp macro="" textlink="">
      <xdr:nvSpPr>
        <xdr:cNvPr id="851" name="繰出金最小値テキスト"/>
        <xdr:cNvSpPr txBox="1"/>
      </xdr:nvSpPr>
      <xdr:spPr>
        <a:xfrm>
          <a:off x="22212300" y="1339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13818</xdr:rowOff>
    </xdr:from>
    <xdr:to>
      <xdr:col>116</xdr:col>
      <xdr:colOff>152400</xdr:colOff>
      <xdr:row>78</xdr:row>
      <xdr:rowOff>13818</xdr:rowOff>
    </xdr:to>
    <xdr:cxnSp macro="">
      <xdr:nvCxnSpPr>
        <xdr:cNvPr id="852" name="直線コネクタ 851"/>
        <xdr:cNvCxnSpPr/>
      </xdr:nvCxnSpPr>
      <xdr:spPr>
        <a:xfrm>
          <a:off x="22072600" y="1338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65498</xdr:rowOff>
    </xdr:from>
    <xdr:ext cx="534377" cy="259045"/>
    <xdr:sp macro="" textlink="">
      <xdr:nvSpPr>
        <xdr:cNvPr id="853" name="繰出金最大値テキスト"/>
        <xdr:cNvSpPr txBox="1"/>
      </xdr:nvSpPr>
      <xdr:spPr>
        <a:xfrm>
          <a:off x="22212300" y="1206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118821</xdr:rowOff>
    </xdr:from>
    <xdr:to>
      <xdr:col>116</xdr:col>
      <xdr:colOff>152400</xdr:colOff>
      <xdr:row>71</xdr:row>
      <xdr:rowOff>118821</xdr:rowOff>
    </xdr:to>
    <xdr:cxnSp macro="">
      <xdr:nvCxnSpPr>
        <xdr:cNvPr id="854" name="直線コネクタ 853"/>
        <xdr:cNvCxnSpPr/>
      </xdr:nvCxnSpPr>
      <xdr:spPr>
        <a:xfrm>
          <a:off x="22072600" y="12291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84265</xdr:rowOff>
    </xdr:from>
    <xdr:to>
      <xdr:col>116</xdr:col>
      <xdr:colOff>63500</xdr:colOff>
      <xdr:row>75</xdr:row>
      <xdr:rowOff>134423</xdr:rowOff>
    </xdr:to>
    <xdr:cxnSp macro="">
      <xdr:nvCxnSpPr>
        <xdr:cNvPr id="855" name="直線コネクタ 854"/>
        <xdr:cNvCxnSpPr/>
      </xdr:nvCxnSpPr>
      <xdr:spPr>
        <a:xfrm flipV="1">
          <a:off x="21323300" y="12943015"/>
          <a:ext cx="838200" cy="5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144</xdr:rowOff>
    </xdr:from>
    <xdr:ext cx="534377" cy="259045"/>
    <xdr:sp macro="" textlink="">
      <xdr:nvSpPr>
        <xdr:cNvPr id="856" name="繰出金平均値テキスト"/>
        <xdr:cNvSpPr txBox="1"/>
      </xdr:nvSpPr>
      <xdr:spPr>
        <a:xfrm>
          <a:off x="22212300" y="12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148717</xdr:rowOff>
    </xdr:from>
    <xdr:to>
      <xdr:col>116</xdr:col>
      <xdr:colOff>114300</xdr:colOff>
      <xdr:row>74</xdr:row>
      <xdr:rowOff>78867</xdr:rowOff>
    </xdr:to>
    <xdr:sp macro="" textlink="">
      <xdr:nvSpPr>
        <xdr:cNvPr id="857" name="フローチャート: 判断 856"/>
        <xdr:cNvSpPr/>
      </xdr:nvSpPr>
      <xdr:spPr>
        <a:xfrm>
          <a:off x="221107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134423</xdr:rowOff>
    </xdr:from>
    <xdr:to>
      <xdr:col>111</xdr:col>
      <xdr:colOff>177800</xdr:colOff>
      <xdr:row>75</xdr:row>
      <xdr:rowOff>159626</xdr:rowOff>
    </xdr:to>
    <xdr:cxnSp macro="">
      <xdr:nvCxnSpPr>
        <xdr:cNvPr id="858" name="直線コネクタ 857"/>
        <xdr:cNvCxnSpPr/>
      </xdr:nvCxnSpPr>
      <xdr:spPr>
        <a:xfrm flipV="1">
          <a:off x="20434300" y="12993173"/>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84385</xdr:rowOff>
    </xdr:from>
    <xdr:to>
      <xdr:col>112</xdr:col>
      <xdr:colOff>38100</xdr:colOff>
      <xdr:row>74</xdr:row>
      <xdr:rowOff>14535</xdr:rowOff>
    </xdr:to>
    <xdr:sp macro="" textlink="">
      <xdr:nvSpPr>
        <xdr:cNvPr id="859" name="フローチャート: 判断 858"/>
        <xdr:cNvSpPr/>
      </xdr:nvSpPr>
      <xdr:spPr>
        <a:xfrm>
          <a:off x="21272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31062</xdr:rowOff>
    </xdr:from>
    <xdr:ext cx="534377" cy="259045"/>
    <xdr:sp macro="" textlink="">
      <xdr:nvSpPr>
        <xdr:cNvPr id="860" name="テキスト ボックス 859"/>
        <xdr:cNvSpPr txBox="1"/>
      </xdr:nvSpPr>
      <xdr:spPr>
        <a:xfrm>
          <a:off x="21056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159626</xdr:rowOff>
    </xdr:from>
    <xdr:to>
      <xdr:col>107</xdr:col>
      <xdr:colOff>50800</xdr:colOff>
      <xdr:row>75</xdr:row>
      <xdr:rowOff>168103</xdr:rowOff>
    </xdr:to>
    <xdr:cxnSp macro="">
      <xdr:nvCxnSpPr>
        <xdr:cNvPr id="861" name="直線コネクタ 860"/>
        <xdr:cNvCxnSpPr/>
      </xdr:nvCxnSpPr>
      <xdr:spPr>
        <a:xfrm flipV="1">
          <a:off x="19545300" y="13018376"/>
          <a:ext cx="889000" cy="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114408</xdr:rowOff>
    </xdr:from>
    <xdr:to>
      <xdr:col>107</xdr:col>
      <xdr:colOff>101600</xdr:colOff>
      <xdr:row>74</xdr:row>
      <xdr:rowOff>44558</xdr:rowOff>
    </xdr:to>
    <xdr:sp macro="" textlink="">
      <xdr:nvSpPr>
        <xdr:cNvPr id="862" name="フローチャート: 判断 861"/>
        <xdr:cNvSpPr/>
      </xdr:nvSpPr>
      <xdr:spPr>
        <a:xfrm>
          <a:off x="20383500" y="1263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61085</xdr:rowOff>
    </xdr:from>
    <xdr:ext cx="534377" cy="259045"/>
    <xdr:sp macro="" textlink="">
      <xdr:nvSpPr>
        <xdr:cNvPr id="863" name="テキスト ボックス 862"/>
        <xdr:cNvSpPr txBox="1"/>
      </xdr:nvSpPr>
      <xdr:spPr>
        <a:xfrm>
          <a:off x="20167111" y="1240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168103</xdr:rowOff>
    </xdr:from>
    <xdr:to>
      <xdr:col>102</xdr:col>
      <xdr:colOff>114300</xdr:colOff>
      <xdr:row>76</xdr:row>
      <xdr:rowOff>30735</xdr:rowOff>
    </xdr:to>
    <xdr:cxnSp macro="">
      <xdr:nvCxnSpPr>
        <xdr:cNvPr id="864" name="直線コネクタ 863"/>
        <xdr:cNvCxnSpPr/>
      </xdr:nvCxnSpPr>
      <xdr:spPr>
        <a:xfrm flipV="1">
          <a:off x="18656300" y="13026853"/>
          <a:ext cx="889000" cy="3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130486</xdr:rowOff>
    </xdr:from>
    <xdr:to>
      <xdr:col>102</xdr:col>
      <xdr:colOff>165100</xdr:colOff>
      <xdr:row>74</xdr:row>
      <xdr:rowOff>60636</xdr:rowOff>
    </xdr:to>
    <xdr:sp macro="" textlink="">
      <xdr:nvSpPr>
        <xdr:cNvPr id="865" name="フローチャート: 判断 864"/>
        <xdr:cNvSpPr/>
      </xdr:nvSpPr>
      <xdr:spPr>
        <a:xfrm>
          <a:off x="19494500" y="1264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77163</xdr:rowOff>
    </xdr:from>
    <xdr:ext cx="534377" cy="259045"/>
    <xdr:sp macro="" textlink="">
      <xdr:nvSpPr>
        <xdr:cNvPr id="866" name="テキスト ボックス 865"/>
        <xdr:cNvSpPr txBox="1"/>
      </xdr:nvSpPr>
      <xdr:spPr>
        <a:xfrm>
          <a:off x="19278111" y="1242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66040</xdr:rowOff>
    </xdr:from>
    <xdr:to>
      <xdr:col>98</xdr:col>
      <xdr:colOff>38100</xdr:colOff>
      <xdr:row>73</xdr:row>
      <xdr:rowOff>167640</xdr:rowOff>
    </xdr:to>
    <xdr:sp macro="" textlink="">
      <xdr:nvSpPr>
        <xdr:cNvPr id="867" name="フローチャート: 判断 866"/>
        <xdr:cNvSpPr/>
      </xdr:nvSpPr>
      <xdr:spPr>
        <a:xfrm>
          <a:off x="18605500" y="1258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12717</xdr:rowOff>
    </xdr:from>
    <xdr:ext cx="534377" cy="259045"/>
    <xdr:sp macro="" textlink="">
      <xdr:nvSpPr>
        <xdr:cNvPr id="868" name="テキスト ボックス 867"/>
        <xdr:cNvSpPr txBox="1"/>
      </xdr:nvSpPr>
      <xdr:spPr>
        <a:xfrm>
          <a:off x="18389111" y="1235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33465</xdr:rowOff>
    </xdr:from>
    <xdr:to>
      <xdr:col>116</xdr:col>
      <xdr:colOff>114300</xdr:colOff>
      <xdr:row>75</xdr:row>
      <xdr:rowOff>135065</xdr:rowOff>
    </xdr:to>
    <xdr:sp macro="" textlink="">
      <xdr:nvSpPr>
        <xdr:cNvPr id="874" name="楕円 873"/>
        <xdr:cNvSpPr/>
      </xdr:nvSpPr>
      <xdr:spPr>
        <a:xfrm>
          <a:off x="22110700" y="128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11892</xdr:rowOff>
    </xdr:from>
    <xdr:ext cx="534377" cy="259045"/>
    <xdr:sp macro="" textlink="">
      <xdr:nvSpPr>
        <xdr:cNvPr id="875" name="繰出金該当値テキスト"/>
        <xdr:cNvSpPr txBox="1"/>
      </xdr:nvSpPr>
      <xdr:spPr>
        <a:xfrm>
          <a:off x="22212300" y="128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83623</xdr:rowOff>
    </xdr:from>
    <xdr:to>
      <xdr:col>112</xdr:col>
      <xdr:colOff>38100</xdr:colOff>
      <xdr:row>76</xdr:row>
      <xdr:rowOff>13773</xdr:rowOff>
    </xdr:to>
    <xdr:sp macro="" textlink="">
      <xdr:nvSpPr>
        <xdr:cNvPr id="876" name="楕円 875"/>
        <xdr:cNvSpPr/>
      </xdr:nvSpPr>
      <xdr:spPr>
        <a:xfrm>
          <a:off x="21272500" y="1294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4900</xdr:rowOff>
    </xdr:from>
    <xdr:ext cx="534377" cy="259045"/>
    <xdr:sp macro="" textlink="">
      <xdr:nvSpPr>
        <xdr:cNvPr id="877" name="テキスト ボックス 876"/>
        <xdr:cNvSpPr txBox="1"/>
      </xdr:nvSpPr>
      <xdr:spPr>
        <a:xfrm>
          <a:off x="21056111" y="1303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108826</xdr:rowOff>
    </xdr:from>
    <xdr:to>
      <xdr:col>107</xdr:col>
      <xdr:colOff>101600</xdr:colOff>
      <xdr:row>76</xdr:row>
      <xdr:rowOff>38976</xdr:rowOff>
    </xdr:to>
    <xdr:sp macro="" textlink="">
      <xdr:nvSpPr>
        <xdr:cNvPr id="878" name="楕円 877"/>
        <xdr:cNvSpPr/>
      </xdr:nvSpPr>
      <xdr:spPr>
        <a:xfrm>
          <a:off x="20383500" y="1296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30103</xdr:rowOff>
    </xdr:from>
    <xdr:ext cx="534377" cy="259045"/>
    <xdr:sp macro="" textlink="">
      <xdr:nvSpPr>
        <xdr:cNvPr id="879" name="テキスト ボックス 878"/>
        <xdr:cNvSpPr txBox="1"/>
      </xdr:nvSpPr>
      <xdr:spPr>
        <a:xfrm>
          <a:off x="20167111" y="130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117304</xdr:rowOff>
    </xdr:from>
    <xdr:to>
      <xdr:col>102</xdr:col>
      <xdr:colOff>165100</xdr:colOff>
      <xdr:row>76</xdr:row>
      <xdr:rowOff>47454</xdr:rowOff>
    </xdr:to>
    <xdr:sp macro="" textlink="">
      <xdr:nvSpPr>
        <xdr:cNvPr id="880" name="楕円 879"/>
        <xdr:cNvSpPr/>
      </xdr:nvSpPr>
      <xdr:spPr>
        <a:xfrm>
          <a:off x="19494500" y="1297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38580</xdr:rowOff>
    </xdr:from>
    <xdr:ext cx="534377" cy="259045"/>
    <xdr:sp macro="" textlink="">
      <xdr:nvSpPr>
        <xdr:cNvPr id="881" name="テキスト ボックス 880"/>
        <xdr:cNvSpPr txBox="1"/>
      </xdr:nvSpPr>
      <xdr:spPr>
        <a:xfrm>
          <a:off x="19278111" y="1306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151385</xdr:rowOff>
    </xdr:from>
    <xdr:to>
      <xdr:col>98</xdr:col>
      <xdr:colOff>38100</xdr:colOff>
      <xdr:row>76</xdr:row>
      <xdr:rowOff>81535</xdr:rowOff>
    </xdr:to>
    <xdr:sp macro="" textlink="">
      <xdr:nvSpPr>
        <xdr:cNvPr id="882" name="楕円 881"/>
        <xdr:cNvSpPr/>
      </xdr:nvSpPr>
      <xdr:spPr>
        <a:xfrm>
          <a:off x="18605500" y="1301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72662</xdr:rowOff>
    </xdr:from>
    <xdr:ext cx="534377" cy="259045"/>
    <xdr:sp macro="" textlink="">
      <xdr:nvSpPr>
        <xdr:cNvPr id="883" name="テキスト ボックス 882"/>
        <xdr:cNvSpPr txBox="1"/>
      </xdr:nvSpPr>
      <xdr:spPr>
        <a:xfrm>
          <a:off x="18389111" y="131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令和２年度決算においては、新型コロナウイルス感染症対策経費により決算規模は大きく上昇しているが、</a:t>
          </a:r>
          <a:r>
            <a:rPr kumimoji="1" lang="ja-JP" altLang="en-US" sz="1300">
              <a:latin typeface="ＭＳ Ｐゴシック" panose="020B0600070205080204" pitchFamily="50" charset="-128"/>
              <a:ea typeface="ＭＳ Ｐゴシック" panose="020B0600070205080204" pitchFamily="50" charset="-128"/>
            </a:rPr>
            <a:t>個別経費においては、全ての経費について類似団体平均を下回っている。特に類似団体平均より低い費目として扶助費と公債費が挙げられる。扶助費については、本町の決算額も年々上昇傾向ではあるものの、他団体は過疎の指定を受けている団体も多くあり、高齢化がさらに進んでいることが要因と言える。公債費については、毎年度臨時財政対策債の発行、及び公共施設の更新に伴う地方債の借り入れにより、決算額は増加傾向である。今後も少子高齢化に伴う扶助費割合の増、老朽化した公共施設の更新整備の経費の増などが見込まれているため、引き続き適切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愛知県南知多町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17,126
16,678
38.37
10,979,828
10,653,304
269,279
5,130,814
7,321,326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163475</xdr:rowOff>
    </xdr:from>
    <xdr:to>
      <xdr:col>24</xdr:col>
      <xdr:colOff>62865</xdr:colOff>
      <xdr:row>38</xdr:row>
      <xdr:rowOff>57404</xdr:rowOff>
    </xdr:to>
    <xdr:cxnSp macro="">
      <xdr:nvCxnSpPr>
        <xdr:cNvPr id="54" name="直線コネクタ 53"/>
        <xdr:cNvCxnSpPr/>
      </xdr:nvCxnSpPr>
      <xdr:spPr>
        <a:xfrm flipV="1">
          <a:off x="4633595" y="5306975"/>
          <a:ext cx="1270" cy="1265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5" name="議会費最小値テキスト"/>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6" name="直線コネクタ 55"/>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110152</xdr:rowOff>
    </xdr:from>
    <xdr:ext cx="469744" cy="259045"/>
    <xdr:sp macro="" textlink="">
      <xdr:nvSpPr>
        <xdr:cNvPr id="57" name="議会費最大値テキスト"/>
        <xdr:cNvSpPr txBox="1"/>
      </xdr:nvSpPr>
      <xdr:spPr>
        <a:xfrm>
          <a:off x="4686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163475</xdr:rowOff>
    </xdr:from>
    <xdr:to>
      <xdr:col>24</xdr:col>
      <xdr:colOff>152400</xdr:colOff>
      <xdr:row>30</xdr:row>
      <xdr:rowOff>163475</xdr:rowOff>
    </xdr:to>
    <xdr:cxnSp macro="">
      <xdr:nvCxnSpPr>
        <xdr:cNvPr id="58" name="直線コネクタ 57"/>
        <xdr:cNvCxnSpPr/>
      </xdr:nvCxnSpPr>
      <xdr:spPr>
        <a:xfrm>
          <a:off x="4546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7569</xdr:rowOff>
    </xdr:from>
    <xdr:to>
      <xdr:col>24</xdr:col>
      <xdr:colOff>63500</xdr:colOff>
      <xdr:row>37</xdr:row>
      <xdr:rowOff>45974</xdr:rowOff>
    </xdr:to>
    <xdr:cxnSp macro="">
      <xdr:nvCxnSpPr>
        <xdr:cNvPr id="59" name="直線コネクタ 58"/>
        <xdr:cNvCxnSpPr/>
      </xdr:nvCxnSpPr>
      <xdr:spPr>
        <a:xfrm>
          <a:off x="3797300" y="6351219"/>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84345</xdr:rowOff>
    </xdr:from>
    <xdr:ext cx="469744" cy="259045"/>
    <xdr:sp macro="" textlink="">
      <xdr:nvSpPr>
        <xdr:cNvPr id="60" name="議会費平均値テキスト"/>
        <xdr:cNvSpPr txBox="1"/>
      </xdr:nvSpPr>
      <xdr:spPr>
        <a:xfrm>
          <a:off x="4686300" y="5742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61" name="フローチャート: 判断 60"/>
        <xdr:cNvSpPr/>
      </xdr:nvSpPr>
      <xdr:spPr>
        <a:xfrm>
          <a:off x="4584700" y="589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7569</xdr:rowOff>
    </xdr:from>
    <xdr:to>
      <xdr:col>19</xdr:col>
      <xdr:colOff>177800</xdr:colOff>
      <xdr:row>37</xdr:row>
      <xdr:rowOff>24943</xdr:rowOff>
    </xdr:to>
    <xdr:cxnSp macro="">
      <xdr:nvCxnSpPr>
        <xdr:cNvPr id="62" name="直線コネクタ 61"/>
        <xdr:cNvCxnSpPr/>
      </xdr:nvCxnSpPr>
      <xdr:spPr>
        <a:xfrm flipV="1">
          <a:off x="2908300" y="635121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42266</xdr:rowOff>
    </xdr:from>
    <xdr:to>
      <xdr:col>20</xdr:col>
      <xdr:colOff>38100</xdr:colOff>
      <xdr:row>33</xdr:row>
      <xdr:rowOff>143866</xdr:rowOff>
    </xdr:to>
    <xdr:sp macro="" textlink="">
      <xdr:nvSpPr>
        <xdr:cNvPr id="63" name="フローチャート: 判断 62"/>
        <xdr:cNvSpPr/>
      </xdr:nvSpPr>
      <xdr:spPr>
        <a:xfrm>
          <a:off x="3746500" y="570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160393</xdr:rowOff>
    </xdr:from>
    <xdr:ext cx="469744" cy="259045"/>
    <xdr:sp macro="" textlink="">
      <xdr:nvSpPr>
        <xdr:cNvPr id="64" name="テキスト ボックス 63"/>
        <xdr:cNvSpPr txBox="1"/>
      </xdr:nvSpPr>
      <xdr:spPr>
        <a:xfrm>
          <a:off x="3562428" y="547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24943</xdr:rowOff>
    </xdr:from>
    <xdr:to>
      <xdr:col>15</xdr:col>
      <xdr:colOff>50800</xdr:colOff>
      <xdr:row>38</xdr:row>
      <xdr:rowOff>10770</xdr:rowOff>
    </xdr:to>
    <xdr:cxnSp macro="">
      <xdr:nvCxnSpPr>
        <xdr:cNvPr id="65" name="直線コネクタ 64"/>
        <xdr:cNvCxnSpPr/>
      </xdr:nvCxnSpPr>
      <xdr:spPr>
        <a:xfrm flipV="1">
          <a:off x="2019300" y="6368593"/>
          <a:ext cx="889000" cy="1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34951</xdr:rowOff>
    </xdr:from>
    <xdr:to>
      <xdr:col>15</xdr:col>
      <xdr:colOff>101600</xdr:colOff>
      <xdr:row>33</xdr:row>
      <xdr:rowOff>136551</xdr:rowOff>
    </xdr:to>
    <xdr:sp macro="" textlink="">
      <xdr:nvSpPr>
        <xdr:cNvPr id="66" name="フローチャート: 判断 65"/>
        <xdr:cNvSpPr/>
      </xdr:nvSpPr>
      <xdr:spPr>
        <a:xfrm>
          <a:off x="2857500" y="569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153078</xdr:rowOff>
    </xdr:from>
    <xdr:ext cx="469744" cy="259045"/>
    <xdr:sp macro="" textlink="">
      <xdr:nvSpPr>
        <xdr:cNvPr id="67" name="テキスト ボックス 66"/>
        <xdr:cNvSpPr txBox="1"/>
      </xdr:nvSpPr>
      <xdr:spPr>
        <a:xfrm>
          <a:off x="2673428" y="54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10770</xdr:rowOff>
    </xdr:from>
    <xdr:to>
      <xdr:col>10</xdr:col>
      <xdr:colOff>114300</xdr:colOff>
      <xdr:row>39</xdr:row>
      <xdr:rowOff>32258</xdr:rowOff>
    </xdr:to>
    <xdr:cxnSp macro="">
      <xdr:nvCxnSpPr>
        <xdr:cNvPr id="68" name="直線コネクタ 67"/>
        <xdr:cNvCxnSpPr/>
      </xdr:nvCxnSpPr>
      <xdr:spPr>
        <a:xfrm flipV="1">
          <a:off x="1130300" y="6525870"/>
          <a:ext cx="889000" cy="19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78384</xdr:rowOff>
    </xdr:from>
    <xdr:to>
      <xdr:col>10</xdr:col>
      <xdr:colOff>165100</xdr:colOff>
      <xdr:row>34</xdr:row>
      <xdr:rowOff>8534</xdr:rowOff>
    </xdr:to>
    <xdr:sp macro="" textlink="">
      <xdr:nvSpPr>
        <xdr:cNvPr id="69" name="フローチャート: 判断 68"/>
        <xdr:cNvSpPr/>
      </xdr:nvSpPr>
      <xdr:spPr>
        <a:xfrm>
          <a:off x="1968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25061</xdr:rowOff>
    </xdr:from>
    <xdr:ext cx="469744" cy="259045"/>
    <xdr:sp macro="" textlink="">
      <xdr:nvSpPr>
        <xdr:cNvPr id="70" name="テキスト ボックス 69"/>
        <xdr:cNvSpPr txBox="1"/>
      </xdr:nvSpPr>
      <xdr:spPr>
        <a:xfrm>
          <a:off x="1784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78384</xdr:rowOff>
    </xdr:from>
    <xdr:to>
      <xdr:col>6</xdr:col>
      <xdr:colOff>38100</xdr:colOff>
      <xdr:row>34</xdr:row>
      <xdr:rowOff>8534</xdr:rowOff>
    </xdr:to>
    <xdr:sp macro="" textlink="">
      <xdr:nvSpPr>
        <xdr:cNvPr id="71" name="フローチャート: 判断 70"/>
        <xdr:cNvSpPr/>
      </xdr:nvSpPr>
      <xdr:spPr>
        <a:xfrm>
          <a:off x="1079500" y="573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25061</xdr:rowOff>
    </xdr:from>
    <xdr:ext cx="469744" cy="259045"/>
    <xdr:sp macro="" textlink="">
      <xdr:nvSpPr>
        <xdr:cNvPr id="72" name="テキスト ボックス 71"/>
        <xdr:cNvSpPr txBox="1"/>
      </xdr:nvSpPr>
      <xdr:spPr>
        <a:xfrm>
          <a:off x="895428" y="5511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166624</xdr:rowOff>
    </xdr:from>
    <xdr:to>
      <xdr:col>24</xdr:col>
      <xdr:colOff>114300</xdr:colOff>
      <xdr:row>37</xdr:row>
      <xdr:rowOff>96774</xdr:rowOff>
    </xdr:to>
    <xdr:sp macro="" textlink="">
      <xdr:nvSpPr>
        <xdr:cNvPr id="78" name="楕円 77"/>
        <xdr:cNvSpPr/>
      </xdr:nvSpPr>
      <xdr:spPr>
        <a:xfrm>
          <a:off x="45847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145051</xdr:rowOff>
    </xdr:from>
    <xdr:ext cx="469744" cy="259045"/>
    <xdr:sp macro="" textlink="">
      <xdr:nvSpPr>
        <xdr:cNvPr id="79" name="議会費該当値テキスト"/>
        <xdr:cNvSpPr txBox="1"/>
      </xdr:nvSpPr>
      <xdr:spPr>
        <a:xfrm>
          <a:off x="4686300" y="631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128219</xdr:rowOff>
    </xdr:from>
    <xdr:to>
      <xdr:col>20</xdr:col>
      <xdr:colOff>38100</xdr:colOff>
      <xdr:row>37</xdr:row>
      <xdr:rowOff>58369</xdr:rowOff>
    </xdr:to>
    <xdr:sp macro="" textlink="">
      <xdr:nvSpPr>
        <xdr:cNvPr id="80" name="楕円 79"/>
        <xdr:cNvSpPr/>
      </xdr:nvSpPr>
      <xdr:spPr>
        <a:xfrm>
          <a:off x="3746500" y="63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49496</xdr:rowOff>
    </xdr:from>
    <xdr:ext cx="469744" cy="259045"/>
    <xdr:sp macro="" textlink="">
      <xdr:nvSpPr>
        <xdr:cNvPr id="81" name="テキスト ボックス 80"/>
        <xdr:cNvSpPr txBox="1"/>
      </xdr:nvSpPr>
      <xdr:spPr>
        <a:xfrm>
          <a:off x="3562428" y="639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145593</xdr:rowOff>
    </xdr:from>
    <xdr:to>
      <xdr:col>15</xdr:col>
      <xdr:colOff>101600</xdr:colOff>
      <xdr:row>37</xdr:row>
      <xdr:rowOff>75743</xdr:rowOff>
    </xdr:to>
    <xdr:sp macro="" textlink="">
      <xdr:nvSpPr>
        <xdr:cNvPr id="82" name="楕円 81"/>
        <xdr:cNvSpPr/>
      </xdr:nvSpPr>
      <xdr:spPr>
        <a:xfrm>
          <a:off x="2857500" y="631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66870</xdr:rowOff>
    </xdr:from>
    <xdr:ext cx="469744" cy="259045"/>
    <xdr:sp macro="" textlink="">
      <xdr:nvSpPr>
        <xdr:cNvPr id="83" name="テキスト ボックス 82"/>
        <xdr:cNvSpPr txBox="1"/>
      </xdr:nvSpPr>
      <xdr:spPr>
        <a:xfrm>
          <a:off x="2673428"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131419</xdr:rowOff>
    </xdr:from>
    <xdr:to>
      <xdr:col>10</xdr:col>
      <xdr:colOff>165100</xdr:colOff>
      <xdr:row>38</xdr:row>
      <xdr:rowOff>61570</xdr:rowOff>
    </xdr:to>
    <xdr:sp macro="" textlink="">
      <xdr:nvSpPr>
        <xdr:cNvPr id="84" name="楕円 83"/>
        <xdr:cNvSpPr/>
      </xdr:nvSpPr>
      <xdr:spPr>
        <a:xfrm>
          <a:off x="1968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52697</xdr:rowOff>
    </xdr:from>
    <xdr:ext cx="469744" cy="259045"/>
    <xdr:sp macro="" textlink="">
      <xdr:nvSpPr>
        <xdr:cNvPr id="85" name="テキスト ボックス 84"/>
        <xdr:cNvSpPr txBox="1"/>
      </xdr:nvSpPr>
      <xdr:spPr>
        <a:xfrm>
          <a:off x="1784428" y="65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152908</xdr:rowOff>
    </xdr:from>
    <xdr:to>
      <xdr:col>6</xdr:col>
      <xdr:colOff>38100</xdr:colOff>
      <xdr:row>39</xdr:row>
      <xdr:rowOff>83058</xdr:rowOff>
    </xdr:to>
    <xdr:sp macro="" textlink="">
      <xdr:nvSpPr>
        <xdr:cNvPr id="86" name="楕円 85"/>
        <xdr:cNvSpPr/>
      </xdr:nvSpPr>
      <xdr:spPr>
        <a:xfrm>
          <a:off x="1079500" y="666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74185</xdr:rowOff>
    </xdr:from>
    <xdr:ext cx="469744" cy="259045"/>
    <xdr:sp macro="" textlink="">
      <xdr:nvSpPr>
        <xdr:cNvPr id="87" name="テキスト ボックス 86"/>
        <xdr:cNvSpPr txBox="1"/>
      </xdr:nvSpPr>
      <xdr:spPr>
        <a:xfrm>
          <a:off x="895428"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117549</xdr:rowOff>
    </xdr:from>
    <xdr:to>
      <xdr:col>24</xdr:col>
      <xdr:colOff>62865</xdr:colOff>
      <xdr:row>55</xdr:row>
      <xdr:rowOff>147717</xdr:rowOff>
    </xdr:to>
    <xdr:cxnSp macro="">
      <xdr:nvCxnSpPr>
        <xdr:cNvPr id="111" name="直線コネクタ 110"/>
        <xdr:cNvCxnSpPr/>
      </xdr:nvCxnSpPr>
      <xdr:spPr>
        <a:xfrm flipV="1">
          <a:off x="4633595" y="8690049"/>
          <a:ext cx="1270" cy="88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151544</xdr:rowOff>
    </xdr:from>
    <xdr:ext cx="599010" cy="259045"/>
    <xdr:sp macro="" textlink="">
      <xdr:nvSpPr>
        <xdr:cNvPr id="112" name="総務費最小値テキスト"/>
        <xdr:cNvSpPr txBox="1"/>
      </xdr:nvSpPr>
      <xdr:spPr>
        <a:xfrm>
          <a:off x="4686300" y="95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147717</xdr:rowOff>
    </xdr:from>
    <xdr:to>
      <xdr:col>24</xdr:col>
      <xdr:colOff>152400</xdr:colOff>
      <xdr:row>55</xdr:row>
      <xdr:rowOff>147717</xdr:rowOff>
    </xdr:to>
    <xdr:cxnSp macro="">
      <xdr:nvCxnSpPr>
        <xdr:cNvPr id="113" name="直線コネクタ 112"/>
        <xdr:cNvCxnSpPr/>
      </xdr:nvCxnSpPr>
      <xdr:spPr>
        <a:xfrm>
          <a:off x="4546600" y="957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64226</xdr:rowOff>
    </xdr:from>
    <xdr:ext cx="599010" cy="259045"/>
    <xdr:sp macro="" textlink="">
      <xdr:nvSpPr>
        <xdr:cNvPr id="114" name="総務費最大値テキスト"/>
        <xdr:cNvSpPr txBox="1"/>
      </xdr:nvSpPr>
      <xdr:spPr>
        <a:xfrm>
          <a:off x="4686300" y="846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385,814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117549</xdr:rowOff>
    </xdr:from>
    <xdr:to>
      <xdr:col>24</xdr:col>
      <xdr:colOff>152400</xdr:colOff>
      <xdr:row>50</xdr:row>
      <xdr:rowOff>117549</xdr:rowOff>
    </xdr:to>
    <xdr:cxnSp macro="">
      <xdr:nvCxnSpPr>
        <xdr:cNvPr id="115" name="直線コネクタ 114"/>
        <xdr:cNvCxnSpPr/>
      </xdr:nvCxnSpPr>
      <xdr:spPr>
        <a:xfrm>
          <a:off x="4546600" y="869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128484</xdr:rowOff>
    </xdr:from>
    <xdr:to>
      <xdr:col>24</xdr:col>
      <xdr:colOff>63500</xdr:colOff>
      <xdr:row>57</xdr:row>
      <xdr:rowOff>122052</xdr:rowOff>
    </xdr:to>
    <xdr:cxnSp macro="">
      <xdr:nvCxnSpPr>
        <xdr:cNvPr id="116" name="直線コネクタ 115"/>
        <xdr:cNvCxnSpPr/>
      </xdr:nvCxnSpPr>
      <xdr:spPr>
        <a:xfrm flipV="1">
          <a:off x="3797300" y="9386784"/>
          <a:ext cx="838200" cy="50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148186</xdr:rowOff>
    </xdr:from>
    <xdr:ext cx="599010" cy="259045"/>
    <xdr:sp macro="" textlink="">
      <xdr:nvSpPr>
        <xdr:cNvPr id="117" name="総務費平均値テキスト"/>
        <xdr:cNvSpPr txBox="1"/>
      </xdr:nvSpPr>
      <xdr:spPr>
        <a:xfrm>
          <a:off x="4686300" y="9063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125309</xdr:rowOff>
    </xdr:from>
    <xdr:to>
      <xdr:col>24</xdr:col>
      <xdr:colOff>114300</xdr:colOff>
      <xdr:row>54</xdr:row>
      <xdr:rowOff>55459</xdr:rowOff>
    </xdr:to>
    <xdr:sp macro="" textlink="">
      <xdr:nvSpPr>
        <xdr:cNvPr id="118" name="フローチャート: 判断 117"/>
        <xdr:cNvSpPr/>
      </xdr:nvSpPr>
      <xdr:spPr>
        <a:xfrm>
          <a:off x="4584700" y="9212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122052</xdr:rowOff>
    </xdr:from>
    <xdr:to>
      <xdr:col>19</xdr:col>
      <xdr:colOff>177800</xdr:colOff>
      <xdr:row>57</xdr:row>
      <xdr:rowOff>129401</xdr:rowOff>
    </xdr:to>
    <xdr:cxnSp macro="">
      <xdr:nvCxnSpPr>
        <xdr:cNvPr id="119" name="直線コネクタ 118"/>
        <xdr:cNvCxnSpPr/>
      </xdr:nvCxnSpPr>
      <xdr:spPr>
        <a:xfrm flipV="1">
          <a:off x="2908300" y="9894702"/>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86637</xdr:rowOff>
    </xdr:from>
    <xdr:to>
      <xdr:col>20</xdr:col>
      <xdr:colOff>38100</xdr:colOff>
      <xdr:row>57</xdr:row>
      <xdr:rowOff>16787</xdr:rowOff>
    </xdr:to>
    <xdr:sp macro="" textlink="">
      <xdr:nvSpPr>
        <xdr:cNvPr id="120" name="フローチャート: 判断 119"/>
        <xdr:cNvSpPr/>
      </xdr:nvSpPr>
      <xdr:spPr>
        <a:xfrm>
          <a:off x="3746500" y="968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33314</xdr:rowOff>
    </xdr:from>
    <xdr:ext cx="599010" cy="259045"/>
    <xdr:sp macro="" textlink="">
      <xdr:nvSpPr>
        <xdr:cNvPr id="121" name="テキスト ボックス 120"/>
        <xdr:cNvSpPr txBox="1"/>
      </xdr:nvSpPr>
      <xdr:spPr>
        <a:xfrm>
          <a:off x="3497795" y="946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129401</xdr:rowOff>
    </xdr:from>
    <xdr:to>
      <xdr:col>15</xdr:col>
      <xdr:colOff>50800</xdr:colOff>
      <xdr:row>57</xdr:row>
      <xdr:rowOff>130042</xdr:rowOff>
    </xdr:to>
    <xdr:cxnSp macro="">
      <xdr:nvCxnSpPr>
        <xdr:cNvPr id="122" name="直線コネクタ 121"/>
        <xdr:cNvCxnSpPr/>
      </xdr:nvCxnSpPr>
      <xdr:spPr>
        <a:xfrm flipV="1">
          <a:off x="2019300" y="9902051"/>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120538</xdr:rowOff>
    </xdr:from>
    <xdr:to>
      <xdr:col>15</xdr:col>
      <xdr:colOff>101600</xdr:colOff>
      <xdr:row>57</xdr:row>
      <xdr:rowOff>50688</xdr:rowOff>
    </xdr:to>
    <xdr:sp macro="" textlink="">
      <xdr:nvSpPr>
        <xdr:cNvPr id="123" name="フローチャート: 判断 122"/>
        <xdr:cNvSpPr/>
      </xdr:nvSpPr>
      <xdr:spPr>
        <a:xfrm>
          <a:off x="2857500" y="972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67215</xdr:rowOff>
    </xdr:from>
    <xdr:ext cx="599010" cy="259045"/>
    <xdr:sp macro="" textlink="">
      <xdr:nvSpPr>
        <xdr:cNvPr id="124" name="テキスト ボックス 123"/>
        <xdr:cNvSpPr txBox="1"/>
      </xdr:nvSpPr>
      <xdr:spPr>
        <a:xfrm>
          <a:off x="2608795" y="949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122955</xdr:rowOff>
    </xdr:from>
    <xdr:to>
      <xdr:col>10</xdr:col>
      <xdr:colOff>114300</xdr:colOff>
      <xdr:row>57</xdr:row>
      <xdr:rowOff>130042</xdr:rowOff>
    </xdr:to>
    <xdr:cxnSp macro="">
      <xdr:nvCxnSpPr>
        <xdr:cNvPr id="125" name="直線コネクタ 124"/>
        <xdr:cNvCxnSpPr/>
      </xdr:nvCxnSpPr>
      <xdr:spPr>
        <a:xfrm>
          <a:off x="1130300" y="9895605"/>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127282</xdr:rowOff>
    </xdr:from>
    <xdr:to>
      <xdr:col>10</xdr:col>
      <xdr:colOff>165100</xdr:colOff>
      <xdr:row>57</xdr:row>
      <xdr:rowOff>57432</xdr:rowOff>
    </xdr:to>
    <xdr:sp macro="" textlink="">
      <xdr:nvSpPr>
        <xdr:cNvPr id="126" name="フローチャート: 判断 125"/>
        <xdr:cNvSpPr/>
      </xdr:nvSpPr>
      <xdr:spPr>
        <a:xfrm>
          <a:off x="1968500" y="972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73959</xdr:rowOff>
    </xdr:from>
    <xdr:ext cx="534377" cy="259045"/>
    <xdr:sp macro="" textlink="">
      <xdr:nvSpPr>
        <xdr:cNvPr id="127" name="テキスト ボックス 126"/>
        <xdr:cNvSpPr txBox="1"/>
      </xdr:nvSpPr>
      <xdr:spPr>
        <a:xfrm>
          <a:off x="1752111" y="950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95503</xdr:rowOff>
    </xdr:from>
    <xdr:to>
      <xdr:col>6</xdr:col>
      <xdr:colOff>38100</xdr:colOff>
      <xdr:row>57</xdr:row>
      <xdr:rowOff>25653</xdr:rowOff>
    </xdr:to>
    <xdr:sp macro="" textlink="">
      <xdr:nvSpPr>
        <xdr:cNvPr id="128" name="フローチャート: 判断 127"/>
        <xdr:cNvSpPr/>
      </xdr:nvSpPr>
      <xdr:spPr>
        <a:xfrm>
          <a:off x="1079500" y="969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42180</xdr:rowOff>
    </xdr:from>
    <xdr:ext cx="599010" cy="259045"/>
    <xdr:sp macro="" textlink="">
      <xdr:nvSpPr>
        <xdr:cNvPr id="129" name="テキスト ボックス 128"/>
        <xdr:cNvSpPr txBox="1"/>
      </xdr:nvSpPr>
      <xdr:spPr>
        <a:xfrm>
          <a:off x="830795" y="947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77684</xdr:rowOff>
    </xdr:from>
    <xdr:to>
      <xdr:col>24</xdr:col>
      <xdr:colOff>114300</xdr:colOff>
      <xdr:row>55</xdr:row>
      <xdr:rowOff>7834</xdr:rowOff>
    </xdr:to>
    <xdr:sp macro="" textlink="">
      <xdr:nvSpPr>
        <xdr:cNvPr id="135" name="楕円 134"/>
        <xdr:cNvSpPr/>
      </xdr:nvSpPr>
      <xdr:spPr>
        <a:xfrm>
          <a:off x="4584700" y="933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56111</xdr:rowOff>
    </xdr:from>
    <xdr:ext cx="599010" cy="259045"/>
    <xdr:sp macro="" textlink="">
      <xdr:nvSpPr>
        <xdr:cNvPr id="136" name="総務費該当値テキスト"/>
        <xdr:cNvSpPr txBox="1"/>
      </xdr:nvSpPr>
      <xdr:spPr>
        <a:xfrm>
          <a:off x="4686300" y="931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71252</xdr:rowOff>
    </xdr:from>
    <xdr:to>
      <xdr:col>20</xdr:col>
      <xdr:colOff>38100</xdr:colOff>
      <xdr:row>58</xdr:row>
      <xdr:rowOff>1402</xdr:rowOff>
    </xdr:to>
    <xdr:sp macro="" textlink="">
      <xdr:nvSpPr>
        <xdr:cNvPr id="137" name="楕円 136"/>
        <xdr:cNvSpPr/>
      </xdr:nvSpPr>
      <xdr:spPr>
        <a:xfrm>
          <a:off x="3746500" y="984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163979</xdr:rowOff>
    </xdr:from>
    <xdr:ext cx="534377" cy="259045"/>
    <xdr:sp macro="" textlink="">
      <xdr:nvSpPr>
        <xdr:cNvPr id="138" name="テキスト ボックス 137"/>
        <xdr:cNvSpPr txBox="1"/>
      </xdr:nvSpPr>
      <xdr:spPr>
        <a:xfrm>
          <a:off x="3530111" y="9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78601</xdr:rowOff>
    </xdr:from>
    <xdr:to>
      <xdr:col>15</xdr:col>
      <xdr:colOff>101600</xdr:colOff>
      <xdr:row>58</xdr:row>
      <xdr:rowOff>8751</xdr:rowOff>
    </xdr:to>
    <xdr:sp macro="" textlink="">
      <xdr:nvSpPr>
        <xdr:cNvPr id="139" name="楕円 138"/>
        <xdr:cNvSpPr/>
      </xdr:nvSpPr>
      <xdr:spPr>
        <a:xfrm>
          <a:off x="2857500" y="985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171328</xdr:rowOff>
    </xdr:from>
    <xdr:ext cx="534377" cy="259045"/>
    <xdr:sp macro="" textlink="">
      <xdr:nvSpPr>
        <xdr:cNvPr id="140" name="テキスト ボックス 139"/>
        <xdr:cNvSpPr txBox="1"/>
      </xdr:nvSpPr>
      <xdr:spPr>
        <a:xfrm>
          <a:off x="2641111" y="99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79242</xdr:rowOff>
    </xdr:from>
    <xdr:to>
      <xdr:col>10</xdr:col>
      <xdr:colOff>165100</xdr:colOff>
      <xdr:row>58</xdr:row>
      <xdr:rowOff>9392</xdr:rowOff>
    </xdr:to>
    <xdr:sp macro="" textlink="">
      <xdr:nvSpPr>
        <xdr:cNvPr id="141" name="楕円 140"/>
        <xdr:cNvSpPr/>
      </xdr:nvSpPr>
      <xdr:spPr>
        <a:xfrm>
          <a:off x="1968500" y="98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519</xdr:rowOff>
    </xdr:from>
    <xdr:ext cx="534377" cy="259045"/>
    <xdr:sp macro="" textlink="">
      <xdr:nvSpPr>
        <xdr:cNvPr id="142" name="テキスト ボックス 141"/>
        <xdr:cNvSpPr txBox="1"/>
      </xdr:nvSpPr>
      <xdr:spPr>
        <a:xfrm>
          <a:off x="1752111" y="99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72155</xdr:rowOff>
    </xdr:from>
    <xdr:to>
      <xdr:col>6</xdr:col>
      <xdr:colOff>38100</xdr:colOff>
      <xdr:row>58</xdr:row>
      <xdr:rowOff>2305</xdr:rowOff>
    </xdr:to>
    <xdr:sp macro="" textlink="">
      <xdr:nvSpPr>
        <xdr:cNvPr id="143" name="楕円 142"/>
        <xdr:cNvSpPr/>
      </xdr:nvSpPr>
      <xdr:spPr>
        <a:xfrm>
          <a:off x="1079500" y="98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164882</xdr:rowOff>
    </xdr:from>
    <xdr:ext cx="534377" cy="259045"/>
    <xdr:sp macro="" textlink="">
      <xdr:nvSpPr>
        <xdr:cNvPr id="144" name="テキスト ボックス 143"/>
        <xdr:cNvSpPr txBox="1"/>
      </xdr:nvSpPr>
      <xdr:spPr>
        <a:xfrm>
          <a:off x="863111" y="993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37891</xdr:rowOff>
    </xdr:from>
    <xdr:to>
      <xdr:col>24</xdr:col>
      <xdr:colOff>62865</xdr:colOff>
      <xdr:row>77</xdr:row>
      <xdr:rowOff>147358</xdr:rowOff>
    </xdr:to>
    <xdr:cxnSp macro="">
      <xdr:nvCxnSpPr>
        <xdr:cNvPr id="171" name="直線コネクタ 170"/>
        <xdr:cNvCxnSpPr/>
      </xdr:nvCxnSpPr>
      <xdr:spPr>
        <a:xfrm flipV="1">
          <a:off x="4633595" y="12039391"/>
          <a:ext cx="1270" cy="1309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151185</xdr:rowOff>
    </xdr:from>
    <xdr:ext cx="599010" cy="259045"/>
    <xdr:sp macro="" textlink="">
      <xdr:nvSpPr>
        <xdr:cNvPr id="172" name="民生費最小値テキスト"/>
        <xdr:cNvSpPr txBox="1"/>
      </xdr:nvSpPr>
      <xdr:spPr>
        <a:xfrm>
          <a:off x="4686300" y="133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147358</xdr:rowOff>
    </xdr:from>
    <xdr:to>
      <xdr:col>24</xdr:col>
      <xdr:colOff>152400</xdr:colOff>
      <xdr:row>77</xdr:row>
      <xdr:rowOff>147358</xdr:rowOff>
    </xdr:to>
    <xdr:cxnSp macro="">
      <xdr:nvCxnSpPr>
        <xdr:cNvPr id="173" name="直線コネクタ 172"/>
        <xdr:cNvCxnSpPr/>
      </xdr:nvCxnSpPr>
      <xdr:spPr>
        <a:xfrm>
          <a:off x="4546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156018</xdr:rowOff>
    </xdr:from>
    <xdr:ext cx="599010" cy="259045"/>
    <xdr:sp macro="" textlink="">
      <xdr:nvSpPr>
        <xdr:cNvPr id="174" name="民生費最大値テキスト"/>
        <xdr:cNvSpPr txBox="1"/>
      </xdr:nvSpPr>
      <xdr:spPr>
        <a:xfrm>
          <a:off x="4686300" y="1181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218,235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37891</xdr:rowOff>
    </xdr:from>
    <xdr:to>
      <xdr:col>24</xdr:col>
      <xdr:colOff>152400</xdr:colOff>
      <xdr:row>70</xdr:row>
      <xdr:rowOff>37891</xdr:rowOff>
    </xdr:to>
    <xdr:cxnSp macro="">
      <xdr:nvCxnSpPr>
        <xdr:cNvPr id="175" name="直線コネクタ 174"/>
        <xdr:cNvCxnSpPr/>
      </xdr:nvCxnSpPr>
      <xdr:spPr>
        <a:xfrm>
          <a:off x="4546600" y="12039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147358</xdr:rowOff>
    </xdr:from>
    <xdr:to>
      <xdr:col>24</xdr:col>
      <xdr:colOff>63500</xdr:colOff>
      <xdr:row>79</xdr:row>
      <xdr:rowOff>41940</xdr:rowOff>
    </xdr:to>
    <xdr:cxnSp macro="">
      <xdr:nvCxnSpPr>
        <xdr:cNvPr id="176" name="直線コネクタ 175"/>
        <xdr:cNvCxnSpPr/>
      </xdr:nvCxnSpPr>
      <xdr:spPr>
        <a:xfrm flipV="1">
          <a:off x="3797300" y="13349008"/>
          <a:ext cx="838200" cy="23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165253</xdr:rowOff>
    </xdr:from>
    <xdr:ext cx="599010" cy="259045"/>
    <xdr:sp macro="" textlink="">
      <xdr:nvSpPr>
        <xdr:cNvPr id="177" name="民生費平均値テキスト"/>
        <xdr:cNvSpPr txBox="1"/>
      </xdr:nvSpPr>
      <xdr:spPr>
        <a:xfrm>
          <a:off x="4686300" y="125096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142376</xdr:rowOff>
    </xdr:from>
    <xdr:to>
      <xdr:col>24</xdr:col>
      <xdr:colOff>114300</xdr:colOff>
      <xdr:row>74</xdr:row>
      <xdr:rowOff>72526</xdr:rowOff>
    </xdr:to>
    <xdr:sp macro="" textlink="">
      <xdr:nvSpPr>
        <xdr:cNvPr id="178" name="フローチャート: 判断 177"/>
        <xdr:cNvSpPr/>
      </xdr:nvSpPr>
      <xdr:spPr>
        <a:xfrm>
          <a:off x="4584700" y="126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41940</xdr:rowOff>
    </xdr:from>
    <xdr:to>
      <xdr:col>19</xdr:col>
      <xdr:colOff>177800</xdr:colOff>
      <xdr:row>79</xdr:row>
      <xdr:rowOff>45859</xdr:rowOff>
    </xdr:to>
    <xdr:cxnSp macro="">
      <xdr:nvCxnSpPr>
        <xdr:cNvPr id="179" name="直線コネクタ 178"/>
        <xdr:cNvCxnSpPr/>
      </xdr:nvCxnSpPr>
      <xdr:spPr>
        <a:xfrm flipV="1">
          <a:off x="2908300" y="13586490"/>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74106</xdr:rowOff>
    </xdr:from>
    <xdr:to>
      <xdr:col>20</xdr:col>
      <xdr:colOff>38100</xdr:colOff>
      <xdr:row>75</xdr:row>
      <xdr:rowOff>4256</xdr:rowOff>
    </xdr:to>
    <xdr:sp macro="" textlink="">
      <xdr:nvSpPr>
        <xdr:cNvPr id="180" name="フローチャート: 判断 179"/>
        <xdr:cNvSpPr/>
      </xdr:nvSpPr>
      <xdr:spPr>
        <a:xfrm>
          <a:off x="3746500" y="1276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20783</xdr:rowOff>
    </xdr:from>
    <xdr:ext cx="599010" cy="259045"/>
    <xdr:sp macro="" textlink="">
      <xdr:nvSpPr>
        <xdr:cNvPr id="181" name="テキスト ボックス 180"/>
        <xdr:cNvSpPr txBox="1"/>
      </xdr:nvSpPr>
      <xdr:spPr>
        <a:xfrm>
          <a:off x="3497795" y="1253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45859</xdr:rowOff>
    </xdr:from>
    <xdr:to>
      <xdr:col>15</xdr:col>
      <xdr:colOff>50800</xdr:colOff>
      <xdr:row>79</xdr:row>
      <xdr:rowOff>87399</xdr:rowOff>
    </xdr:to>
    <xdr:cxnSp macro="">
      <xdr:nvCxnSpPr>
        <xdr:cNvPr id="182" name="直線コネクタ 181"/>
        <xdr:cNvCxnSpPr/>
      </xdr:nvCxnSpPr>
      <xdr:spPr>
        <a:xfrm flipV="1">
          <a:off x="2019300" y="13590409"/>
          <a:ext cx="889000" cy="4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161399</xdr:rowOff>
    </xdr:from>
    <xdr:to>
      <xdr:col>15</xdr:col>
      <xdr:colOff>101600</xdr:colOff>
      <xdr:row>75</xdr:row>
      <xdr:rowOff>91549</xdr:rowOff>
    </xdr:to>
    <xdr:sp macro="" textlink="">
      <xdr:nvSpPr>
        <xdr:cNvPr id="183" name="フローチャート: 判断 182"/>
        <xdr:cNvSpPr/>
      </xdr:nvSpPr>
      <xdr:spPr>
        <a:xfrm>
          <a:off x="2857500" y="1284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108076</xdr:rowOff>
    </xdr:from>
    <xdr:ext cx="599010" cy="259045"/>
    <xdr:sp macro="" textlink="">
      <xdr:nvSpPr>
        <xdr:cNvPr id="184" name="テキスト ボックス 183"/>
        <xdr:cNvSpPr txBox="1"/>
      </xdr:nvSpPr>
      <xdr:spPr>
        <a:xfrm>
          <a:off x="2608795" y="1262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84885</xdr:rowOff>
    </xdr:from>
    <xdr:to>
      <xdr:col>10</xdr:col>
      <xdr:colOff>114300</xdr:colOff>
      <xdr:row>79</xdr:row>
      <xdr:rowOff>87399</xdr:rowOff>
    </xdr:to>
    <xdr:cxnSp macro="">
      <xdr:nvCxnSpPr>
        <xdr:cNvPr id="185" name="直線コネクタ 184"/>
        <xdr:cNvCxnSpPr/>
      </xdr:nvCxnSpPr>
      <xdr:spPr>
        <a:xfrm>
          <a:off x="1130300" y="13629435"/>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131649</xdr:rowOff>
    </xdr:from>
    <xdr:to>
      <xdr:col>10</xdr:col>
      <xdr:colOff>165100</xdr:colOff>
      <xdr:row>75</xdr:row>
      <xdr:rowOff>61799</xdr:rowOff>
    </xdr:to>
    <xdr:sp macro="" textlink="">
      <xdr:nvSpPr>
        <xdr:cNvPr id="186" name="フローチャート: 判断 185"/>
        <xdr:cNvSpPr/>
      </xdr:nvSpPr>
      <xdr:spPr>
        <a:xfrm>
          <a:off x="1968500" y="1281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78326</xdr:rowOff>
    </xdr:from>
    <xdr:ext cx="599010" cy="259045"/>
    <xdr:sp macro="" textlink="">
      <xdr:nvSpPr>
        <xdr:cNvPr id="187" name="テキスト ボックス 186"/>
        <xdr:cNvSpPr txBox="1"/>
      </xdr:nvSpPr>
      <xdr:spPr>
        <a:xfrm>
          <a:off x="1719795" y="1259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142932</xdr:rowOff>
    </xdr:from>
    <xdr:to>
      <xdr:col>6</xdr:col>
      <xdr:colOff>38100</xdr:colOff>
      <xdr:row>75</xdr:row>
      <xdr:rowOff>73082</xdr:rowOff>
    </xdr:to>
    <xdr:sp macro="" textlink="">
      <xdr:nvSpPr>
        <xdr:cNvPr id="188" name="フローチャート: 判断 187"/>
        <xdr:cNvSpPr/>
      </xdr:nvSpPr>
      <xdr:spPr>
        <a:xfrm>
          <a:off x="1079500" y="128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89609</xdr:rowOff>
    </xdr:from>
    <xdr:ext cx="599010" cy="259045"/>
    <xdr:sp macro="" textlink="">
      <xdr:nvSpPr>
        <xdr:cNvPr id="189" name="テキスト ボックス 188"/>
        <xdr:cNvSpPr txBox="1"/>
      </xdr:nvSpPr>
      <xdr:spPr>
        <a:xfrm>
          <a:off x="830795" y="1260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96558</xdr:rowOff>
    </xdr:from>
    <xdr:to>
      <xdr:col>24</xdr:col>
      <xdr:colOff>114300</xdr:colOff>
      <xdr:row>78</xdr:row>
      <xdr:rowOff>26708</xdr:rowOff>
    </xdr:to>
    <xdr:sp macro="" textlink="">
      <xdr:nvSpPr>
        <xdr:cNvPr id="195" name="楕円 194"/>
        <xdr:cNvSpPr/>
      </xdr:nvSpPr>
      <xdr:spPr>
        <a:xfrm>
          <a:off x="45847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11485</xdr:rowOff>
    </xdr:from>
    <xdr:ext cx="599010" cy="259045"/>
    <xdr:sp macro="" textlink="">
      <xdr:nvSpPr>
        <xdr:cNvPr id="196" name="民生費該当値テキスト"/>
        <xdr:cNvSpPr txBox="1"/>
      </xdr:nvSpPr>
      <xdr:spPr>
        <a:xfrm>
          <a:off x="4686300" y="1321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162590</xdr:rowOff>
    </xdr:from>
    <xdr:to>
      <xdr:col>20</xdr:col>
      <xdr:colOff>38100</xdr:colOff>
      <xdr:row>79</xdr:row>
      <xdr:rowOff>92740</xdr:rowOff>
    </xdr:to>
    <xdr:sp macro="" textlink="">
      <xdr:nvSpPr>
        <xdr:cNvPr id="197" name="楕円 196"/>
        <xdr:cNvSpPr/>
      </xdr:nvSpPr>
      <xdr:spPr>
        <a:xfrm>
          <a:off x="3746500" y="135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83867</xdr:rowOff>
    </xdr:from>
    <xdr:ext cx="599010" cy="259045"/>
    <xdr:sp macro="" textlink="">
      <xdr:nvSpPr>
        <xdr:cNvPr id="198" name="テキスト ボックス 197"/>
        <xdr:cNvSpPr txBox="1"/>
      </xdr:nvSpPr>
      <xdr:spPr>
        <a:xfrm>
          <a:off x="3497795" y="1362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166509</xdr:rowOff>
    </xdr:from>
    <xdr:to>
      <xdr:col>15</xdr:col>
      <xdr:colOff>101600</xdr:colOff>
      <xdr:row>79</xdr:row>
      <xdr:rowOff>96659</xdr:rowOff>
    </xdr:to>
    <xdr:sp macro="" textlink="">
      <xdr:nvSpPr>
        <xdr:cNvPr id="199" name="楕円 198"/>
        <xdr:cNvSpPr/>
      </xdr:nvSpPr>
      <xdr:spPr>
        <a:xfrm>
          <a:off x="2857500" y="135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87786</xdr:rowOff>
    </xdr:from>
    <xdr:ext cx="599010" cy="259045"/>
    <xdr:sp macro="" textlink="">
      <xdr:nvSpPr>
        <xdr:cNvPr id="200" name="テキスト ボックス 199"/>
        <xdr:cNvSpPr txBox="1"/>
      </xdr:nvSpPr>
      <xdr:spPr>
        <a:xfrm>
          <a:off x="2608795" y="1363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36599</xdr:rowOff>
    </xdr:from>
    <xdr:to>
      <xdr:col>10</xdr:col>
      <xdr:colOff>165100</xdr:colOff>
      <xdr:row>79</xdr:row>
      <xdr:rowOff>138199</xdr:rowOff>
    </xdr:to>
    <xdr:sp macro="" textlink="">
      <xdr:nvSpPr>
        <xdr:cNvPr id="201" name="楕円 200"/>
        <xdr:cNvSpPr/>
      </xdr:nvSpPr>
      <xdr:spPr>
        <a:xfrm>
          <a:off x="1968500" y="1358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129326</xdr:rowOff>
    </xdr:from>
    <xdr:ext cx="599010" cy="259045"/>
    <xdr:sp macro="" textlink="">
      <xdr:nvSpPr>
        <xdr:cNvPr id="202" name="テキスト ボックス 201"/>
        <xdr:cNvSpPr txBox="1"/>
      </xdr:nvSpPr>
      <xdr:spPr>
        <a:xfrm>
          <a:off x="1719795" y="1367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34085</xdr:rowOff>
    </xdr:from>
    <xdr:to>
      <xdr:col>6</xdr:col>
      <xdr:colOff>38100</xdr:colOff>
      <xdr:row>79</xdr:row>
      <xdr:rowOff>135685</xdr:rowOff>
    </xdr:to>
    <xdr:sp macro="" textlink="">
      <xdr:nvSpPr>
        <xdr:cNvPr id="203" name="楕円 202"/>
        <xdr:cNvSpPr/>
      </xdr:nvSpPr>
      <xdr:spPr>
        <a:xfrm>
          <a:off x="1079500" y="13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126812</xdr:rowOff>
    </xdr:from>
    <xdr:ext cx="599010" cy="259045"/>
    <xdr:sp macro="" textlink="">
      <xdr:nvSpPr>
        <xdr:cNvPr id="204" name="テキスト ボックス 203"/>
        <xdr:cNvSpPr txBox="1"/>
      </xdr:nvSpPr>
      <xdr:spPr>
        <a:xfrm>
          <a:off x="830795" y="1367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146376</xdr:rowOff>
    </xdr:from>
    <xdr:to>
      <xdr:col>24</xdr:col>
      <xdr:colOff>62865</xdr:colOff>
      <xdr:row>98</xdr:row>
      <xdr:rowOff>7471</xdr:rowOff>
    </xdr:to>
    <xdr:cxnSp macro="">
      <xdr:nvCxnSpPr>
        <xdr:cNvPr id="228" name="直線コネクタ 227"/>
        <xdr:cNvCxnSpPr/>
      </xdr:nvCxnSpPr>
      <xdr:spPr>
        <a:xfrm flipV="1">
          <a:off x="4633595" y="15576876"/>
          <a:ext cx="1270" cy="1232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11298</xdr:rowOff>
    </xdr:from>
    <xdr:ext cx="534377" cy="259045"/>
    <xdr:sp macro="" textlink="">
      <xdr:nvSpPr>
        <xdr:cNvPr id="229" name="衛生費最小値テキスト"/>
        <xdr:cNvSpPr txBox="1"/>
      </xdr:nvSpPr>
      <xdr:spPr>
        <a:xfrm>
          <a:off x="4686300" y="1681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7471</xdr:rowOff>
    </xdr:from>
    <xdr:to>
      <xdr:col>24</xdr:col>
      <xdr:colOff>152400</xdr:colOff>
      <xdr:row>98</xdr:row>
      <xdr:rowOff>7471</xdr:rowOff>
    </xdr:to>
    <xdr:cxnSp macro="">
      <xdr:nvCxnSpPr>
        <xdr:cNvPr id="230" name="直線コネクタ 229"/>
        <xdr:cNvCxnSpPr/>
      </xdr:nvCxnSpPr>
      <xdr:spPr>
        <a:xfrm>
          <a:off x="4546600" y="1680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93053</xdr:rowOff>
    </xdr:from>
    <xdr:ext cx="599010" cy="259045"/>
    <xdr:sp macro="" textlink="">
      <xdr:nvSpPr>
        <xdr:cNvPr id="231" name="衛生費最大値テキスト"/>
        <xdr:cNvSpPr txBox="1"/>
      </xdr:nvSpPr>
      <xdr:spPr>
        <a:xfrm>
          <a:off x="4686300" y="1535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189,124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146376</xdr:rowOff>
    </xdr:from>
    <xdr:to>
      <xdr:col>24</xdr:col>
      <xdr:colOff>152400</xdr:colOff>
      <xdr:row>90</xdr:row>
      <xdr:rowOff>146376</xdr:rowOff>
    </xdr:to>
    <xdr:cxnSp macro="">
      <xdr:nvCxnSpPr>
        <xdr:cNvPr id="232" name="直線コネクタ 231"/>
        <xdr:cNvCxnSpPr/>
      </xdr:nvCxnSpPr>
      <xdr:spPr>
        <a:xfrm>
          <a:off x="4546600" y="1557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76957</xdr:rowOff>
    </xdr:from>
    <xdr:to>
      <xdr:col>24</xdr:col>
      <xdr:colOff>63500</xdr:colOff>
      <xdr:row>96</xdr:row>
      <xdr:rowOff>148456</xdr:rowOff>
    </xdr:to>
    <xdr:cxnSp macro="">
      <xdr:nvCxnSpPr>
        <xdr:cNvPr id="233" name="直線コネクタ 232"/>
        <xdr:cNvCxnSpPr/>
      </xdr:nvCxnSpPr>
      <xdr:spPr>
        <a:xfrm flipV="1">
          <a:off x="3797300" y="16536157"/>
          <a:ext cx="838200" cy="71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147401</xdr:rowOff>
    </xdr:from>
    <xdr:ext cx="534377" cy="259045"/>
    <xdr:sp macro="" textlink="">
      <xdr:nvSpPr>
        <xdr:cNvPr id="234" name="衛生費平均値テキスト"/>
        <xdr:cNvSpPr txBox="1"/>
      </xdr:nvSpPr>
      <xdr:spPr>
        <a:xfrm>
          <a:off x="4686300" y="1626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124524</xdr:rowOff>
    </xdr:from>
    <xdr:to>
      <xdr:col>24</xdr:col>
      <xdr:colOff>114300</xdr:colOff>
      <xdr:row>96</xdr:row>
      <xdr:rowOff>54674</xdr:rowOff>
    </xdr:to>
    <xdr:sp macro="" textlink="">
      <xdr:nvSpPr>
        <xdr:cNvPr id="235" name="フローチャート: 判断 234"/>
        <xdr:cNvSpPr/>
      </xdr:nvSpPr>
      <xdr:spPr>
        <a:xfrm>
          <a:off x="4584700" y="1641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148456</xdr:rowOff>
    </xdr:from>
    <xdr:to>
      <xdr:col>19</xdr:col>
      <xdr:colOff>177800</xdr:colOff>
      <xdr:row>97</xdr:row>
      <xdr:rowOff>8172</xdr:rowOff>
    </xdr:to>
    <xdr:cxnSp macro="">
      <xdr:nvCxnSpPr>
        <xdr:cNvPr id="236" name="直線コネクタ 235"/>
        <xdr:cNvCxnSpPr/>
      </xdr:nvCxnSpPr>
      <xdr:spPr>
        <a:xfrm flipV="1">
          <a:off x="2908300" y="1660765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33807</xdr:rowOff>
    </xdr:from>
    <xdr:to>
      <xdr:col>20</xdr:col>
      <xdr:colOff>38100</xdr:colOff>
      <xdr:row>96</xdr:row>
      <xdr:rowOff>135407</xdr:rowOff>
    </xdr:to>
    <xdr:sp macro="" textlink="">
      <xdr:nvSpPr>
        <xdr:cNvPr id="237" name="フローチャート: 判断 236"/>
        <xdr:cNvSpPr/>
      </xdr:nvSpPr>
      <xdr:spPr>
        <a:xfrm>
          <a:off x="37465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151934</xdr:rowOff>
    </xdr:from>
    <xdr:ext cx="534377" cy="259045"/>
    <xdr:sp macro="" textlink="">
      <xdr:nvSpPr>
        <xdr:cNvPr id="238" name="テキスト ボックス 237"/>
        <xdr:cNvSpPr txBox="1"/>
      </xdr:nvSpPr>
      <xdr:spPr>
        <a:xfrm>
          <a:off x="3530111" y="162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168328</xdr:rowOff>
    </xdr:from>
    <xdr:to>
      <xdr:col>15</xdr:col>
      <xdr:colOff>50800</xdr:colOff>
      <xdr:row>97</xdr:row>
      <xdr:rowOff>8172</xdr:rowOff>
    </xdr:to>
    <xdr:cxnSp macro="">
      <xdr:nvCxnSpPr>
        <xdr:cNvPr id="239" name="直線コネクタ 238"/>
        <xdr:cNvCxnSpPr/>
      </xdr:nvCxnSpPr>
      <xdr:spPr>
        <a:xfrm>
          <a:off x="2019300" y="16627528"/>
          <a:ext cx="889000" cy="1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98464</xdr:rowOff>
    </xdr:from>
    <xdr:to>
      <xdr:col>15</xdr:col>
      <xdr:colOff>101600</xdr:colOff>
      <xdr:row>97</xdr:row>
      <xdr:rowOff>28614</xdr:rowOff>
    </xdr:to>
    <xdr:sp macro="" textlink="">
      <xdr:nvSpPr>
        <xdr:cNvPr id="240" name="フローチャート: 判断 239"/>
        <xdr:cNvSpPr/>
      </xdr:nvSpPr>
      <xdr:spPr>
        <a:xfrm>
          <a:off x="2857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45141</xdr:rowOff>
    </xdr:from>
    <xdr:ext cx="534377" cy="259045"/>
    <xdr:sp macro="" textlink="">
      <xdr:nvSpPr>
        <xdr:cNvPr id="241" name="テキスト ボックス 240"/>
        <xdr:cNvSpPr txBox="1"/>
      </xdr:nvSpPr>
      <xdr:spPr>
        <a:xfrm>
          <a:off x="2641111" y="1633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168328</xdr:rowOff>
    </xdr:from>
    <xdr:to>
      <xdr:col>10</xdr:col>
      <xdr:colOff>114300</xdr:colOff>
      <xdr:row>97</xdr:row>
      <xdr:rowOff>7699</xdr:rowOff>
    </xdr:to>
    <xdr:cxnSp macro="">
      <xdr:nvCxnSpPr>
        <xdr:cNvPr id="242" name="直線コネクタ 241"/>
        <xdr:cNvCxnSpPr/>
      </xdr:nvCxnSpPr>
      <xdr:spPr>
        <a:xfrm flipV="1">
          <a:off x="1130300" y="1662752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90196</xdr:rowOff>
    </xdr:from>
    <xdr:to>
      <xdr:col>10</xdr:col>
      <xdr:colOff>165100</xdr:colOff>
      <xdr:row>97</xdr:row>
      <xdr:rowOff>20346</xdr:rowOff>
    </xdr:to>
    <xdr:sp macro="" textlink="">
      <xdr:nvSpPr>
        <xdr:cNvPr id="243" name="フローチャート: 判断 242"/>
        <xdr:cNvSpPr/>
      </xdr:nvSpPr>
      <xdr:spPr>
        <a:xfrm>
          <a:off x="1968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36873</xdr:rowOff>
    </xdr:from>
    <xdr:ext cx="534377" cy="259045"/>
    <xdr:sp macro="" textlink="">
      <xdr:nvSpPr>
        <xdr:cNvPr id="244" name="テキスト ボックス 243"/>
        <xdr:cNvSpPr txBox="1"/>
      </xdr:nvSpPr>
      <xdr:spPr>
        <a:xfrm>
          <a:off x="1752111" y="1632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81448</xdr:rowOff>
    </xdr:from>
    <xdr:to>
      <xdr:col>6</xdr:col>
      <xdr:colOff>38100</xdr:colOff>
      <xdr:row>97</xdr:row>
      <xdr:rowOff>11598</xdr:rowOff>
    </xdr:to>
    <xdr:sp macro="" textlink="">
      <xdr:nvSpPr>
        <xdr:cNvPr id="245" name="フローチャート: 判断 244"/>
        <xdr:cNvSpPr/>
      </xdr:nvSpPr>
      <xdr:spPr>
        <a:xfrm>
          <a:off x="1079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28125</xdr:rowOff>
    </xdr:from>
    <xdr:ext cx="534377" cy="259045"/>
    <xdr:sp macro="" textlink="">
      <xdr:nvSpPr>
        <xdr:cNvPr id="246" name="テキスト ボックス 245"/>
        <xdr:cNvSpPr txBox="1"/>
      </xdr:nvSpPr>
      <xdr:spPr>
        <a:xfrm>
          <a:off x="863111" y="163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26157</xdr:rowOff>
    </xdr:from>
    <xdr:to>
      <xdr:col>24</xdr:col>
      <xdr:colOff>114300</xdr:colOff>
      <xdr:row>96</xdr:row>
      <xdr:rowOff>127757</xdr:rowOff>
    </xdr:to>
    <xdr:sp macro="" textlink="">
      <xdr:nvSpPr>
        <xdr:cNvPr id="252" name="楕円 251"/>
        <xdr:cNvSpPr/>
      </xdr:nvSpPr>
      <xdr:spPr>
        <a:xfrm>
          <a:off x="4584700" y="164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4584</xdr:rowOff>
    </xdr:from>
    <xdr:ext cx="534377" cy="259045"/>
    <xdr:sp macro="" textlink="">
      <xdr:nvSpPr>
        <xdr:cNvPr id="253" name="衛生費該当値テキスト"/>
        <xdr:cNvSpPr txBox="1"/>
      </xdr:nvSpPr>
      <xdr:spPr>
        <a:xfrm>
          <a:off x="4686300" y="1646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97656</xdr:rowOff>
    </xdr:from>
    <xdr:to>
      <xdr:col>20</xdr:col>
      <xdr:colOff>38100</xdr:colOff>
      <xdr:row>97</xdr:row>
      <xdr:rowOff>27806</xdr:rowOff>
    </xdr:to>
    <xdr:sp macro="" textlink="">
      <xdr:nvSpPr>
        <xdr:cNvPr id="254" name="楕円 253"/>
        <xdr:cNvSpPr/>
      </xdr:nvSpPr>
      <xdr:spPr>
        <a:xfrm>
          <a:off x="3746500" y="1655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18933</xdr:rowOff>
    </xdr:from>
    <xdr:ext cx="534377" cy="259045"/>
    <xdr:sp macro="" textlink="">
      <xdr:nvSpPr>
        <xdr:cNvPr id="255" name="テキスト ボックス 254"/>
        <xdr:cNvSpPr txBox="1"/>
      </xdr:nvSpPr>
      <xdr:spPr>
        <a:xfrm>
          <a:off x="3530111" y="1664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128822</xdr:rowOff>
    </xdr:from>
    <xdr:to>
      <xdr:col>15</xdr:col>
      <xdr:colOff>101600</xdr:colOff>
      <xdr:row>97</xdr:row>
      <xdr:rowOff>58972</xdr:rowOff>
    </xdr:to>
    <xdr:sp macro="" textlink="">
      <xdr:nvSpPr>
        <xdr:cNvPr id="256" name="楕円 255"/>
        <xdr:cNvSpPr/>
      </xdr:nvSpPr>
      <xdr:spPr>
        <a:xfrm>
          <a:off x="2857500" y="1658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50099</xdr:rowOff>
    </xdr:from>
    <xdr:ext cx="534377" cy="259045"/>
    <xdr:sp macro="" textlink="">
      <xdr:nvSpPr>
        <xdr:cNvPr id="257" name="テキスト ボックス 256"/>
        <xdr:cNvSpPr txBox="1"/>
      </xdr:nvSpPr>
      <xdr:spPr>
        <a:xfrm>
          <a:off x="2641111" y="1668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117528</xdr:rowOff>
    </xdr:from>
    <xdr:to>
      <xdr:col>10</xdr:col>
      <xdr:colOff>165100</xdr:colOff>
      <xdr:row>97</xdr:row>
      <xdr:rowOff>47678</xdr:rowOff>
    </xdr:to>
    <xdr:sp macro="" textlink="">
      <xdr:nvSpPr>
        <xdr:cNvPr id="258" name="楕円 257"/>
        <xdr:cNvSpPr/>
      </xdr:nvSpPr>
      <xdr:spPr>
        <a:xfrm>
          <a:off x="1968500" y="165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38805</xdr:rowOff>
    </xdr:from>
    <xdr:ext cx="534377" cy="259045"/>
    <xdr:sp macro="" textlink="">
      <xdr:nvSpPr>
        <xdr:cNvPr id="259" name="テキスト ボックス 258"/>
        <xdr:cNvSpPr txBox="1"/>
      </xdr:nvSpPr>
      <xdr:spPr>
        <a:xfrm>
          <a:off x="1752111" y="166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128349</xdr:rowOff>
    </xdr:from>
    <xdr:to>
      <xdr:col>6</xdr:col>
      <xdr:colOff>38100</xdr:colOff>
      <xdr:row>97</xdr:row>
      <xdr:rowOff>58499</xdr:rowOff>
    </xdr:to>
    <xdr:sp macro="" textlink="">
      <xdr:nvSpPr>
        <xdr:cNvPr id="260" name="楕円 259"/>
        <xdr:cNvSpPr/>
      </xdr:nvSpPr>
      <xdr:spPr>
        <a:xfrm>
          <a:off x="1079500" y="1658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49626</xdr:rowOff>
    </xdr:from>
    <xdr:ext cx="534377" cy="259045"/>
    <xdr:sp macro="" textlink="">
      <xdr:nvSpPr>
        <xdr:cNvPr id="261" name="テキスト ボックス 260"/>
        <xdr:cNvSpPr txBox="1"/>
      </xdr:nvSpPr>
      <xdr:spPr>
        <a:xfrm>
          <a:off x="863111" y="166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116383</xdr:rowOff>
    </xdr:from>
    <xdr:to>
      <xdr:col>54</xdr:col>
      <xdr:colOff>189865</xdr:colOff>
      <xdr:row>38</xdr:row>
      <xdr:rowOff>139700</xdr:rowOff>
    </xdr:to>
    <xdr:cxnSp macro="">
      <xdr:nvCxnSpPr>
        <xdr:cNvPr id="283" name="直線コネクタ 282"/>
        <xdr:cNvCxnSpPr/>
      </xdr:nvCxnSpPr>
      <xdr:spPr>
        <a:xfrm flipV="1">
          <a:off x="10475595" y="5431333"/>
          <a:ext cx="1270" cy="1223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63060</xdr:rowOff>
    </xdr:from>
    <xdr:ext cx="469744" cy="259045"/>
    <xdr:sp macro="" textlink="">
      <xdr:nvSpPr>
        <xdr:cNvPr id="286" name="労働費最大値テキスト"/>
        <xdr:cNvSpPr txBox="1"/>
      </xdr:nvSpPr>
      <xdr:spPr>
        <a:xfrm>
          <a:off x="10528300" y="520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116383</xdr:rowOff>
    </xdr:from>
    <xdr:to>
      <xdr:col>55</xdr:col>
      <xdr:colOff>88900</xdr:colOff>
      <xdr:row>31</xdr:row>
      <xdr:rowOff>116383</xdr:rowOff>
    </xdr:to>
    <xdr:cxnSp macro="">
      <xdr:nvCxnSpPr>
        <xdr:cNvPr id="287" name="直線コネクタ 286"/>
        <xdr:cNvCxnSpPr/>
      </xdr:nvCxnSpPr>
      <xdr:spPr>
        <a:xfrm>
          <a:off x="10388600" y="543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59461</xdr:rowOff>
    </xdr:from>
    <xdr:to>
      <xdr:col>55</xdr:col>
      <xdr:colOff>0</xdr:colOff>
      <xdr:row>38</xdr:row>
      <xdr:rowOff>61290</xdr:rowOff>
    </xdr:to>
    <xdr:cxnSp macro="">
      <xdr:nvCxnSpPr>
        <xdr:cNvPr id="288" name="直線コネクタ 287"/>
        <xdr:cNvCxnSpPr/>
      </xdr:nvCxnSpPr>
      <xdr:spPr>
        <a:xfrm flipV="1">
          <a:off x="9639300" y="657456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160926</xdr:rowOff>
    </xdr:from>
    <xdr:ext cx="378565" cy="259045"/>
    <xdr:sp macro="" textlink="">
      <xdr:nvSpPr>
        <xdr:cNvPr id="289" name="労働費平均値テキスト"/>
        <xdr:cNvSpPr txBox="1"/>
      </xdr:nvSpPr>
      <xdr:spPr>
        <a:xfrm>
          <a:off x="10528300" y="63331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138049</xdr:rowOff>
    </xdr:from>
    <xdr:to>
      <xdr:col>55</xdr:col>
      <xdr:colOff>50800</xdr:colOff>
      <xdr:row>38</xdr:row>
      <xdr:rowOff>68199</xdr:rowOff>
    </xdr:to>
    <xdr:sp macro="" textlink="">
      <xdr:nvSpPr>
        <xdr:cNvPr id="290" name="フローチャート: 判断 289"/>
        <xdr:cNvSpPr/>
      </xdr:nvSpPr>
      <xdr:spPr>
        <a:xfrm>
          <a:off x="104267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61290</xdr:rowOff>
    </xdr:from>
    <xdr:to>
      <xdr:col>50</xdr:col>
      <xdr:colOff>114300</xdr:colOff>
      <xdr:row>38</xdr:row>
      <xdr:rowOff>62891</xdr:rowOff>
    </xdr:to>
    <xdr:cxnSp macro="">
      <xdr:nvCxnSpPr>
        <xdr:cNvPr id="291" name="直線コネクタ 290"/>
        <xdr:cNvCxnSpPr/>
      </xdr:nvCxnSpPr>
      <xdr:spPr>
        <a:xfrm flipV="1">
          <a:off x="8750300" y="6576390"/>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171424</xdr:rowOff>
    </xdr:from>
    <xdr:to>
      <xdr:col>50</xdr:col>
      <xdr:colOff>165100</xdr:colOff>
      <xdr:row>38</xdr:row>
      <xdr:rowOff>101574</xdr:rowOff>
    </xdr:to>
    <xdr:sp macro="" textlink="">
      <xdr:nvSpPr>
        <xdr:cNvPr id="292" name="フローチャート: 判断 291"/>
        <xdr:cNvSpPr/>
      </xdr:nvSpPr>
      <xdr:spPr>
        <a:xfrm>
          <a:off x="9588500" y="65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118101</xdr:rowOff>
    </xdr:from>
    <xdr:ext cx="378565" cy="259045"/>
    <xdr:sp macro="" textlink="">
      <xdr:nvSpPr>
        <xdr:cNvPr id="293" name="テキスト ボックス 292"/>
        <xdr:cNvSpPr txBox="1"/>
      </xdr:nvSpPr>
      <xdr:spPr>
        <a:xfrm>
          <a:off x="9450017" y="629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38888</xdr:rowOff>
    </xdr:from>
    <xdr:to>
      <xdr:col>45</xdr:col>
      <xdr:colOff>177800</xdr:colOff>
      <xdr:row>38</xdr:row>
      <xdr:rowOff>62891</xdr:rowOff>
    </xdr:to>
    <xdr:cxnSp macro="">
      <xdr:nvCxnSpPr>
        <xdr:cNvPr id="294" name="直線コネクタ 293"/>
        <xdr:cNvCxnSpPr/>
      </xdr:nvCxnSpPr>
      <xdr:spPr>
        <a:xfrm>
          <a:off x="7861300" y="655398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31293</xdr:rowOff>
    </xdr:from>
    <xdr:to>
      <xdr:col>46</xdr:col>
      <xdr:colOff>38100</xdr:colOff>
      <xdr:row>38</xdr:row>
      <xdr:rowOff>132893</xdr:rowOff>
    </xdr:to>
    <xdr:sp macro="" textlink="">
      <xdr:nvSpPr>
        <xdr:cNvPr id="295" name="フローチャート: 判断 294"/>
        <xdr:cNvSpPr/>
      </xdr:nvSpPr>
      <xdr:spPr>
        <a:xfrm>
          <a:off x="8699500" y="65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124020</xdr:rowOff>
    </xdr:from>
    <xdr:ext cx="378565" cy="259045"/>
    <xdr:sp macro="" textlink="">
      <xdr:nvSpPr>
        <xdr:cNvPr id="296" name="テキスト ボックス 295"/>
        <xdr:cNvSpPr txBox="1"/>
      </xdr:nvSpPr>
      <xdr:spPr>
        <a:xfrm>
          <a:off x="8561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38888</xdr:rowOff>
    </xdr:from>
    <xdr:to>
      <xdr:col>41</xdr:col>
      <xdr:colOff>50800</xdr:colOff>
      <xdr:row>38</xdr:row>
      <xdr:rowOff>39574</xdr:rowOff>
    </xdr:to>
    <xdr:cxnSp macro="">
      <xdr:nvCxnSpPr>
        <xdr:cNvPr id="297" name="直線コネクタ 296"/>
        <xdr:cNvCxnSpPr/>
      </xdr:nvCxnSpPr>
      <xdr:spPr>
        <a:xfrm flipV="1">
          <a:off x="6972300" y="6553988"/>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15291</xdr:rowOff>
    </xdr:from>
    <xdr:to>
      <xdr:col>41</xdr:col>
      <xdr:colOff>101600</xdr:colOff>
      <xdr:row>38</xdr:row>
      <xdr:rowOff>116891</xdr:rowOff>
    </xdr:to>
    <xdr:sp macro="" textlink="">
      <xdr:nvSpPr>
        <xdr:cNvPr id="298" name="フローチャート: 判断 297"/>
        <xdr:cNvSpPr/>
      </xdr:nvSpPr>
      <xdr:spPr>
        <a:xfrm>
          <a:off x="7810500" y="65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108018</xdr:rowOff>
    </xdr:from>
    <xdr:ext cx="378565" cy="259045"/>
    <xdr:sp macro="" textlink="">
      <xdr:nvSpPr>
        <xdr:cNvPr id="299" name="テキスト ボックス 298"/>
        <xdr:cNvSpPr txBox="1"/>
      </xdr:nvSpPr>
      <xdr:spPr>
        <a:xfrm>
          <a:off x="7672017" y="6623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121133</xdr:rowOff>
    </xdr:from>
    <xdr:to>
      <xdr:col>36</xdr:col>
      <xdr:colOff>165100</xdr:colOff>
      <xdr:row>38</xdr:row>
      <xdr:rowOff>51282</xdr:rowOff>
    </xdr:to>
    <xdr:sp macro="" textlink="">
      <xdr:nvSpPr>
        <xdr:cNvPr id="300" name="フローチャート: 判断 299"/>
        <xdr:cNvSpPr/>
      </xdr:nvSpPr>
      <xdr:spPr>
        <a:xfrm>
          <a:off x="6921500" y="64647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67810</xdr:rowOff>
    </xdr:from>
    <xdr:ext cx="378565" cy="259045"/>
    <xdr:sp macro="" textlink="">
      <xdr:nvSpPr>
        <xdr:cNvPr id="301" name="テキスト ボックス 300"/>
        <xdr:cNvSpPr txBox="1"/>
      </xdr:nvSpPr>
      <xdr:spPr>
        <a:xfrm>
          <a:off x="6783017" y="6240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xdr:rowOff>
    </xdr:from>
    <xdr:to>
      <xdr:col>55</xdr:col>
      <xdr:colOff>50800</xdr:colOff>
      <xdr:row>38</xdr:row>
      <xdr:rowOff>110261</xdr:rowOff>
    </xdr:to>
    <xdr:sp macro="" textlink="">
      <xdr:nvSpPr>
        <xdr:cNvPr id="307" name="楕円 306"/>
        <xdr:cNvSpPr/>
      </xdr:nvSpPr>
      <xdr:spPr>
        <a:xfrm>
          <a:off x="104267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116476</xdr:rowOff>
    </xdr:from>
    <xdr:ext cx="378565" cy="259045"/>
    <xdr:sp macro="" textlink="">
      <xdr:nvSpPr>
        <xdr:cNvPr id="308" name="労働費該当値テキスト"/>
        <xdr:cNvSpPr txBox="1"/>
      </xdr:nvSpPr>
      <xdr:spPr>
        <a:xfrm>
          <a:off x="10528300" y="6460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10490</xdr:rowOff>
    </xdr:from>
    <xdr:to>
      <xdr:col>50</xdr:col>
      <xdr:colOff>165100</xdr:colOff>
      <xdr:row>38</xdr:row>
      <xdr:rowOff>112090</xdr:rowOff>
    </xdr:to>
    <xdr:sp macro="" textlink="">
      <xdr:nvSpPr>
        <xdr:cNvPr id="309" name="楕円 308"/>
        <xdr:cNvSpPr/>
      </xdr:nvSpPr>
      <xdr:spPr>
        <a:xfrm>
          <a:off x="9588500" y="65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103217</xdr:rowOff>
    </xdr:from>
    <xdr:ext cx="378565" cy="259045"/>
    <xdr:sp macro="" textlink="">
      <xdr:nvSpPr>
        <xdr:cNvPr id="310" name="テキスト ボックス 309"/>
        <xdr:cNvSpPr txBox="1"/>
      </xdr:nvSpPr>
      <xdr:spPr>
        <a:xfrm>
          <a:off x="9450017" y="6618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12091</xdr:rowOff>
    </xdr:from>
    <xdr:to>
      <xdr:col>46</xdr:col>
      <xdr:colOff>38100</xdr:colOff>
      <xdr:row>38</xdr:row>
      <xdr:rowOff>113691</xdr:rowOff>
    </xdr:to>
    <xdr:sp macro="" textlink="">
      <xdr:nvSpPr>
        <xdr:cNvPr id="311" name="楕円 310"/>
        <xdr:cNvSpPr/>
      </xdr:nvSpPr>
      <xdr:spPr>
        <a:xfrm>
          <a:off x="8699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130217</xdr:rowOff>
    </xdr:from>
    <xdr:ext cx="378565" cy="259045"/>
    <xdr:sp macro="" textlink="">
      <xdr:nvSpPr>
        <xdr:cNvPr id="312" name="テキスト ボックス 311"/>
        <xdr:cNvSpPr txBox="1"/>
      </xdr:nvSpPr>
      <xdr:spPr>
        <a:xfrm>
          <a:off x="8561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159538</xdr:rowOff>
    </xdr:from>
    <xdr:to>
      <xdr:col>41</xdr:col>
      <xdr:colOff>101600</xdr:colOff>
      <xdr:row>38</xdr:row>
      <xdr:rowOff>89688</xdr:rowOff>
    </xdr:to>
    <xdr:sp macro="" textlink="">
      <xdr:nvSpPr>
        <xdr:cNvPr id="313" name="楕円 312"/>
        <xdr:cNvSpPr/>
      </xdr:nvSpPr>
      <xdr:spPr>
        <a:xfrm>
          <a:off x="7810500" y="65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106215</xdr:rowOff>
    </xdr:from>
    <xdr:ext cx="378565" cy="259045"/>
    <xdr:sp macro="" textlink="">
      <xdr:nvSpPr>
        <xdr:cNvPr id="314" name="テキスト ボックス 313"/>
        <xdr:cNvSpPr txBox="1"/>
      </xdr:nvSpPr>
      <xdr:spPr>
        <a:xfrm>
          <a:off x="7672017" y="6278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160224</xdr:rowOff>
    </xdr:from>
    <xdr:to>
      <xdr:col>36</xdr:col>
      <xdr:colOff>165100</xdr:colOff>
      <xdr:row>38</xdr:row>
      <xdr:rowOff>90374</xdr:rowOff>
    </xdr:to>
    <xdr:sp macro="" textlink="">
      <xdr:nvSpPr>
        <xdr:cNvPr id="315" name="楕円 314"/>
        <xdr:cNvSpPr/>
      </xdr:nvSpPr>
      <xdr:spPr>
        <a:xfrm>
          <a:off x="6921500" y="65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81501</xdr:rowOff>
    </xdr:from>
    <xdr:ext cx="378565" cy="259045"/>
    <xdr:sp macro="" textlink="">
      <xdr:nvSpPr>
        <xdr:cNvPr id="316" name="テキスト ボックス 315"/>
        <xdr:cNvSpPr txBox="1"/>
      </xdr:nvSpPr>
      <xdr:spPr>
        <a:xfrm>
          <a:off x="6783017" y="65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107833</xdr:rowOff>
    </xdr:from>
    <xdr:to>
      <xdr:col>54</xdr:col>
      <xdr:colOff>189865</xdr:colOff>
      <xdr:row>58</xdr:row>
      <xdr:rowOff>46783</xdr:rowOff>
    </xdr:to>
    <xdr:cxnSp macro="">
      <xdr:nvCxnSpPr>
        <xdr:cNvPr id="338" name="直線コネクタ 337"/>
        <xdr:cNvCxnSpPr/>
      </xdr:nvCxnSpPr>
      <xdr:spPr>
        <a:xfrm flipV="1">
          <a:off x="10475595" y="8851783"/>
          <a:ext cx="1270" cy="1139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50610</xdr:rowOff>
    </xdr:from>
    <xdr:ext cx="534377" cy="259045"/>
    <xdr:sp macro="" textlink="">
      <xdr:nvSpPr>
        <xdr:cNvPr id="339" name="農林水産業費最小値テキスト"/>
        <xdr:cNvSpPr txBox="1"/>
      </xdr:nvSpPr>
      <xdr:spPr>
        <a:xfrm>
          <a:off x="10528300" y="999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46783</xdr:rowOff>
    </xdr:from>
    <xdr:to>
      <xdr:col>55</xdr:col>
      <xdr:colOff>88900</xdr:colOff>
      <xdr:row>58</xdr:row>
      <xdr:rowOff>46783</xdr:rowOff>
    </xdr:to>
    <xdr:cxnSp macro="">
      <xdr:nvCxnSpPr>
        <xdr:cNvPr id="340" name="直線コネクタ 339"/>
        <xdr:cNvCxnSpPr/>
      </xdr:nvCxnSpPr>
      <xdr:spPr>
        <a:xfrm>
          <a:off x="10388600" y="999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54510</xdr:rowOff>
    </xdr:from>
    <xdr:ext cx="599010" cy="259045"/>
    <xdr:sp macro="" textlink="">
      <xdr:nvSpPr>
        <xdr:cNvPr id="341" name="農林水産業費最大値テキスト"/>
        <xdr:cNvSpPr txBox="1"/>
      </xdr:nvSpPr>
      <xdr:spPr>
        <a:xfrm>
          <a:off x="10528300" y="8627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107833</xdr:rowOff>
    </xdr:from>
    <xdr:to>
      <xdr:col>55</xdr:col>
      <xdr:colOff>88900</xdr:colOff>
      <xdr:row>51</xdr:row>
      <xdr:rowOff>107833</xdr:rowOff>
    </xdr:to>
    <xdr:cxnSp macro="">
      <xdr:nvCxnSpPr>
        <xdr:cNvPr id="342" name="直線コネクタ 341"/>
        <xdr:cNvCxnSpPr/>
      </xdr:nvCxnSpPr>
      <xdr:spPr>
        <a:xfrm>
          <a:off x="10388600" y="885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29647</xdr:rowOff>
    </xdr:from>
    <xdr:to>
      <xdr:col>55</xdr:col>
      <xdr:colOff>0</xdr:colOff>
      <xdr:row>58</xdr:row>
      <xdr:rowOff>46783</xdr:rowOff>
    </xdr:to>
    <xdr:cxnSp macro="">
      <xdr:nvCxnSpPr>
        <xdr:cNvPr id="343" name="直線コネクタ 342"/>
        <xdr:cNvCxnSpPr/>
      </xdr:nvCxnSpPr>
      <xdr:spPr>
        <a:xfrm>
          <a:off x="9639300" y="9973747"/>
          <a:ext cx="838200" cy="1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89223</xdr:rowOff>
    </xdr:from>
    <xdr:ext cx="534377" cy="259045"/>
    <xdr:sp macro="" textlink="">
      <xdr:nvSpPr>
        <xdr:cNvPr id="344" name="農林水産業費平均値テキスト"/>
        <xdr:cNvSpPr txBox="1"/>
      </xdr:nvSpPr>
      <xdr:spPr>
        <a:xfrm>
          <a:off x="10528300" y="951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66346</xdr:rowOff>
    </xdr:from>
    <xdr:to>
      <xdr:col>55</xdr:col>
      <xdr:colOff>50800</xdr:colOff>
      <xdr:row>56</xdr:row>
      <xdr:rowOff>167946</xdr:rowOff>
    </xdr:to>
    <xdr:sp macro="" textlink="">
      <xdr:nvSpPr>
        <xdr:cNvPr id="345" name="フローチャート: 判断 344"/>
        <xdr:cNvSpPr/>
      </xdr:nvSpPr>
      <xdr:spPr>
        <a:xfrm>
          <a:off x="10426700" y="966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21166</xdr:rowOff>
    </xdr:from>
    <xdr:to>
      <xdr:col>50</xdr:col>
      <xdr:colOff>114300</xdr:colOff>
      <xdr:row>58</xdr:row>
      <xdr:rowOff>29647</xdr:rowOff>
    </xdr:to>
    <xdr:cxnSp macro="">
      <xdr:nvCxnSpPr>
        <xdr:cNvPr id="346" name="直線コネクタ 345"/>
        <xdr:cNvCxnSpPr/>
      </xdr:nvCxnSpPr>
      <xdr:spPr>
        <a:xfrm>
          <a:off x="8750300" y="9965266"/>
          <a:ext cx="889000" cy="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86267</xdr:rowOff>
    </xdr:from>
    <xdr:to>
      <xdr:col>50</xdr:col>
      <xdr:colOff>165100</xdr:colOff>
      <xdr:row>57</xdr:row>
      <xdr:rowOff>16417</xdr:rowOff>
    </xdr:to>
    <xdr:sp macro="" textlink="">
      <xdr:nvSpPr>
        <xdr:cNvPr id="347" name="フローチャート: 判断 346"/>
        <xdr:cNvSpPr/>
      </xdr:nvSpPr>
      <xdr:spPr>
        <a:xfrm>
          <a:off x="9588500" y="968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32944</xdr:rowOff>
    </xdr:from>
    <xdr:ext cx="534377" cy="259045"/>
    <xdr:sp macro="" textlink="">
      <xdr:nvSpPr>
        <xdr:cNvPr id="348" name="テキスト ボックス 347"/>
        <xdr:cNvSpPr txBox="1"/>
      </xdr:nvSpPr>
      <xdr:spPr>
        <a:xfrm>
          <a:off x="9372111" y="946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102264</xdr:rowOff>
    </xdr:from>
    <xdr:to>
      <xdr:col>45</xdr:col>
      <xdr:colOff>177800</xdr:colOff>
      <xdr:row>58</xdr:row>
      <xdr:rowOff>21166</xdr:rowOff>
    </xdr:to>
    <xdr:cxnSp macro="">
      <xdr:nvCxnSpPr>
        <xdr:cNvPr id="349" name="直線コネクタ 348"/>
        <xdr:cNvCxnSpPr/>
      </xdr:nvCxnSpPr>
      <xdr:spPr>
        <a:xfrm>
          <a:off x="7861300" y="9874914"/>
          <a:ext cx="889000" cy="9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107421</xdr:rowOff>
    </xdr:from>
    <xdr:to>
      <xdr:col>46</xdr:col>
      <xdr:colOff>38100</xdr:colOff>
      <xdr:row>57</xdr:row>
      <xdr:rowOff>37571</xdr:rowOff>
    </xdr:to>
    <xdr:sp macro="" textlink="">
      <xdr:nvSpPr>
        <xdr:cNvPr id="350" name="フローチャート: 判断 349"/>
        <xdr:cNvSpPr/>
      </xdr:nvSpPr>
      <xdr:spPr>
        <a:xfrm>
          <a:off x="8699500" y="970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54098</xdr:rowOff>
    </xdr:from>
    <xdr:ext cx="534377" cy="259045"/>
    <xdr:sp macro="" textlink="">
      <xdr:nvSpPr>
        <xdr:cNvPr id="351" name="テキスト ボックス 350"/>
        <xdr:cNvSpPr txBox="1"/>
      </xdr:nvSpPr>
      <xdr:spPr>
        <a:xfrm>
          <a:off x="8483111" y="948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102264</xdr:rowOff>
    </xdr:from>
    <xdr:to>
      <xdr:col>41</xdr:col>
      <xdr:colOff>50800</xdr:colOff>
      <xdr:row>58</xdr:row>
      <xdr:rowOff>17806</xdr:rowOff>
    </xdr:to>
    <xdr:cxnSp macro="">
      <xdr:nvCxnSpPr>
        <xdr:cNvPr id="352" name="直線コネクタ 351"/>
        <xdr:cNvCxnSpPr/>
      </xdr:nvCxnSpPr>
      <xdr:spPr>
        <a:xfrm flipV="1">
          <a:off x="6972300" y="9874914"/>
          <a:ext cx="889000" cy="8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109949</xdr:rowOff>
    </xdr:from>
    <xdr:to>
      <xdr:col>41</xdr:col>
      <xdr:colOff>101600</xdr:colOff>
      <xdr:row>57</xdr:row>
      <xdr:rowOff>40099</xdr:rowOff>
    </xdr:to>
    <xdr:sp macro="" textlink="">
      <xdr:nvSpPr>
        <xdr:cNvPr id="353" name="フローチャート: 判断 352"/>
        <xdr:cNvSpPr/>
      </xdr:nvSpPr>
      <xdr:spPr>
        <a:xfrm>
          <a:off x="7810500" y="97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56626</xdr:rowOff>
    </xdr:from>
    <xdr:ext cx="534377" cy="259045"/>
    <xdr:sp macro="" textlink="">
      <xdr:nvSpPr>
        <xdr:cNvPr id="354" name="テキスト ボックス 353"/>
        <xdr:cNvSpPr txBox="1"/>
      </xdr:nvSpPr>
      <xdr:spPr>
        <a:xfrm>
          <a:off x="7594111" y="948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159323</xdr:rowOff>
    </xdr:from>
    <xdr:to>
      <xdr:col>36</xdr:col>
      <xdr:colOff>165100</xdr:colOff>
      <xdr:row>57</xdr:row>
      <xdr:rowOff>89473</xdr:rowOff>
    </xdr:to>
    <xdr:sp macro="" textlink="">
      <xdr:nvSpPr>
        <xdr:cNvPr id="355" name="フローチャート: 判断 354"/>
        <xdr:cNvSpPr/>
      </xdr:nvSpPr>
      <xdr:spPr>
        <a:xfrm>
          <a:off x="6921500" y="97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106000</xdr:rowOff>
    </xdr:from>
    <xdr:ext cx="534377" cy="259045"/>
    <xdr:sp macro="" textlink="">
      <xdr:nvSpPr>
        <xdr:cNvPr id="356" name="テキスト ボックス 355"/>
        <xdr:cNvSpPr txBox="1"/>
      </xdr:nvSpPr>
      <xdr:spPr>
        <a:xfrm>
          <a:off x="6705111" y="95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167433</xdr:rowOff>
    </xdr:from>
    <xdr:to>
      <xdr:col>55</xdr:col>
      <xdr:colOff>50800</xdr:colOff>
      <xdr:row>58</xdr:row>
      <xdr:rowOff>97583</xdr:rowOff>
    </xdr:to>
    <xdr:sp macro="" textlink="">
      <xdr:nvSpPr>
        <xdr:cNvPr id="362" name="楕円 361"/>
        <xdr:cNvSpPr/>
      </xdr:nvSpPr>
      <xdr:spPr>
        <a:xfrm>
          <a:off x="10426700" y="99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82360</xdr:rowOff>
    </xdr:from>
    <xdr:ext cx="534377" cy="259045"/>
    <xdr:sp macro="" textlink="">
      <xdr:nvSpPr>
        <xdr:cNvPr id="363" name="農林水産業費該当値テキスト"/>
        <xdr:cNvSpPr txBox="1"/>
      </xdr:nvSpPr>
      <xdr:spPr>
        <a:xfrm>
          <a:off x="10528300" y="985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150297</xdr:rowOff>
    </xdr:from>
    <xdr:to>
      <xdr:col>50</xdr:col>
      <xdr:colOff>165100</xdr:colOff>
      <xdr:row>58</xdr:row>
      <xdr:rowOff>80447</xdr:rowOff>
    </xdr:to>
    <xdr:sp macro="" textlink="">
      <xdr:nvSpPr>
        <xdr:cNvPr id="364" name="楕円 363"/>
        <xdr:cNvSpPr/>
      </xdr:nvSpPr>
      <xdr:spPr>
        <a:xfrm>
          <a:off x="9588500" y="99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71574</xdr:rowOff>
    </xdr:from>
    <xdr:ext cx="534377" cy="259045"/>
    <xdr:sp macro="" textlink="">
      <xdr:nvSpPr>
        <xdr:cNvPr id="365" name="テキスト ボックス 364"/>
        <xdr:cNvSpPr txBox="1"/>
      </xdr:nvSpPr>
      <xdr:spPr>
        <a:xfrm>
          <a:off x="9372111" y="1001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141816</xdr:rowOff>
    </xdr:from>
    <xdr:to>
      <xdr:col>46</xdr:col>
      <xdr:colOff>38100</xdr:colOff>
      <xdr:row>58</xdr:row>
      <xdr:rowOff>71966</xdr:rowOff>
    </xdr:to>
    <xdr:sp macro="" textlink="">
      <xdr:nvSpPr>
        <xdr:cNvPr id="366" name="楕円 365"/>
        <xdr:cNvSpPr/>
      </xdr:nvSpPr>
      <xdr:spPr>
        <a:xfrm>
          <a:off x="8699500" y="99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63093</xdr:rowOff>
    </xdr:from>
    <xdr:ext cx="534377" cy="259045"/>
    <xdr:sp macro="" textlink="">
      <xdr:nvSpPr>
        <xdr:cNvPr id="367" name="テキスト ボックス 366"/>
        <xdr:cNvSpPr txBox="1"/>
      </xdr:nvSpPr>
      <xdr:spPr>
        <a:xfrm>
          <a:off x="8483111" y="100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51464</xdr:rowOff>
    </xdr:from>
    <xdr:to>
      <xdr:col>41</xdr:col>
      <xdr:colOff>101600</xdr:colOff>
      <xdr:row>57</xdr:row>
      <xdr:rowOff>153064</xdr:rowOff>
    </xdr:to>
    <xdr:sp macro="" textlink="">
      <xdr:nvSpPr>
        <xdr:cNvPr id="368" name="楕円 367"/>
        <xdr:cNvSpPr/>
      </xdr:nvSpPr>
      <xdr:spPr>
        <a:xfrm>
          <a:off x="7810500" y="982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144191</xdr:rowOff>
    </xdr:from>
    <xdr:ext cx="534377" cy="259045"/>
    <xdr:sp macro="" textlink="">
      <xdr:nvSpPr>
        <xdr:cNvPr id="369" name="テキスト ボックス 368"/>
        <xdr:cNvSpPr txBox="1"/>
      </xdr:nvSpPr>
      <xdr:spPr>
        <a:xfrm>
          <a:off x="7594111" y="99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138456</xdr:rowOff>
    </xdr:from>
    <xdr:to>
      <xdr:col>36</xdr:col>
      <xdr:colOff>165100</xdr:colOff>
      <xdr:row>58</xdr:row>
      <xdr:rowOff>68606</xdr:rowOff>
    </xdr:to>
    <xdr:sp macro="" textlink="">
      <xdr:nvSpPr>
        <xdr:cNvPr id="370" name="楕円 369"/>
        <xdr:cNvSpPr/>
      </xdr:nvSpPr>
      <xdr:spPr>
        <a:xfrm>
          <a:off x="6921500" y="991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59733</xdr:rowOff>
    </xdr:from>
    <xdr:ext cx="534377" cy="259045"/>
    <xdr:sp macro="" textlink="">
      <xdr:nvSpPr>
        <xdr:cNvPr id="371" name="テキスト ボックス 370"/>
        <xdr:cNvSpPr txBox="1"/>
      </xdr:nvSpPr>
      <xdr:spPr>
        <a:xfrm>
          <a:off x="6705111" y="1000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168046</xdr:rowOff>
    </xdr:from>
    <xdr:to>
      <xdr:col>54</xdr:col>
      <xdr:colOff>189865</xdr:colOff>
      <xdr:row>77</xdr:row>
      <xdr:rowOff>139883</xdr:rowOff>
    </xdr:to>
    <xdr:cxnSp macro="">
      <xdr:nvCxnSpPr>
        <xdr:cNvPr id="393" name="直線コネクタ 392"/>
        <xdr:cNvCxnSpPr/>
      </xdr:nvCxnSpPr>
      <xdr:spPr>
        <a:xfrm flipV="1">
          <a:off x="10475595" y="12169546"/>
          <a:ext cx="1270" cy="1171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143710</xdr:rowOff>
    </xdr:from>
    <xdr:ext cx="469744" cy="259045"/>
    <xdr:sp macro="" textlink="">
      <xdr:nvSpPr>
        <xdr:cNvPr id="394" name="商工費最小値テキスト"/>
        <xdr:cNvSpPr txBox="1"/>
      </xdr:nvSpPr>
      <xdr:spPr>
        <a:xfrm>
          <a:off x="10528300" y="1334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139883</xdr:rowOff>
    </xdr:from>
    <xdr:to>
      <xdr:col>55</xdr:col>
      <xdr:colOff>88900</xdr:colOff>
      <xdr:row>77</xdr:row>
      <xdr:rowOff>139883</xdr:rowOff>
    </xdr:to>
    <xdr:cxnSp macro="">
      <xdr:nvCxnSpPr>
        <xdr:cNvPr id="395" name="直線コネクタ 394"/>
        <xdr:cNvCxnSpPr/>
      </xdr:nvCxnSpPr>
      <xdr:spPr>
        <a:xfrm>
          <a:off x="10388600" y="13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114723</xdr:rowOff>
    </xdr:from>
    <xdr:ext cx="534377" cy="259045"/>
    <xdr:sp macro="" textlink="">
      <xdr:nvSpPr>
        <xdr:cNvPr id="396" name="商工費最大値テキスト"/>
        <xdr:cNvSpPr txBox="1"/>
      </xdr:nvSpPr>
      <xdr:spPr>
        <a:xfrm>
          <a:off x="10528300" y="119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58,760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168046</xdr:rowOff>
    </xdr:from>
    <xdr:to>
      <xdr:col>55</xdr:col>
      <xdr:colOff>88900</xdr:colOff>
      <xdr:row>70</xdr:row>
      <xdr:rowOff>168046</xdr:rowOff>
    </xdr:to>
    <xdr:cxnSp macro="">
      <xdr:nvCxnSpPr>
        <xdr:cNvPr id="397" name="直線コネクタ 396"/>
        <xdr:cNvCxnSpPr/>
      </xdr:nvCxnSpPr>
      <xdr:spPr>
        <a:xfrm>
          <a:off x="10388600" y="121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85865</xdr:rowOff>
    </xdr:from>
    <xdr:to>
      <xdr:col>55</xdr:col>
      <xdr:colOff>0</xdr:colOff>
      <xdr:row>77</xdr:row>
      <xdr:rowOff>95008</xdr:rowOff>
    </xdr:to>
    <xdr:cxnSp macro="">
      <xdr:nvCxnSpPr>
        <xdr:cNvPr id="398" name="直線コネクタ 397"/>
        <xdr:cNvCxnSpPr/>
      </xdr:nvCxnSpPr>
      <xdr:spPr>
        <a:xfrm flipV="1">
          <a:off x="9639300" y="12944615"/>
          <a:ext cx="838200" cy="35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137678</xdr:rowOff>
    </xdr:from>
    <xdr:ext cx="534377" cy="259045"/>
    <xdr:sp macro="" textlink="">
      <xdr:nvSpPr>
        <xdr:cNvPr id="399" name="商工費平均値テキスト"/>
        <xdr:cNvSpPr txBox="1"/>
      </xdr:nvSpPr>
      <xdr:spPr>
        <a:xfrm>
          <a:off x="10528300" y="12653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114801</xdr:rowOff>
    </xdr:from>
    <xdr:to>
      <xdr:col>55</xdr:col>
      <xdr:colOff>50800</xdr:colOff>
      <xdr:row>75</xdr:row>
      <xdr:rowOff>44951</xdr:rowOff>
    </xdr:to>
    <xdr:sp macro="" textlink="">
      <xdr:nvSpPr>
        <xdr:cNvPr id="400" name="フローチャート: 判断 399"/>
        <xdr:cNvSpPr/>
      </xdr:nvSpPr>
      <xdr:spPr>
        <a:xfrm>
          <a:off x="10426700" y="128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149507</xdr:rowOff>
    </xdr:from>
    <xdr:to>
      <xdr:col>50</xdr:col>
      <xdr:colOff>114300</xdr:colOff>
      <xdr:row>77</xdr:row>
      <xdr:rowOff>95008</xdr:rowOff>
    </xdr:to>
    <xdr:cxnSp macro="">
      <xdr:nvCxnSpPr>
        <xdr:cNvPr id="401" name="直線コネクタ 400"/>
        <xdr:cNvCxnSpPr/>
      </xdr:nvCxnSpPr>
      <xdr:spPr>
        <a:xfrm>
          <a:off x="8750300" y="13179707"/>
          <a:ext cx="889000" cy="11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62999</xdr:rowOff>
    </xdr:from>
    <xdr:to>
      <xdr:col>50</xdr:col>
      <xdr:colOff>165100</xdr:colOff>
      <xdr:row>75</xdr:row>
      <xdr:rowOff>164599</xdr:rowOff>
    </xdr:to>
    <xdr:sp macro="" textlink="">
      <xdr:nvSpPr>
        <xdr:cNvPr id="402" name="フローチャート: 判断 401"/>
        <xdr:cNvSpPr/>
      </xdr:nvSpPr>
      <xdr:spPr>
        <a:xfrm>
          <a:off x="9588500" y="129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9676</xdr:rowOff>
    </xdr:from>
    <xdr:ext cx="534377" cy="259045"/>
    <xdr:sp macro="" textlink="">
      <xdr:nvSpPr>
        <xdr:cNvPr id="403" name="テキスト ボックス 402"/>
        <xdr:cNvSpPr txBox="1"/>
      </xdr:nvSpPr>
      <xdr:spPr>
        <a:xfrm>
          <a:off x="9372111" y="126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149507</xdr:rowOff>
    </xdr:from>
    <xdr:to>
      <xdr:col>45</xdr:col>
      <xdr:colOff>177800</xdr:colOff>
      <xdr:row>77</xdr:row>
      <xdr:rowOff>142740</xdr:rowOff>
    </xdr:to>
    <xdr:cxnSp macro="">
      <xdr:nvCxnSpPr>
        <xdr:cNvPr id="404" name="直線コネクタ 403"/>
        <xdr:cNvCxnSpPr/>
      </xdr:nvCxnSpPr>
      <xdr:spPr>
        <a:xfrm flipV="1">
          <a:off x="7861300" y="13179707"/>
          <a:ext cx="889000" cy="16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70749</xdr:rowOff>
    </xdr:from>
    <xdr:to>
      <xdr:col>46</xdr:col>
      <xdr:colOff>38100</xdr:colOff>
      <xdr:row>73</xdr:row>
      <xdr:rowOff>899</xdr:rowOff>
    </xdr:to>
    <xdr:sp macro="" textlink="">
      <xdr:nvSpPr>
        <xdr:cNvPr id="405" name="フローチャート: 判断 404"/>
        <xdr:cNvSpPr/>
      </xdr:nvSpPr>
      <xdr:spPr>
        <a:xfrm>
          <a:off x="8699500" y="124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17426</xdr:rowOff>
    </xdr:from>
    <xdr:ext cx="534377" cy="259045"/>
    <xdr:sp macro="" textlink="">
      <xdr:nvSpPr>
        <xdr:cNvPr id="406" name="テキスト ボックス 405"/>
        <xdr:cNvSpPr txBox="1"/>
      </xdr:nvSpPr>
      <xdr:spPr>
        <a:xfrm>
          <a:off x="8483111" y="121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142740</xdr:rowOff>
    </xdr:from>
    <xdr:to>
      <xdr:col>41</xdr:col>
      <xdr:colOff>50800</xdr:colOff>
      <xdr:row>77</xdr:row>
      <xdr:rowOff>146033</xdr:rowOff>
    </xdr:to>
    <xdr:cxnSp macro="">
      <xdr:nvCxnSpPr>
        <xdr:cNvPr id="407" name="直線コネクタ 406"/>
        <xdr:cNvCxnSpPr/>
      </xdr:nvCxnSpPr>
      <xdr:spPr>
        <a:xfrm flipV="1">
          <a:off x="6972300" y="13344390"/>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83893</xdr:rowOff>
    </xdr:from>
    <xdr:to>
      <xdr:col>41</xdr:col>
      <xdr:colOff>101600</xdr:colOff>
      <xdr:row>75</xdr:row>
      <xdr:rowOff>14043</xdr:rowOff>
    </xdr:to>
    <xdr:sp macro="" textlink="">
      <xdr:nvSpPr>
        <xdr:cNvPr id="408" name="フローチャート: 判断 407"/>
        <xdr:cNvSpPr/>
      </xdr:nvSpPr>
      <xdr:spPr>
        <a:xfrm>
          <a:off x="7810500" y="127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30570</xdr:rowOff>
    </xdr:from>
    <xdr:ext cx="534377" cy="259045"/>
    <xdr:sp macro="" textlink="">
      <xdr:nvSpPr>
        <xdr:cNvPr id="409" name="テキスト ボックス 408"/>
        <xdr:cNvSpPr txBox="1"/>
      </xdr:nvSpPr>
      <xdr:spPr>
        <a:xfrm>
          <a:off x="7594111" y="1254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69994</xdr:rowOff>
    </xdr:from>
    <xdr:to>
      <xdr:col>36</xdr:col>
      <xdr:colOff>165100</xdr:colOff>
      <xdr:row>77</xdr:row>
      <xdr:rowOff>144</xdr:rowOff>
    </xdr:to>
    <xdr:sp macro="" textlink="">
      <xdr:nvSpPr>
        <xdr:cNvPr id="410" name="フローチャート: 判断 409"/>
        <xdr:cNvSpPr/>
      </xdr:nvSpPr>
      <xdr:spPr>
        <a:xfrm>
          <a:off x="6921500" y="131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16672</xdr:rowOff>
    </xdr:from>
    <xdr:ext cx="534377" cy="259045"/>
    <xdr:sp macro="" textlink="">
      <xdr:nvSpPr>
        <xdr:cNvPr id="411" name="テキスト ボックス 410"/>
        <xdr:cNvSpPr txBox="1"/>
      </xdr:nvSpPr>
      <xdr:spPr>
        <a:xfrm>
          <a:off x="6705111" y="128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35065</xdr:rowOff>
    </xdr:from>
    <xdr:to>
      <xdr:col>55</xdr:col>
      <xdr:colOff>50800</xdr:colOff>
      <xdr:row>75</xdr:row>
      <xdr:rowOff>136665</xdr:rowOff>
    </xdr:to>
    <xdr:sp macro="" textlink="">
      <xdr:nvSpPr>
        <xdr:cNvPr id="417" name="楕円 416"/>
        <xdr:cNvSpPr/>
      </xdr:nvSpPr>
      <xdr:spPr>
        <a:xfrm>
          <a:off x="10426700" y="128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13492</xdr:rowOff>
    </xdr:from>
    <xdr:ext cx="534377" cy="259045"/>
    <xdr:sp macro="" textlink="">
      <xdr:nvSpPr>
        <xdr:cNvPr id="418" name="商工費該当値テキスト"/>
        <xdr:cNvSpPr txBox="1"/>
      </xdr:nvSpPr>
      <xdr:spPr>
        <a:xfrm>
          <a:off x="10528300" y="1287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44208</xdr:rowOff>
    </xdr:from>
    <xdr:to>
      <xdr:col>50</xdr:col>
      <xdr:colOff>165100</xdr:colOff>
      <xdr:row>77</xdr:row>
      <xdr:rowOff>145808</xdr:rowOff>
    </xdr:to>
    <xdr:sp macro="" textlink="">
      <xdr:nvSpPr>
        <xdr:cNvPr id="419" name="楕円 418"/>
        <xdr:cNvSpPr/>
      </xdr:nvSpPr>
      <xdr:spPr>
        <a:xfrm>
          <a:off x="9588500" y="1324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136935</xdr:rowOff>
    </xdr:from>
    <xdr:ext cx="469744" cy="259045"/>
    <xdr:sp macro="" textlink="">
      <xdr:nvSpPr>
        <xdr:cNvPr id="420" name="テキスト ボックス 419"/>
        <xdr:cNvSpPr txBox="1"/>
      </xdr:nvSpPr>
      <xdr:spPr>
        <a:xfrm>
          <a:off x="9404428" y="1333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98707</xdr:rowOff>
    </xdr:from>
    <xdr:to>
      <xdr:col>46</xdr:col>
      <xdr:colOff>38100</xdr:colOff>
      <xdr:row>77</xdr:row>
      <xdr:rowOff>28857</xdr:rowOff>
    </xdr:to>
    <xdr:sp macro="" textlink="">
      <xdr:nvSpPr>
        <xdr:cNvPr id="421" name="楕円 420"/>
        <xdr:cNvSpPr/>
      </xdr:nvSpPr>
      <xdr:spPr>
        <a:xfrm>
          <a:off x="8699500" y="1312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19984</xdr:rowOff>
    </xdr:from>
    <xdr:ext cx="534377" cy="259045"/>
    <xdr:sp macro="" textlink="">
      <xdr:nvSpPr>
        <xdr:cNvPr id="422" name="テキスト ボックス 421"/>
        <xdr:cNvSpPr txBox="1"/>
      </xdr:nvSpPr>
      <xdr:spPr>
        <a:xfrm>
          <a:off x="8483111" y="1322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91940</xdr:rowOff>
    </xdr:from>
    <xdr:to>
      <xdr:col>41</xdr:col>
      <xdr:colOff>101600</xdr:colOff>
      <xdr:row>78</xdr:row>
      <xdr:rowOff>22090</xdr:rowOff>
    </xdr:to>
    <xdr:sp macro="" textlink="">
      <xdr:nvSpPr>
        <xdr:cNvPr id="423" name="楕円 422"/>
        <xdr:cNvSpPr/>
      </xdr:nvSpPr>
      <xdr:spPr>
        <a:xfrm>
          <a:off x="7810500" y="132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13217</xdr:rowOff>
    </xdr:from>
    <xdr:ext cx="469744" cy="259045"/>
    <xdr:sp macro="" textlink="">
      <xdr:nvSpPr>
        <xdr:cNvPr id="424" name="テキスト ボックス 423"/>
        <xdr:cNvSpPr txBox="1"/>
      </xdr:nvSpPr>
      <xdr:spPr>
        <a:xfrm>
          <a:off x="7626428" y="1338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95233</xdr:rowOff>
    </xdr:from>
    <xdr:to>
      <xdr:col>36</xdr:col>
      <xdr:colOff>165100</xdr:colOff>
      <xdr:row>78</xdr:row>
      <xdr:rowOff>25383</xdr:rowOff>
    </xdr:to>
    <xdr:sp macro="" textlink="">
      <xdr:nvSpPr>
        <xdr:cNvPr id="425" name="楕円 424"/>
        <xdr:cNvSpPr/>
      </xdr:nvSpPr>
      <xdr:spPr>
        <a:xfrm>
          <a:off x="6921500" y="1329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16510</xdr:rowOff>
    </xdr:from>
    <xdr:ext cx="469744" cy="259045"/>
    <xdr:sp macro="" textlink="">
      <xdr:nvSpPr>
        <xdr:cNvPr id="426" name="テキスト ボックス 425"/>
        <xdr:cNvSpPr txBox="1"/>
      </xdr:nvSpPr>
      <xdr:spPr>
        <a:xfrm>
          <a:off x="6737428" y="1338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139205</xdr:rowOff>
    </xdr:from>
    <xdr:to>
      <xdr:col>54</xdr:col>
      <xdr:colOff>189865</xdr:colOff>
      <xdr:row>97</xdr:row>
      <xdr:rowOff>167639</xdr:rowOff>
    </xdr:to>
    <xdr:cxnSp macro="">
      <xdr:nvCxnSpPr>
        <xdr:cNvPr id="450" name="直線コネクタ 449"/>
        <xdr:cNvCxnSpPr/>
      </xdr:nvCxnSpPr>
      <xdr:spPr>
        <a:xfrm flipV="1">
          <a:off x="10475595" y="15569705"/>
          <a:ext cx="1270" cy="1228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xdr:rowOff>
    </xdr:from>
    <xdr:ext cx="534377" cy="259045"/>
    <xdr:sp macro="" textlink="">
      <xdr:nvSpPr>
        <xdr:cNvPr id="451" name="土木費最小値テキスト"/>
        <xdr:cNvSpPr txBox="1"/>
      </xdr:nvSpPr>
      <xdr:spPr>
        <a:xfrm>
          <a:off x="10528300" y="168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167639</xdr:rowOff>
    </xdr:from>
    <xdr:to>
      <xdr:col>55</xdr:col>
      <xdr:colOff>88900</xdr:colOff>
      <xdr:row>97</xdr:row>
      <xdr:rowOff>167639</xdr:rowOff>
    </xdr:to>
    <xdr:cxnSp macro="">
      <xdr:nvCxnSpPr>
        <xdr:cNvPr id="452" name="直線コネクタ 451"/>
        <xdr:cNvCxnSpPr/>
      </xdr:nvCxnSpPr>
      <xdr:spPr>
        <a:xfrm>
          <a:off x="10388600" y="1679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85882</xdr:rowOff>
    </xdr:from>
    <xdr:ext cx="599010" cy="259045"/>
    <xdr:sp macro="" textlink="">
      <xdr:nvSpPr>
        <xdr:cNvPr id="453" name="土木費最大値テキスト"/>
        <xdr:cNvSpPr txBox="1"/>
      </xdr:nvSpPr>
      <xdr:spPr>
        <a:xfrm>
          <a:off x="10528300" y="153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139205</xdr:rowOff>
    </xdr:from>
    <xdr:to>
      <xdr:col>55</xdr:col>
      <xdr:colOff>88900</xdr:colOff>
      <xdr:row>90</xdr:row>
      <xdr:rowOff>139205</xdr:rowOff>
    </xdr:to>
    <xdr:cxnSp macro="">
      <xdr:nvCxnSpPr>
        <xdr:cNvPr id="454" name="直線コネクタ 453"/>
        <xdr:cNvCxnSpPr/>
      </xdr:nvCxnSpPr>
      <xdr:spPr>
        <a:xfrm>
          <a:off x="10388600" y="1556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167639</xdr:rowOff>
    </xdr:from>
    <xdr:to>
      <xdr:col>55</xdr:col>
      <xdr:colOff>0</xdr:colOff>
      <xdr:row>98</xdr:row>
      <xdr:rowOff>34773</xdr:rowOff>
    </xdr:to>
    <xdr:cxnSp macro="">
      <xdr:nvCxnSpPr>
        <xdr:cNvPr id="455" name="直線コネクタ 454"/>
        <xdr:cNvCxnSpPr/>
      </xdr:nvCxnSpPr>
      <xdr:spPr>
        <a:xfrm flipV="1">
          <a:off x="9639300" y="16798289"/>
          <a:ext cx="838200" cy="3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132199</xdr:rowOff>
    </xdr:from>
    <xdr:ext cx="534377" cy="259045"/>
    <xdr:sp macro="" textlink="">
      <xdr:nvSpPr>
        <xdr:cNvPr id="456" name="土木費平均値テキスト"/>
        <xdr:cNvSpPr txBox="1"/>
      </xdr:nvSpPr>
      <xdr:spPr>
        <a:xfrm>
          <a:off x="10528300" y="16077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109322</xdr:rowOff>
    </xdr:from>
    <xdr:to>
      <xdr:col>55</xdr:col>
      <xdr:colOff>50800</xdr:colOff>
      <xdr:row>95</xdr:row>
      <xdr:rowOff>39472</xdr:rowOff>
    </xdr:to>
    <xdr:sp macro="" textlink="">
      <xdr:nvSpPr>
        <xdr:cNvPr id="457" name="フローチャート: 判断 456"/>
        <xdr:cNvSpPr/>
      </xdr:nvSpPr>
      <xdr:spPr>
        <a:xfrm>
          <a:off x="104267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24918</xdr:rowOff>
    </xdr:from>
    <xdr:to>
      <xdr:col>50</xdr:col>
      <xdr:colOff>114300</xdr:colOff>
      <xdr:row>98</xdr:row>
      <xdr:rowOff>34773</xdr:rowOff>
    </xdr:to>
    <xdr:cxnSp macro="">
      <xdr:nvCxnSpPr>
        <xdr:cNvPr id="458" name="直線コネクタ 457"/>
        <xdr:cNvCxnSpPr/>
      </xdr:nvCxnSpPr>
      <xdr:spPr>
        <a:xfrm>
          <a:off x="8750300" y="16827018"/>
          <a:ext cx="889000" cy="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100597</xdr:rowOff>
    </xdr:from>
    <xdr:to>
      <xdr:col>50</xdr:col>
      <xdr:colOff>165100</xdr:colOff>
      <xdr:row>95</xdr:row>
      <xdr:rowOff>30747</xdr:rowOff>
    </xdr:to>
    <xdr:sp macro="" textlink="">
      <xdr:nvSpPr>
        <xdr:cNvPr id="459" name="フローチャート: 判断 458"/>
        <xdr:cNvSpPr/>
      </xdr:nvSpPr>
      <xdr:spPr>
        <a:xfrm>
          <a:off x="9588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47274</xdr:rowOff>
    </xdr:from>
    <xdr:ext cx="534377" cy="259045"/>
    <xdr:sp macro="" textlink="">
      <xdr:nvSpPr>
        <xdr:cNvPr id="460" name="テキスト ボックス 459"/>
        <xdr:cNvSpPr txBox="1"/>
      </xdr:nvSpPr>
      <xdr:spPr>
        <a:xfrm>
          <a:off x="9372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24918</xdr:rowOff>
    </xdr:from>
    <xdr:to>
      <xdr:col>45</xdr:col>
      <xdr:colOff>177800</xdr:colOff>
      <xdr:row>98</xdr:row>
      <xdr:rowOff>54153</xdr:rowOff>
    </xdr:to>
    <xdr:cxnSp macro="">
      <xdr:nvCxnSpPr>
        <xdr:cNvPr id="461" name="直線コネクタ 460"/>
        <xdr:cNvCxnSpPr/>
      </xdr:nvCxnSpPr>
      <xdr:spPr>
        <a:xfrm flipV="1">
          <a:off x="7861300" y="16827018"/>
          <a:ext cx="889000" cy="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127164</xdr:rowOff>
    </xdr:from>
    <xdr:to>
      <xdr:col>46</xdr:col>
      <xdr:colOff>38100</xdr:colOff>
      <xdr:row>95</xdr:row>
      <xdr:rowOff>57314</xdr:rowOff>
    </xdr:to>
    <xdr:sp macro="" textlink="">
      <xdr:nvSpPr>
        <xdr:cNvPr id="462" name="フローチャート: 判断 461"/>
        <xdr:cNvSpPr/>
      </xdr:nvSpPr>
      <xdr:spPr>
        <a:xfrm>
          <a:off x="8699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73841</xdr:rowOff>
    </xdr:from>
    <xdr:ext cx="534377" cy="259045"/>
    <xdr:sp macro="" textlink="">
      <xdr:nvSpPr>
        <xdr:cNvPr id="463" name="テキスト ボックス 462"/>
        <xdr:cNvSpPr txBox="1"/>
      </xdr:nvSpPr>
      <xdr:spPr>
        <a:xfrm>
          <a:off x="8483111" y="1601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54090</xdr:rowOff>
    </xdr:from>
    <xdr:to>
      <xdr:col>41</xdr:col>
      <xdr:colOff>50800</xdr:colOff>
      <xdr:row>98</xdr:row>
      <xdr:rowOff>54153</xdr:rowOff>
    </xdr:to>
    <xdr:cxnSp macro="">
      <xdr:nvCxnSpPr>
        <xdr:cNvPr id="464" name="直線コネクタ 463"/>
        <xdr:cNvCxnSpPr/>
      </xdr:nvCxnSpPr>
      <xdr:spPr>
        <a:xfrm>
          <a:off x="6972300" y="16856190"/>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133186</xdr:rowOff>
    </xdr:from>
    <xdr:to>
      <xdr:col>41</xdr:col>
      <xdr:colOff>101600</xdr:colOff>
      <xdr:row>95</xdr:row>
      <xdr:rowOff>63336</xdr:rowOff>
    </xdr:to>
    <xdr:sp macro="" textlink="">
      <xdr:nvSpPr>
        <xdr:cNvPr id="465" name="フローチャート: 判断 464"/>
        <xdr:cNvSpPr/>
      </xdr:nvSpPr>
      <xdr:spPr>
        <a:xfrm>
          <a:off x="7810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79863</xdr:rowOff>
    </xdr:from>
    <xdr:ext cx="534377" cy="259045"/>
    <xdr:sp macro="" textlink="">
      <xdr:nvSpPr>
        <xdr:cNvPr id="466" name="テキスト ボックス 465"/>
        <xdr:cNvSpPr txBox="1"/>
      </xdr:nvSpPr>
      <xdr:spPr>
        <a:xfrm>
          <a:off x="7594111" y="160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90018</xdr:rowOff>
    </xdr:from>
    <xdr:to>
      <xdr:col>36</xdr:col>
      <xdr:colOff>165100</xdr:colOff>
      <xdr:row>95</xdr:row>
      <xdr:rowOff>20168</xdr:rowOff>
    </xdr:to>
    <xdr:sp macro="" textlink="">
      <xdr:nvSpPr>
        <xdr:cNvPr id="467" name="フローチャート: 判断 466"/>
        <xdr:cNvSpPr/>
      </xdr:nvSpPr>
      <xdr:spPr>
        <a:xfrm>
          <a:off x="6921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36695</xdr:rowOff>
    </xdr:from>
    <xdr:ext cx="534377" cy="259045"/>
    <xdr:sp macro="" textlink="">
      <xdr:nvSpPr>
        <xdr:cNvPr id="468" name="テキスト ボックス 467"/>
        <xdr:cNvSpPr txBox="1"/>
      </xdr:nvSpPr>
      <xdr:spPr>
        <a:xfrm>
          <a:off x="6705111" y="159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116839</xdr:rowOff>
    </xdr:from>
    <xdr:to>
      <xdr:col>55</xdr:col>
      <xdr:colOff>50800</xdr:colOff>
      <xdr:row>98</xdr:row>
      <xdr:rowOff>46989</xdr:rowOff>
    </xdr:to>
    <xdr:sp macro="" textlink="">
      <xdr:nvSpPr>
        <xdr:cNvPr id="474" name="楕円 473"/>
        <xdr:cNvSpPr/>
      </xdr:nvSpPr>
      <xdr:spPr>
        <a:xfrm>
          <a:off x="10426700" y="167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31766</xdr:rowOff>
    </xdr:from>
    <xdr:ext cx="534377" cy="259045"/>
    <xdr:sp macro="" textlink="">
      <xdr:nvSpPr>
        <xdr:cNvPr id="475" name="土木費該当値テキスト"/>
        <xdr:cNvSpPr txBox="1"/>
      </xdr:nvSpPr>
      <xdr:spPr>
        <a:xfrm>
          <a:off x="10528300" y="1666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155423</xdr:rowOff>
    </xdr:from>
    <xdr:to>
      <xdr:col>50</xdr:col>
      <xdr:colOff>165100</xdr:colOff>
      <xdr:row>98</xdr:row>
      <xdr:rowOff>85573</xdr:rowOff>
    </xdr:to>
    <xdr:sp macro="" textlink="">
      <xdr:nvSpPr>
        <xdr:cNvPr id="476" name="楕円 475"/>
        <xdr:cNvSpPr/>
      </xdr:nvSpPr>
      <xdr:spPr>
        <a:xfrm>
          <a:off x="9588500" y="1678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76700</xdr:rowOff>
    </xdr:from>
    <xdr:ext cx="534377" cy="259045"/>
    <xdr:sp macro="" textlink="">
      <xdr:nvSpPr>
        <xdr:cNvPr id="477" name="テキスト ボックス 476"/>
        <xdr:cNvSpPr txBox="1"/>
      </xdr:nvSpPr>
      <xdr:spPr>
        <a:xfrm>
          <a:off x="9372111" y="1687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145568</xdr:rowOff>
    </xdr:from>
    <xdr:to>
      <xdr:col>46</xdr:col>
      <xdr:colOff>38100</xdr:colOff>
      <xdr:row>98</xdr:row>
      <xdr:rowOff>75718</xdr:rowOff>
    </xdr:to>
    <xdr:sp macro="" textlink="">
      <xdr:nvSpPr>
        <xdr:cNvPr id="478" name="楕円 477"/>
        <xdr:cNvSpPr/>
      </xdr:nvSpPr>
      <xdr:spPr>
        <a:xfrm>
          <a:off x="8699500" y="167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66845</xdr:rowOff>
    </xdr:from>
    <xdr:ext cx="534377" cy="259045"/>
    <xdr:sp macro="" textlink="">
      <xdr:nvSpPr>
        <xdr:cNvPr id="479" name="テキスト ボックス 478"/>
        <xdr:cNvSpPr txBox="1"/>
      </xdr:nvSpPr>
      <xdr:spPr>
        <a:xfrm>
          <a:off x="8483111" y="1686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3353</xdr:rowOff>
    </xdr:from>
    <xdr:to>
      <xdr:col>41</xdr:col>
      <xdr:colOff>101600</xdr:colOff>
      <xdr:row>98</xdr:row>
      <xdr:rowOff>104953</xdr:rowOff>
    </xdr:to>
    <xdr:sp macro="" textlink="">
      <xdr:nvSpPr>
        <xdr:cNvPr id="480" name="楕円 479"/>
        <xdr:cNvSpPr/>
      </xdr:nvSpPr>
      <xdr:spPr>
        <a:xfrm>
          <a:off x="7810500" y="1680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96080</xdr:rowOff>
    </xdr:from>
    <xdr:ext cx="534377" cy="259045"/>
    <xdr:sp macro="" textlink="">
      <xdr:nvSpPr>
        <xdr:cNvPr id="481" name="テキスト ボックス 480"/>
        <xdr:cNvSpPr txBox="1"/>
      </xdr:nvSpPr>
      <xdr:spPr>
        <a:xfrm>
          <a:off x="7594111" y="1689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3290</xdr:rowOff>
    </xdr:from>
    <xdr:to>
      <xdr:col>36</xdr:col>
      <xdr:colOff>165100</xdr:colOff>
      <xdr:row>98</xdr:row>
      <xdr:rowOff>104890</xdr:rowOff>
    </xdr:to>
    <xdr:sp macro="" textlink="">
      <xdr:nvSpPr>
        <xdr:cNvPr id="482" name="楕円 481"/>
        <xdr:cNvSpPr/>
      </xdr:nvSpPr>
      <xdr:spPr>
        <a:xfrm>
          <a:off x="6921500" y="168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96017</xdr:rowOff>
    </xdr:from>
    <xdr:ext cx="534377" cy="259045"/>
    <xdr:sp macro="" textlink="">
      <xdr:nvSpPr>
        <xdr:cNvPr id="483" name="テキスト ボックス 482"/>
        <xdr:cNvSpPr txBox="1"/>
      </xdr:nvSpPr>
      <xdr:spPr>
        <a:xfrm>
          <a:off x="6705111" y="1689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4" name="テキスト ボックス 50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59690</xdr:rowOff>
    </xdr:from>
    <xdr:to>
      <xdr:col>85</xdr:col>
      <xdr:colOff>126364</xdr:colOff>
      <xdr:row>38</xdr:row>
      <xdr:rowOff>63805</xdr:rowOff>
    </xdr:to>
    <xdr:cxnSp macro="">
      <xdr:nvCxnSpPr>
        <xdr:cNvPr id="510" name="直線コネクタ 509"/>
        <xdr:cNvCxnSpPr/>
      </xdr:nvCxnSpPr>
      <xdr:spPr>
        <a:xfrm flipV="1">
          <a:off x="16317595" y="5203190"/>
          <a:ext cx="1269" cy="13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67632</xdr:rowOff>
    </xdr:from>
    <xdr:ext cx="534377" cy="259045"/>
    <xdr:sp macro="" textlink="">
      <xdr:nvSpPr>
        <xdr:cNvPr id="511" name="消防費最小値テキスト"/>
        <xdr:cNvSpPr txBox="1"/>
      </xdr:nvSpPr>
      <xdr:spPr>
        <a:xfrm>
          <a:off x="16370300" y="658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63805</xdr:rowOff>
    </xdr:from>
    <xdr:to>
      <xdr:col>86</xdr:col>
      <xdr:colOff>25400</xdr:colOff>
      <xdr:row>38</xdr:row>
      <xdr:rowOff>63805</xdr:rowOff>
    </xdr:to>
    <xdr:cxnSp macro="">
      <xdr:nvCxnSpPr>
        <xdr:cNvPr id="512" name="直線コネクタ 511"/>
        <xdr:cNvCxnSpPr/>
      </xdr:nvCxnSpPr>
      <xdr:spPr>
        <a:xfrm>
          <a:off x="16230600" y="6578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6367</xdr:rowOff>
    </xdr:from>
    <xdr:ext cx="534377" cy="259045"/>
    <xdr:sp macro="" textlink="">
      <xdr:nvSpPr>
        <xdr:cNvPr id="513" name="消防費最大値テキスト"/>
        <xdr:cNvSpPr txBox="1"/>
      </xdr:nvSpPr>
      <xdr:spPr>
        <a:xfrm>
          <a:off x="16370300" y="497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59690</xdr:rowOff>
    </xdr:from>
    <xdr:to>
      <xdr:col>86</xdr:col>
      <xdr:colOff>25400</xdr:colOff>
      <xdr:row>30</xdr:row>
      <xdr:rowOff>59690</xdr:rowOff>
    </xdr:to>
    <xdr:cxnSp macro="">
      <xdr:nvCxnSpPr>
        <xdr:cNvPr id="514" name="直線コネクタ 513"/>
        <xdr:cNvCxnSpPr/>
      </xdr:nvCxnSpPr>
      <xdr:spPr>
        <a:xfrm>
          <a:off x="16230600" y="5203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38822</xdr:rowOff>
    </xdr:from>
    <xdr:to>
      <xdr:col>85</xdr:col>
      <xdr:colOff>127000</xdr:colOff>
      <xdr:row>35</xdr:row>
      <xdr:rowOff>74647</xdr:rowOff>
    </xdr:to>
    <xdr:cxnSp macro="">
      <xdr:nvCxnSpPr>
        <xdr:cNvPr id="515" name="直線コネクタ 514"/>
        <xdr:cNvCxnSpPr/>
      </xdr:nvCxnSpPr>
      <xdr:spPr>
        <a:xfrm>
          <a:off x="15481300" y="6039572"/>
          <a:ext cx="838200" cy="3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31763</xdr:rowOff>
    </xdr:from>
    <xdr:ext cx="534377" cy="259045"/>
    <xdr:sp macro="" textlink="">
      <xdr:nvSpPr>
        <xdr:cNvPr id="516" name="消防費平均値テキスト"/>
        <xdr:cNvSpPr txBox="1"/>
      </xdr:nvSpPr>
      <xdr:spPr>
        <a:xfrm>
          <a:off x="16370300" y="60325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53336</xdr:rowOff>
    </xdr:from>
    <xdr:to>
      <xdr:col>85</xdr:col>
      <xdr:colOff>177800</xdr:colOff>
      <xdr:row>35</xdr:row>
      <xdr:rowOff>154936</xdr:rowOff>
    </xdr:to>
    <xdr:sp macro="" textlink="">
      <xdr:nvSpPr>
        <xdr:cNvPr id="517" name="フローチャート: 判断 516"/>
        <xdr:cNvSpPr/>
      </xdr:nvSpPr>
      <xdr:spPr>
        <a:xfrm>
          <a:off x="16268700" y="605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38822</xdr:rowOff>
    </xdr:from>
    <xdr:to>
      <xdr:col>81</xdr:col>
      <xdr:colOff>50800</xdr:colOff>
      <xdr:row>35</xdr:row>
      <xdr:rowOff>124874</xdr:rowOff>
    </xdr:to>
    <xdr:cxnSp macro="">
      <xdr:nvCxnSpPr>
        <xdr:cNvPr id="518" name="直線コネクタ 517"/>
        <xdr:cNvCxnSpPr/>
      </xdr:nvCxnSpPr>
      <xdr:spPr>
        <a:xfrm flipV="1">
          <a:off x="14592300" y="6039572"/>
          <a:ext cx="889000" cy="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57647</xdr:rowOff>
    </xdr:from>
    <xdr:to>
      <xdr:col>81</xdr:col>
      <xdr:colOff>101600</xdr:colOff>
      <xdr:row>35</xdr:row>
      <xdr:rowOff>159247</xdr:rowOff>
    </xdr:to>
    <xdr:sp macro="" textlink="">
      <xdr:nvSpPr>
        <xdr:cNvPr id="519" name="フローチャート: 判断 518"/>
        <xdr:cNvSpPr/>
      </xdr:nvSpPr>
      <xdr:spPr>
        <a:xfrm>
          <a:off x="15430500" y="60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150374</xdr:rowOff>
    </xdr:from>
    <xdr:ext cx="534377" cy="259045"/>
    <xdr:sp macro="" textlink="">
      <xdr:nvSpPr>
        <xdr:cNvPr id="520" name="テキスト ボックス 519"/>
        <xdr:cNvSpPr txBox="1"/>
      </xdr:nvSpPr>
      <xdr:spPr>
        <a:xfrm>
          <a:off x="15214111" y="615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124874</xdr:rowOff>
    </xdr:from>
    <xdr:to>
      <xdr:col>76</xdr:col>
      <xdr:colOff>114300</xdr:colOff>
      <xdr:row>36</xdr:row>
      <xdr:rowOff>9431</xdr:rowOff>
    </xdr:to>
    <xdr:cxnSp macro="">
      <xdr:nvCxnSpPr>
        <xdr:cNvPr id="521" name="直線コネクタ 520"/>
        <xdr:cNvCxnSpPr/>
      </xdr:nvCxnSpPr>
      <xdr:spPr>
        <a:xfrm flipV="1">
          <a:off x="13703300" y="6125624"/>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45335</xdr:rowOff>
    </xdr:from>
    <xdr:to>
      <xdr:col>76</xdr:col>
      <xdr:colOff>165100</xdr:colOff>
      <xdr:row>35</xdr:row>
      <xdr:rowOff>146935</xdr:rowOff>
    </xdr:to>
    <xdr:sp macro="" textlink="">
      <xdr:nvSpPr>
        <xdr:cNvPr id="522" name="フローチャート: 判断 521"/>
        <xdr:cNvSpPr/>
      </xdr:nvSpPr>
      <xdr:spPr>
        <a:xfrm>
          <a:off x="14541500" y="604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163462</xdr:rowOff>
    </xdr:from>
    <xdr:ext cx="534377" cy="259045"/>
    <xdr:sp macro="" textlink="">
      <xdr:nvSpPr>
        <xdr:cNvPr id="523" name="テキスト ボックス 522"/>
        <xdr:cNvSpPr txBox="1"/>
      </xdr:nvSpPr>
      <xdr:spPr>
        <a:xfrm>
          <a:off x="14325111" y="582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25890</xdr:rowOff>
    </xdr:from>
    <xdr:to>
      <xdr:col>71</xdr:col>
      <xdr:colOff>177800</xdr:colOff>
      <xdr:row>36</xdr:row>
      <xdr:rowOff>9431</xdr:rowOff>
    </xdr:to>
    <xdr:cxnSp macro="">
      <xdr:nvCxnSpPr>
        <xdr:cNvPr id="524" name="直線コネクタ 523"/>
        <xdr:cNvCxnSpPr/>
      </xdr:nvCxnSpPr>
      <xdr:spPr>
        <a:xfrm>
          <a:off x="12814300" y="5683740"/>
          <a:ext cx="889000" cy="49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49026</xdr:rowOff>
    </xdr:from>
    <xdr:to>
      <xdr:col>72</xdr:col>
      <xdr:colOff>38100</xdr:colOff>
      <xdr:row>35</xdr:row>
      <xdr:rowOff>150626</xdr:rowOff>
    </xdr:to>
    <xdr:sp macro="" textlink="">
      <xdr:nvSpPr>
        <xdr:cNvPr id="525" name="フローチャート: 判断 524"/>
        <xdr:cNvSpPr/>
      </xdr:nvSpPr>
      <xdr:spPr>
        <a:xfrm>
          <a:off x="13652500" y="604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167153</xdr:rowOff>
    </xdr:from>
    <xdr:ext cx="534377" cy="259045"/>
    <xdr:sp macro="" textlink="">
      <xdr:nvSpPr>
        <xdr:cNvPr id="526" name="テキスト ボックス 525"/>
        <xdr:cNvSpPr txBox="1"/>
      </xdr:nvSpPr>
      <xdr:spPr>
        <a:xfrm>
          <a:off x="13436111" y="58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12417</xdr:rowOff>
    </xdr:from>
    <xdr:to>
      <xdr:col>67</xdr:col>
      <xdr:colOff>101600</xdr:colOff>
      <xdr:row>35</xdr:row>
      <xdr:rowOff>114017</xdr:rowOff>
    </xdr:to>
    <xdr:sp macro="" textlink="">
      <xdr:nvSpPr>
        <xdr:cNvPr id="527" name="フローチャート: 判断 526"/>
        <xdr:cNvSpPr/>
      </xdr:nvSpPr>
      <xdr:spPr>
        <a:xfrm>
          <a:off x="12763500" y="601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105144</xdr:rowOff>
    </xdr:from>
    <xdr:ext cx="534377" cy="259045"/>
    <xdr:sp macro="" textlink="">
      <xdr:nvSpPr>
        <xdr:cNvPr id="528" name="テキスト ボックス 527"/>
        <xdr:cNvSpPr txBox="1"/>
      </xdr:nvSpPr>
      <xdr:spPr>
        <a:xfrm>
          <a:off x="12547111" y="61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23847</xdr:rowOff>
    </xdr:from>
    <xdr:to>
      <xdr:col>85</xdr:col>
      <xdr:colOff>177800</xdr:colOff>
      <xdr:row>35</xdr:row>
      <xdr:rowOff>125447</xdr:rowOff>
    </xdr:to>
    <xdr:sp macro="" textlink="">
      <xdr:nvSpPr>
        <xdr:cNvPr id="534" name="楕円 533"/>
        <xdr:cNvSpPr/>
      </xdr:nvSpPr>
      <xdr:spPr>
        <a:xfrm>
          <a:off x="16268700" y="602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46724</xdr:rowOff>
    </xdr:from>
    <xdr:ext cx="534377" cy="259045"/>
    <xdr:sp macro="" textlink="">
      <xdr:nvSpPr>
        <xdr:cNvPr id="535" name="消防費該当値テキスト"/>
        <xdr:cNvSpPr txBox="1"/>
      </xdr:nvSpPr>
      <xdr:spPr>
        <a:xfrm>
          <a:off x="16370300" y="587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159472</xdr:rowOff>
    </xdr:from>
    <xdr:to>
      <xdr:col>81</xdr:col>
      <xdr:colOff>101600</xdr:colOff>
      <xdr:row>35</xdr:row>
      <xdr:rowOff>89622</xdr:rowOff>
    </xdr:to>
    <xdr:sp macro="" textlink="">
      <xdr:nvSpPr>
        <xdr:cNvPr id="536" name="楕円 535"/>
        <xdr:cNvSpPr/>
      </xdr:nvSpPr>
      <xdr:spPr>
        <a:xfrm>
          <a:off x="15430500" y="59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106149</xdr:rowOff>
    </xdr:from>
    <xdr:ext cx="534377" cy="259045"/>
    <xdr:sp macro="" textlink="">
      <xdr:nvSpPr>
        <xdr:cNvPr id="537" name="テキスト ボックス 536"/>
        <xdr:cNvSpPr txBox="1"/>
      </xdr:nvSpPr>
      <xdr:spPr>
        <a:xfrm>
          <a:off x="15214111" y="576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74074</xdr:rowOff>
    </xdr:from>
    <xdr:to>
      <xdr:col>76</xdr:col>
      <xdr:colOff>165100</xdr:colOff>
      <xdr:row>36</xdr:row>
      <xdr:rowOff>4224</xdr:rowOff>
    </xdr:to>
    <xdr:sp macro="" textlink="">
      <xdr:nvSpPr>
        <xdr:cNvPr id="538" name="楕円 537"/>
        <xdr:cNvSpPr/>
      </xdr:nvSpPr>
      <xdr:spPr>
        <a:xfrm>
          <a:off x="14541500" y="607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166801</xdr:rowOff>
    </xdr:from>
    <xdr:ext cx="534377" cy="259045"/>
    <xdr:sp macro="" textlink="">
      <xdr:nvSpPr>
        <xdr:cNvPr id="539" name="テキスト ボックス 538"/>
        <xdr:cNvSpPr txBox="1"/>
      </xdr:nvSpPr>
      <xdr:spPr>
        <a:xfrm>
          <a:off x="14325111" y="616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130081</xdr:rowOff>
    </xdr:from>
    <xdr:to>
      <xdr:col>72</xdr:col>
      <xdr:colOff>38100</xdr:colOff>
      <xdr:row>36</xdr:row>
      <xdr:rowOff>60231</xdr:rowOff>
    </xdr:to>
    <xdr:sp macro="" textlink="">
      <xdr:nvSpPr>
        <xdr:cNvPr id="540" name="楕円 539"/>
        <xdr:cNvSpPr/>
      </xdr:nvSpPr>
      <xdr:spPr>
        <a:xfrm>
          <a:off x="13652500" y="613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51358</xdr:rowOff>
    </xdr:from>
    <xdr:ext cx="534377" cy="259045"/>
    <xdr:sp macro="" textlink="">
      <xdr:nvSpPr>
        <xdr:cNvPr id="541" name="テキスト ボックス 540"/>
        <xdr:cNvSpPr txBox="1"/>
      </xdr:nvSpPr>
      <xdr:spPr>
        <a:xfrm>
          <a:off x="13436111" y="622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146540</xdr:rowOff>
    </xdr:from>
    <xdr:to>
      <xdr:col>67</xdr:col>
      <xdr:colOff>101600</xdr:colOff>
      <xdr:row>33</xdr:row>
      <xdr:rowOff>76690</xdr:rowOff>
    </xdr:to>
    <xdr:sp macro="" textlink="">
      <xdr:nvSpPr>
        <xdr:cNvPr id="542" name="楕円 541"/>
        <xdr:cNvSpPr/>
      </xdr:nvSpPr>
      <xdr:spPr>
        <a:xfrm>
          <a:off x="12763500" y="56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93217</xdr:rowOff>
    </xdr:from>
    <xdr:ext cx="534377" cy="259045"/>
    <xdr:sp macro="" textlink="">
      <xdr:nvSpPr>
        <xdr:cNvPr id="543" name="テキスト ボックス 542"/>
        <xdr:cNvSpPr txBox="1"/>
      </xdr:nvSpPr>
      <xdr:spPr>
        <a:xfrm>
          <a:off x="12547111" y="540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4" name="テキスト ボックス 55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5" name="直線コネクタ 55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6" name="テキスト ボックス 555"/>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7" name="直線コネクタ 55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8" name="テキスト ボックス 557"/>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9" name="直線コネクタ 55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0" name="テキスト ボックス 559"/>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1" name="直線コネクタ 56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2" name="テキスト ボックス 56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36922</xdr:rowOff>
    </xdr:from>
    <xdr:to>
      <xdr:col>85</xdr:col>
      <xdr:colOff>126364</xdr:colOff>
      <xdr:row>57</xdr:row>
      <xdr:rowOff>107993</xdr:rowOff>
    </xdr:to>
    <xdr:cxnSp macro="">
      <xdr:nvCxnSpPr>
        <xdr:cNvPr id="566" name="直線コネクタ 565"/>
        <xdr:cNvCxnSpPr/>
      </xdr:nvCxnSpPr>
      <xdr:spPr>
        <a:xfrm flipV="1">
          <a:off x="16317595" y="8609422"/>
          <a:ext cx="1269" cy="127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111820</xdr:rowOff>
    </xdr:from>
    <xdr:ext cx="534377" cy="259045"/>
    <xdr:sp macro="" textlink="">
      <xdr:nvSpPr>
        <xdr:cNvPr id="567" name="教育費最小値テキスト"/>
        <xdr:cNvSpPr txBox="1"/>
      </xdr:nvSpPr>
      <xdr:spPr>
        <a:xfrm>
          <a:off x="16370300" y="988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107993</xdr:rowOff>
    </xdr:from>
    <xdr:to>
      <xdr:col>86</xdr:col>
      <xdr:colOff>25400</xdr:colOff>
      <xdr:row>57</xdr:row>
      <xdr:rowOff>107993</xdr:rowOff>
    </xdr:to>
    <xdr:cxnSp macro="">
      <xdr:nvCxnSpPr>
        <xdr:cNvPr id="568" name="直線コネクタ 567"/>
        <xdr:cNvCxnSpPr/>
      </xdr:nvCxnSpPr>
      <xdr:spPr>
        <a:xfrm>
          <a:off x="16230600" y="988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155049</xdr:rowOff>
    </xdr:from>
    <xdr:ext cx="599010" cy="259045"/>
    <xdr:sp macro="" textlink="">
      <xdr:nvSpPr>
        <xdr:cNvPr id="569" name="教育費最大値テキスト"/>
        <xdr:cNvSpPr txBox="1"/>
      </xdr:nvSpPr>
      <xdr:spPr>
        <a:xfrm>
          <a:off x="16370300" y="838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36922</xdr:rowOff>
    </xdr:from>
    <xdr:to>
      <xdr:col>86</xdr:col>
      <xdr:colOff>25400</xdr:colOff>
      <xdr:row>50</xdr:row>
      <xdr:rowOff>36922</xdr:rowOff>
    </xdr:to>
    <xdr:cxnSp macro="">
      <xdr:nvCxnSpPr>
        <xdr:cNvPr id="570" name="直線コネクタ 569"/>
        <xdr:cNvCxnSpPr/>
      </xdr:nvCxnSpPr>
      <xdr:spPr>
        <a:xfrm>
          <a:off x="16230600" y="860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30200</xdr:rowOff>
    </xdr:from>
    <xdr:to>
      <xdr:col>85</xdr:col>
      <xdr:colOff>127000</xdr:colOff>
      <xdr:row>57</xdr:row>
      <xdr:rowOff>26452</xdr:rowOff>
    </xdr:to>
    <xdr:cxnSp macro="">
      <xdr:nvCxnSpPr>
        <xdr:cNvPr id="571" name="直線コネクタ 570"/>
        <xdr:cNvCxnSpPr/>
      </xdr:nvCxnSpPr>
      <xdr:spPr>
        <a:xfrm flipV="1">
          <a:off x="15481300" y="9117050"/>
          <a:ext cx="838200" cy="68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171294</xdr:rowOff>
    </xdr:from>
    <xdr:ext cx="534377" cy="259045"/>
    <xdr:sp macro="" textlink="">
      <xdr:nvSpPr>
        <xdr:cNvPr id="572" name="教育費平均値テキスト"/>
        <xdr:cNvSpPr txBox="1"/>
      </xdr:nvSpPr>
      <xdr:spPr>
        <a:xfrm>
          <a:off x="16370300" y="9258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21417</xdr:rowOff>
    </xdr:from>
    <xdr:to>
      <xdr:col>85</xdr:col>
      <xdr:colOff>177800</xdr:colOff>
      <xdr:row>54</xdr:row>
      <xdr:rowOff>123017</xdr:rowOff>
    </xdr:to>
    <xdr:sp macro="" textlink="">
      <xdr:nvSpPr>
        <xdr:cNvPr id="573" name="フローチャート: 判断 572"/>
        <xdr:cNvSpPr/>
      </xdr:nvSpPr>
      <xdr:spPr>
        <a:xfrm>
          <a:off x="16268700" y="92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26452</xdr:rowOff>
    </xdr:from>
    <xdr:to>
      <xdr:col>81</xdr:col>
      <xdr:colOff>50800</xdr:colOff>
      <xdr:row>58</xdr:row>
      <xdr:rowOff>106096</xdr:rowOff>
    </xdr:to>
    <xdr:cxnSp macro="">
      <xdr:nvCxnSpPr>
        <xdr:cNvPr id="574" name="直線コネクタ 573"/>
        <xdr:cNvCxnSpPr/>
      </xdr:nvCxnSpPr>
      <xdr:spPr>
        <a:xfrm flipV="1">
          <a:off x="14592300" y="9799102"/>
          <a:ext cx="889000" cy="25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295</xdr:rowOff>
    </xdr:from>
    <xdr:to>
      <xdr:col>81</xdr:col>
      <xdr:colOff>101600</xdr:colOff>
      <xdr:row>54</xdr:row>
      <xdr:rowOff>101895</xdr:rowOff>
    </xdr:to>
    <xdr:sp macro="" textlink="">
      <xdr:nvSpPr>
        <xdr:cNvPr id="575" name="フローチャート: 判断 574"/>
        <xdr:cNvSpPr/>
      </xdr:nvSpPr>
      <xdr:spPr>
        <a:xfrm>
          <a:off x="15430500" y="92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118422</xdr:rowOff>
    </xdr:from>
    <xdr:ext cx="534377" cy="259045"/>
    <xdr:sp macro="" textlink="">
      <xdr:nvSpPr>
        <xdr:cNvPr id="576" name="テキスト ボックス 575"/>
        <xdr:cNvSpPr txBox="1"/>
      </xdr:nvSpPr>
      <xdr:spPr>
        <a:xfrm>
          <a:off x="15214111" y="903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106096</xdr:rowOff>
    </xdr:from>
    <xdr:to>
      <xdr:col>76</xdr:col>
      <xdr:colOff>114300</xdr:colOff>
      <xdr:row>59</xdr:row>
      <xdr:rowOff>10061</xdr:rowOff>
    </xdr:to>
    <xdr:cxnSp macro="">
      <xdr:nvCxnSpPr>
        <xdr:cNvPr id="577" name="直線コネクタ 576"/>
        <xdr:cNvCxnSpPr/>
      </xdr:nvCxnSpPr>
      <xdr:spPr>
        <a:xfrm flipV="1">
          <a:off x="13703300" y="10050196"/>
          <a:ext cx="889000" cy="7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127099</xdr:rowOff>
    </xdr:from>
    <xdr:to>
      <xdr:col>76</xdr:col>
      <xdr:colOff>165100</xdr:colOff>
      <xdr:row>55</xdr:row>
      <xdr:rowOff>57249</xdr:rowOff>
    </xdr:to>
    <xdr:sp macro="" textlink="">
      <xdr:nvSpPr>
        <xdr:cNvPr id="578" name="フローチャート: 判断 577"/>
        <xdr:cNvSpPr/>
      </xdr:nvSpPr>
      <xdr:spPr>
        <a:xfrm>
          <a:off x="14541500" y="938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73776</xdr:rowOff>
    </xdr:from>
    <xdr:ext cx="534377" cy="259045"/>
    <xdr:sp macro="" textlink="">
      <xdr:nvSpPr>
        <xdr:cNvPr id="579" name="テキスト ボックス 578"/>
        <xdr:cNvSpPr txBox="1"/>
      </xdr:nvSpPr>
      <xdr:spPr>
        <a:xfrm>
          <a:off x="14325111" y="916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10061</xdr:rowOff>
    </xdr:from>
    <xdr:to>
      <xdr:col>71</xdr:col>
      <xdr:colOff>177800</xdr:colOff>
      <xdr:row>59</xdr:row>
      <xdr:rowOff>46203</xdr:rowOff>
    </xdr:to>
    <xdr:cxnSp macro="">
      <xdr:nvCxnSpPr>
        <xdr:cNvPr id="580" name="直線コネクタ 579"/>
        <xdr:cNvCxnSpPr/>
      </xdr:nvCxnSpPr>
      <xdr:spPr>
        <a:xfrm flipV="1">
          <a:off x="12814300" y="10125611"/>
          <a:ext cx="889000" cy="3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58999</xdr:rowOff>
    </xdr:from>
    <xdr:to>
      <xdr:col>72</xdr:col>
      <xdr:colOff>38100</xdr:colOff>
      <xdr:row>55</xdr:row>
      <xdr:rowOff>160599</xdr:rowOff>
    </xdr:to>
    <xdr:sp macro="" textlink="">
      <xdr:nvSpPr>
        <xdr:cNvPr id="581" name="フローチャート: 判断 580"/>
        <xdr:cNvSpPr/>
      </xdr:nvSpPr>
      <xdr:spPr>
        <a:xfrm>
          <a:off x="13652500" y="948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5676</xdr:rowOff>
    </xdr:from>
    <xdr:ext cx="534377" cy="259045"/>
    <xdr:sp macro="" textlink="">
      <xdr:nvSpPr>
        <xdr:cNvPr id="582" name="テキスト ボックス 581"/>
        <xdr:cNvSpPr txBox="1"/>
      </xdr:nvSpPr>
      <xdr:spPr>
        <a:xfrm>
          <a:off x="13436111" y="9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39111</xdr:rowOff>
    </xdr:from>
    <xdr:to>
      <xdr:col>67</xdr:col>
      <xdr:colOff>101600</xdr:colOff>
      <xdr:row>55</xdr:row>
      <xdr:rowOff>140711</xdr:rowOff>
    </xdr:to>
    <xdr:sp macro="" textlink="">
      <xdr:nvSpPr>
        <xdr:cNvPr id="583" name="フローチャート: 判断 582"/>
        <xdr:cNvSpPr/>
      </xdr:nvSpPr>
      <xdr:spPr>
        <a:xfrm>
          <a:off x="12763500" y="94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157238</xdr:rowOff>
    </xdr:from>
    <xdr:ext cx="534377" cy="259045"/>
    <xdr:sp macro="" textlink="">
      <xdr:nvSpPr>
        <xdr:cNvPr id="584" name="テキスト ボックス 583"/>
        <xdr:cNvSpPr txBox="1"/>
      </xdr:nvSpPr>
      <xdr:spPr>
        <a:xfrm>
          <a:off x="12547111" y="924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150850</xdr:rowOff>
    </xdr:from>
    <xdr:to>
      <xdr:col>85</xdr:col>
      <xdr:colOff>177800</xdr:colOff>
      <xdr:row>53</xdr:row>
      <xdr:rowOff>81000</xdr:rowOff>
    </xdr:to>
    <xdr:sp macro="" textlink="">
      <xdr:nvSpPr>
        <xdr:cNvPr id="590" name="楕円 589"/>
        <xdr:cNvSpPr/>
      </xdr:nvSpPr>
      <xdr:spPr>
        <a:xfrm>
          <a:off x="16268700" y="906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2277</xdr:rowOff>
    </xdr:from>
    <xdr:ext cx="534377" cy="259045"/>
    <xdr:sp macro="" textlink="">
      <xdr:nvSpPr>
        <xdr:cNvPr id="591" name="教育費該当値テキスト"/>
        <xdr:cNvSpPr txBox="1"/>
      </xdr:nvSpPr>
      <xdr:spPr>
        <a:xfrm>
          <a:off x="16370300" y="891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147102</xdr:rowOff>
    </xdr:from>
    <xdr:to>
      <xdr:col>81</xdr:col>
      <xdr:colOff>101600</xdr:colOff>
      <xdr:row>57</xdr:row>
      <xdr:rowOff>77252</xdr:rowOff>
    </xdr:to>
    <xdr:sp macro="" textlink="">
      <xdr:nvSpPr>
        <xdr:cNvPr id="592" name="楕円 591"/>
        <xdr:cNvSpPr/>
      </xdr:nvSpPr>
      <xdr:spPr>
        <a:xfrm>
          <a:off x="15430500" y="974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68379</xdr:rowOff>
    </xdr:from>
    <xdr:ext cx="534377" cy="259045"/>
    <xdr:sp macro="" textlink="">
      <xdr:nvSpPr>
        <xdr:cNvPr id="593" name="テキスト ボックス 592"/>
        <xdr:cNvSpPr txBox="1"/>
      </xdr:nvSpPr>
      <xdr:spPr>
        <a:xfrm>
          <a:off x="15214111" y="984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55296</xdr:rowOff>
    </xdr:from>
    <xdr:to>
      <xdr:col>76</xdr:col>
      <xdr:colOff>165100</xdr:colOff>
      <xdr:row>58</xdr:row>
      <xdr:rowOff>156896</xdr:rowOff>
    </xdr:to>
    <xdr:sp macro="" textlink="">
      <xdr:nvSpPr>
        <xdr:cNvPr id="594" name="楕円 593"/>
        <xdr:cNvSpPr/>
      </xdr:nvSpPr>
      <xdr:spPr>
        <a:xfrm>
          <a:off x="14541500" y="99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148023</xdr:rowOff>
    </xdr:from>
    <xdr:ext cx="534377" cy="259045"/>
    <xdr:sp macro="" textlink="">
      <xdr:nvSpPr>
        <xdr:cNvPr id="595" name="テキスト ボックス 594"/>
        <xdr:cNvSpPr txBox="1"/>
      </xdr:nvSpPr>
      <xdr:spPr>
        <a:xfrm>
          <a:off x="14325111" y="100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130711</xdr:rowOff>
    </xdr:from>
    <xdr:to>
      <xdr:col>72</xdr:col>
      <xdr:colOff>38100</xdr:colOff>
      <xdr:row>59</xdr:row>
      <xdr:rowOff>60861</xdr:rowOff>
    </xdr:to>
    <xdr:sp macro="" textlink="">
      <xdr:nvSpPr>
        <xdr:cNvPr id="596" name="楕円 595"/>
        <xdr:cNvSpPr/>
      </xdr:nvSpPr>
      <xdr:spPr>
        <a:xfrm>
          <a:off x="13652500" y="1007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51988</xdr:rowOff>
    </xdr:from>
    <xdr:ext cx="534377" cy="259045"/>
    <xdr:sp macro="" textlink="">
      <xdr:nvSpPr>
        <xdr:cNvPr id="597" name="テキスト ボックス 596"/>
        <xdr:cNvSpPr txBox="1"/>
      </xdr:nvSpPr>
      <xdr:spPr>
        <a:xfrm>
          <a:off x="13436111" y="1016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166853</xdr:rowOff>
    </xdr:from>
    <xdr:to>
      <xdr:col>67</xdr:col>
      <xdr:colOff>101600</xdr:colOff>
      <xdr:row>59</xdr:row>
      <xdr:rowOff>97003</xdr:rowOff>
    </xdr:to>
    <xdr:sp macro="" textlink="">
      <xdr:nvSpPr>
        <xdr:cNvPr id="598" name="楕円 597"/>
        <xdr:cNvSpPr/>
      </xdr:nvSpPr>
      <xdr:spPr>
        <a:xfrm>
          <a:off x="12763500" y="1011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88130</xdr:rowOff>
    </xdr:from>
    <xdr:ext cx="534377" cy="259045"/>
    <xdr:sp macro="" textlink="">
      <xdr:nvSpPr>
        <xdr:cNvPr id="599" name="テキスト ボックス 598"/>
        <xdr:cNvSpPr txBox="1"/>
      </xdr:nvSpPr>
      <xdr:spPr>
        <a:xfrm>
          <a:off x="12547111" y="102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163749</xdr:rowOff>
    </xdr:from>
    <xdr:to>
      <xdr:col>85</xdr:col>
      <xdr:colOff>126364</xdr:colOff>
      <xdr:row>78</xdr:row>
      <xdr:rowOff>139700</xdr:rowOff>
    </xdr:to>
    <xdr:cxnSp macro="">
      <xdr:nvCxnSpPr>
        <xdr:cNvPr id="621" name="直線コネクタ 620"/>
        <xdr:cNvCxnSpPr/>
      </xdr:nvCxnSpPr>
      <xdr:spPr>
        <a:xfrm flipV="1">
          <a:off x="16317595" y="12165249"/>
          <a:ext cx="1269" cy="134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110426</xdr:rowOff>
    </xdr:from>
    <xdr:ext cx="534377" cy="259045"/>
    <xdr:sp macro="" textlink="">
      <xdr:nvSpPr>
        <xdr:cNvPr id="624" name="災害復旧費最大値テキスト"/>
        <xdr:cNvSpPr txBox="1"/>
      </xdr:nvSpPr>
      <xdr:spPr>
        <a:xfrm>
          <a:off x="16370300" y="1194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163749</xdr:rowOff>
    </xdr:from>
    <xdr:to>
      <xdr:col>86</xdr:col>
      <xdr:colOff>25400</xdr:colOff>
      <xdr:row>70</xdr:row>
      <xdr:rowOff>163749</xdr:rowOff>
    </xdr:to>
    <xdr:cxnSp macro="">
      <xdr:nvCxnSpPr>
        <xdr:cNvPr id="625" name="直線コネクタ 624"/>
        <xdr:cNvCxnSpPr/>
      </xdr:nvCxnSpPr>
      <xdr:spPr>
        <a:xfrm>
          <a:off x="16230600" y="1216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83327</xdr:rowOff>
    </xdr:from>
    <xdr:to>
      <xdr:col>85</xdr:col>
      <xdr:colOff>127000</xdr:colOff>
      <xdr:row>78</xdr:row>
      <xdr:rowOff>134990</xdr:rowOff>
    </xdr:to>
    <xdr:cxnSp macro="">
      <xdr:nvCxnSpPr>
        <xdr:cNvPr id="626" name="直線コネクタ 625"/>
        <xdr:cNvCxnSpPr/>
      </xdr:nvCxnSpPr>
      <xdr:spPr>
        <a:xfrm flipV="1">
          <a:off x="15481300" y="13456427"/>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121424</xdr:rowOff>
    </xdr:from>
    <xdr:ext cx="469744" cy="259045"/>
    <xdr:sp macro="" textlink="">
      <xdr:nvSpPr>
        <xdr:cNvPr id="627" name="災害復旧費平均値テキスト"/>
        <xdr:cNvSpPr txBox="1"/>
      </xdr:nvSpPr>
      <xdr:spPr>
        <a:xfrm>
          <a:off x="16370300" y="12980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98547</xdr:rowOff>
    </xdr:from>
    <xdr:to>
      <xdr:col>85</xdr:col>
      <xdr:colOff>177800</xdr:colOff>
      <xdr:row>77</xdr:row>
      <xdr:rowOff>28697</xdr:rowOff>
    </xdr:to>
    <xdr:sp macro="" textlink="">
      <xdr:nvSpPr>
        <xdr:cNvPr id="628" name="フローチャート: 判断 627"/>
        <xdr:cNvSpPr/>
      </xdr:nvSpPr>
      <xdr:spPr>
        <a:xfrm>
          <a:off x="162687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60376</xdr:rowOff>
    </xdr:from>
    <xdr:to>
      <xdr:col>81</xdr:col>
      <xdr:colOff>50800</xdr:colOff>
      <xdr:row>78</xdr:row>
      <xdr:rowOff>134990</xdr:rowOff>
    </xdr:to>
    <xdr:cxnSp macro="">
      <xdr:nvCxnSpPr>
        <xdr:cNvPr id="629" name="直線コネクタ 628"/>
        <xdr:cNvCxnSpPr/>
      </xdr:nvCxnSpPr>
      <xdr:spPr>
        <a:xfrm>
          <a:off x="14592300" y="13433476"/>
          <a:ext cx="8890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6055</xdr:rowOff>
    </xdr:from>
    <xdr:to>
      <xdr:col>81</xdr:col>
      <xdr:colOff>101600</xdr:colOff>
      <xdr:row>75</xdr:row>
      <xdr:rowOff>107655</xdr:rowOff>
    </xdr:to>
    <xdr:sp macro="" textlink="">
      <xdr:nvSpPr>
        <xdr:cNvPr id="630" name="フローチャート: 判断 629"/>
        <xdr:cNvSpPr/>
      </xdr:nvSpPr>
      <xdr:spPr>
        <a:xfrm>
          <a:off x="15430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124182</xdr:rowOff>
    </xdr:from>
    <xdr:ext cx="534377" cy="259045"/>
    <xdr:sp macro="" textlink="">
      <xdr:nvSpPr>
        <xdr:cNvPr id="631" name="テキスト ボックス 630"/>
        <xdr:cNvSpPr txBox="1"/>
      </xdr:nvSpPr>
      <xdr:spPr>
        <a:xfrm>
          <a:off x="15214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60376</xdr:rowOff>
    </xdr:from>
    <xdr:to>
      <xdr:col>76</xdr:col>
      <xdr:colOff>114300</xdr:colOff>
      <xdr:row>78</xdr:row>
      <xdr:rowOff>98186</xdr:rowOff>
    </xdr:to>
    <xdr:cxnSp macro="">
      <xdr:nvCxnSpPr>
        <xdr:cNvPr id="632" name="直線コネクタ 631"/>
        <xdr:cNvCxnSpPr/>
      </xdr:nvCxnSpPr>
      <xdr:spPr>
        <a:xfrm flipV="1">
          <a:off x="13703300" y="13433476"/>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155605</xdr:rowOff>
    </xdr:from>
    <xdr:to>
      <xdr:col>76</xdr:col>
      <xdr:colOff>165100</xdr:colOff>
      <xdr:row>75</xdr:row>
      <xdr:rowOff>85755</xdr:rowOff>
    </xdr:to>
    <xdr:sp macro="" textlink="">
      <xdr:nvSpPr>
        <xdr:cNvPr id="633" name="フローチャート: 判断 632"/>
        <xdr:cNvSpPr/>
      </xdr:nvSpPr>
      <xdr:spPr>
        <a:xfrm>
          <a:off x="14541500" y="128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102282</xdr:rowOff>
    </xdr:from>
    <xdr:ext cx="534377" cy="259045"/>
    <xdr:sp macro="" textlink="">
      <xdr:nvSpPr>
        <xdr:cNvPr id="634" name="テキスト ボックス 633"/>
        <xdr:cNvSpPr txBox="1"/>
      </xdr:nvSpPr>
      <xdr:spPr>
        <a:xfrm>
          <a:off x="14325111" y="1261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98186</xdr:rowOff>
    </xdr:from>
    <xdr:to>
      <xdr:col>71</xdr:col>
      <xdr:colOff>177800</xdr:colOff>
      <xdr:row>78</xdr:row>
      <xdr:rowOff>125206</xdr:rowOff>
    </xdr:to>
    <xdr:cxnSp macro="">
      <xdr:nvCxnSpPr>
        <xdr:cNvPr id="635" name="直線コネクタ 634"/>
        <xdr:cNvCxnSpPr/>
      </xdr:nvCxnSpPr>
      <xdr:spPr>
        <a:xfrm flipV="1">
          <a:off x="12814300" y="13471286"/>
          <a:ext cx="8890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84145</xdr:rowOff>
    </xdr:from>
    <xdr:to>
      <xdr:col>72</xdr:col>
      <xdr:colOff>38100</xdr:colOff>
      <xdr:row>77</xdr:row>
      <xdr:rowOff>14295</xdr:rowOff>
    </xdr:to>
    <xdr:sp macro="" textlink="">
      <xdr:nvSpPr>
        <xdr:cNvPr id="636" name="フローチャート: 判断 635"/>
        <xdr:cNvSpPr/>
      </xdr:nvSpPr>
      <xdr:spPr>
        <a:xfrm>
          <a:off x="13652500" y="131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30822</xdr:rowOff>
    </xdr:from>
    <xdr:ext cx="469744" cy="259045"/>
    <xdr:sp macro="" textlink="">
      <xdr:nvSpPr>
        <xdr:cNvPr id="637" name="テキスト ボックス 636"/>
        <xdr:cNvSpPr txBox="1"/>
      </xdr:nvSpPr>
      <xdr:spPr>
        <a:xfrm>
          <a:off x="13468428" y="1288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54015</xdr:rowOff>
    </xdr:from>
    <xdr:to>
      <xdr:col>67</xdr:col>
      <xdr:colOff>101600</xdr:colOff>
      <xdr:row>77</xdr:row>
      <xdr:rowOff>155615</xdr:rowOff>
    </xdr:to>
    <xdr:sp macro="" textlink="">
      <xdr:nvSpPr>
        <xdr:cNvPr id="638" name="フローチャート: 判断 637"/>
        <xdr:cNvSpPr/>
      </xdr:nvSpPr>
      <xdr:spPr>
        <a:xfrm>
          <a:off x="12763500" y="132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692</xdr:rowOff>
    </xdr:from>
    <xdr:ext cx="469744" cy="259045"/>
    <xdr:sp macro="" textlink="">
      <xdr:nvSpPr>
        <xdr:cNvPr id="639" name="テキスト ボックス 638"/>
        <xdr:cNvSpPr txBox="1"/>
      </xdr:nvSpPr>
      <xdr:spPr>
        <a:xfrm>
          <a:off x="12579428" y="130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32527</xdr:rowOff>
    </xdr:from>
    <xdr:to>
      <xdr:col>85</xdr:col>
      <xdr:colOff>177800</xdr:colOff>
      <xdr:row>78</xdr:row>
      <xdr:rowOff>134127</xdr:rowOff>
    </xdr:to>
    <xdr:sp macro="" textlink="">
      <xdr:nvSpPr>
        <xdr:cNvPr id="645" name="楕円 644"/>
        <xdr:cNvSpPr/>
      </xdr:nvSpPr>
      <xdr:spPr>
        <a:xfrm>
          <a:off x="16268700" y="1340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118904</xdr:rowOff>
    </xdr:from>
    <xdr:ext cx="469744" cy="259045"/>
    <xdr:sp macro="" textlink="">
      <xdr:nvSpPr>
        <xdr:cNvPr id="646" name="災害復旧費該当値テキスト"/>
        <xdr:cNvSpPr txBox="1"/>
      </xdr:nvSpPr>
      <xdr:spPr>
        <a:xfrm>
          <a:off x="16370300" y="1332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84190</xdr:rowOff>
    </xdr:from>
    <xdr:to>
      <xdr:col>81</xdr:col>
      <xdr:colOff>101600</xdr:colOff>
      <xdr:row>79</xdr:row>
      <xdr:rowOff>14340</xdr:rowOff>
    </xdr:to>
    <xdr:sp macro="" textlink="">
      <xdr:nvSpPr>
        <xdr:cNvPr id="647" name="楕円 646"/>
        <xdr:cNvSpPr/>
      </xdr:nvSpPr>
      <xdr:spPr>
        <a:xfrm>
          <a:off x="15430500" y="13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5467</xdr:rowOff>
    </xdr:from>
    <xdr:ext cx="378565" cy="259045"/>
    <xdr:sp macro="" textlink="">
      <xdr:nvSpPr>
        <xdr:cNvPr id="648" name="テキスト ボックス 647"/>
        <xdr:cNvSpPr txBox="1"/>
      </xdr:nvSpPr>
      <xdr:spPr>
        <a:xfrm>
          <a:off x="15292017" y="135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9576</xdr:rowOff>
    </xdr:from>
    <xdr:to>
      <xdr:col>76</xdr:col>
      <xdr:colOff>165100</xdr:colOff>
      <xdr:row>78</xdr:row>
      <xdr:rowOff>111176</xdr:rowOff>
    </xdr:to>
    <xdr:sp macro="" textlink="">
      <xdr:nvSpPr>
        <xdr:cNvPr id="649" name="楕円 648"/>
        <xdr:cNvSpPr/>
      </xdr:nvSpPr>
      <xdr:spPr>
        <a:xfrm>
          <a:off x="14541500" y="1338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102303</xdr:rowOff>
    </xdr:from>
    <xdr:ext cx="469744" cy="259045"/>
    <xdr:sp macro="" textlink="">
      <xdr:nvSpPr>
        <xdr:cNvPr id="650" name="テキスト ボックス 649"/>
        <xdr:cNvSpPr txBox="1"/>
      </xdr:nvSpPr>
      <xdr:spPr>
        <a:xfrm>
          <a:off x="14357428" y="1347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47386</xdr:rowOff>
    </xdr:from>
    <xdr:to>
      <xdr:col>72</xdr:col>
      <xdr:colOff>38100</xdr:colOff>
      <xdr:row>78</xdr:row>
      <xdr:rowOff>148986</xdr:rowOff>
    </xdr:to>
    <xdr:sp macro="" textlink="">
      <xdr:nvSpPr>
        <xdr:cNvPr id="651" name="楕円 650"/>
        <xdr:cNvSpPr/>
      </xdr:nvSpPr>
      <xdr:spPr>
        <a:xfrm>
          <a:off x="13652500" y="134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140113</xdr:rowOff>
    </xdr:from>
    <xdr:ext cx="378565" cy="259045"/>
    <xdr:sp macro="" textlink="">
      <xdr:nvSpPr>
        <xdr:cNvPr id="652" name="テキスト ボックス 651"/>
        <xdr:cNvSpPr txBox="1"/>
      </xdr:nvSpPr>
      <xdr:spPr>
        <a:xfrm>
          <a:off x="13514017" y="13513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74406</xdr:rowOff>
    </xdr:from>
    <xdr:to>
      <xdr:col>67</xdr:col>
      <xdr:colOff>101600</xdr:colOff>
      <xdr:row>79</xdr:row>
      <xdr:rowOff>4556</xdr:rowOff>
    </xdr:to>
    <xdr:sp macro="" textlink="">
      <xdr:nvSpPr>
        <xdr:cNvPr id="653" name="楕円 652"/>
        <xdr:cNvSpPr/>
      </xdr:nvSpPr>
      <xdr:spPr>
        <a:xfrm>
          <a:off x="12763500" y="1344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167133</xdr:rowOff>
    </xdr:from>
    <xdr:ext cx="378565" cy="259045"/>
    <xdr:sp macro="" textlink="">
      <xdr:nvSpPr>
        <xdr:cNvPr id="654" name="テキスト ボックス 653"/>
        <xdr:cNvSpPr txBox="1"/>
      </xdr:nvSpPr>
      <xdr:spPr>
        <a:xfrm>
          <a:off x="12625017" y="13540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5" name="テキスト ボックス 66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7" name="テキスト ボックス 66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100940</xdr:rowOff>
    </xdr:from>
    <xdr:to>
      <xdr:col>85</xdr:col>
      <xdr:colOff>126364</xdr:colOff>
      <xdr:row>98</xdr:row>
      <xdr:rowOff>150203</xdr:rowOff>
    </xdr:to>
    <xdr:cxnSp macro="">
      <xdr:nvCxnSpPr>
        <xdr:cNvPr id="679" name="直線コネクタ 678"/>
        <xdr:cNvCxnSpPr/>
      </xdr:nvCxnSpPr>
      <xdr:spPr>
        <a:xfrm flipV="1">
          <a:off x="16317595" y="15702890"/>
          <a:ext cx="1269" cy="124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154030</xdr:rowOff>
    </xdr:from>
    <xdr:ext cx="534377" cy="259045"/>
    <xdr:sp macro="" textlink="">
      <xdr:nvSpPr>
        <xdr:cNvPr id="680" name="公債費最小値テキスト"/>
        <xdr:cNvSpPr txBox="1"/>
      </xdr:nvSpPr>
      <xdr:spPr>
        <a:xfrm>
          <a:off x="16370300" y="169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150203</xdr:rowOff>
    </xdr:from>
    <xdr:to>
      <xdr:col>86</xdr:col>
      <xdr:colOff>25400</xdr:colOff>
      <xdr:row>98</xdr:row>
      <xdr:rowOff>150203</xdr:rowOff>
    </xdr:to>
    <xdr:cxnSp macro="">
      <xdr:nvCxnSpPr>
        <xdr:cNvPr id="681" name="直線コネクタ 680"/>
        <xdr:cNvCxnSpPr/>
      </xdr:nvCxnSpPr>
      <xdr:spPr>
        <a:xfrm>
          <a:off x="16230600" y="16952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47617</xdr:rowOff>
    </xdr:from>
    <xdr:ext cx="599010" cy="259045"/>
    <xdr:sp macro="" textlink="">
      <xdr:nvSpPr>
        <xdr:cNvPr id="682" name="公債費最大値テキスト"/>
        <xdr:cNvSpPr txBox="1"/>
      </xdr:nvSpPr>
      <xdr:spPr>
        <a:xfrm>
          <a:off x="16370300" y="1547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133,552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100940</xdr:rowOff>
    </xdr:from>
    <xdr:to>
      <xdr:col>86</xdr:col>
      <xdr:colOff>25400</xdr:colOff>
      <xdr:row>91</xdr:row>
      <xdr:rowOff>100940</xdr:rowOff>
    </xdr:to>
    <xdr:cxnSp macro="">
      <xdr:nvCxnSpPr>
        <xdr:cNvPr id="683" name="直線コネクタ 682"/>
        <xdr:cNvCxnSpPr/>
      </xdr:nvCxnSpPr>
      <xdr:spPr>
        <a:xfrm>
          <a:off x="16230600" y="1570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150203</xdr:rowOff>
    </xdr:from>
    <xdr:to>
      <xdr:col>85</xdr:col>
      <xdr:colOff>127000</xdr:colOff>
      <xdr:row>99</xdr:row>
      <xdr:rowOff>29935</xdr:rowOff>
    </xdr:to>
    <xdr:cxnSp macro="">
      <xdr:nvCxnSpPr>
        <xdr:cNvPr id="684" name="直線コネクタ 683"/>
        <xdr:cNvCxnSpPr/>
      </xdr:nvCxnSpPr>
      <xdr:spPr>
        <a:xfrm flipV="1">
          <a:off x="15481300" y="16952303"/>
          <a:ext cx="838200" cy="5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97387</xdr:rowOff>
    </xdr:from>
    <xdr:ext cx="534377" cy="259045"/>
    <xdr:sp macro="" textlink="">
      <xdr:nvSpPr>
        <xdr:cNvPr id="685" name="公債費平均値テキスト"/>
        <xdr:cNvSpPr txBox="1"/>
      </xdr:nvSpPr>
      <xdr:spPr>
        <a:xfrm>
          <a:off x="16370300" y="1621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74510</xdr:rowOff>
    </xdr:from>
    <xdr:to>
      <xdr:col>85</xdr:col>
      <xdr:colOff>177800</xdr:colOff>
      <xdr:row>96</xdr:row>
      <xdr:rowOff>4660</xdr:rowOff>
    </xdr:to>
    <xdr:sp macro="" textlink="">
      <xdr:nvSpPr>
        <xdr:cNvPr id="686" name="フローチャート: 判断 685"/>
        <xdr:cNvSpPr/>
      </xdr:nvSpPr>
      <xdr:spPr>
        <a:xfrm>
          <a:off x="16268700" y="163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29935</xdr:rowOff>
    </xdr:from>
    <xdr:to>
      <xdr:col>81</xdr:col>
      <xdr:colOff>50800</xdr:colOff>
      <xdr:row>99</xdr:row>
      <xdr:rowOff>55944</xdr:rowOff>
    </xdr:to>
    <xdr:cxnSp macro="">
      <xdr:nvCxnSpPr>
        <xdr:cNvPr id="687" name="直線コネクタ 686"/>
        <xdr:cNvCxnSpPr/>
      </xdr:nvCxnSpPr>
      <xdr:spPr>
        <a:xfrm flipV="1">
          <a:off x="14592300" y="17003485"/>
          <a:ext cx="889000" cy="2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110643</xdr:rowOff>
    </xdr:from>
    <xdr:to>
      <xdr:col>81</xdr:col>
      <xdr:colOff>101600</xdr:colOff>
      <xdr:row>96</xdr:row>
      <xdr:rowOff>40793</xdr:rowOff>
    </xdr:to>
    <xdr:sp macro="" textlink="">
      <xdr:nvSpPr>
        <xdr:cNvPr id="688" name="フローチャート: 判断 687"/>
        <xdr:cNvSpPr/>
      </xdr:nvSpPr>
      <xdr:spPr>
        <a:xfrm>
          <a:off x="154305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57320</xdr:rowOff>
    </xdr:from>
    <xdr:ext cx="534377" cy="259045"/>
    <xdr:sp macro="" textlink="">
      <xdr:nvSpPr>
        <xdr:cNvPr id="689" name="テキスト ボックス 688"/>
        <xdr:cNvSpPr txBox="1"/>
      </xdr:nvSpPr>
      <xdr:spPr>
        <a:xfrm>
          <a:off x="15214111" y="1617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55944</xdr:rowOff>
    </xdr:from>
    <xdr:to>
      <xdr:col>76</xdr:col>
      <xdr:colOff>114300</xdr:colOff>
      <xdr:row>99</xdr:row>
      <xdr:rowOff>76797</xdr:rowOff>
    </xdr:to>
    <xdr:cxnSp macro="">
      <xdr:nvCxnSpPr>
        <xdr:cNvPr id="690" name="直線コネクタ 689"/>
        <xdr:cNvCxnSpPr/>
      </xdr:nvCxnSpPr>
      <xdr:spPr>
        <a:xfrm flipV="1">
          <a:off x="13703300" y="17029494"/>
          <a:ext cx="889000" cy="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135293</xdr:rowOff>
    </xdr:from>
    <xdr:to>
      <xdr:col>76</xdr:col>
      <xdr:colOff>165100</xdr:colOff>
      <xdr:row>96</xdr:row>
      <xdr:rowOff>65443</xdr:rowOff>
    </xdr:to>
    <xdr:sp macro="" textlink="">
      <xdr:nvSpPr>
        <xdr:cNvPr id="691" name="フローチャート: 判断 690"/>
        <xdr:cNvSpPr/>
      </xdr:nvSpPr>
      <xdr:spPr>
        <a:xfrm>
          <a:off x="14541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81970</xdr:rowOff>
    </xdr:from>
    <xdr:ext cx="534377" cy="259045"/>
    <xdr:sp macro="" textlink="">
      <xdr:nvSpPr>
        <xdr:cNvPr id="692" name="テキスト ボックス 691"/>
        <xdr:cNvSpPr txBox="1"/>
      </xdr:nvSpPr>
      <xdr:spPr>
        <a:xfrm>
          <a:off x="14325111" y="1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76797</xdr:rowOff>
    </xdr:from>
    <xdr:to>
      <xdr:col>71</xdr:col>
      <xdr:colOff>177800</xdr:colOff>
      <xdr:row>99</xdr:row>
      <xdr:rowOff>99200</xdr:rowOff>
    </xdr:to>
    <xdr:cxnSp macro="">
      <xdr:nvCxnSpPr>
        <xdr:cNvPr id="693" name="直線コネクタ 692"/>
        <xdr:cNvCxnSpPr/>
      </xdr:nvCxnSpPr>
      <xdr:spPr>
        <a:xfrm flipV="1">
          <a:off x="12814300" y="1705034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99098</xdr:rowOff>
    </xdr:from>
    <xdr:to>
      <xdr:col>72</xdr:col>
      <xdr:colOff>38100</xdr:colOff>
      <xdr:row>96</xdr:row>
      <xdr:rowOff>29248</xdr:rowOff>
    </xdr:to>
    <xdr:sp macro="" textlink="">
      <xdr:nvSpPr>
        <xdr:cNvPr id="694" name="フローチャート: 判断 693"/>
        <xdr:cNvSpPr/>
      </xdr:nvSpPr>
      <xdr:spPr>
        <a:xfrm>
          <a:off x="13652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45775</xdr:rowOff>
    </xdr:from>
    <xdr:ext cx="534377" cy="259045"/>
    <xdr:sp macro="" textlink="">
      <xdr:nvSpPr>
        <xdr:cNvPr id="695" name="テキスト ボックス 694"/>
        <xdr:cNvSpPr txBox="1"/>
      </xdr:nvSpPr>
      <xdr:spPr>
        <a:xfrm>
          <a:off x="13436111" y="16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88748</xdr:rowOff>
    </xdr:from>
    <xdr:to>
      <xdr:col>67</xdr:col>
      <xdr:colOff>101600</xdr:colOff>
      <xdr:row>96</xdr:row>
      <xdr:rowOff>18898</xdr:rowOff>
    </xdr:to>
    <xdr:sp macro="" textlink="">
      <xdr:nvSpPr>
        <xdr:cNvPr id="696" name="フローチャート: 判断 695"/>
        <xdr:cNvSpPr/>
      </xdr:nvSpPr>
      <xdr:spPr>
        <a:xfrm>
          <a:off x="12763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35425</xdr:rowOff>
    </xdr:from>
    <xdr:ext cx="534377" cy="259045"/>
    <xdr:sp macro="" textlink="">
      <xdr:nvSpPr>
        <xdr:cNvPr id="697" name="テキスト ボックス 696"/>
        <xdr:cNvSpPr txBox="1"/>
      </xdr:nvSpPr>
      <xdr:spPr>
        <a:xfrm>
          <a:off x="12547111" y="16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99403</xdr:rowOff>
    </xdr:from>
    <xdr:to>
      <xdr:col>85</xdr:col>
      <xdr:colOff>177800</xdr:colOff>
      <xdr:row>99</xdr:row>
      <xdr:rowOff>29553</xdr:rowOff>
    </xdr:to>
    <xdr:sp macro="" textlink="">
      <xdr:nvSpPr>
        <xdr:cNvPr id="703" name="楕円 702"/>
        <xdr:cNvSpPr/>
      </xdr:nvSpPr>
      <xdr:spPr>
        <a:xfrm>
          <a:off x="16268700" y="1690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14330</xdr:rowOff>
    </xdr:from>
    <xdr:ext cx="534377" cy="259045"/>
    <xdr:sp macro="" textlink="">
      <xdr:nvSpPr>
        <xdr:cNvPr id="704" name="公債費該当値テキスト"/>
        <xdr:cNvSpPr txBox="1"/>
      </xdr:nvSpPr>
      <xdr:spPr>
        <a:xfrm>
          <a:off x="16370300" y="1681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150585</xdr:rowOff>
    </xdr:from>
    <xdr:to>
      <xdr:col>81</xdr:col>
      <xdr:colOff>101600</xdr:colOff>
      <xdr:row>99</xdr:row>
      <xdr:rowOff>80735</xdr:rowOff>
    </xdr:to>
    <xdr:sp macro="" textlink="">
      <xdr:nvSpPr>
        <xdr:cNvPr id="705" name="楕円 704"/>
        <xdr:cNvSpPr/>
      </xdr:nvSpPr>
      <xdr:spPr>
        <a:xfrm>
          <a:off x="15430500" y="1695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71862</xdr:rowOff>
    </xdr:from>
    <xdr:ext cx="534377" cy="259045"/>
    <xdr:sp macro="" textlink="">
      <xdr:nvSpPr>
        <xdr:cNvPr id="706" name="テキスト ボックス 705"/>
        <xdr:cNvSpPr txBox="1"/>
      </xdr:nvSpPr>
      <xdr:spPr>
        <a:xfrm>
          <a:off x="15214111" y="1704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5144</xdr:rowOff>
    </xdr:from>
    <xdr:to>
      <xdr:col>76</xdr:col>
      <xdr:colOff>165100</xdr:colOff>
      <xdr:row>99</xdr:row>
      <xdr:rowOff>106744</xdr:rowOff>
    </xdr:to>
    <xdr:sp macro="" textlink="">
      <xdr:nvSpPr>
        <xdr:cNvPr id="707" name="楕円 706"/>
        <xdr:cNvSpPr/>
      </xdr:nvSpPr>
      <xdr:spPr>
        <a:xfrm>
          <a:off x="14541500" y="1697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97871</xdr:rowOff>
    </xdr:from>
    <xdr:ext cx="534377" cy="259045"/>
    <xdr:sp macro="" textlink="">
      <xdr:nvSpPr>
        <xdr:cNvPr id="708" name="テキスト ボックス 707"/>
        <xdr:cNvSpPr txBox="1"/>
      </xdr:nvSpPr>
      <xdr:spPr>
        <a:xfrm>
          <a:off x="14325111" y="1707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25997</xdr:rowOff>
    </xdr:from>
    <xdr:to>
      <xdr:col>72</xdr:col>
      <xdr:colOff>38100</xdr:colOff>
      <xdr:row>99</xdr:row>
      <xdr:rowOff>127597</xdr:rowOff>
    </xdr:to>
    <xdr:sp macro="" textlink="">
      <xdr:nvSpPr>
        <xdr:cNvPr id="709" name="楕円 708"/>
        <xdr:cNvSpPr/>
      </xdr:nvSpPr>
      <xdr:spPr>
        <a:xfrm>
          <a:off x="13652500" y="1699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118724</xdr:rowOff>
    </xdr:from>
    <xdr:ext cx="534377" cy="259045"/>
    <xdr:sp macro="" textlink="">
      <xdr:nvSpPr>
        <xdr:cNvPr id="710" name="テキスト ボックス 709"/>
        <xdr:cNvSpPr txBox="1"/>
      </xdr:nvSpPr>
      <xdr:spPr>
        <a:xfrm>
          <a:off x="13436111" y="1709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48400</xdr:rowOff>
    </xdr:from>
    <xdr:to>
      <xdr:col>67</xdr:col>
      <xdr:colOff>101600</xdr:colOff>
      <xdr:row>99</xdr:row>
      <xdr:rowOff>150000</xdr:rowOff>
    </xdr:to>
    <xdr:sp macro="" textlink="">
      <xdr:nvSpPr>
        <xdr:cNvPr id="711" name="楕円 710"/>
        <xdr:cNvSpPr/>
      </xdr:nvSpPr>
      <xdr:spPr>
        <a:xfrm>
          <a:off x="12763500" y="170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141127</xdr:rowOff>
    </xdr:from>
    <xdr:ext cx="534377" cy="259045"/>
    <xdr:sp macro="" textlink="">
      <xdr:nvSpPr>
        <xdr:cNvPr id="712" name="テキスト ボックス 711"/>
        <xdr:cNvSpPr txBox="1"/>
      </xdr:nvSpPr>
      <xdr:spPr>
        <a:xfrm>
          <a:off x="12547111" y="1711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6" name="テキスト ボックス 725"/>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8" name="テキスト ボックス 727"/>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0" name="テキスト ボックス 729"/>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23767</xdr:rowOff>
    </xdr:from>
    <xdr:to>
      <xdr:col>116</xdr:col>
      <xdr:colOff>62864</xdr:colOff>
      <xdr:row>39</xdr:row>
      <xdr:rowOff>98878</xdr:rowOff>
    </xdr:to>
    <xdr:cxnSp macro="">
      <xdr:nvCxnSpPr>
        <xdr:cNvPr id="738" name="直線コネクタ 737"/>
        <xdr:cNvCxnSpPr/>
      </xdr:nvCxnSpPr>
      <xdr:spPr>
        <a:xfrm flipV="1">
          <a:off x="22159595" y="5338717"/>
          <a:ext cx="1269"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141894</xdr:rowOff>
    </xdr:from>
    <xdr:ext cx="469744" cy="259045"/>
    <xdr:sp macro="" textlink="">
      <xdr:nvSpPr>
        <xdr:cNvPr id="741" name="諸支出金最大値テキスト"/>
        <xdr:cNvSpPr txBox="1"/>
      </xdr:nvSpPr>
      <xdr:spPr>
        <a:xfrm>
          <a:off x="22212300" y="5113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23767</xdr:rowOff>
    </xdr:from>
    <xdr:to>
      <xdr:col>116</xdr:col>
      <xdr:colOff>152400</xdr:colOff>
      <xdr:row>31</xdr:row>
      <xdr:rowOff>23767</xdr:rowOff>
    </xdr:to>
    <xdr:cxnSp macro="">
      <xdr:nvCxnSpPr>
        <xdr:cNvPr id="742" name="直線コネクタ 741"/>
        <xdr:cNvCxnSpPr/>
      </xdr:nvCxnSpPr>
      <xdr:spPr>
        <a:xfrm>
          <a:off x="22072600" y="5338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138992</xdr:rowOff>
    </xdr:from>
    <xdr:ext cx="313932" cy="259045"/>
    <xdr:sp macro="" textlink="">
      <xdr:nvSpPr>
        <xdr:cNvPr id="744" name="諸支出金平均値テキスト"/>
        <xdr:cNvSpPr txBox="1"/>
      </xdr:nvSpPr>
      <xdr:spPr>
        <a:xfrm>
          <a:off x="22212300" y="6482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116115</xdr:rowOff>
    </xdr:from>
    <xdr:to>
      <xdr:col>116</xdr:col>
      <xdr:colOff>114300</xdr:colOff>
      <xdr:row>39</xdr:row>
      <xdr:rowOff>46265</xdr:rowOff>
    </xdr:to>
    <xdr:sp macro="" textlink="">
      <xdr:nvSpPr>
        <xdr:cNvPr id="745" name="フローチャート: 判断 744"/>
        <xdr:cNvSpPr/>
      </xdr:nvSpPr>
      <xdr:spPr>
        <a:xfrm>
          <a:off x="221107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43724</xdr:rowOff>
    </xdr:from>
    <xdr:to>
      <xdr:col>112</xdr:col>
      <xdr:colOff>38100</xdr:colOff>
      <xdr:row>39</xdr:row>
      <xdr:rowOff>145324</xdr:rowOff>
    </xdr:to>
    <xdr:sp macro="" textlink="">
      <xdr:nvSpPr>
        <xdr:cNvPr id="747" name="フローチャート: 判断 746"/>
        <xdr:cNvSpPr/>
      </xdr:nvSpPr>
      <xdr:spPr>
        <a:xfrm>
          <a:off x="21272500" y="673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161851</xdr:rowOff>
    </xdr:from>
    <xdr:ext cx="249299" cy="259045"/>
    <xdr:sp macro="" textlink="">
      <xdr:nvSpPr>
        <xdr:cNvPr id="748" name="テキスト ボックス 747"/>
        <xdr:cNvSpPr txBox="1"/>
      </xdr:nvSpPr>
      <xdr:spPr>
        <a:xfrm>
          <a:off x="21198650" y="65055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36104</xdr:rowOff>
    </xdr:from>
    <xdr:to>
      <xdr:col>107</xdr:col>
      <xdr:colOff>101600</xdr:colOff>
      <xdr:row>39</xdr:row>
      <xdr:rowOff>137704</xdr:rowOff>
    </xdr:to>
    <xdr:sp macro="" textlink="">
      <xdr:nvSpPr>
        <xdr:cNvPr id="750" name="フローチャート: 判断 749"/>
        <xdr:cNvSpPr/>
      </xdr:nvSpPr>
      <xdr:spPr>
        <a:xfrm>
          <a:off x="20383500" y="672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154231</xdr:rowOff>
    </xdr:from>
    <xdr:ext cx="313932" cy="259045"/>
    <xdr:sp macro="" textlink="">
      <xdr:nvSpPr>
        <xdr:cNvPr id="751" name="テキスト ボックス 750"/>
        <xdr:cNvSpPr txBox="1"/>
      </xdr:nvSpPr>
      <xdr:spPr>
        <a:xfrm>
          <a:off x="20277333" y="6497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13244</xdr:rowOff>
    </xdr:from>
    <xdr:to>
      <xdr:col>102</xdr:col>
      <xdr:colOff>165100</xdr:colOff>
      <xdr:row>39</xdr:row>
      <xdr:rowOff>114844</xdr:rowOff>
    </xdr:to>
    <xdr:sp macro="" textlink="">
      <xdr:nvSpPr>
        <xdr:cNvPr id="753" name="フローチャート: 判断 752"/>
        <xdr:cNvSpPr/>
      </xdr:nvSpPr>
      <xdr:spPr>
        <a:xfrm>
          <a:off x="194945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131371</xdr:rowOff>
    </xdr:from>
    <xdr:ext cx="313932" cy="259045"/>
    <xdr:sp macro="" textlink="">
      <xdr:nvSpPr>
        <xdr:cNvPr id="754" name="テキスト ボックス 753"/>
        <xdr:cNvSpPr txBox="1"/>
      </xdr:nvSpPr>
      <xdr:spPr>
        <a:xfrm>
          <a:off x="19388333" y="6475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33927</xdr:rowOff>
    </xdr:from>
    <xdr:to>
      <xdr:col>98</xdr:col>
      <xdr:colOff>38100</xdr:colOff>
      <xdr:row>39</xdr:row>
      <xdr:rowOff>135527</xdr:rowOff>
    </xdr:to>
    <xdr:sp macro="" textlink="">
      <xdr:nvSpPr>
        <xdr:cNvPr id="755" name="フローチャート: 判断 754"/>
        <xdr:cNvSpPr/>
      </xdr:nvSpPr>
      <xdr:spPr>
        <a:xfrm>
          <a:off x="18605500" y="67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152054</xdr:rowOff>
    </xdr:from>
    <xdr:ext cx="313932" cy="259045"/>
    <xdr:sp macro="" textlink="">
      <xdr:nvSpPr>
        <xdr:cNvPr id="756" name="テキスト ボックス 755"/>
        <xdr:cNvSpPr txBox="1"/>
      </xdr:nvSpPr>
      <xdr:spPr>
        <a:xfrm>
          <a:off x="18499333" y="6495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は類似団体の中では決算規模が平均よりも非常に低くなっており個別経費についても、消防費、教育費を除く全ての経費について類似団体平均を下回っている。特に農林水産業費、民生費、土木費、公債費は類似団体内順位の中で最も低くなっている。消防費については類似団体平均をとほぼ同額であるが、要因としては、南海トラフ特別強化対策地域に指定され、近年防災関係の予算に重点配分してきたことによる。教育費については、令和元年度から（逓次繰越により実際の支出令和２年度から）新学校給食センター建設事業、総合体育館吊り天井耐震化、学校施設ネットワーク整備、及びタブレット配備などを実施したため大きく増加となった。今後は少子高齢化に伴う更なる民生費の割合の増、老朽化した公共施設の更新整備の経費の増などが見込まれているため、引き続き適切な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年度から決算剰余金の</a:t>
          </a: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のうちの一部を公共施設等整備基金に積み立てたため、財政政調整基金への積立額が減少し、基金残高が減少傾向にあったが、令和２年度は、決算剰余金を財政調整基金へ積み立てたこと、また、土地開発基金を廃止したことに伴う積み立てにより、財政調整基金残高は</a:t>
          </a:r>
          <a:r>
            <a:rPr kumimoji="1" lang="en-US" altLang="ja-JP" sz="1100">
              <a:latin typeface="ＭＳ ゴシック" pitchFamily="49" charset="-128"/>
              <a:ea typeface="ＭＳ ゴシック" pitchFamily="49" charset="-128"/>
            </a:rPr>
            <a:t>37,705</a:t>
          </a:r>
          <a:r>
            <a:rPr kumimoji="1" lang="ja-JP" altLang="en-US" sz="1100">
              <a:latin typeface="ＭＳ ゴシック" pitchFamily="49" charset="-128"/>
              <a:ea typeface="ＭＳ ゴシック" pitchFamily="49" charset="-128"/>
            </a:rPr>
            <a:t>千円の増となった。</a:t>
          </a:r>
        </a:p>
        <a:p>
          <a:r>
            <a:rPr kumimoji="1" lang="ja-JP" altLang="en-US" sz="1100">
              <a:latin typeface="ＭＳ ゴシック" pitchFamily="49" charset="-128"/>
              <a:ea typeface="ＭＳ ゴシック" pitchFamily="49" charset="-128"/>
            </a:rPr>
            <a:t>　実質収支額については、適切な予算管理を行うことができ、減少となった。実質単年度収支については、土地開発基金を廃止し、その一部を財政調整基金に積み立てたため、赤字額は大きく減少したが、４年連続の赤字となった。</a:t>
          </a:r>
        </a:p>
        <a:p>
          <a:r>
            <a:rPr kumimoji="1" lang="ja-JP" altLang="en-US" sz="1100">
              <a:latin typeface="ＭＳ ゴシック" pitchFamily="49" charset="-128"/>
              <a:ea typeface="ＭＳ ゴシック" pitchFamily="49" charset="-128"/>
            </a:rPr>
            <a:t>　本町は交付税及び臨時財政対策債など依存財源の増減により大きく左右される脆弱な財政構造のため、今後も歳出の抑制を図り、適正な財政運営に努める。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愛知県南知多町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全会計において黒字となっているが、特に一般会計は外部要因に影響を受けやすい脆弱な財政構造となっているため、引き続き適切な財政運営に努める。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10979828</v>
      </c>
      <c r="BO4" s="464"/>
      <c r="BP4" s="464"/>
      <c r="BQ4" s="464"/>
      <c r="BR4" s="464"/>
      <c r="BS4" s="464"/>
      <c r="BT4" s="464"/>
      <c r="BU4" s="465"/>
      <c r="BV4" s="463">
        <v>7734792</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5.2</v>
      </c>
      <c r="CU4" s="648"/>
      <c r="CV4" s="648"/>
      <c r="CW4" s="648"/>
      <c r="CX4" s="648"/>
      <c r="CY4" s="648"/>
      <c r="CZ4" s="648"/>
      <c r="DA4" s="649"/>
      <c r="DB4" s="647">
        <v>6.5</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10653304</v>
      </c>
      <c r="BO5" s="469"/>
      <c r="BP5" s="469"/>
      <c r="BQ5" s="469"/>
      <c r="BR5" s="469"/>
      <c r="BS5" s="469"/>
      <c r="BT5" s="469"/>
      <c r="BU5" s="470"/>
      <c r="BV5" s="468">
        <v>7365673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90.6</v>
      </c>
      <c r="CU5" s="439"/>
      <c r="CV5" s="439"/>
      <c r="CW5" s="439"/>
      <c r="CX5" s="439"/>
      <c r="CY5" s="439"/>
      <c r="CZ5" s="439"/>
      <c r="DA5" s="440"/>
      <c r="DB5" s="438">
        <v>89.8</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326524</v>
      </c>
      <c r="BO6" s="469"/>
      <c r="BP6" s="469"/>
      <c r="BQ6" s="469"/>
      <c r="BR6" s="469"/>
      <c r="BS6" s="469"/>
      <c r="BT6" s="469"/>
      <c r="BU6" s="470"/>
      <c r="BV6" s="468">
        <v>369119</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95.1</v>
      </c>
      <c r="CU6" s="622"/>
      <c r="CV6" s="622"/>
      <c r="CW6" s="622"/>
      <c r="CX6" s="622"/>
      <c r="CY6" s="622"/>
      <c r="CZ6" s="622"/>
      <c r="DA6" s="623"/>
      <c r="DB6" s="621">
        <v>94.5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102</v>
      </c>
      <c r="AV7" s="526"/>
      <c r="AW7" s="526"/>
      <c r="AX7" s="526"/>
      <c r="AY7" s="448" t="s">
        <v>106</v>
      </c>
      <c r="AZ7" s="449"/>
      <c r="BA7" s="449"/>
      <c r="BB7" s="449"/>
      <c r="BC7" s="449"/>
      <c r="BD7" s="449"/>
      <c r="BE7" s="449"/>
      <c r="BF7" s="449"/>
      <c r="BG7" s="449"/>
      <c r="BH7" s="449"/>
      <c r="BI7" s="449"/>
      <c r="BJ7" s="449"/>
      <c r="BK7" s="449"/>
      <c r="BL7" s="449"/>
      <c r="BM7" s="450"/>
      <c r="BN7" s="468">
        <v>57245</v>
      </c>
      <c r="BO7" s="469"/>
      <c r="BP7" s="469"/>
      <c r="BQ7" s="469"/>
      <c r="BR7" s="469"/>
      <c r="BS7" s="469"/>
      <c r="BT7" s="469"/>
      <c r="BU7" s="470"/>
      <c r="BV7" s="468">
        <v>53810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5130814</v>
      </c>
      <c r="CU7" s="469"/>
      <c r="CV7" s="469"/>
      <c r="CW7" s="469"/>
      <c r="CX7" s="469"/>
      <c r="CY7" s="469"/>
      <c r="CZ7" s="469"/>
      <c r="DA7" s="470"/>
      <c r="DB7" s="468">
        <v>4873545</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269279</v>
      </c>
      <c r="BO8" s="469"/>
      <c r="BP8" s="469"/>
      <c r="BQ8" s="469"/>
      <c r="BR8" s="469"/>
      <c r="BS8" s="469"/>
      <c r="BT8" s="469"/>
      <c r="BU8" s="470"/>
      <c r="BV8" s="468">
        <v>315309</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0.53</v>
      </c>
      <c r="CU8" s="582"/>
      <c r="CV8" s="582"/>
      <c r="CW8" s="582"/>
      <c r="CX8" s="582"/>
      <c r="CY8" s="582"/>
      <c r="CZ8" s="582"/>
      <c r="DA8" s="583"/>
      <c r="DB8" s="581">
        <v>0.53</v>
      </c>
      <c r="DC8" s="582"/>
      <c r="DD8" s="582"/>
      <c r="DE8" s="582"/>
      <c r="DF8" s="582"/>
      <c r="DG8" s="582"/>
      <c r="DH8" s="582"/>
      <c r="DI8" s="583"/>
      <c r="DJ8" s="186"/>
      <c r="DK8" s="186"/>
      <c r="DL8" s="186"/>
      <c r="DM8" s="186"/>
      <c r="DN8" s="186"/>
      <c r="DO8" s="186"/>
    </row>
    <row r="9" spans="1:119" ht="18.75" customHeight="1" thickBot="1" x14ac:dyDescent="0.2">
      <c r="A9" s="187"/>
      <c r="B9" s="610" t="s">
        <v>111</v>
      </c>
      <c r="C9" s="611"/>
      <c r="D9" s="611"/>
      <c r="E9" s="611"/>
      <c r="F9" s="611"/>
      <c r="G9" s="611"/>
      <c r="H9" s="611"/>
      <c r="I9" s="611"/>
      <c r="J9" s="611"/>
      <c r="K9" s="531"/>
      <c r="L9" s="612" t="s">
        <v>112</v>
      </c>
      <c r="M9" s="613"/>
      <c r="N9" s="613"/>
      <c r="O9" s="613"/>
      <c r="P9" s="613"/>
      <c r="Q9" s="614"/>
      <c r="R9" s="615">
        <v>16617</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115</v>
      </c>
      <c r="AV9" s="526"/>
      <c r="AW9" s="526"/>
      <c r="AX9" s="526"/>
      <c r="AY9" s="448" t="s">
        <v>116</v>
      </c>
      <c r="AZ9" s="449"/>
      <c r="BA9" s="449"/>
      <c r="BB9" s="449"/>
      <c r="BC9" s="449"/>
      <c r="BD9" s="449"/>
      <c r="BE9" s="449"/>
      <c r="BF9" s="449"/>
      <c r="BG9" s="449"/>
      <c r="BH9" s="449"/>
      <c r="BI9" s="449"/>
      <c r="BJ9" s="449"/>
      <c r="BK9" s="449"/>
      <c r="BL9" s="449"/>
      <c r="BM9" s="450"/>
      <c r="BN9" s="468">
        <v>-46030</v>
      </c>
      <c r="BO9" s="469"/>
      <c r="BP9" s="469"/>
      <c r="BQ9" s="469"/>
      <c r="BR9" s="469"/>
      <c r="BS9" s="469"/>
      <c r="BT9" s="469"/>
      <c r="BU9" s="470"/>
      <c r="BV9" s="468">
        <v>71850</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9</v>
      </c>
      <c r="CU9" s="439"/>
      <c r="CV9" s="439"/>
      <c r="CW9" s="439"/>
      <c r="CX9" s="439"/>
      <c r="CY9" s="439"/>
      <c r="CZ9" s="439"/>
      <c r="DA9" s="440"/>
      <c r="DB9" s="438">
        <v>9</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18707</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357466</v>
      </c>
      <c r="BO10" s="469"/>
      <c r="BP10" s="469"/>
      <c r="BQ10" s="469"/>
      <c r="BR10" s="469"/>
      <c r="BS10" s="469"/>
      <c r="BT10" s="469"/>
      <c r="BU10" s="470"/>
      <c r="BV10" s="468">
        <v>22803</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94</v>
      </c>
      <c r="AV11" s="526"/>
      <c r="AW11" s="526"/>
      <c r="AX11" s="526"/>
      <c r="AY11" s="448" t="s">
        <v>126</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127</v>
      </c>
      <c r="CE11" s="478"/>
      <c r="CF11" s="478"/>
      <c r="CG11" s="478"/>
      <c r="CH11" s="478"/>
      <c r="CI11" s="478"/>
      <c r="CJ11" s="478"/>
      <c r="CK11" s="478"/>
      <c r="CL11" s="478"/>
      <c r="CM11" s="478"/>
      <c r="CN11" s="478"/>
      <c r="CO11" s="478"/>
      <c r="CP11" s="478"/>
      <c r="CQ11" s="478"/>
      <c r="CR11" s="478"/>
      <c r="CS11" s="479"/>
      <c r="CT11" s="581" t="s">
        <v>128</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17126</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319761</v>
      </c>
      <c r="BO12" s="469"/>
      <c r="BP12" s="469"/>
      <c r="BQ12" s="469"/>
      <c r="BR12" s="469"/>
      <c r="BS12" s="469"/>
      <c r="BT12" s="469"/>
      <c r="BU12" s="470"/>
      <c r="BV12" s="468">
        <v>417832</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16678</v>
      </c>
      <c r="S13" s="572"/>
      <c r="T13" s="572"/>
      <c r="U13" s="572"/>
      <c r="V13" s="573"/>
      <c r="W13" s="559" t="s">
        <v>140</v>
      </c>
      <c r="X13" s="481"/>
      <c r="Y13" s="481"/>
      <c r="Z13" s="481"/>
      <c r="AA13" s="481"/>
      <c r="AB13" s="482"/>
      <c r="AC13" s="444">
        <v>1850</v>
      </c>
      <c r="AD13" s="445"/>
      <c r="AE13" s="445"/>
      <c r="AF13" s="445"/>
      <c r="AG13" s="446"/>
      <c r="AH13" s="444">
        <v>2014</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-8325</v>
      </c>
      <c r="BO13" s="469"/>
      <c r="BP13" s="469"/>
      <c r="BQ13" s="469"/>
      <c r="BR13" s="469"/>
      <c r="BS13" s="469"/>
      <c r="BT13" s="469"/>
      <c r="BU13" s="470"/>
      <c r="BV13" s="468">
        <v>-323179</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5.2</v>
      </c>
      <c r="CU13" s="439"/>
      <c r="CV13" s="439"/>
      <c r="CW13" s="439"/>
      <c r="CX13" s="439"/>
      <c r="CY13" s="439"/>
      <c r="CZ13" s="439"/>
      <c r="DA13" s="440"/>
      <c r="DB13" s="438">
        <v>4.7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17693</v>
      </c>
      <c r="S14" s="572"/>
      <c r="T14" s="572"/>
      <c r="U14" s="572"/>
      <c r="V14" s="573"/>
      <c r="W14" s="574"/>
      <c r="X14" s="484"/>
      <c r="Y14" s="484"/>
      <c r="Z14" s="484"/>
      <c r="AA14" s="484"/>
      <c r="AB14" s="485"/>
      <c r="AC14" s="564">
        <v>19.100000000000001</v>
      </c>
      <c r="AD14" s="565"/>
      <c r="AE14" s="565"/>
      <c r="AF14" s="565"/>
      <c r="AG14" s="566"/>
      <c r="AH14" s="564">
        <v>19</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30</v>
      </c>
      <c r="CU14" s="576"/>
      <c r="CV14" s="576"/>
      <c r="CW14" s="576"/>
      <c r="CX14" s="576"/>
      <c r="CY14" s="576"/>
      <c r="CZ14" s="576"/>
      <c r="DA14" s="577"/>
      <c r="DB14" s="575">
        <v>29.1</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147</v>
      </c>
      <c r="N15" s="569"/>
      <c r="O15" s="569"/>
      <c r="P15" s="569"/>
      <c r="Q15" s="570"/>
      <c r="R15" s="571">
        <v>17080</v>
      </c>
      <c r="S15" s="572"/>
      <c r="T15" s="572"/>
      <c r="U15" s="572"/>
      <c r="V15" s="573"/>
      <c r="W15" s="559" t="s">
        <v>148</v>
      </c>
      <c r="X15" s="481"/>
      <c r="Y15" s="481"/>
      <c r="Z15" s="481"/>
      <c r="AA15" s="481"/>
      <c r="AB15" s="482"/>
      <c r="AC15" s="444">
        <v>2379</v>
      </c>
      <c r="AD15" s="445"/>
      <c r="AE15" s="445"/>
      <c r="AF15" s="445"/>
      <c r="AG15" s="446"/>
      <c r="AH15" s="444">
        <v>2629</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2216184</v>
      </c>
      <c r="BO15" s="464"/>
      <c r="BP15" s="464"/>
      <c r="BQ15" s="464"/>
      <c r="BR15" s="464"/>
      <c r="BS15" s="464"/>
      <c r="BT15" s="464"/>
      <c r="BU15" s="465"/>
      <c r="BV15" s="463">
        <v>2123713</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24.6</v>
      </c>
      <c r="AD16" s="565"/>
      <c r="AE16" s="565"/>
      <c r="AF16" s="565"/>
      <c r="AG16" s="566"/>
      <c r="AH16" s="564">
        <v>24.8</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4280371</v>
      </c>
      <c r="BO16" s="469"/>
      <c r="BP16" s="469"/>
      <c r="BQ16" s="469"/>
      <c r="BR16" s="469"/>
      <c r="BS16" s="469"/>
      <c r="BT16" s="469"/>
      <c r="BU16" s="470"/>
      <c r="BV16" s="468">
        <v>4057263</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154</v>
      </c>
      <c r="N17" s="554"/>
      <c r="O17" s="554"/>
      <c r="P17" s="554"/>
      <c r="Q17" s="555"/>
      <c r="R17" s="556" t="s">
        <v>155</v>
      </c>
      <c r="S17" s="557"/>
      <c r="T17" s="557"/>
      <c r="U17" s="557"/>
      <c r="V17" s="558"/>
      <c r="W17" s="559" t="s">
        <v>156</v>
      </c>
      <c r="X17" s="481"/>
      <c r="Y17" s="481"/>
      <c r="Z17" s="481"/>
      <c r="AA17" s="481"/>
      <c r="AB17" s="482"/>
      <c r="AC17" s="444">
        <v>5450</v>
      </c>
      <c r="AD17" s="445"/>
      <c r="AE17" s="445"/>
      <c r="AF17" s="445"/>
      <c r="AG17" s="446"/>
      <c r="AH17" s="444">
        <v>5966</v>
      </c>
      <c r="AI17" s="445"/>
      <c r="AJ17" s="445"/>
      <c r="AK17" s="445"/>
      <c r="AL17" s="447"/>
      <c r="AM17" s="537"/>
      <c r="AN17" s="442"/>
      <c r="AO17" s="442"/>
      <c r="AP17" s="442"/>
      <c r="AQ17" s="442"/>
      <c r="AR17" s="442"/>
      <c r="AS17" s="442"/>
      <c r="AT17" s="443"/>
      <c r="AU17" s="525"/>
      <c r="AV17" s="526"/>
      <c r="AW17" s="526"/>
      <c r="AX17" s="526"/>
      <c r="AY17" s="448" t="s">
        <v>157</v>
      </c>
      <c r="AZ17" s="449"/>
      <c r="BA17" s="449"/>
      <c r="BB17" s="449"/>
      <c r="BC17" s="449"/>
      <c r="BD17" s="449"/>
      <c r="BE17" s="449"/>
      <c r="BF17" s="449"/>
      <c r="BG17" s="449"/>
      <c r="BH17" s="449"/>
      <c r="BI17" s="449"/>
      <c r="BJ17" s="449"/>
      <c r="BK17" s="449"/>
      <c r="BL17" s="449"/>
      <c r="BM17" s="450"/>
      <c r="BN17" s="468">
        <v>2823506</v>
      </c>
      <c r="BO17" s="469"/>
      <c r="BP17" s="469"/>
      <c r="BQ17" s="469"/>
      <c r="BR17" s="469"/>
      <c r="BS17" s="469"/>
      <c r="BT17" s="469"/>
      <c r="BU17" s="470"/>
      <c r="BV17" s="468">
        <v>2697272</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158</v>
      </c>
      <c r="C18" s="531"/>
      <c r="D18" s="531"/>
      <c r="E18" s="532"/>
      <c r="F18" s="532"/>
      <c r="G18" s="532"/>
      <c r="H18" s="532"/>
      <c r="I18" s="532"/>
      <c r="J18" s="532"/>
      <c r="K18" s="532"/>
      <c r="L18" s="533">
        <v>38.369999999999997</v>
      </c>
      <c r="M18" s="533"/>
      <c r="N18" s="533"/>
      <c r="O18" s="533"/>
      <c r="P18" s="533"/>
      <c r="Q18" s="533"/>
      <c r="R18" s="534"/>
      <c r="S18" s="534"/>
      <c r="T18" s="534"/>
      <c r="U18" s="534"/>
      <c r="V18" s="535"/>
      <c r="W18" s="549"/>
      <c r="X18" s="550"/>
      <c r="Y18" s="550"/>
      <c r="Z18" s="550"/>
      <c r="AA18" s="550"/>
      <c r="AB18" s="560"/>
      <c r="AC18" s="432">
        <v>56.3</v>
      </c>
      <c r="AD18" s="433"/>
      <c r="AE18" s="433"/>
      <c r="AF18" s="433"/>
      <c r="AG18" s="536"/>
      <c r="AH18" s="432">
        <v>56.2</v>
      </c>
      <c r="AI18" s="433"/>
      <c r="AJ18" s="433"/>
      <c r="AK18" s="433"/>
      <c r="AL18" s="434"/>
      <c r="AM18" s="537"/>
      <c r="AN18" s="442"/>
      <c r="AO18" s="442"/>
      <c r="AP18" s="442"/>
      <c r="AQ18" s="442"/>
      <c r="AR18" s="442"/>
      <c r="AS18" s="442"/>
      <c r="AT18" s="443"/>
      <c r="AU18" s="525"/>
      <c r="AV18" s="526"/>
      <c r="AW18" s="526"/>
      <c r="AX18" s="526"/>
      <c r="AY18" s="448" t="s">
        <v>159</v>
      </c>
      <c r="AZ18" s="449"/>
      <c r="BA18" s="449"/>
      <c r="BB18" s="449"/>
      <c r="BC18" s="449"/>
      <c r="BD18" s="449"/>
      <c r="BE18" s="449"/>
      <c r="BF18" s="449"/>
      <c r="BG18" s="449"/>
      <c r="BH18" s="449"/>
      <c r="BI18" s="449"/>
      <c r="BJ18" s="449"/>
      <c r="BK18" s="449"/>
      <c r="BL18" s="449"/>
      <c r="BM18" s="450"/>
      <c r="BN18" s="468">
        <v>4620694</v>
      </c>
      <c r="BO18" s="469"/>
      <c r="BP18" s="469"/>
      <c r="BQ18" s="469"/>
      <c r="BR18" s="469"/>
      <c r="BS18" s="469"/>
      <c r="BT18" s="469"/>
      <c r="BU18" s="470"/>
      <c r="BV18" s="468">
        <v>4517505</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160</v>
      </c>
      <c r="C19" s="531"/>
      <c r="D19" s="531"/>
      <c r="E19" s="532"/>
      <c r="F19" s="532"/>
      <c r="G19" s="532"/>
      <c r="H19" s="532"/>
      <c r="I19" s="532"/>
      <c r="J19" s="532"/>
      <c r="K19" s="532"/>
      <c r="L19" s="538">
        <v>433</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161</v>
      </c>
      <c r="AZ19" s="449"/>
      <c r="BA19" s="449"/>
      <c r="BB19" s="449"/>
      <c r="BC19" s="449"/>
      <c r="BD19" s="449"/>
      <c r="BE19" s="449"/>
      <c r="BF19" s="449"/>
      <c r="BG19" s="449"/>
      <c r="BH19" s="449"/>
      <c r="BI19" s="449"/>
      <c r="BJ19" s="449"/>
      <c r="BK19" s="449"/>
      <c r="BL19" s="449"/>
      <c r="BM19" s="450"/>
      <c r="BN19" s="468">
        <v>6722593</v>
      </c>
      <c r="BO19" s="469"/>
      <c r="BP19" s="469"/>
      <c r="BQ19" s="469"/>
      <c r="BR19" s="469"/>
      <c r="BS19" s="469"/>
      <c r="BT19" s="469"/>
      <c r="BU19" s="470"/>
      <c r="BV19" s="468">
        <v>6140786</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162</v>
      </c>
      <c r="C20" s="531"/>
      <c r="D20" s="531"/>
      <c r="E20" s="532"/>
      <c r="F20" s="532"/>
      <c r="G20" s="532"/>
      <c r="H20" s="532"/>
      <c r="I20" s="532"/>
      <c r="J20" s="532"/>
      <c r="K20" s="532"/>
      <c r="L20" s="538">
        <v>6533</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163</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164</v>
      </c>
      <c r="C22" s="498"/>
      <c r="D22" s="499"/>
      <c r="E22" s="506" t="s">
        <v>1</v>
      </c>
      <c r="F22" s="481"/>
      <c r="G22" s="481"/>
      <c r="H22" s="481"/>
      <c r="I22" s="481"/>
      <c r="J22" s="481"/>
      <c r="K22" s="482"/>
      <c r="L22" s="506" t="s">
        <v>165</v>
      </c>
      <c r="M22" s="481"/>
      <c r="N22" s="481"/>
      <c r="O22" s="481"/>
      <c r="P22" s="482"/>
      <c r="Q22" s="491" t="s">
        <v>166</v>
      </c>
      <c r="R22" s="492"/>
      <c r="S22" s="492"/>
      <c r="T22" s="492"/>
      <c r="U22" s="492"/>
      <c r="V22" s="507"/>
      <c r="W22" s="509" t="s">
        <v>167</v>
      </c>
      <c r="X22" s="498"/>
      <c r="Y22" s="499"/>
      <c r="Z22" s="506" t="s">
        <v>1</v>
      </c>
      <c r="AA22" s="481"/>
      <c r="AB22" s="481"/>
      <c r="AC22" s="481"/>
      <c r="AD22" s="481"/>
      <c r="AE22" s="481"/>
      <c r="AF22" s="481"/>
      <c r="AG22" s="482"/>
      <c r="AH22" s="480" t="s">
        <v>168</v>
      </c>
      <c r="AI22" s="481"/>
      <c r="AJ22" s="481"/>
      <c r="AK22" s="481"/>
      <c r="AL22" s="482"/>
      <c r="AM22" s="480" t="s">
        <v>169</v>
      </c>
      <c r="AN22" s="486"/>
      <c r="AO22" s="486"/>
      <c r="AP22" s="486"/>
      <c r="AQ22" s="486"/>
      <c r="AR22" s="487"/>
      <c r="AS22" s="491" t="s">
        <v>166</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170</v>
      </c>
      <c r="AZ23" s="461"/>
      <c r="BA23" s="461"/>
      <c r="BB23" s="461"/>
      <c r="BC23" s="461"/>
      <c r="BD23" s="461"/>
      <c r="BE23" s="461"/>
      <c r="BF23" s="461"/>
      <c r="BG23" s="461"/>
      <c r="BH23" s="461"/>
      <c r="BI23" s="461"/>
      <c r="BJ23" s="461"/>
      <c r="BK23" s="461"/>
      <c r="BL23" s="461"/>
      <c r="BM23" s="462"/>
      <c r="BN23" s="468">
        <v>7321326</v>
      </c>
      <c r="BO23" s="469"/>
      <c r="BP23" s="469"/>
      <c r="BQ23" s="469"/>
      <c r="BR23" s="469"/>
      <c r="BS23" s="469"/>
      <c r="BT23" s="469"/>
      <c r="BU23" s="470"/>
      <c r="BV23" s="468">
        <v>6782062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171</v>
      </c>
      <c r="F24" s="442"/>
      <c r="G24" s="442"/>
      <c r="H24" s="442"/>
      <c r="I24" s="442"/>
      <c r="J24" s="442"/>
      <c r="K24" s="443"/>
      <c r="L24" s="444">
        <v>1</v>
      </c>
      <c r="M24" s="445"/>
      <c r="N24" s="445"/>
      <c r="O24" s="445"/>
      <c r="P24" s="446"/>
      <c r="Q24" s="444">
        <v>7710</v>
      </c>
      <c r="R24" s="445"/>
      <c r="S24" s="445"/>
      <c r="T24" s="445"/>
      <c r="U24" s="445"/>
      <c r="V24" s="446"/>
      <c r="W24" s="510"/>
      <c r="X24" s="501"/>
      <c r="Y24" s="502"/>
      <c r="Z24" s="441" t="s">
        <v>172</v>
      </c>
      <c r="AA24" s="442"/>
      <c r="AB24" s="442"/>
      <c r="AC24" s="442"/>
      <c r="AD24" s="442"/>
      <c r="AE24" s="442"/>
      <c r="AF24" s="442"/>
      <c r="AG24" s="443"/>
      <c r="AH24" s="444">
        <v>183</v>
      </c>
      <c r="AI24" s="445"/>
      <c r="AJ24" s="445"/>
      <c r="AK24" s="445"/>
      <c r="AL24" s="446"/>
      <c r="AM24" s="444">
        <v>520635</v>
      </c>
      <c r="AN24" s="445"/>
      <c r="AO24" s="445"/>
      <c r="AP24" s="445"/>
      <c r="AQ24" s="445"/>
      <c r="AR24" s="446"/>
      <c r="AS24" s="444">
        <v>2845</v>
      </c>
      <c r="AT24" s="445"/>
      <c r="AU24" s="445"/>
      <c r="AV24" s="445"/>
      <c r="AW24" s="445"/>
      <c r="AX24" s="447"/>
      <c r="AY24" s="435" t="s">
        <v>173</v>
      </c>
      <c r="AZ24" s="436"/>
      <c r="BA24" s="436"/>
      <c r="BB24" s="436"/>
      <c r="BC24" s="436"/>
      <c r="BD24" s="436"/>
      <c r="BE24" s="436"/>
      <c r="BF24" s="436"/>
      <c r="BG24" s="436"/>
      <c r="BH24" s="436"/>
      <c r="BI24" s="436"/>
      <c r="BJ24" s="436"/>
      <c r="BK24" s="436"/>
      <c r="BL24" s="436"/>
      <c r="BM24" s="437"/>
      <c r="BN24" s="468">
        <v>5469360</v>
      </c>
      <c r="BO24" s="469"/>
      <c r="BP24" s="469"/>
      <c r="BQ24" s="469"/>
      <c r="BR24" s="469"/>
      <c r="BS24" s="469"/>
      <c r="BT24" s="469"/>
      <c r="BU24" s="470"/>
      <c r="BV24" s="468">
        <v>5006144</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174</v>
      </c>
      <c r="F25" s="442"/>
      <c r="G25" s="442"/>
      <c r="H25" s="442"/>
      <c r="I25" s="442"/>
      <c r="J25" s="442"/>
      <c r="K25" s="443"/>
      <c r="L25" s="444">
        <v>1</v>
      </c>
      <c r="M25" s="445"/>
      <c r="N25" s="445"/>
      <c r="O25" s="445"/>
      <c r="P25" s="446"/>
      <c r="Q25" s="444">
        <v>6030</v>
      </c>
      <c r="R25" s="445"/>
      <c r="S25" s="445"/>
      <c r="T25" s="445"/>
      <c r="U25" s="445"/>
      <c r="V25" s="446"/>
      <c r="W25" s="510"/>
      <c r="X25" s="501"/>
      <c r="Y25" s="502"/>
      <c r="Z25" s="441" t="s">
        <v>175</v>
      </c>
      <c r="AA25" s="442"/>
      <c r="AB25" s="442"/>
      <c r="AC25" s="442"/>
      <c r="AD25" s="442"/>
      <c r="AE25" s="442"/>
      <c r="AF25" s="442"/>
      <c r="AG25" s="443"/>
      <c r="AH25" s="444" t="s">
        <v>176</v>
      </c>
      <c r="AI25" s="445"/>
      <c r="AJ25" s="445"/>
      <c r="AK25" s="445"/>
      <c r="AL25" s="446"/>
      <c r="AM25" s="444" t="s">
        <v>176</v>
      </c>
      <c r="AN25" s="445"/>
      <c r="AO25" s="445"/>
      <c r="AP25" s="445"/>
      <c r="AQ25" s="445"/>
      <c r="AR25" s="446"/>
      <c r="AS25" s="444" t="s">
        <v>176</v>
      </c>
      <c r="AT25" s="445"/>
      <c r="AU25" s="445"/>
      <c r="AV25" s="445"/>
      <c r="AW25" s="445"/>
      <c r="AX25" s="447"/>
      <c r="AY25" s="460" t="s">
        <v>177</v>
      </c>
      <c r="AZ25" s="461"/>
      <c r="BA25" s="461"/>
      <c r="BB25" s="461"/>
      <c r="BC25" s="461"/>
      <c r="BD25" s="461"/>
      <c r="BE25" s="461"/>
      <c r="BF25" s="461"/>
      <c r="BG25" s="461"/>
      <c r="BH25" s="461"/>
      <c r="BI25" s="461"/>
      <c r="BJ25" s="461"/>
      <c r="BK25" s="461"/>
      <c r="BL25" s="461"/>
      <c r="BM25" s="462"/>
      <c r="BN25" s="463">
        <v>2433</v>
      </c>
      <c r="BO25" s="464"/>
      <c r="BP25" s="464"/>
      <c r="BQ25" s="464"/>
      <c r="BR25" s="464"/>
      <c r="BS25" s="464"/>
      <c r="BT25" s="464"/>
      <c r="BU25" s="465"/>
      <c r="BV25" s="463">
        <v>3666</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178</v>
      </c>
      <c r="F26" s="442"/>
      <c r="G26" s="442"/>
      <c r="H26" s="442"/>
      <c r="I26" s="442"/>
      <c r="J26" s="442"/>
      <c r="K26" s="443"/>
      <c r="L26" s="444">
        <v>1</v>
      </c>
      <c r="M26" s="445"/>
      <c r="N26" s="445"/>
      <c r="O26" s="445"/>
      <c r="P26" s="446"/>
      <c r="Q26" s="444">
        <v>5530</v>
      </c>
      <c r="R26" s="445"/>
      <c r="S26" s="445"/>
      <c r="T26" s="445"/>
      <c r="U26" s="445"/>
      <c r="V26" s="446"/>
      <c r="W26" s="510"/>
      <c r="X26" s="501"/>
      <c r="Y26" s="502"/>
      <c r="Z26" s="441" t="s">
        <v>179</v>
      </c>
      <c r="AA26" s="523"/>
      <c r="AB26" s="523"/>
      <c r="AC26" s="523"/>
      <c r="AD26" s="523"/>
      <c r="AE26" s="523"/>
      <c r="AF26" s="523"/>
      <c r="AG26" s="524"/>
      <c r="AH26" s="444">
        <v>12</v>
      </c>
      <c r="AI26" s="445"/>
      <c r="AJ26" s="445"/>
      <c r="AK26" s="445"/>
      <c r="AL26" s="446"/>
      <c r="AM26" s="444">
        <v>22956</v>
      </c>
      <c r="AN26" s="445"/>
      <c r="AO26" s="445"/>
      <c r="AP26" s="445"/>
      <c r="AQ26" s="445"/>
      <c r="AR26" s="446"/>
      <c r="AS26" s="444">
        <v>1913</v>
      </c>
      <c r="AT26" s="445"/>
      <c r="AU26" s="445"/>
      <c r="AV26" s="445"/>
      <c r="AW26" s="445"/>
      <c r="AX26" s="447"/>
      <c r="AY26" s="477" t="s">
        <v>180</v>
      </c>
      <c r="AZ26" s="478"/>
      <c r="BA26" s="478"/>
      <c r="BB26" s="478"/>
      <c r="BC26" s="478"/>
      <c r="BD26" s="478"/>
      <c r="BE26" s="478"/>
      <c r="BF26" s="478"/>
      <c r="BG26" s="478"/>
      <c r="BH26" s="478"/>
      <c r="BI26" s="478"/>
      <c r="BJ26" s="478"/>
      <c r="BK26" s="478"/>
      <c r="BL26" s="478"/>
      <c r="BM26" s="479"/>
      <c r="BN26" s="468" t="s">
        <v>129</v>
      </c>
      <c r="BO26" s="469"/>
      <c r="BP26" s="469"/>
      <c r="BQ26" s="469"/>
      <c r="BR26" s="469"/>
      <c r="BS26" s="469"/>
      <c r="BT26" s="469"/>
      <c r="BU26" s="470"/>
      <c r="BV26" s="468" t="s">
        <v>176</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181</v>
      </c>
      <c r="F27" s="442"/>
      <c r="G27" s="442"/>
      <c r="H27" s="442"/>
      <c r="I27" s="442"/>
      <c r="J27" s="442"/>
      <c r="K27" s="443"/>
      <c r="L27" s="444">
        <v>1</v>
      </c>
      <c r="M27" s="445"/>
      <c r="N27" s="445"/>
      <c r="O27" s="445"/>
      <c r="P27" s="446"/>
      <c r="Q27" s="444">
        <v>3450</v>
      </c>
      <c r="R27" s="445"/>
      <c r="S27" s="445"/>
      <c r="T27" s="445"/>
      <c r="U27" s="445"/>
      <c r="V27" s="446"/>
      <c r="W27" s="510"/>
      <c r="X27" s="501"/>
      <c r="Y27" s="502"/>
      <c r="Z27" s="441" t="s">
        <v>182</v>
      </c>
      <c r="AA27" s="442"/>
      <c r="AB27" s="442"/>
      <c r="AC27" s="442"/>
      <c r="AD27" s="442"/>
      <c r="AE27" s="442"/>
      <c r="AF27" s="442"/>
      <c r="AG27" s="443"/>
      <c r="AH27" s="444" t="s">
        <v>176</v>
      </c>
      <c r="AI27" s="445"/>
      <c r="AJ27" s="445"/>
      <c r="AK27" s="445"/>
      <c r="AL27" s="446"/>
      <c r="AM27" s="444" t="s">
        <v>129</v>
      </c>
      <c r="AN27" s="445"/>
      <c r="AO27" s="445"/>
      <c r="AP27" s="445"/>
      <c r="AQ27" s="445"/>
      <c r="AR27" s="446"/>
      <c r="AS27" s="444" t="s">
        <v>176</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176</v>
      </c>
      <c r="BO27" s="472"/>
      <c r="BP27" s="472"/>
      <c r="BQ27" s="472"/>
      <c r="BR27" s="472"/>
      <c r="BS27" s="472"/>
      <c r="BT27" s="472"/>
      <c r="BU27" s="473"/>
      <c r="BV27" s="471">
        <v>495724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184</v>
      </c>
      <c r="F28" s="442"/>
      <c r="G28" s="442"/>
      <c r="H28" s="442"/>
      <c r="I28" s="442"/>
      <c r="J28" s="442"/>
      <c r="K28" s="443"/>
      <c r="L28" s="444">
        <v>1</v>
      </c>
      <c r="M28" s="445"/>
      <c r="N28" s="445"/>
      <c r="O28" s="445"/>
      <c r="P28" s="446"/>
      <c r="Q28" s="444">
        <v>2620</v>
      </c>
      <c r="R28" s="445"/>
      <c r="S28" s="445"/>
      <c r="T28" s="445"/>
      <c r="U28" s="445"/>
      <c r="V28" s="446"/>
      <c r="W28" s="510"/>
      <c r="X28" s="501"/>
      <c r="Y28" s="502"/>
      <c r="Z28" s="441" t="s">
        <v>185</v>
      </c>
      <c r="AA28" s="442"/>
      <c r="AB28" s="442"/>
      <c r="AC28" s="442"/>
      <c r="AD28" s="442"/>
      <c r="AE28" s="442"/>
      <c r="AF28" s="442"/>
      <c r="AG28" s="443"/>
      <c r="AH28" s="444" t="s">
        <v>176</v>
      </c>
      <c r="AI28" s="445"/>
      <c r="AJ28" s="445"/>
      <c r="AK28" s="445"/>
      <c r="AL28" s="446"/>
      <c r="AM28" s="444" t="s">
        <v>176</v>
      </c>
      <c r="AN28" s="445"/>
      <c r="AO28" s="445"/>
      <c r="AP28" s="445"/>
      <c r="AQ28" s="445"/>
      <c r="AR28" s="446"/>
      <c r="AS28" s="444" t="s">
        <v>176</v>
      </c>
      <c r="AT28" s="445"/>
      <c r="AU28" s="445"/>
      <c r="AV28" s="445"/>
      <c r="AW28" s="445"/>
      <c r="AX28" s="447"/>
      <c r="AY28" s="451" t="s">
        <v>186</v>
      </c>
      <c r="AZ28" s="452"/>
      <c r="BA28" s="452"/>
      <c r="BB28" s="453"/>
      <c r="BC28" s="460" t="s">
        <v>48</v>
      </c>
      <c r="BD28" s="461"/>
      <c r="BE28" s="461"/>
      <c r="BF28" s="461"/>
      <c r="BG28" s="461"/>
      <c r="BH28" s="461"/>
      <c r="BI28" s="461"/>
      <c r="BJ28" s="461"/>
      <c r="BK28" s="461"/>
      <c r="BL28" s="461"/>
      <c r="BM28" s="462"/>
      <c r="BN28" s="463">
        <v>977679</v>
      </c>
      <c r="BO28" s="464"/>
      <c r="BP28" s="464"/>
      <c r="BQ28" s="464"/>
      <c r="BR28" s="464"/>
      <c r="BS28" s="464"/>
      <c r="BT28" s="464"/>
      <c r="BU28" s="465"/>
      <c r="BV28" s="463">
        <v>939974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187</v>
      </c>
      <c r="F29" s="442"/>
      <c r="G29" s="442"/>
      <c r="H29" s="442"/>
      <c r="I29" s="442"/>
      <c r="J29" s="442"/>
      <c r="K29" s="443"/>
      <c r="L29" s="444">
        <v>10</v>
      </c>
      <c r="M29" s="445"/>
      <c r="N29" s="445"/>
      <c r="O29" s="445"/>
      <c r="P29" s="446"/>
      <c r="Q29" s="444">
        <v>2370</v>
      </c>
      <c r="R29" s="445"/>
      <c r="S29" s="445"/>
      <c r="T29" s="445"/>
      <c r="U29" s="445"/>
      <c r="V29" s="446"/>
      <c r="W29" s="511"/>
      <c r="X29" s="512"/>
      <c r="Y29" s="513"/>
      <c r="Z29" s="441" t="s">
        <v>188</v>
      </c>
      <c r="AA29" s="442"/>
      <c r="AB29" s="442"/>
      <c r="AC29" s="442"/>
      <c r="AD29" s="442"/>
      <c r="AE29" s="442"/>
      <c r="AF29" s="442"/>
      <c r="AG29" s="443"/>
      <c r="AH29" s="444">
        <v>183</v>
      </c>
      <c r="AI29" s="445"/>
      <c r="AJ29" s="445"/>
      <c r="AK29" s="445"/>
      <c r="AL29" s="446"/>
      <c r="AM29" s="444">
        <v>520635</v>
      </c>
      <c r="AN29" s="445"/>
      <c r="AO29" s="445"/>
      <c r="AP29" s="445"/>
      <c r="AQ29" s="445"/>
      <c r="AR29" s="446"/>
      <c r="AS29" s="444">
        <v>2845</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2377</v>
      </c>
      <c r="BO29" s="469"/>
      <c r="BP29" s="469"/>
      <c r="BQ29" s="469"/>
      <c r="BR29" s="469"/>
      <c r="BS29" s="469"/>
      <c r="BT29" s="469"/>
      <c r="BU29" s="470"/>
      <c r="BV29" s="468">
        <v>2376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1184929</v>
      </c>
      <c r="BO30" s="472"/>
      <c r="BP30" s="472"/>
      <c r="BQ30" s="472"/>
      <c r="BR30" s="472"/>
      <c r="BS30" s="472"/>
      <c r="BT30" s="472"/>
      <c r="BU30" s="473"/>
      <c r="BV30" s="471">
        <v>1146476</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199</v>
      </c>
      <c r="V33" s="431"/>
      <c r="W33" s="430" t="s">
        <v>200</v>
      </c>
      <c r="X33" s="430"/>
      <c r="Y33" s="430"/>
      <c r="Z33" s="430"/>
      <c r="AA33" s="430"/>
      <c r="AB33" s="430"/>
      <c r="AC33" s="430"/>
      <c r="AD33" s="430"/>
      <c r="AE33" s="430"/>
      <c r="AF33" s="430"/>
      <c r="AG33" s="430"/>
      <c r="AH33" s="430"/>
      <c r="AI33" s="430"/>
      <c r="AJ33" s="430"/>
      <c r="AK33" s="430"/>
      <c r="AL33" s="216"/>
      <c r="AM33" s="431" t="s">
        <v>201</v>
      </c>
      <c r="AN33" s="431"/>
      <c r="AO33" s="430" t="s">
        <v>198</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197</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IF('各会計、関係団体の財政状況及び健全化判断比率'!B32="","",'各会計、関係団体の財政状況及び健全化判断比率'!B32)</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IF('各会計、関係団体の財政状況及び健全化判断比率'!B33="","",'各会計、関係団体の財政状況及び健全化判断比率'!B33)</f>
        <v>漁業集落排水事業特別会計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知多南部消防組合</v>
      </c>
      <c r="BZ34" s="426"/>
      <c r="CA34" s="426"/>
      <c r="CB34" s="426"/>
      <c r="CC34" s="426"/>
      <c r="CD34" s="426"/>
      <c r="CE34" s="426"/>
      <c r="CF34" s="426"/>
      <c r="CG34" s="426"/>
      <c r="CH34" s="426"/>
      <c r="CI34" s="426"/>
      <c r="CJ34" s="426"/>
      <c r="CK34" s="426"/>
      <c r="CL34" s="426"/>
      <c r="CM34" s="426"/>
      <c r="CN34" s="214"/>
      <c r="CO34" s="427" t="str">
        <f>IF(CQ34="","",MAX(C34:D43,U34:V43,AM34:AN43,BE34:BF43,BW34:BX43)+1)</f>
        <v/>
      </c>
      <c r="CP34" s="427"/>
      <c r="CQ34" s="426" t="str">
        <f>IF('各会計、関係団体の財政状況及び健全化判断比率'!BS7="","",'各会計、関係団体の財政状況及び健全化判断比率'!BS7)</f>
        <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知多南部衛生組合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愛知県市町村退職手当組合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5</v>
      </c>
      <c r="V37" s="427"/>
      <c r="W37" s="426" t="str">
        <f>IF('各会計、関係団体の財政状況及び健全化判断比率'!B31="","",'各会計、関係団体の財政状況及び健全化判断比率'!B31)</f>
        <v>師崎港駐車場事業特別会計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愛知県後期高齢者医療広域連合（一般会計）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愛知県後期高齢者医療広域連合（後期高齢者医療特別会計）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知多南部広域環境組合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知多中部広域事務組合（一般会計）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知多中部広域事務組合（消防指令センター特別会計）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NGomi4AN/dHlfj8P/tseAoWkjSC3DPEBSr4lJH+ZV/38KQBIwLZu680bZNZ1Tyc9PHqyyY8UxT7tPxDHcMx15Q==" saltValue="IMFkenOk0c+0RvWz9AsR2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50" t="s">
        <v>567</v>
      </c>
      <c r="D34" s="1250"/>
      <c r="E34" s="1251"/>
      <c r="F34" s="32">
        <v>20.34</v>
      </c>
      <c r="G34" s="33">
        <v>19.559999999999999</v>
      </c>
      <c r="H34" s="33">
        <v>17.55</v>
      </c>
      <c r="I34" s="33">
        <v>13.82</v>
      </c>
      <c r="J34" s="34">
        <v>14.44</v>
      </c>
      <c r="K34" s="22"/>
      <c r="L34" s="22"/>
      <c r="M34" s="22"/>
      <c r="N34" s="22"/>
      <c r="O34" s="22"/>
      <c r="P34" s="22"/>
    </row>
    <row r="35" spans="1:16" ht="39" customHeight="1" x14ac:dyDescent="0.15">
      <c r="A35" s="22"/>
      <c r="B35" s="35"/>
      <c r="C35" s="1244" t="s">
        <v>568</v>
      </c>
      <c r="D35" s="1245"/>
      <c r="E35" s="1246"/>
      <c r="F35" s="36">
        <v>7.92</v>
      </c>
      <c r="G35" s="37">
        <v>4.93</v>
      </c>
      <c r="H35" s="37">
        <v>4.93</v>
      </c>
      <c r="I35" s="37">
        <v>6.46</v>
      </c>
      <c r="J35" s="38">
        <v>5.24</v>
      </c>
      <c r="K35" s="22"/>
      <c r="L35" s="22"/>
      <c r="M35" s="22"/>
      <c r="N35" s="22"/>
      <c r="O35" s="22"/>
      <c r="P35" s="22"/>
    </row>
    <row r="36" spans="1:16" ht="39" customHeight="1" x14ac:dyDescent="0.15">
      <c r="A36" s="22"/>
      <c r="B36" s="35"/>
      <c r="C36" s="1244" t="s">
        <v>569</v>
      </c>
      <c r="D36" s="1245"/>
      <c r="E36" s="1246"/>
      <c r="F36" s="36">
        <v>2.4700000000000002</v>
      </c>
      <c r="G36" s="37">
        <v>2.0299999999999998</v>
      </c>
      <c r="H36" s="37">
        <v>1.26</v>
      </c>
      <c r="I36" s="37">
        <v>1.31</v>
      </c>
      <c r="J36" s="38">
        <v>1.8</v>
      </c>
      <c r="K36" s="22"/>
      <c r="L36" s="22"/>
      <c r="M36" s="22"/>
      <c r="N36" s="22"/>
      <c r="O36" s="22"/>
      <c r="P36" s="22"/>
    </row>
    <row r="37" spans="1:16" ht="39" customHeight="1" x14ac:dyDescent="0.15">
      <c r="A37" s="22"/>
      <c r="B37" s="35"/>
      <c r="C37" s="1244" t="s">
        <v>570</v>
      </c>
      <c r="D37" s="1245"/>
      <c r="E37" s="1246"/>
      <c r="F37" s="36">
        <v>1.46</v>
      </c>
      <c r="G37" s="37">
        <v>2.13</v>
      </c>
      <c r="H37" s="37">
        <v>0.46</v>
      </c>
      <c r="I37" s="37">
        <v>0.43</v>
      </c>
      <c r="J37" s="38">
        <v>0.56999999999999995</v>
      </c>
      <c r="K37" s="22"/>
      <c r="L37" s="22"/>
      <c r="M37" s="22"/>
      <c r="N37" s="22"/>
      <c r="O37" s="22"/>
      <c r="P37" s="22"/>
    </row>
    <row r="38" spans="1:16" ht="39" customHeight="1" x14ac:dyDescent="0.15">
      <c r="A38" s="22"/>
      <c r="B38" s="35"/>
      <c r="C38" s="1244" t="s">
        <v>571</v>
      </c>
      <c r="D38" s="1245"/>
      <c r="E38" s="1246"/>
      <c r="F38" s="36">
        <v>0.28000000000000003</v>
      </c>
      <c r="G38" s="37">
        <v>0.34</v>
      </c>
      <c r="H38" s="37">
        <v>0.44</v>
      </c>
      <c r="I38" s="37">
        <v>0.3</v>
      </c>
      <c r="J38" s="38">
        <v>0.28999999999999998</v>
      </c>
      <c r="K38" s="22"/>
      <c r="L38" s="22"/>
      <c r="M38" s="22"/>
      <c r="N38" s="22"/>
      <c r="O38" s="22"/>
      <c r="P38" s="22"/>
    </row>
    <row r="39" spans="1:16" ht="39" customHeight="1" x14ac:dyDescent="0.15">
      <c r="A39" s="22"/>
      <c r="B39" s="35"/>
      <c r="C39" s="1244" t="s">
        <v>572</v>
      </c>
      <c r="D39" s="1245"/>
      <c r="E39" s="1246"/>
      <c r="F39" s="36">
        <v>0.21</v>
      </c>
      <c r="G39" s="37">
        <v>0.17</v>
      </c>
      <c r="H39" s="37">
        <v>0.18</v>
      </c>
      <c r="I39" s="37">
        <v>0.16</v>
      </c>
      <c r="J39" s="38">
        <v>0.16</v>
      </c>
      <c r="K39" s="22"/>
      <c r="L39" s="22"/>
      <c r="M39" s="22"/>
      <c r="N39" s="22"/>
      <c r="O39" s="22"/>
      <c r="P39" s="22"/>
    </row>
    <row r="40" spans="1:16" ht="39" customHeight="1" x14ac:dyDescent="0.15">
      <c r="A40" s="22"/>
      <c r="B40" s="35"/>
      <c r="C40" s="1244" t="s">
        <v>573</v>
      </c>
      <c r="D40" s="1245"/>
      <c r="E40" s="1246"/>
      <c r="F40" s="36">
        <v>0.03</v>
      </c>
      <c r="G40" s="37">
        <v>0.05</v>
      </c>
      <c r="H40" s="37">
        <v>0.05</v>
      </c>
      <c r="I40" s="37">
        <v>0.1</v>
      </c>
      <c r="J40" s="38">
        <v>0.03</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574</v>
      </c>
      <c r="D42" s="1245"/>
      <c r="E42" s="1246"/>
      <c r="F42" s="36" t="s">
        <v>517</v>
      </c>
      <c r="G42" s="37" t="s">
        <v>517</v>
      </c>
      <c r="H42" s="37" t="s">
        <v>517</v>
      </c>
      <c r="I42" s="37" t="s">
        <v>517</v>
      </c>
      <c r="J42" s="38" t="s">
        <v>517</v>
      </c>
      <c r="K42" s="22"/>
      <c r="L42" s="22"/>
      <c r="M42" s="22"/>
      <c r="N42" s="22"/>
      <c r="O42" s="22"/>
      <c r="P42" s="22"/>
    </row>
    <row r="43" spans="1:16" ht="39" customHeight="1" thickBot="1" x14ac:dyDescent="0.2">
      <c r="A43" s="22"/>
      <c r="B43" s="40"/>
      <c r="C43" s="1247" t="s">
        <v>575</v>
      </c>
      <c r="D43" s="1248"/>
      <c r="E43" s="1249"/>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LrC4UAsW6WZMNIykLEY010ssG4ExXQ7uM9q07L+YJ0cc5nAG0nM9tXlQUy9NFFTvRShkLl9Bxj12gZNCNTmWA==" saltValue="XFHC/XVK8TskV4EDsagk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481</v>
      </c>
      <c r="L45" s="60">
        <v>503</v>
      </c>
      <c r="M45" s="60">
        <v>527</v>
      </c>
      <c r="N45" s="60">
        <v>551</v>
      </c>
      <c r="O45" s="61">
        <v>602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517</v>
      </c>
      <c r="L46" s="64" t="s">
        <v>517</v>
      </c>
      <c r="M46" s="64" t="s">
        <v>517</v>
      </c>
      <c r="N46" s="64" t="s">
        <v>517</v>
      </c>
      <c r="O46" s="65" t="s">
        <v>517</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517</v>
      </c>
      <c r="L47" s="64" t="s">
        <v>517</v>
      </c>
      <c r="M47" s="64" t="s">
        <v>517</v>
      </c>
      <c r="N47" s="64" t="s">
        <v>517</v>
      </c>
      <c r="O47" s="65" t="s">
        <v>517</v>
      </c>
      <c r="P47" s="48"/>
      <c r="Q47" s="48"/>
      <c r="R47" s="48"/>
      <c r="S47" s="48"/>
      <c r="T47" s="48"/>
      <c r="U47" s="48"/>
    </row>
    <row r="48" spans="1:21" ht="30.75" customHeight="1" x14ac:dyDescent="0.15">
      <c r="A48" s="48"/>
      <c r="B48" s="1272"/>
      <c r="C48" s="1273"/>
      <c r="D48" s="62"/>
      <c r="E48" s="1254" t="s">
        <v>15</v>
      </c>
      <c r="F48" s="1254"/>
      <c r="G48" s="1254"/>
      <c r="H48" s="1254"/>
      <c r="I48" s="1254"/>
      <c r="J48" s="1255"/>
      <c r="K48" s="63">
        <v>53</v>
      </c>
      <c r="L48" s="64">
        <v>58</v>
      </c>
      <c r="M48" s="64">
        <v>59</v>
      </c>
      <c r="N48" s="64">
        <v>59</v>
      </c>
      <c r="O48" s="65">
        <v>61</v>
      </c>
      <c r="P48" s="48"/>
      <c r="Q48" s="48"/>
      <c r="R48" s="48"/>
      <c r="S48" s="48"/>
      <c r="T48" s="48"/>
      <c r="U48" s="48"/>
    </row>
    <row r="49" spans="1:21" ht="30.75" customHeight="1" x14ac:dyDescent="0.15">
      <c r="A49" s="48"/>
      <c r="B49" s="1272"/>
      <c r="C49" s="1273"/>
      <c r="D49" s="62"/>
      <c r="E49" s="1254" t="s">
        <v>16</v>
      </c>
      <c r="F49" s="1254"/>
      <c r="G49" s="1254"/>
      <c r="H49" s="1254"/>
      <c r="I49" s="1254"/>
      <c r="J49" s="1255"/>
      <c r="K49" s="63">
        <v>74</v>
      </c>
      <c r="L49" s="64">
        <v>73</v>
      </c>
      <c r="M49" s="64">
        <v>78</v>
      </c>
      <c r="N49" s="64">
        <v>80</v>
      </c>
      <c r="O49" s="65">
        <v>70</v>
      </c>
      <c r="P49" s="48"/>
      <c r="Q49" s="48"/>
      <c r="R49" s="48"/>
      <c r="S49" s="48"/>
      <c r="T49" s="48"/>
      <c r="U49" s="48"/>
    </row>
    <row r="50" spans="1:21" ht="30.75" customHeight="1" x14ac:dyDescent="0.15">
      <c r="A50" s="48"/>
      <c r="B50" s="1272"/>
      <c r="C50" s="1273"/>
      <c r="D50" s="62"/>
      <c r="E50" s="1254" t="s">
        <v>17</v>
      </c>
      <c r="F50" s="1254"/>
      <c r="G50" s="1254"/>
      <c r="H50" s="1254"/>
      <c r="I50" s="1254"/>
      <c r="J50" s="1255"/>
      <c r="K50" s="63">
        <v>27</v>
      </c>
      <c r="L50" s="64">
        <v>27</v>
      </c>
      <c r="M50" s="64">
        <v>1</v>
      </c>
      <c r="N50" s="64">
        <v>1</v>
      </c>
      <c r="O50" s="65">
        <v>1</v>
      </c>
      <c r="P50" s="48"/>
      <c r="Q50" s="48"/>
      <c r="R50" s="48"/>
      <c r="S50" s="48"/>
      <c r="T50" s="48"/>
      <c r="U50" s="48"/>
    </row>
    <row r="51" spans="1:21" ht="30.75" customHeight="1" x14ac:dyDescent="0.15">
      <c r="A51" s="48"/>
      <c r="B51" s="1274"/>
      <c r="C51" s="1275"/>
      <c r="D51" s="66"/>
      <c r="E51" s="1254" t="s">
        <v>18</v>
      </c>
      <c r="F51" s="1254"/>
      <c r="G51" s="1254"/>
      <c r="H51" s="1254"/>
      <c r="I51" s="1254"/>
      <c r="J51" s="1255"/>
      <c r="K51" s="63" t="s">
        <v>517</v>
      </c>
      <c r="L51" s="64" t="s">
        <v>517</v>
      </c>
      <c r="M51" s="64" t="s">
        <v>517</v>
      </c>
      <c r="N51" s="64" t="s">
        <v>517</v>
      </c>
      <c r="O51" s="65" t="s">
        <v>517</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469</v>
      </c>
      <c r="L52" s="64">
        <v>471</v>
      </c>
      <c r="M52" s="64">
        <v>457</v>
      </c>
      <c r="N52" s="64">
        <v>453</v>
      </c>
      <c r="O52" s="65">
        <v>461</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166</v>
      </c>
      <c r="L53" s="69">
        <v>190</v>
      </c>
      <c r="M53" s="69">
        <v>208</v>
      </c>
      <c r="N53" s="69">
        <v>238</v>
      </c>
      <c r="O53" s="70">
        <v>273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0" t="s">
        <v>25</v>
      </c>
      <c r="C57" s="1261"/>
      <c r="D57" s="1264" t="s">
        <v>26</v>
      </c>
      <c r="E57" s="1265"/>
      <c r="F57" s="1265"/>
      <c r="G57" s="1265"/>
      <c r="H57" s="1265"/>
      <c r="I57" s="1265"/>
      <c r="J57" s="1266"/>
      <c r="K57" s="83" t="s">
        <v>596</v>
      </c>
      <c r="L57" s="84" t="s">
        <v>596</v>
      </c>
      <c r="M57" s="84" t="s">
        <v>596</v>
      </c>
      <c r="N57" s="84" t="s">
        <v>596</v>
      </c>
      <c r="O57" s="85" t="s">
        <v>596</v>
      </c>
    </row>
    <row r="58" spans="1:21" ht="31.5" customHeight="1" thickBot="1" x14ac:dyDescent="0.2">
      <c r="B58" s="1262"/>
      <c r="C58" s="1263"/>
      <c r="D58" s="1267" t="s">
        <v>27</v>
      </c>
      <c r="E58" s="1268"/>
      <c r="F58" s="1268"/>
      <c r="G58" s="1268"/>
      <c r="H58" s="1268"/>
      <c r="I58" s="1268"/>
      <c r="J58" s="1269"/>
      <c r="K58" s="86" t="s">
        <v>596</v>
      </c>
      <c r="L58" s="87" t="s">
        <v>596</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Cr1HgKd/xsh8QxXaC0vRIyJYYHKpaLdIswqYNfvJtCf1ZaHGvPN3v2RqtXzPiWqbcuTL9QA3O/rULqQK9G+sQ==" saltValue="SYVkwK/wUd6B/ZlD2DZwS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558</v>
      </c>
      <c r="J40" s="100" t="s">
        <v>559</v>
      </c>
      <c r="K40" s="100" t="s">
        <v>560</v>
      </c>
      <c r="L40" s="100" t="s">
        <v>561</v>
      </c>
      <c r="M40" s="101" t="s">
        <v>562</v>
      </c>
    </row>
    <row r="41" spans="2:13" ht="27.75" customHeight="1" x14ac:dyDescent="0.15">
      <c r="B41" s="1290" t="s">
        <v>30</v>
      </c>
      <c r="C41" s="1291"/>
      <c r="D41" s="102"/>
      <c r="E41" s="1292" t="s">
        <v>31</v>
      </c>
      <c r="F41" s="1292"/>
      <c r="G41" s="1292"/>
      <c r="H41" s="1293"/>
      <c r="I41" s="103">
        <v>6699</v>
      </c>
      <c r="J41" s="104">
        <v>6680</v>
      </c>
      <c r="K41" s="104">
        <v>6716</v>
      </c>
      <c r="L41" s="104">
        <v>6782</v>
      </c>
      <c r="M41" s="105">
        <v>7321</v>
      </c>
    </row>
    <row r="42" spans="2:13" ht="27.75" customHeight="1" x14ac:dyDescent="0.15">
      <c r="B42" s="1280"/>
      <c r="C42" s="1281"/>
      <c r="D42" s="106"/>
      <c r="E42" s="1284" t="s">
        <v>32</v>
      </c>
      <c r="F42" s="1284"/>
      <c r="G42" s="1284"/>
      <c r="H42" s="1285"/>
      <c r="I42" s="107">
        <v>33</v>
      </c>
      <c r="J42" s="108">
        <v>6</v>
      </c>
      <c r="K42" s="108">
        <v>5</v>
      </c>
      <c r="L42" s="108">
        <v>4</v>
      </c>
      <c r="M42" s="109">
        <v>2</v>
      </c>
    </row>
    <row r="43" spans="2:13" ht="27.75" customHeight="1" x14ac:dyDescent="0.15">
      <c r="B43" s="1280"/>
      <c r="C43" s="1281"/>
      <c r="D43" s="106"/>
      <c r="E43" s="1284" t="s">
        <v>33</v>
      </c>
      <c r="F43" s="1284"/>
      <c r="G43" s="1284"/>
      <c r="H43" s="1285"/>
      <c r="I43" s="107">
        <v>539</v>
      </c>
      <c r="J43" s="108">
        <v>594</v>
      </c>
      <c r="K43" s="108">
        <v>615</v>
      </c>
      <c r="L43" s="108">
        <v>576</v>
      </c>
      <c r="M43" s="109">
        <v>574</v>
      </c>
    </row>
    <row r="44" spans="2:13" ht="27.75" customHeight="1" x14ac:dyDescent="0.15">
      <c r="B44" s="1280"/>
      <c r="C44" s="1281"/>
      <c r="D44" s="106"/>
      <c r="E44" s="1284" t="s">
        <v>34</v>
      </c>
      <c r="F44" s="1284"/>
      <c r="G44" s="1284"/>
      <c r="H44" s="1285"/>
      <c r="I44" s="107">
        <v>309</v>
      </c>
      <c r="J44" s="108">
        <v>266</v>
      </c>
      <c r="K44" s="108">
        <v>249</v>
      </c>
      <c r="L44" s="108">
        <v>243</v>
      </c>
      <c r="M44" s="109">
        <v>437</v>
      </c>
    </row>
    <row r="45" spans="2:13" ht="27.75" customHeight="1" x14ac:dyDescent="0.15">
      <c r="B45" s="1280"/>
      <c r="C45" s="1281"/>
      <c r="D45" s="106"/>
      <c r="E45" s="1284" t="s">
        <v>35</v>
      </c>
      <c r="F45" s="1284"/>
      <c r="G45" s="1284"/>
      <c r="H45" s="1285"/>
      <c r="I45" s="107">
        <v>2173</v>
      </c>
      <c r="J45" s="108">
        <v>2184</v>
      </c>
      <c r="K45" s="108">
        <v>2170</v>
      </c>
      <c r="L45" s="108">
        <v>2280</v>
      </c>
      <c r="M45" s="109">
        <v>2182</v>
      </c>
    </row>
    <row r="46" spans="2:13" ht="27.75" customHeight="1" x14ac:dyDescent="0.15">
      <c r="B46" s="1280"/>
      <c r="C46" s="1281"/>
      <c r="D46" s="110"/>
      <c r="E46" s="1284" t="s">
        <v>36</v>
      </c>
      <c r="F46" s="1284"/>
      <c r="G46" s="1284"/>
      <c r="H46" s="1285"/>
      <c r="I46" s="107" t="s">
        <v>517</v>
      </c>
      <c r="J46" s="108" t="s">
        <v>517</v>
      </c>
      <c r="K46" s="108" t="s">
        <v>517</v>
      </c>
      <c r="L46" s="108" t="s">
        <v>517</v>
      </c>
      <c r="M46" s="109" t="s">
        <v>517</v>
      </c>
    </row>
    <row r="47" spans="2:13" ht="27.75" customHeight="1" x14ac:dyDescent="0.15">
      <c r="B47" s="1280"/>
      <c r="C47" s="1281"/>
      <c r="D47" s="111"/>
      <c r="E47" s="1294" t="s">
        <v>37</v>
      </c>
      <c r="F47" s="1295"/>
      <c r="G47" s="1295"/>
      <c r="H47" s="1296"/>
      <c r="I47" s="107" t="s">
        <v>517</v>
      </c>
      <c r="J47" s="108" t="s">
        <v>517</v>
      </c>
      <c r="K47" s="108" t="s">
        <v>517</v>
      </c>
      <c r="L47" s="108" t="s">
        <v>517</v>
      </c>
      <c r="M47" s="109" t="s">
        <v>517</v>
      </c>
    </row>
    <row r="48" spans="2:13" ht="27.75" customHeight="1" x14ac:dyDescent="0.15">
      <c r="B48" s="1280"/>
      <c r="C48" s="1281"/>
      <c r="D48" s="106"/>
      <c r="E48" s="1284" t="s">
        <v>38</v>
      </c>
      <c r="F48" s="1284"/>
      <c r="G48" s="1284"/>
      <c r="H48" s="1285"/>
      <c r="I48" s="107" t="s">
        <v>517</v>
      </c>
      <c r="J48" s="108" t="s">
        <v>517</v>
      </c>
      <c r="K48" s="108" t="s">
        <v>517</v>
      </c>
      <c r="L48" s="108" t="s">
        <v>517</v>
      </c>
      <c r="M48" s="109" t="s">
        <v>517</v>
      </c>
    </row>
    <row r="49" spans="2:13" ht="27.75" customHeight="1" x14ac:dyDescent="0.15">
      <c r="B49" s="1282"/>
      <c r="C49" s="1283"/>
      <c r="D49" s="106"/>
      <c r="E49" s="1284" t="s">
        <v>39</v>
      </c>
      <c r="F49" s="1284"/>
      <c r="G49" s="1284"/>
      <c r="H49" s="1285"/>
      <c r="I49" s="107" t="s">
        <v>517</v>
      </c>
      <c r="J49" s="108" t="s">
        <v>517</v>
      </c>
      <c r="K49" s="108" t="s">
        <v>517</v>
      </c>
      <c r="L49" s="108" t="s">
        <v>517</v>
      </c>
      <c r="M49" s="109" t="s">
        <v>517</v>
      </c>
    </row>
    <row r="50" spans="2:13" ht="27.75" customHeight="1" x14ac:dyDescent="0.15">
      <c r="B50" s="1278" t="s">
        <v>40</v>
      </c>
      <c r="C50" s="1279"/>
      <c r="D50" s="112"/>
      <c r="E50" s="1284" t="s">
        <v>41</v>
      </c>
      <c r="F50" s="1284"/>
      <c r="G50" s="1284"/>
      <c r="H50" s="1285"/>
      <c r="I50" s="107">
        <v>3485</v>
      </c>
      <c r="J50" s="108">
        <v>3629</v>
      </c>
      <c r="K50" s="108">
        <v>3427</v>
      </c>
      <c r="L50" s="108">
        <v>3052</v>
      </c>
      <c r="M50" s="109">
        <v>2830</v>
      </c>
    </row>
    <row r="51" spans="2:13" ht="27.75" customHeight="1" x14ac:dyDescent="0.15">
      <c r="B51" s="1280"/>
      <c r="C51" s="1281"/>
      <c r="D51" s="106"/>
      <c r="E51" s="1284" t="s">
        <v>42</v>
      </c>
      <c r="F51" s="1284"/>
      <c r="G51" s="1284"/>
      <c r="H51" s="1285"/>
      <c r="I51" s="107" t="s">
        <v>517</v>
      </c>
      <c r="J51" s="108" t="s">
        <v>517</v>
      </c>
      <c r="K51" s="108" t="s">
        <v>517</v>
      </c>
      <c r="L51" s="108" t="s">
        <v>517</v>
      </c>
      <c r="M51" s="109" t="s">
        <v>517</v>
      </c>
    </row>
    <row r="52" spans="2:13" ht="27.75" customHeight="1" x14ac:dyDescent="0.15">
      <c r="B52" s="1282"/>
      <c r="C52" s="1283"/>
      <c r="D52" s="106"/>
      <c r="E52" s="1284" t="s">
        <v>43</v>
      </c>
      <c r="F52" s="1284"/>
      <c r="G52" s="1284"/>
      <c r="H52" s="1285"/>
      <c r="I52" s="107">
        <v>5645</v>
      </c>
      <c r="J52" s="108">
        <v>5579</v>
      </c>
      <c r="K52" s="108">
        <v>5552</v>
      </c>
      <c r="L52" s="108">
        <v>5546</v>
      </c>
      <c r="M52" s="109">
        <v>6283</v>
      </c>
    </row>
    <row r="53" spans="2:13" ht="27.75" customHeight="1" thickBot="1" x14ac:dyDescent="0.2">
      <c r="B53" s="1286" t="s">
        <v>44</v>
      </c>
      <c r="C53" s="1287"/>
      <c r="D53" s="113"/>
      <c r="E53" s="1288" t="s">
        <v>45</v>
      </c>
      <c r="F53" s="1288"/>
      <c r="G53" s="1288"/>
      <c r="H53" s="1289"/>
      <c r="I53" s="114">
        <v>623</v>
      </c>
      <c r="J53" s="115">
        <v>523</v>
      </c>
      <c r="K53" s="115">
        <v>776</v>
      </c>
      <c r="L53" s="115">
        <v>1287</v>
      </c>
      <c r="M53" s="116">
        <v>1404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tJwtHkpnb6pN6A6V6eS4TUmY1rCKGajByUbyp4yQSWScg9CUTDGscJPOE9jJYq/i5mIfvCFE3n9ks8gZfd4GQ==" saltValue="0x0QmoNZk1+bd+QGrX5a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560</v>
      </c>
      <c r="G54" s="125" t="s">
        <v>561</v>
      </c>
      <c r="H54" s="126" t="s">
        <v>562</v>
      </c>
    </row>
    <row r="55" spans="2:8" ht="52.5" customHeight="1" x14ac:dyDescent="0.15">
      <c r="B55" s="127"/>
      <c r="C55" s="1305" t="s">
        <v>48</v>
      </c>
      <c r="D55" s="1305"/>
      <c r="E55" s="1306"/>
      <c r="F55" s="128">
        <v>1335</v>
      </c>
      <c r="G55" s="128">
        <v>940</v>
      </c>
      <c r="H55" s="129">
        <v>978</v>
      </c>
    </row>
    <row r="56" spans="2:8" ht="52.5" customHeight="1" x14ac:dyDescent="0.15">
      <c r="B56" s="130"/>
      <c r="C56" s="1307" t="s">
        <v>49</v>
      </c>
      <c r="D56" s="1307"/>
      <c r="E56" s="1308"/>
      <c r="F56" s="131">
        <v>2</v>
      </c>
      <c r="G56" s="131">
        <v>2</v>
      </c>
      <c r="H56" s="132">
        <v>2</v>
      </c>
    </row>
    <row r="57" spans="2:8" ht="53.25" customHeight="1" x14ac:dyDescent="0.15">
      <c r="B57" s="130"/>
      <c r="C57" s="1309" t="s">
        <v>50</v>
      </c>
      <c r="D57" s="1309"/>
      <c r="E57" s="1310"/>
      <c r="F57" s="133">
        <v>1099</v>
      </c>
      <c r="G57" s="133">
        <v>1146</v>
      </c>
      <c r="H57" s="134">
        <v>1185</v>
      </c>
    </row>
    <row r="58" spans="2:8" ht="45.75" customHeight="1" x14ac:dyDescent="0.15">
      <c r="B58" s="135"/>
      <c r="C58" s="1297" t="s">
        <v>591</v>
      </c>
      <c r="D58" s="1298"/>
      <c r="E58" s="1299"/>
      <c r="F58" s="136">
        <v>925</v>
      </c>
      <c r="G58" s="136">
        <v>911</v>
      </c>
      <c r="H58" s="137">
        <v>821</v>
      </c>
    </row>
    <row r="59" spans="2:8" ht="45.75" customHeight="1" x14ac:dyDescent="0.15">
      <c r="B59" s="135"/>
      <c r="C59" s="1297" t="s">
        <v>592</v>
      </c>
      <c r="D59" s="1298"/>
      <c r="E59" s="1299"/>
      <c r="F59" s="136">
        <v>100</v>
      </c>
      <c r="G59" s="136">
        <v>161</v>
      </c>
      <c r="H59" s="137">
        <v>290</v>
      </c>
    </row>
    <row r="60" spans="2:8" ht="45.75" customHeight="1" x14ac:dyDescent="0.15">
      <c r="B60" s="135"/>
      <c r="C60" s="1297" t="s">
        <v>593</v>
      </c>
      <c r="D60" s="1298"/>
      <c r="E60" s="1299"/>
      <c r="F60" s="136">
        <v>50</v>
      </c>
      <c r="G60" s="136">
        <v>50</v>
      </c>
      <c r="H60" s="137">
        <v>50</v>
      </c>
    </row>
    <row r="61" spans="2:8" ht="45.75" customHeight="1" x14ac:dyDescent="0.15">
      <c r="B61" s="135"/>
      <c r="C61" s="1297" t="s">
        <v>594</v>
      </c>
      <c r="D61" s="1298"/>
      <c r="E61" s="1299"/>
      <c r="F61" s="136">
        <v>24</v>
      </c>
      <c r="G61" s="136">
        <v>24</v>
      </c>
      <c r="H61" s="137">
        <v>24</v>
      </c>
    </row>
    <row r="62" spans="2:8" ht="45.75" customHeight="1" thickBot="1" x14ac:dyDescent="0.2">
      <c r="B62" s="138"/>
      <c r="C62" s="1300"/>
      <c r="D62" s="1301"/>
      <c r="E62" s="1302"/>
      <c r="F62" s="139"/>
      <c r="G62" s="139"/>
      <c r="H62" s="140"/>
    </row>
    <row r="63" spans="2:8" ht="52.5" customHeight="1" thickBot="1" x14ac:dyDescent="0.2">
      <c r="B63" s="141"/>
      <c r="C63" s="1303" t="s">
        <v>51</v>
      </c>
      <c r="D63" s="1303"/>
      <c r="E63" s="1304"/>
      <c r="F63" s="142">
        <v>2436</v>
      </c>
      <c r="G63" s="142">
        <v>2089</v>
      </c>
      <c r="H63" s="143">
        <v>2165</v>
      </c>
    </row>
    <row r="64" spans="2:8" ht="15" customHeight="1" x14ac:dyDescent="0.15"/>
  </sheetData>
  <sheetProtection algorithmName="SHA-512" hashValue="7S2+fV0xqnEsUH1mdi1WMIDftfZAbibQWnayHUBi2JkzycvN5tq9QKl0iIKd3q5ix/YgGQOqoRaLrAMFnhXRbQ==" saltValue="4/gV4V7z9TgQuaumcY68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597</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597</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599</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607</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600</v>
      </c>
    </row>
    <row r="50" spans="1:109" x14ac:dyDescent="0.15">
      <c r="B50" s="397"/>
      <c r="G50" s="1311"/>
      <c r="H50" s="1311"/>
      <c r="I50" s="1311"/>
      <c r="J50" s="1311"/>
      <c r="K50" s="407"/>
      <c r="L50" s="407"/>
      <c r="M50" s="408"/>
      <c r="N50" s="408"/>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x14ac:dyDescent="0.15">
      <c r="B51" s="397"/>
      <c r="G51" s="1329"/>
      <c r="H51" s="1329"/>
      <c r="I51" s="1333"/>
      <c r="J51" s="1333"/>
      <c r="K51" s="1318"/>
      <c r="L51" s="1318"/>
      <c r="M51" s="1318"/>
      <c r="N51" s="1318"/>
      <c r="AM51" s="406"/>
      <c r="AN51" s="1316" t="s">
        <v>601</v>
      </c>
      <c r="AO51" s="1316"/>
      <c r="AP51" s="1316"/>
      <c r="AQ51" s="1316"/>
      <c r="AR51" s="1316"/>
      <c r="AS51" s="1316"/>
      <c r="AT51" s="1316"/>
      <c r="AU51" s="1316"/>
      <c r="AV51" s="1316"/>
      <c r="AW51" s="1316"/>
      <c r="AX51" s="1316"/>
      <c r="AY51" s="1316"/>
      <c r="AZ51" s="1316"/>
      <c r="BA51" s="1316"/>
      <c r="BB51" s="1316" t="s">
        <v>602</v>
      </c>
      <c r="BC51" s="1316"/>
      <c r="BD51" s="1316"/>
      <c r="BE51" s="1316"/>
      <c r="BF51" s="1316"/>
      <c r="BG51" s="1316"/>
      <c r="BH51" s="1316"/>
      <c r="BI51" s="1316"/>
      <c r="BJ51" s="1316"/>
      <c r="BK51" s="1316"/>
      <c r="BL51" s="1316"/>
      <c r="BM51" s="1316"/>
      <c r="BN51" s="1316"/>
      <c r="BO51" s="1316"/>
      <c r="BP51" s="1313">
        <v>13.6</v>
      </c>
      <c r="BQ51" s="1313"/>
      <c r="BR51" s="1313"/>
      <c r="BS51" s="1313"/>
      <c r="BT51" s="1313"/>
      <c r="BU51" s="1313"/>
      <c r="BV51" s="1313"/>
      <c r="BW51" s="1313"/>
      <c r="BX51" s="1313">
        <v>11.4</v>
      </c>
      <c r="BY51" s="1313"/>
      <c r="BZ51" s="1313"/>
      <c r="CA51" s="1313"/>
      <c r="CB51" s="1313"/>
      <c r="CC51" s="1313"/>
      <c r="CD51" s="1313"/>
      <c r="CE51" s="1313"/>
      <c r="CF51" s="1313">
        <v>17.3</v>
      </c>
      <c r="CG51" s="1313"/>
      <c r="CH51" s="1313"/>
      <c r="CI51" s="1313"/>
      <c r="CJ51" s="1313"/>
      <c r="CK51" s="1313"/>
      <c r="CL51" s="1313"/>
      <c r="CM51" s="1313"/>
      <c r="CN51" s="1313">
        <v>29.1</v>
      </c>
      <c r="CO51" s="1313"/>
      <c r="CP51" s="1313"/>
      <c r="CQ51" s="1313"/>
      <c r="CR51" s="1313"/>
      <c r="CS51" s="1313"/>
      <c r="CT51" s="1313"/>
      <c r="CU51" s="1313"/>
      <c r="CV51" s="1328"/>
      <c r="CW51" s="1313"/>
      <c r="CX51" s="1313"/>
      <c r="CY51" s="1313"/>
      <c r="CZ51" s="1313"/>
      <c r="DA51" s="1313"/>
      <c r="DB51" s="1313"/>
      <c r="DC51" s="1313"/>
    </row>
    <row r="52" spans="1:109" x14ac:dyDescent="0.15">
      <c r="B52" s="397"/>
      <c r="G52" s="1329"/>
      <c r="H52" s="1329"/>
      <c r="I52" s="1333"/>
      <c r="J52" s="1333"/>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9"/>
      <c r="H53" s="1329"/>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603</v>
      </c>
      <c r="BC53" s="1316"/>
      <c r="BD53" s="1316"/>
      <c r="BE53" s="1316"/>
      <c r="BF53" s="1316"/>
      <c r="BG53" s="1316"/>
      <c r="BH53" s="1316"/>
      <c r="BI53" s="1316"/>
      <c r="BJ53" s="1316"/>
      <c r="BK53" s="1316"/>
      <c r="BL53" s="1316"/>
      <c r="BM53" s="1316"/>
      <c r="BN53" s="1316"/>
      <c r="BO53" s="1316"/>
      <c r="BP53" s="1313">
        <v>68.400000000000006</v>
      </c>
      <c r="BQ53" s="1313"/>
      <c r="BR53" s="1313"/>
      <c r="BS53" s="1313"/>
      <c r="BT53" s="1313"/>
      <c r="BU53" s="1313"/>
      <c r="BV53" s="1313"/>
      <c r="BW53" s="1313"/>
      <c r="BX53" s="1313">
        <v>66.8</v>
      </c>
      <c r="BY53" s="1313"/>
      <c r="BZ53" s="1313"/>
      <c r="CA53" s="1313"/>
      <c r="CB53" s="1313"/>
      <c r="CC53" s="1313"/>
      <c r="CD53" s="1313"/>
      <c r="CE53" s="1313"/>
      <c r="CF53" s="1313">
        <v>68</v>
      </c>
      <c r="CG53" s="1313"/>
      <c r="CH53" s="1313"/>
      <c r="CI53" s="1313"/>
      <c r="CJ53" s="1313"/>
      <c r="CK53" s="1313"/>
      <c r="CL53" s="1313"/>
      <c r="CM53" s="1313"/>
      <c r="CN53" s="1313">
        <v>68.8</v>
      </c>
      <c r="CO53" s="1313"/>
      <c r="CP53" s="1313"/>
      <c r="CQ53" s="1313"/>
      <c r="CR53" s="1313"/>
      <c r="CS53" s="1313"/>
      <c r="CT53" s="1313"/>
      <c r="CU53" s="1313"/>
      <c r="CV53" s="1328"/>
      <c r="CW53" s="1313"/>
      <c r="CX53" s="1313"/>
      <c r="CY53" s="1313"/>
      <c r="CZ53" s="1313"/>
      <c r="DA53" s="1313"/>
      <c r="DB53" s="1313"/>
      <c r="DC53" s="1313"/>
    </row>
    <row r="54" spans="1:109" x14ac:dyDescent="0.15">
      <c r="A54" s="405"/>
      <c r="B54" s="397"/>
      <c r="G54" s="1329"/>
      <c r="H54" s="1329"/>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604</v>
      </c>
      <c r="AO55" s="1317"/>
      <c r="AP55" s="1317"/>
      <c r="AQ55" s="1317"/>
      <c r="AR55" s="1317"/>
      <c r="AS55" s="1317"/>
      <c r="AT55" s="1317"/>
      <c r="AU55" s="1317"/>
      <c r="AV55" s="1317"/>
      <c r="AW55" s="1317"/>
      <c r="AX55" s="1317"/>
      <c r="AY55" s="1317"/>
      <c r="AZ55" s="1317"/>
      <c r="BA55" s="1317"/>
      <c r="BB55" s="1316" t="s">
        <v>602</v>
      </c>
      <c r="BC55" s="1316"/>
      <c r="BD55" s="1316"/>
      <c r="BE55" s="1316"/>
      <c r="BF55" s="1316"/>
      <c r="BG55" s="1316"/>
      <c r="BH55" s="1316"/>
      <c r="BI55" s="1316"/>
      <c r="BJ55" s="1316"/>
      <c r="BK55" s="1316"/>
      <c r="BL55" s="1316"/>
      <c r="BM55" s="1316"/>
      <c r="BN55" s="1316"/>
      <c r="BO55" s="1316"/>
      <c r="BP55" s="1313">
        <v>24</v>
      </c>
      <c r="BQ55" s="1313"/>
      <c r="BR55" s="1313"/>
      <c r="BS55" s="1313"/>
      <c r="BT55" s="1313"/>
      <c r="BU55" s="1313"/>
      <c r="BV55" s="1313"/>
      <c r="BW55" s="1313"/>
      <c r="BX55" s="1313">
        <v>19.8</v>
      </c>
      <c r="BY55" s="1313"/>
      <c r="BZ55" s="1313"/>
      <c r="CA55" s="1313"/>
      <c r="CB55" s="1313"/>
      <c r="CC55" s="1313"/>
      <c r="CD55" s="1313"/>
      <c r="CE55" s="1313"/>
      <c r="CF55" s="1313">
        <v>19.8</v>
      </c>
      <c r="CG55" s="1313"/>
      <c r="CH55" s="1313"/>
      <c r="CI55" s="1313"/>
      <c r="CJ55" s="1313"/>
      <c r="CK55" s="1313"/>
      <c r="CL55" s="1313"/>
      <c r="CM55" s="1313"/>
      <c r="CN55" s="1313">
        <v>20</v>
      </c>
      <c r="CO55" s="1313"/>
      <c r="CP55" s="1313"/>
      <c r="CQ55" s="1313"/>
      <c r="CR55" s="1313"/>
      <c r="CS55" s="1313"/>
      <c r="CT55" s="1313"/>
      <c r="CU55" s="1313"/>
      <c r="CV55" s="1328"/>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603</v>
      </c>
      <c r="BC57" s="1316"/>
      <c r="BD57" s="1316"/>
      <c r="BE57" s="1316"/>
      <c r="BF57" s="1316"/>
      <c r="BG57" s="1316"/>
      <c r="BH57" s="1316"/>
      <c r="BI57" s="1316"/>
      <c r="BJ57" s="1316"/>
      <c r="BK57" s="1316"/>
      <c r="BL57" s="1316"/>
      <c r="BM57" s="1316"/>
      <c r="BN57" s="1316"/>
      <c r="BO57" s="1316"/>
      <c r="BP57" s="1313">
        <v>56.1</v>
      </c>
      <c r="BQ57" s="1313"/>
      <c r="BR57" s="1313"/>
      <c r="BS57" s="1313"/>
      <c r="BT57" s="1313"/>
      <c r="BU57" s="1313"/>
      <c r="BV57" s="1313"/>
      <c r="BW57" s="1313"/>
      <c r="BX57" s="1313">
        <v>58.6</v>
      </c>
      <c r="BY57" s="1313"/>
      <c r="BZ57" s="1313"/>
      <c r="CA57" s="1313"/>
      <c r="CB57" s="1313"/>
      <c r="CC57" s="1313"/>
      <c r="CD57" s="1313"/>
      <c r="CE57" s="1313"/>
      <c r="CF57" s="1313">
        <v>59.7</v>
      </c>
      <c r="CG57" s="1313"/>
      <c r="CH57" s="1313"/>
      <c r="CI57" s="1313"/>
      <c r="CJ57" s="1313"/>
      <c r="CK57" s="1313"/>
      <c r="CL57" s="1313"/>
      <c r="CM57" s="1313"/>
      <c r="CN57" s="1313">
        <v>60.7</v>
      </c>
      <c r="CO57" s="1313"/>
      <c r="CP57" s="1313"/>
      <c r="CQ57" s="1313"/>
      <c r="CR57" s="1313"/>
      <c r="CS57" s="1313"/>
      <c r="CT57" s="1313"/>
      <c r="CU57" s="1313"/>
      <c r="CV57" s="1328"/>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605</v>
      </c>
    </row>
    <row r="64" spans="1:109" x14ac:dyDescent="0.15">
      <c r="B64" s="397"/>
      <c r="G64" s="404"/>
      <c r="I64" s="417"/>
      <c r="J64" s="417"/>
      <c r="K64" s="417"/>
      <c r="L64" s="417"/>
      <c r="M64" s="417"/>
      <c r="N64" s="418"/>
      <c r="AM64" s="404"/>
      <c r="AN64" s="404" t="s">
        <v>599</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608</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600</v>
      </c>
    </row>
    <row r="72" spans="2:107" x14ac:dyDescent="0.15">
      <c r="B72" s="397"/>
      <c r="G72" s="1311"/>
      <c r="H72" s="1311"/>
      <c r="I72" s="1311"/>
      <c r="J72" s="1311"/>
      <c r="K72" s="407"/>
      <c r="L72" s="407"/>
      <c r="M72" s="408"/>
      <c r="N72" s="408"/>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x14ac:dyDescent="0.15">
      <c r="B73" s="397"/>
      <c r="G73" s="1329"/>
      <c r="H73" s="1329"/>
      <c r="I73" s="1329"/>
      <c r="J73" s="1329"/>
      <c r="K73" s="1312"/>
      <c r="L73" s="1312"/>
      <c r="M73" s="1312"/>
      <c r="N73" s="1312"/>
      <c r="AM73" s="406"/>
      <c r="AN73" s="1316" t="s">
        <v>601</v>
      </c>
      <c r="AO73" s="1316"/>
      <c r="AP73" s="1316"/>
      <c r="AQ73" s="1316"/>
      <c r="AR73" s="1316"/>
      <c r="AS73" s="1316"/>
      <c r="AT73" s="1316"/>
      <c r="AU73" s="1316"/>
      <c r="AV73" s="1316"/>
      <c r="AW73" s="1316"/>
      <c r="AX73" s="1316"/>
      <c r="AY73" s="1316"/>
      <c r="AZ73" s="1316"/>
      <c r="BA73" s="1316"/>
      <c r="BB73" s="1316" t="s">
        <v>602</v>
      </c>
      <c r="BC73" s="1316"/>
      <c r="BD73" s="1316"/>
      <c r="BE73" s="1316"/>
      <c r="BF73" s="1316"/>
      <c r="BG73" s="1316"/>
      <c r="BH73" s="1316"/>
      <c r="BI73" s="1316"/>
      <c r="BJ73" s="1316"/>
      <c r="BK73" s="1316"/>
      <c r="BL73" s="1316"/>
      <c r="BM73" s="1316"/>
      <c r="BN73" s="1316"/>
      <c r="BO73" s="1316"/>
      <c r="BP73" s="1313">
        <v>13.6</v>
      </c>
      <c r="BQ73" s="1313"/>
      <c r="BR73" s="1313"/>
      <c r="BS73" s="1313"/>
      <c r="BT73" s="1313"/>
      <c r="BU73" s="1313"/>
      <c r="BV73" s="1313"/>
      <c r="BW73" s="1313"/>
      <c r="BX73" s="1313">
        <v>11.4</v>
      </c>
      <c r="BY73" s="1313"/>
      <c r="BZ73" s="1313"/>
      <c r="CA73" s="1313"/>
      <c r="CB73" s="1313"/>
      <c r="CC73" s="1313"/>
      <c r="CD73" s="1313"/>
      <c r="CE73" s="1313"/>
      <c r="CF73" s="1313">
        <v>17.3</v>
      </c>
      <c r="CG73" s="1313"/>
      <c r="CH73" s="1313"/>
      <c r="CI73" s="1313"/>
      <c r="CJ73" s="1313"/>
      <c r="CK73" s="1313"/>
      <c r="CL73" s="1313"/>
      <c r="CM73" s="1313"/>
      <c r="CN73" s="1313">
        <v>29.1</v>
      </c>
      <c r="CO73" s="1313"/>
      <c r="CP73" s="1313"/>
      <c r="CQ73" s="1313"/>
      <c r="CR73" s="1313"/>
      <c r="CS73" s="1313"/>
      <c r="CT73" s="1313"/>
      <c r="CU73" s="1313"/>
      <c r="CV73" s="1313">
        <v>30</v>
      </c>
      <c r="CW73" s="1313"/>
      <c r="CX73" s="1313"/>
      <c r="CY73" s="1313"/>
      <c r="CZ73" s="1313"/>
      <c r="DA73" s="1313"/>
      <c r="DB73" s="1313"/>
      <c r="DC73" s="1313"/>
    </row>
    <row r="74" spans="2:107" x14ac:dyDescent="0.15">
      <c r="B74" s="397"/>
      <c r="G74" s="1329"/>
      <c r="H74" s="1329"/>
      <c r="I74" s="1329"/>
      <c r="J74" s="1329"/>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9"/>
      <c r="H75" s="1329"/>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606</v>
      </c>
      <c r="BC75" s="1316"/>
      <c r="BD75" s="1316"/>
      <c r="BE75" s="1316"/>
      <c r="BF75" s="1316"/>
      <c r="BG75" s="1316"/>
      <c r="BH75" s="1316"/>
      <c r="BI75" s="1316"/>
      <c r="BJ75" s="1316"/>
      <c r="BK75" s="1316"/>
      <c r="BL75" s="1316"/>
      <c r="BM75" s="1316"/>
      <c r="BN75" s="1316"/>
      <c r="BO75" s="1316"/>
      <c r="BP75" s="1313">
        <v>3.2</v>
      </c>
      <c r="BQ75" s="1313"/>
      <c r="BR75" s="1313"/>
      <c r="BS75" s="1313"/>
      <c r="BT75" s="1313"/>
      <c r="BU75" s="1313"/>
      <c r="BV75" s="1313"/>
      <c r="BW75" s="1313"/>
      <c r="BX75" s="1313">
        <v>3.6</v>
      </c>
      <c r="BY75" s="1313"/>
      <c r="BZ75" s="1313"/>
      <c r="CA75" s="1313"/>
      <c r="CB75" s="1313"/>
      <c r="CC75" s="1313"/>
      <c r="CD75" s="1313"/>
      <c r="CE75" s="1313"/>
      <c r="CF75" s="1313">
        <v>4.0999999999999996</v>
      </c>
      <c r="CG75" s="1313"/>
      <c r="CH75" s="1313"/>
      <c r="CI75" s="1313"/>
      <c r="CJ75" s="1313"/>
      <c r="CK75" s="1313"/>
      <c r="CL75" s="1313"/>
      <c r="CM75" s="1313"/>
      <c r="CN75" s="1313">
        <v>4.7</v>
      </c>
      <c r="CO75" s="1313"/>
      <c r="CP75" s="1313"/>
      <c r="CQ75" s="1313"/>
      <c r="CR75" s="1313"/>
      <c r="CS75" s="1313"/>
      <c r="CT75" s="1313"/>
      <c r="CU75" s="1313"/>
      <c r="CV75" s="1313">
        <v>5.2</v>
      </c>
      <c r="CW75" s="1313"/>
      <c r="CX75" s="1313"/>
      <c r="CY75" s="1313"/>
      <c r="CZ75" s="1313"/>
      <c r="DA75" s="1313"/>
      <c r="DB75" s="1313"/>
      <c r="DC75" s="1313"/>
    </row>
    <row r="76" spans="2:107" x14ac:dyDescent="0.15">
      <c r="B76" s="397"/>
      <c r="G76" s="1329"/>
      <c r="H76" s="1329"/>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604</v>
      </c>
      <c r="AO77" s="1317"/>
      <c r="AP77" s="1317"/>
      <c r="AQ77" s="1317"/>
      <c r="AR77" s="1317"/>
      <c r="AS77" s="1317"/>
      <c r="AT77" s="1317"/>
      <c r="AU77" s="1317"/>
      <c r="AV77" s="1317"/>
      <c r="AW77" s="1317"/>
      <c r="AX77" s="1317"/>
      <c r="AY77" s="1317"/>
      <c r="AZ77" s="1317"/>
      <c r="BA77" s="1317"/>
      <c r="BB77" s="1316" t="s">
        <v>602</v>
      </c>
      <c r="BC77" s="1316"/>
      <c r="BD77" s="1316"/>
      <c r="BE77" s="1316"/>
      <c r="BF77" s="1316"/>
      <c r="BG77" s="1316"/>
      <c r="BH77" s="1316"/>
      <c r="BI77" s="1316"/>
      <c r="BJ77" s="1316"/>
      <c r="BK77" s="1316"/>
      <c r="BL77" s="1316"/>
      <c r="BM77" s="1316"/>
      <c r="BN77" s="1316"/>
      <c r="BO77" s="1316"/>
      <c r="BP77" s="1313">
        <v>24</v>
      </c>
      <c r="BQ77" s="1313"/>
      <c r="BR77" s="1313"/>
      <c r="BS77" s="1313"/>
      <c r="BT77" s="1313"/>
      <c r="BU77" s="1313"/>
      <c r="BV77" s="1313"/>
      <c r="BW77" s="1313"/>
      <c r="BX77" s="1313">
        <v>19.8</v>
      </c>
      <c r="BY77" s="1313"/>
      <c r="BZ77" s="1313"/>
      <c r="CA77" s="1313"/>
      <c r="CB77" s="1313"/>
      <c r="CC77" s="1313"/>
      <c r="CD77" s="1313"/>
      <c r="CE77" s="1313"/>
      <c r="CF77" s="1313">
        <v>19.8</v>
      </c>
      <c r="CG77" s="1313"/>
      <c r="CH77" s="1313"/>
      <c r="CI77" s="1313"/>
      <c r="CJ77" s="1313"/>
      <c r="CK77" s="1313"/>
      <c r="CL77" s="1313"/>
      <c r="CM77" s="1313"/>
      <c r="CN77" s="1313">
        <v>20</v>
      </c>
      <c r="CO77" s="1313"/>
      <c r="CP77" s="1313"/>
      <c r="CQ77" s="1313"/>
      <c r="CR77" s="1313"/>
      <c r="CS77" s="1313"/>
      <c r="CT77" s="1313"/>
      <c r="CU77" s="1313"/>
      <c r="CV77" s="1313">
        <v>10.199999999999999</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606</v>
      </c>
      <c r="BC79" s="1316"/>
      <c r="BD79" s="1316"/>
      <c r="BE79" s="1316"/>
      <c r="BF79" s="1316"/>
      <c r="BG79" s="1316"/>
      <c r="BH79" s="1316"/>
      <c r="BI79" s="1316"/>
      <c r="BJ79" s="1316"/>
      <c r="BK79" s="1316"/>
      <c r="BL79" s="1316"/>
      <c r="BM79" s="1316"/>
      <c r="BN79" s="1316"/>
      <c r="BO79" s="1316"/>
      <c r="BP79" s="1313">
        <v>9.1</v>
      </c>
      <c r="BQ79" s="1313"/>
      <c r="BR79" s="1313"/>
      <c r="BS79" s="1313"/>
      <c r="BT79" s="1313"/>
      <c r="BU79" s="1313"/>
      <c r="BV79" s="1313"/>
      <c r="BW79" s="1313"/>
      <c r="BX79" s="1313">
        <v>8.9</v>
      </c>
      <c r="BY79" s="1313"/>
      <c r="BZ79" s="1313"/>
      <c r="CA79" s="1313"/>
      <c r="CB79" s="1313"/>
      <c r="CC79" s="1313"/>
      <c r="CD79" s="1313"/>
      <c r="CE79" s="1313"/>
      <c r="CF79" s="1313">
        <v>8.8000000000000007</v>
      </c>
      <c r="CG79" s="1313"/>
      <c r="CH79" s="1313"/>
      <c r="CI79" s="1313"/>
      <c r="CJ79" s="1313"/>
      <c r="CK79" s="1313"/>
      <c r="CL79" s="1313"/>
      <c r="CM79" s="1313"/>
      <c r="CN79" s="1313">
        <v>8.9</v>
      </c>
      <c r="CO79" s="1313"/>
      <c r="CP79" s="1313"/>
      <c r="CQ79" s="1313"/>
      <c r="CR79" s="1313"/>
      <c r="CS79" s="1313"/>
      <c r="CT79" s="1313"/>
      <c r="CU79" s="1313"/>
      <c r="CV79" s="1313">
        <v>8.6999999999999993</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edZUMjO30MiVZ1pJj8V8BmBck+CFEzaOao/eNJeb1sI++h59QYZ4CWhFm8ZhPV+QvlwAVn2mEicyYTu1BRBSMQ==" saltValue="icPSlgSOE7xjPZVaGAYX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27B0hU7pln9lFUSPtfz418O+s4quUCDfhi1bT8wh6c1MiVmnz4fCSaXGS1EQ4UK314C9T9Jf3hC8vEluUQgIwg==" saltValue="mWAO+U2EAPMaJZO5p4T0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505</v>
      </c>
    </row>
  </sheetData>
  <sheetProtection algorithmName="SHA-512" hashValue="qlXTR0EUPXjuAmJM3eljnpO2QrWDWo5Kl48yZmfZeWH7HJhPyjzOrzE23DgY0UVd4+hldQUy7lLuvsJ43273ww==" saltValue="v8QiOXaYWz8MTbYXrzAYy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555</v>
      </c>
      <c r="G2" s="157"/>
      <c r="H2" s="158"/>
    </row>
    <row r="3" spans="1:8" x14ac:dyDescent="0.15">
      <c r="A3" s="154" t="s">
        <v>548</v>
      </c>
      <c r="B3" s="159"/>
      <c r="C3" s="160"/>
      <c r="D3" s="161">
        <v>50266</v>
      </c>
      <c r="E3" s="162"/>
      <c r="F3" s="163">
        <v>97062</v>
      </c>
      <c r="G3" s="164"/>
      <c r="H3" s="165"/>
    </row>
    <row r="4" spans="1:8" x14ac:dyDescent="0.15">
      <c r="A4" s="166"/>
      <c r="B4" s="167"/>
      <c r="C4" s="168"/>
      <c r="D4" s="169">
        <v>34916</v>
      </c>
      <c r="E4" s="170"/>
      <c r="F4" s="171">
        <v>50112</v>
      </c>
      <c r="G4" s="172"/>
      <c r="H4" s="173"/>
    </row>
    <row r="5" spans="1:8" x14ac:dyDescent="0.15">
      <c r="A5" s="154" t="s">
        <v>550</v>
      </c>
      <c r="B5" s="159"/>
      <c r="C5" s="160"/>
      <c r="D5" s="161">
        <v>52111</v>
      </c>
      <c r="E5" s="162"/>
      <c r="F5" s="163">
        <v>106005</v>
      </c>
      <c r="G5" s="164"/>
      <c r="H5" s="165"/>
    </row>
    <row r="6" spans="1:8" x14ac:dyDescent="0.15">
      <c r="A6" s="166"/>
      <c r="B6" s="167"/>
      <c r="C6" s="168"/>
      <c r="D6" s="169">
        <v>17239</v>
      </c>
      <c r="E6" s="170"/>
      <c r="F6" s="171">
        <v>58359</v>
      </c>
      <c r="G6" s="172"/>
      <c r="H6" s="173"/>
    </row>
    <row r="7" spans="1:8" x14ac:dyDescent="0.15">
      <c r="A7" s="154" t="s">
        <v>551</v>
      </c>
      <c r="B7" s="159"/>
      <c r="C7" s="160"/>
      <c r="D7" s="161">
        <v>45054</v>
      </c>
      <c r="E7" s="162"/>
      <c r="F7" s="163">
        <v>98507</v>
      </c>
      <c r="G7" s="164"/>
      <c r="H7" s="165"/>
    </row>
    <row r="8" spans="1:8" x14ac:dyDescent="0.15">
      <c r="A8" s="166"/>
      <c r="B8" s="167"/>
      <c r="C8" s="168"/>
      <c r="D8" s="169">
        <v>21230</v>
      </c>
      <c r="E8" s="170"/>
      <c r="F8" s="171">
        <v>47567</v>
      </c>
      <c r="G8" s="172"/>
      <c r="H8" s="173"/>
    </row>
    <row r="9" spans="1:8" x14ac:dyDescent="0.15">
      <c r="A9" s="154" t="s">
        <v>552</v>
      </c>
      <c r="B9" s="159"/>
      <c r="C9" s="160"/>
      <c r="D9" s="161">
        <v>44452</v>
      </c>
      <c r="E9" s="162"/>
      <c r="F9" s="163">
        <v>113347</v>
      </c>
      <c r="G9" s="164"/>
      <c r="H9" s="165"/>
    </row>
    <row r="10" spans="1:8" x14ac:dyDescent="0.15">
      <c r="A10" s="166"/>
      <c r="B10" s="167"/>
      <c r="C10" s="168"/>
      <c r="D10" s="169">
        <v>17948</v>
      </c>
      <c r="E10" s="170"/>
      <c r="F10" s="171">
        <v>58728</v>
      </c>
      <c r="G10" s="172"/>
      <c r="H10" s="173"/>
    </row>
    <row r="11" spans="1:8" x14ac:dyDescent="0.15">
      <c r="A11" s="154" t="s">
        <v>553</v>
      </c>
      <c r="B11" s="159"/>
      <c r="C11" s="160"/>
      <c r="D11" s="161">
        <v>75271</v>
      </c>
      <c r="E11" s="162"/>
      <c r="F11" s="163">
        <v>125418</v>
      </c>
      <c r="G11" s="164"/>
      <c r="H11" s="165"/>
    </row>
    <row r="12" spans="1:8" x14ac:dyDescent="0.15">
      <c r="A12" s="166"/>
      <c r="B12" s="167"/>
      <c r="C12" s="174"/>
      <c r="D12" s="169">
        <v>37290</v>
      </c>
      <c r="E12" s="170"/>
      <c r="F12" s="171">
        <v>60445</v>
      </c>
      <c r="G12" s="172"/>
      <c r="H12" s="173"/>
    </row>
    <row r="13" spans="1:8" x14ac:dyDescent="0.15">
      <c r="A13" s="154"/>
      <c r="B13" s="159"/>
      <c r="C13" s="175"/>
      <c r="D13" s="176">
        <v>53431</v>
      </c>
      <c r="E13" s="177"/>
      <c r="F13" s="178">
        <v>108068</v>
      </c>
      <c r="G13" s="179"/>
      <c r="H13" s="165"/>
    </row>
    <row r="14" spans="1:8" x14ac:dyDescent="0.15">
      <c r="A14" s="166"/>
      <c r="B14" s="167"/>
      <c r="C14" s="168"/>
      <c r="D14" s="169">
        <v>25725</v>
      </c>
      <c r="E14" s="170"/>
      <c r="F14" s="171">
        <v>55042</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7.92</v>
      </c>
      <c r="C19" s="180">
        <f>ROUND(VALUE(SUBSTITUTE(実質収支比率等に係る経年分析!G$48,"▲","-")),2)</f>
        <v>5.4</v>
      </c>
      <c r="D19" s="180">
        <f>ROUND(VALUE(SUBSTITUTE(実質収支比率等に係る経年分析!H$48,"▲","-")),2)</f>
        <v>4.93</v>
      </c>
      <c r="E19" s="180">
        <f>ROUND(VALUE(SUBSTITUTE(実質収支比率等に係る経年分析!I$48,"▲","-")),2)</f>
        <v>6.47</v>
      </c>
      <c r="F19" s="180">
        <f>ROUND(VALUE(SUBSTITUTE(実質収支比率等に係る経年分析!J$48,"▲","-")),2)</f>
        <v>5.25</v>
      </c>
    </row>
    <row r="20" spans="1:11" x14ac:dyDescent="0.15">
      <c r="A20" s="180" t="s">
        <v>55</v>
      </c>
      <c r="B20" s="180">
        <f>ROUND(VALUE(SUBSTITUTE(実質収支比率等に係る経年分析!F$47,"▲","-")),2)</f>
        <v>31.82</v>
      </c>
      <c r="C20" s="180">
        <f>ROUND(VALUE(SUBSTITUTE(実質収支比率等に係る経年分析!G$47,"▲","-")),2)</f>
        <v>33.36</v>
      </c>
      <c r="D20" s="180">
        <f>ROUND(VALUE(SUBSTITUTE(実質収支比率等に係る経年分析!H$47,"▲","-")),2)</f>
        <v>27.05</v>
      </c>
      <c r="E20" s="180">
        <f>ROUND(VALUE(SUBSTITUTE(実質収支比率等に係る経年分析!I$47,"▲","-")),2)</f>
        <v>19.29</v>
      </c>
      <c r="F20" s="180">
        <f>ROUND(VALUE(SUBSTITUTE(実質収支比率等に係る経年分析!J$47,"▲","-")),2)</f>
        <v>19.059999999999999</v>
      </c>
    </row>
    <row r="21" spans="1:11" x14ac:dyDescent="0.15">
      <c r="A21" s="180" t="s">
        <v>56</v>
      </c>
      <c r="B21" s="180">
        <f>IF(ISNUMBER(VALUE(SUBSTITUTE(実質収支比率等に係る経年分析!F$49,"▲","-"))),ROUND(VALUE(SUBSTITUTE(実質収支比率等に係る経年分析!F$49,"▲","-")),2),NA())</f>
        <v>1.83</v>
      </c>
      <c r="C21" s="180">
        <f>IF(ISNUMBER(VALUE(SUBSTITUTE(実質収支比率等に係る経年分析!G$49,"▲","-"))),ROUND(VALUE(SUBSTITUTE(実質収支比率等に係る経年分析!G$49,"▲","-")),2),NA())</f>
        <v>-0.99</v>
      </c>
      <c r="D21" s="180">
        <f>IF(ISNUMBER(VALUE(SUBSTITUTE(実質収支比率等に係る経年分析!H$49,"▲","-"))),ROUND(VALUE(SUBSTITUTE(実質収支比率等に係る経年分析!H$49,"▲","-")),2),NA())</f>
        <v>-7.51</v>
      </c>
      <c r="E21" s="180">
        <f>IF(ISNUMBER(VALUE(SUBSTITUTE(実質収支比率等に係る経年分析!I$49,"▲","-"))),ROUND(VALUE(SUBSTITUTE(実質収支比率等に係る経年分析!I$49,"▲","-")),2),NA())</f>
        <v>-6.63</v>
      </c>
      <c r="F21" s="180">
        <f>IF(ISNUMBER(VALUE(SUBSTITUTE(実質収支比率等に係る経年分析!J$49,"▲","-"))),ROUND(VALUE(SUBSTITUTE(実質収支比率等に係る経年分析!J$49,"▲","-")),2),NA())</f>
        <v>-0.16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x14ac:dyDescent="0.15">
      <c r="A31" s="181" t="str">
        <f>IF(連結実質赤字比率に係る赤字・黒字の構成分析!C$39="",NA(),連結実質赤字比率に係る赤字・黒字の構成分析!C$39)</f>
        <v>漁業集落排水事業特別会計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師崎港駐車場事業特別会計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0.28000000000000003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0.56999999999999995</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2.4700000000000002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2.0299999999999998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7.92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6.46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5.24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20.34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19.559999999999999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17.55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14.44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469</v>
      </c>
      <c r="E42" s="182"/>
      <c r="F42" s="182"/>
      <c r="G42" s="182">
        <f>'実質公債費比率（分子）の構造'!L$52</f>
        <v>471</v>
      </c>
      <c r="H42" s="182"/>
      <c r="I42" s="182"/>
      <c r="J42" s="182">
        <f>'実質公債費比率（分子）の構造'!M$52</f>
        <v>457</v>
      </c>
      <c r="K42" s="182"/>
      <c r="L42" s="182"/>
      <c r="M42" s="182">
        <f>'実質公債費比率（分子）の構造'!N$52</f>
        <v>453</v>
      </c>
      <c r="N42" s="182"/>
      <c r="O42" s="182"/>
      <c r="P42" s="182">
        <f>'実質公債費比率（分子）の構造'!O$52</f>
        <v>461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27</v>
      </c>
      <c r="C44" s="182"/>
      <c r="D44" s="182"/>
      <c r="E44" s="182">
        <f>'実質公債費比率（分子）の構造'!L$50</f>
        <v>27</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x14ac:dyDescent="0.15">
      <c r="A45" s="182" t="s">
        <v>66</v>
      </c>
      <c r="B45" s="182">
        <f>'実質公債費比率（分子）の構造'!K$49</f>
        <v>74</v>
      </c>
      <c r="C45" s="182"/>
      <c r="D45" s="182"/>
      <c r="E45" s="182">
        <f>'実質公債費比率（分子）の構造'!L$49</f>
        <v>73</v>
      </c>
      <c r="F45" s="182"/>
      <c r="G45" s="182"/>
      <c r="H45" s="182">
        <f>'実質公債費比率（分子）の構造'!M$49</f>
        <v>78</v>
      </c>
      <c r="I45" s="182"/>
      <c r="J45" s="182"/>
      <c r="K45" s="182">
        <f>'実質公債費比率（分子）の構造'!N$49</f>
        <v>80</v>
      </c>
      <c r="L45" s="182"/>
      <c r="M45" s="182"/>
      <c r="N45" s="182">
        <f>'実質公債費比率（分子）の構造'!O$49</f>
        <v>70</v>
      </c>
      <c r="O45" s="182"/>
      <c r="P45" s="182"/>
    </row>
    <row r="46" spans="1:16" x14ac:dyDescent="0.15">
      <c r="A46" s="182" t="s">
        <v>67</v>
      </c>
      <c r="B46" s="182">
        <f>'実質公債費比率（分子）の構造'!K$48</f>
        <v>53</v>
      </c>
      <c r="C46" s="182"/>
      <c r="D46" s="182"/>
      <c r="E46" s="182">
        <f>'実質公債費比率（分子）の構造'!L$48</f>
        <v>58</v>
      </c>
      <c r="F46" s="182"/>
      <c r="G46" s="182"/>
      <c r="H46" s="182">
        <f>'実質公債費比率（分子）の構造'!M$48</f>
        <v>59</v>
      </c>
      <c r="I46" s="182"/>
      <c r="J46" s="182"/>
      <c r="K46" s="182">
        <f>'実質公債費比率（分子）の構造'!N$48</f>
        <v>59</v>
      </c>
      <c r="L46" s="182"/>
      <c r="M46" s="182"/>
      <c r="N46" s="182">
        <f>'実質公債費比率（分子）の構造'!O$48</f>
        <v>61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481</v>
      </c>
      <c r="C49" s="182"/>
      <c r="D49" s="182"/>
      <c r="E49" s="182">
        <f>'実質公債費比率（分子）の構造'!L$45</f>
        <v>503</v>
      </c>
      <c r="F49" s="182"/>
      <c r="G49" s="182"/>
      <c r="H49" s="182">
        <f>'実質公債費比率（分子）の構造'!M$45</f>
        <v>527</v>
      </c>
      <c r="I49" s="182"/>
      <c r="J49" s="182"/>
      <c r="K49" s="182">
        <f>'実質公債費比率（分子）の構造'!N$45</f>
        <v>551</v>
      </c>
      <c r="L49" s="182"/>
      <c r="M49" s="182"/>
      <c r="N49" s="182">
        <f>'実質公債費比率（分子）の構造'!O$45</f>
        <v>602</v>
      </c>
      <c r="O49" s="182"/>
      <c r="P49" s="182"/>
    </row>
    <row r="50" spans="1:16" x14ac:dyDescent="0.15">
      <c r="A50" s="182" t="s">
        <v>71</v>
      </c>
      <c r="B50" s="182" t="e">
        <f>NA()</f>
        <v>#N/A</v>
      </c>
      <c r="C50" s="182">
        <f>IF(ISNUMBER('実質公債費比率（分子）の構造'!K$53),'実質公債費比率（分子）の構造'!K$53,NA())</f>
        <v>166</v>
      </c>
      <c r="D50" s="182" t="e">
        <f>NA()</f>
        <v>#N/A</v>
      </c>
      <c r="E50" s="182" t="e">
        <f>NA()</f>
        <v>#N/A</v>
      </c>
      <c r="F50" s="182">
        <f>IF(ISNUMBER('実質公債費比率（分子）の構造'!L$53),'実質公債費比率（分子）の構造'!L$53,NA())</f>
        <v>190</v>
      </c>
      <c r="G50" s="182" t="e">
        <f>NA()</f>
        <v>#N/A</v>
      </c>
      <c r="H50" s="182" t="e">
        <f>NA()</f>
        <v>#N/A</v>
      </c>
      <c r="I50" s="182">
        <f>IF(ISNUMBER('実質公債費比率（分子）の構造'!M$53),'実質公債費比率（分子）の構造'!M$53,NA())</f>
        <v>208</v>
      </c>
      <c r="J50" s="182" t="e">
        <f>NA()</f>
        <v>#N/A</v>
      </c>
      <c r="K50" s="182" t="e">
        <f>NA()</f>
        <v>#N/A</v>
      </c>
      <c r="L50" s="182">
        <f>IF(ISNUMBER('実質公債費比率（分子）の構造'!N$53),'実質公債費比率（分子）の構造'!N$53,NA())</f>
        <v>238</v>
      </c>
      <c r="M50" s="182" t="e">
        <f>NA()</f>
        <v>#N/A</v>
      </c>
      <c r="N50" s="182" t="e">
        <f>NA()</f>
        <v>#N/A</v>
      </c>
      <c r="O50" s="182">
        <f>IF(ISNUMBER('実質公債費比率（分子）の構造'!O$53),'実質公債費比率（分子）の構造'!O$53,NA())</f>
        <v>273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5645</v>
      </c>
      <c r="E56" s="181"/>
      <c r="F56" s="181"/>
      <c r="G56" s="181">
        <f>'将来負担比率（分子）の構造'!J$52</f>
        <v>5579</v>
      </c>
      <c r="H56" s="181"/>
      <c r="I56" s="181"/>
      <c r="J56" s="181">
        <f>'将来負担比率（分子）の構造'!K$52</f>
        <v>5552</v>
      </c>
      <c r="K56" s="181"/>
      <c r="L56" s="181"/>
      <c r="M56" s="181">
        <f>'将来負担比率（分子）の構造'!L$52</f>
        <v>5546</v>
      </c>
      <c r="N56" s="181"/>
      <c r="O56" s="181"/>
      <c r="P56" s="181">
        <f>'将来負担比率（分子）の構造'!M$52</f>
        <v>6283</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3485</v>
      </c>
      <c r="E58" s="181"/>
      <c r="F58" s="181"/>
      <c r="G58" s="181">
        <f>'将来負担比率（分子）の構造'!J$50</f>
        <v>3629</v>
      </c>
      <c r="H58" s="181"/>
      <c r="I58" s="181"/>
      <c r="J58" s="181">
        <f>'将来負担比率（分子）の構造'!K$50</f>
        <v>3427</v>
      </c>
      <c r="K58" s="181"/>
      <c r="L58" s="181"/>
      <c r="M58" s="181">
        <f>'将来負担比率（分子）の構造'!L$50</f>
        <v>3052</v>
      </c>
      <c r="N58" s="181"/>
      <c r="O58" s="181"/>
      <c r="P58" s="181">
        <f>'将来負担比率（分子）の構造'!M$50</f>
        <v>2830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2173</v>
      </c>
      <c r="C62" s="181"/>
      <c r="D62" s="181"/>
      <c r="E62" s="181">
        <f>'将来負担比率（分子）の構造'!J$45</f>
        <v>2184</v>
      </c>
      <c r="F62" s="181"/>
      <c r="G62" s="181"/>
      <c r="H62" s="181">
        <f>'将来負担比率（分子）の構造'!K$45</f>
        <v>2170</v>
      </c>
      <c r="I62" s="181"/>
      <c r="J62" s="181"/>
      <c r="K62" s="181">
        <f>'将来負担比率（分子）の構造'!L$45</f>
        <v>2280</v>
      </c>
      <c r="L62" s="181"/>
      <c r="M62" s="181"/>
      <c r="N62" s="181">
        <f>'将来負担比率（分子）の構造'!M$45</f>
        <v>2182</v>
      </c>
      <c r="O62" s="181"/>
      <c r="P62" s="181"/>
    </row>
    <row r="63" spans="1:16" x14ac:dyDescent="0.15">
      <c r="A63" s="181" t="s">
        <v>34</v>
      </c>
      <c r="B63" s="181">
        <f>'将来負担比率（分子）の構造'!I$44</f>
        <v>309</v>
      </c>
      <c r="C63" s="181"/>
      <c r="D63" s="181"/>
      <c r="E63" s="181">
        <f>'将来負担比率（分子）の構造'!J$44</f>
        <v>266</v>
      </c>
      <c r="F63" s="181"/>
      <c r="G63" s="181"/>
      <c r="H63" s="181">
        <f>'将来負担比率（分子）の構造'!K$44</f>
        <v>249</v>
      </c>
      <c r="I63" s="181"/>
      <c r="J63" s="181"/>
      <c r="K63" s="181">
        <f>'将来負担比率（分子）の構造'!L$44</f>
        <v>243</v>
      </c>
      <c r="L63" s="181"/>
      <c r="M63" s="181"/>
      <c r="N63" s="181">
        <f>'将来負担比率（分子）の構造'!M$44</f>
        <v>437</v>
      </c>
      <c r="O63" s="181"/>
      <c r="P63" s="181"/>
    </row>
    <row r="64" spans="1:16" x14ac:dyDescent="0.15">
      <c r="A64" s="181" t="s">
        <v>33</v>
      </c>
      <c r="B64" s="181">
        <f>'将来負担比率（分子）の構造'!I$43</f>
        <v>539</v>
      </c>
      <c r="C64" s="181"/>
      <c r="D64" s="181"/>
      <c r="E64" s="181">
        <f>'将来負担比率（分子）の構造'!J$43</f>
        <v>594</v>
      </c>
      <c r="F64" s="181"/>
      <c r="G64" s="181"/>
      <c r="H64" s="181">
        <f>'将来負担比率（分子）の構造'!K$43</f>
        <v>615</v>
      </c>
      <c r="I64" s="181"/>
      <c r="J64" s="181"/>
      <c r="K64" s="181">
        <f>'将来負担比率（分子）の構造'!L$43</f>
        <v>576</v>
      </c>
      <c r="L64" s="181"/>
      <c r="M64" s="181"/>
      <c r="N64" s="181">
        <f>'将来負担比率（分子）の構造'!M$43</f>
        <v>574</v>
      </c>
      <c r="O64" s="181"/>
      <c r="P64" s="181"/>
    </row>
    <row r="65" spans="1:16" x14ac:dyDescent="0.15">
      <c r="A65" s="181" t="s">
        <v>32</v>
      </c>
      <c r="B65" s="181">
        <f>'将来負担比率（分子）の構造'!I$42</f>
        <v>33</v>
      </c>
      <c r="C65" s="181"/>
      <c r="D65" s="181"/>
      <c r="E65" s="181">
        <f>'将来負担比率（分子）の構造'!J$42</f>
        <v>6</v>
      </c>
      <c r="F65" s="181"/>
      <c r="G65" s="181"/>
      <c r="H65" s="181">
        <f>'将来負担比率（分子）の構造'!K$42</f>
        <v>5</v>
      </c>
      <c r="I65" s="181"/>
      <c r="J65" s="181"/>
      <c r="K65" s="181">
        <f>'将来負担比率（分子）の構造'!L$42</f>
        <v>4</v>
      </c>
      <c r="L65" s="181"/>
      <c r="M65" s="181"/>
      <c r="N65" s="181">
        <f>'将来負担比率（分子）の構造'!M$42</f>
        <v>2</v>
      </c>
      <c r="O65" s="181"/>
      <c r="P65" s="181"/>
    </row>
    <row r="66" spans="1:16" x14ac:dyDescent="0.15">
      <c r="A66" s="181" t="s">
        <v>31</v>
      </c>
      <c r="B66" s="181">
        <f>'将来負担比率（分子）の構造'!I$41</f>
        <v>6699</v>
      </c>
      <c r="C66" s="181"/>
      <c r="D66" s="181"/>
      <c r="E66" s="181">
        <f>'将来負担比率（分子）の構造'!J$41</f>
        <v>6680</v>
      </c>
      <c r="F66" s="181"/>
      <c r="G66" s="181"/>
      <c r="H66" s="181">
        <f>'将来負担比率（分子）の構造'!K$41</f>
        <v>6716</v>
      </c>
      <c r="I66" s="181"/>
      <c r="J66" s="181"/>
      <c r="K66" s="181">
        <f>'将来負担比率（分子）の構造'!L$41</f>
        <v>6782</v>
      </c>
      <c r="L66" s="181"/>
      <c r="M66" s="181"/>
      <c r="N66" s="181">
        <f>'将来負担比率（分子）の構造'!M$41</f>
        <v>7321</v>
      </c>
      <c r="O66" s="181"/>
      <c r="P66" s="181"/>
    </row>
    <row r="67" spans="1:16" x14ac:dyDescent="0.15">
      <c r="A67" s="181" t="s">
        <v>75</v>
      </c>
      <c r="B67" s="181" t="e">
        <f>NA()</f>
        <v>#N/A</v>
      </c>
      <c r="C67" s="181">
        <f>IF(ISNUMBER('将来負担比率（分子）の構造'!I$53), IF('将来負担比率（分子）の構造'!I$53 &lt; 0, 0, '将来負担比率（分子）の構造'!I$53), NA())</f>
        <v>623</v>
      </c>
      <c r="D67" s="181" t="e">
        <f>NA()</f>
        <v>#N/A</v>
      </c>
      <c r="E67" s="181" t="e">
        <f>NA()</f>
        <v>#N/A</v>
      </c>
      <c r="F67" s="181">
        <f>IF(ISNUMBER('将来負担比率（分子）の構造'!J$53), IF('将来負担比率（分子）の構造'!J$53 &lt; 0, 0, '将来負担比率（分子）の構造'!J$53), NA())</f>
        <v>523</v>
      </c>
      <c r="G67" s="181" t="e">
        <f>NA()</f>
        <v>#N/A</v>
      </c>
      <c r="H67" s="181" t="e">
        <f>NA()</f>
        <v>#N/A</v>
      </c>
      <c r="I67" s="181">
        <f>IF(ISNUMBER('将来負担比率（分子）の構造'!K$53), IF('将来負担比率（分子）の構造'!K$53 &lt; 0, 0, '将来負担比率（分子）の構造'!K$53), NA())</f>
        <v>776</v>
      </c>
      <c r="J67" s="181" t="e">
        <f>NA()</f>
        <v>#N/A</v>
      </c>
      <c r="K67" s="181" t="e">
        <f>NA()</f>
        <v>#N/A</v>
      </c>
      <c r="L67" s="181">
        <f>IF(ISNUMBER('将来負担比率（分子）の構造'!L$53), IF('将来負担比率（分子）の構造'!L$53 &lt; 0, 0, '将来負担比率（分子）の構造'!L$53), NA())</f>
        <v>1287</v>
      </c>
      <c r="M67" s="181" t="e">
        <f>NA()</f>
        <v>#N/A</v>
      </c>
      <c r="N67" s="181" t="e">
        <f>NA()</f>
        <v>#N/A</v>
      </c>
      <c r="O67" s="181">
        <f>IF(ISNUMBER('将来負担比率（分子）の構造'!M$53), IF('将来負担比率（分子）の構造'!M$53 &lt; 0, 0, '将来負担比率（分子）の構造'!M$53), NA())</f>
        <v>1404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1335</v>
      </c>
      <c r="C72" s="185">
        <f>基金残高に係る経年分析!G55</f>
        <v>940</v>
      </c>
      <c r="D72" s="185">
        <f>基金残高に係る経年分析!H55</f>
        <v>978</v>
      </c>
    </row>
    <row r="73" spans="1:16" x14ac:dyDescent="0.15">
      <c r="A73" s="184" t="s">
        <v>78</v>
      </c>
      <c r="B73" s="185">
        <f>基金残高に係る経年分析!F56</f>
        <v>2</v>
      </c>
      <c r="C73" s="185">
        <f>基金残高に係る経年分析!G56</f>
        <v>2</v>
      </c>
      <c r="D73" s="185">
        <f>基金残高に係る経年分析!H56</f>
        <v>2</v>
      </c>
    </row>
    <row r="74" spans="1:16" x14ac:dyDescent="0.15">
      <c r="A74" s="184" t="s">
        <v>79</v>
      </c>
      <c r="B74" s="185">
        <f>基金残高に係る経年分析!F57</f>
        <v>1099</v>
      </c>
      <c r="C74" s="185">
        <f>基金残高に係る経年分析!G57</f>
        <v>1146</v>
      </c>
      <c r="D74" s="185">
        <f>基金残高に係る経年分析!H57</f>
        <v>1185</v>
      </c>
    </row>
  </sheetData>
  <sheetProtection algorithmName="SHA-512" hashValue="GtDp6qWtyGw5IKuTNe2qEmhd0CFGZzZoJPi1UEFD9AIQleEOoNOZp+dC0RM/WR2nuPjCM1yoLECLkgPqj9K5pg==" saltValue="9kViP2bL01tliH842u97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2208596</v>
      </c>
      <c r="S5" s="736"/>
      <c r="T5" s="736"/>
      <c r="U5" s="736"/>
      <c r="V5" s="736"/>
      <c r="W5" s="736"/>
      <c r="X5" s="736"/>
      <c r="Y5" s="779"/>
      <c r="Z5" s="797">
        <v>20.100000000000001</v>
      </c>
      <c r="AA5" s="797"/>
      <c r="AB5" s="797"/>
      <c r="AC5" s="797"/>
      <c r="AD5" s="798">
        <v>2208596</v>
      </c>
      <c r="AE5" s="798"/>
      <c r="AF5" s="798"/>
      <c r="AG5" s="798"/>
      <c r="AH5" s="798"/>
      <c r="AI5" s="798"/>
      <c r="AJ5" s="798"/>
      <c r="AK5" s="798"/>
      <c r="AL5" s="780">
        <v>45.5</v>
      </c>
      <c r="AM5" s="751"/>
      <c r="AN5" s="751"/>
      <c r="AO5" s="781"/>
      <c r="AP5" s="746" t="s">
        <v>229</v>
      </c>
      <c r="AQ5" s="747"/>
      <c r="AR5" s="747"/>
      <c r="AS5" s="747"/>
      <c r="AT5" s="747"/>
      <c r="AU5" s="747"/>
      <c r="AV5" s="747"/>
      <c r="AW5" s="747"/>
      <c r="AX5" s="747"/>
      <c r="AY5" s="747"/>
      <c r="AZ5" s="747"/>
      <c r="BA5" s="747"/>
      <c r="BB5" s="747"/>
      <c r="BC5" s="747"/>
      <c r="BD5" s="747"/>
      <c r="BE5" s="747"/>
      <c r="BF5" s="748"/>
      <c r="BG5" s="680">
        <v>2196722</v>
      </c>
      <c r="BH5" s="681"/>
      <c r="BI5" s="681"/>
      <c r="BJ5" s="681"/>
      <c r="BK5" s="681"/>
      <c r="BL5" s="681"/>
      <c r="BM5" s="681"/>
      <c r="BN5" s="682"/>
      <c r="BO5" s="713">
        <v>99.5</v>
      </c>
      <c r="BP5" s="713"/>
      <c r="BQ5" s="713"/>
      <c r="BR5" s="713"/>
      <c r="BS5" s="714" t="s">
        <v>128</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82472</v>
      </c>
      <c r="S6" s="681"/>
      <c r="T6" s="681"/>
      <c r="U6" s="681"/>
      <c r="V6" s="681"/>
      <c r="W6" s="681"/>
      <c r="X6" s="681"/>
      <c r="Y6" s="682"/>
      <c r="Z6" s="713">
        <v>0.8</v>
      </c>
      <c r="AA6" s="713"/>
      <c r="AB6" s="713"/>
      <c r="AC6" s="713"/>
      <c r="AD6" s="714">
        <v>82472</v>
      </c>
      <c r="AE6" s="714"/>
      <c r="AF6" s="714"/>
      <c r="AG6" s="714"/>
      <c r="AH6" s="714"/>
      <c r="AI6" s="714"/>
      <c r="AJ6" s="714"/>
      <c r="AK6" s="714"/>
      <c r="AL6" s="683">
        <v>1.7</v>
      </c>
      <c r="AM6" s="684"/>
      <c r="AN6" s="684"/>
      <c r="AO6" s="715"/>
      <c r="AP6" s="677" t="s">
        <v>234</v>
      </c>
      <c r="AQ6" s="678"/>
      <c r="AR6" s="678"/>
      <c r="AS6" s="678"/>
      <c r="AT6" s="678"/>
      <c r="AU6" s="678"/>
      <c r="AV6" s="678"/>
      <c r="AW6" s="678"/>
      <c r="AX6" s="678"/>
      <c r="AY6" s="678"/>
      <c r="AZ6" s="678"/>
      <c r="BA6" s="678"/>
      <c r="BB6" s="678"/>
      <c r="BC6" s="678"/>
      <c r="BD6" s="678"/>
      <c r="BE6" s="678"/>
      <c r="BF6" s="679"/>
      <c r="BG6" s="680">
        <v>2196722</v>
      </c>
      <c r="BH6" s="681"/>
      <c r="BI6" s="681"/>
      <c r="BJ6" s="681"/>
      <c r="BK6" s="681"/>
      <c r="BL6" s="681"/>
      <c r="BM6" s="681"/>
      <c r="BN6" s="682"/>
      <c r="BO6" s="713">
        <v>99.5</v>
      </c>
      <c r="BP6" s="713"/>
      <c r="BQ6" s="713"/>
      <c r="BR6" s="713"/>
      <c r="BS6" s="714" t="s">
        <v>128</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78438</v>
      </c>
      <c r="CS6" s="681"/>
      <c r="CT6" s="681"/>
      <c r="CU6" s="681"/>
      <c r="CV6" s="681"/>
      <c r="CW6" s="681"/>
      <c r="CX6" s="681"/>
      <c r="CY6" s="682"/>
      <c r="CZ6" s="780">
        <v>0.7</v>
      </c>
      <c r="DA6" s="751"/>
      <c r="DB6" s="751"/>
      <c r="DC6" s="783"/>
      <c r="DD6" s="686" t="s">
        <v>128</v>
      </c>
      <c r="DE6" s="681"/>
      <c r="DF6" s="681"/>
      <c r="DG6" s="681"/>
      <c r="DH6" s="681"/>
      <c r="DI6" s="681"/>
      <c r="DJ6" s="681"/>
      <c r="DK6" s="681"/>
      <c r="DL6" s="681"/>
      <c r="DM6" s="681"/>
      <c r="DN6" s="681"/>
      <c r="DO6" s="681"/>
      <c r="DP6" s="682"/>
      <c r="DQ6" s="686">
        <v>78438</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2153</v>
      </c>
      <c r="S7" s="681"/>
      <c r="T7" s="681"/>
      <c r="U7" s="681"/>
      <c r="V7" s="681"/>
      <c r="W7" s="681"/>
      <c r="X7" s="681"/>
      <c r="Y7" s="682"/>
      <c r="Z7" s="713">
        <v>0</v>
      </c>
      <c r="AA7" s="713"/>
      <c r="AB7" s="713"/>
      <c r="AC7" s="713"/>
      <c r="AD7" s="714">
        <v>2153</v>
      </c>
      <c r="AE7" s="714"/>
      <c r="AF7" s="714"/>
      <c r="AG7" s="714"/>
      <c r="AH7" s="714"/>
      <c r="AI7" s="714"/>
      <c r="AJ7" s="714"/>
      <c r="AK7" s="714"/>
      <c r="AL7" s="683">
        <v>0</v>
      </c>
      <c r="AM7" s="684"/>
      <c r="AN7" s="684"/>
      <c r="AO7" s="715"/>
      <c r="AP7" s="677" t="s">
        <v>237</v>
      </c>
      <c r="AQ7" s="678"/>
      <c r="AR7" s="678"/>
      <c r="AS7" s="678"/>
      <c r="AT7" s="678"/>
      <c r="AU7" s="678"/>
      <c r="AV7" s="678"/>
      <c r="AW7" s="678"/>
      <c r="AX7" s="678"/>
      <c r="AY7" s="678"/>
      <c r="AZ7" s="678"/>
      <c r="BA7" s="678"/>
      <c r="BB7" s="678"/>
      <c r="BC7" s="678"/>
      <c r="BD7" s="678"/>
      <c r="BE7" s="678"/>
      <c r="BF7" s="679"/>
      <c r="BG7" s="680">
        <v>889296</v>
      </c>
      <c r="BH7" s="681"/>
      <c r="BI7" s="681"/>
      <c r="BJ7" s="681"/>
      <c r="BK7" s="681"/>
      <c r="BL7" s="681"/>
      <c r="BM7" s="681"/>
      <c r="BN7" s="682"/>
      <c r="BO7" s="713">
        <v>40.299999999999997</v>
      </c>
      <c r="BP7" s="713"/>
      <c r="BQ7" s="713"/>
      <c r="BR7" s="713"/>
      <c r="BS7" s="714" t="s">
        <v>128</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3475615</v>
      </c>
      <c r="CS7" s="681"/>
      <c r="CT7" s="681"/>
      <c r="CU7" s="681"/>
      <c r="CV7" s="681"/>
      <c r="CW7" s="681"/>
      <c r="CX7" s="681"/>
      <c r="CY7" s="682"/>
      <c r="CZ7" s="713">
        <v>32.6</v>
      </c>
      <c r="DA7" s="713"/>
      <c r="DB7" s="713"/>
      <c r="DC7" s="713"/>
      <c r="DD7" s="686">
        <v>46065</v>
      </c>
      <c r="DE7" s="681"/>
      <c r="DF7" s="681"/>
      <c r="DG7" s="681"/>
      <c r="DH7" s="681"/>
      <c r="DI7" s="681"/>
      <c r="DJ7" s="681"/>
      <c r="DK7" s="681"/>
      <c r="DL7" s="681"/>
      <c r="DM7" s="681"/>
      <c r="DN7" s="681"/>
      <c r="DO7" s="681"/>
      <c r="DP7" s="682"/>
      <c r="DQ7" s="686">
        <v>1572668</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12597</v>
      </c>
      <c r="S8" s="681"/>
      <c r="T8" s="681"/>
      <c r="U8" s="681"/>
      <c r="V8" s="681"/>
      <c r="W8" s="681"/>
      <c r="X8" s="681"/>
      <c r="Y8" s="682"/>
      <c r="Z8" s="713">
        <v>0.1</v>
      </c>
      <c r="AA8" s="713"/>
      <c r="AB8" s="713"/>
      <c r="AC8" s="713"/>
      <c r="AD8" s="714">
        <v>12597</v>
      </c>
      <c r="AE8" s="714"/>
      <c r="AF8" s="714"/>
      <c r="AG8" s="714"/>
      <c r="AH8" s="714"/>
      <c r="AI8" s="714"/>
      <c r="AJ8" s="714"/>
      <c r="AK8" s="714"/>
      <c r="AL8" s="683">
        <v>0.3</v>
      </c>
      <c r="AM8" s="684"/>
      <c r="AN8" s="684"/>
      <c r="AO8" s="715"/>
      <c r="AP8" s="677" t="s">
        <v>240</v>
      </c>
      <c r="AQ8" s="678"/>
      <c r="AR8" s="678"/>
      <c r="AS8" s="678"/>
      <c r="AT8" s="678"/>
      <c r="AU8" s="678"/>
      <c r="AV8" s="678"/>
      <c r="AW8" s="678"/>
      <c r="AX8" s="678"/>
      <c r="AY8" s="678"/>
      <c r="AZ8" s="678"/>
      <c r="BA8" s="678"/>
      <c r="BB8" s="678"/>
      <c r="BC8" s="678"/>
      <c r="BD8" s="678"/>
      <c r="BE8" s="678"/>
      <c r="BF8" s="679"/>
      <c r="BG8" s="680">
        <v>31488</v>
      </c>
      <c r="BH8" s="681"/>
      <c r="BI8" s="681"/>
      <c r="BJ8" s="681"/>
      <c r="BK8" s="681"/>
      <c r="BL8" s="681"/>
      <c r="BM8" s="681"/>
      <c r="BN8" s="682"/>
      <c r="BO8" s="713">
        <v>1.4</v>
      </c>
      <c r="BP8" s="713"/>
      <c r="BQ8" s="713"/>
      <c r="BR8" s="713"/>
      <c r="BS8" s="686" t="s">
        <v>128</v>
      </c>
      <c r="BT8" s="681"/>
      <c r="BU8" s="681"/>
      <c r="BV8" s="681"/>
      <c r="BW8" s="681"/>
      <c r="BX8" s="681"/>
      <c r="BY8" s="681"/>
      <c r="BZ8" s="681"/>
      <c r="CA8" s="681"/>
      <c r="CB8" s="727"/>
      <c r="CD8" s="719" t="s">
        <v>241</v>
      </c>
      <c r="CE8" s="720"/>
      <c r="CF8" s="720"/>
      <c r="CG8" s="720"/>
      <c r="CH8" s="720"/>
      <c r="CI8" s="720"/>
      <c r="CJ8" s="720"/>
      <c r="CK8" s="720"/>
      <c r="CL8" s="720"/>
      <c r="CM8" s="720"/>
      <c r="CN8" s="720"/>
      <c r="CO8" s="720"/>
      <c r="CP8" s="720"/>
      <c r="CQ8" s="721"/>
      <c r="CR8" s="680">
        <v>2363911</v>
      </c>
      <c r="CS8" s="681"/>
      <c r="CT8" s="681"/>
      <c r="CU8" s="681"/>
      <c r="CV8" s="681"/>
      <c r="CW8" s="681"/>
      <c r="CX8" s="681"/>
      <c r="CY8" s="682"/>
      <c r="CZ8" s="713">
        <v>22.2</v>
      </c>
      <c r="DA8" s="713"/>
      <c r="DB8" s="713"/>
      <c r="DC8" s="713"/>
      <c r="DD8" s="686">
        <v>142630</v>
      </c>
      <c r="DE8" s="681"/>
      <c r="DF8" s="681"/>
      <c r="DG8" s="681"/>
      <c r="DH8" s="681"/>
      <c r="DI8" s="681"/>
      <c r="DJ8" s="681"/>
      <c r="DK8" s="681"/>
      <c r="DL8" s="681"/>
      <c r="DM8" s="681"/>
      <c r="DN8" s="681"/>
      <c r="DO8" s="681"/>
      <c r="DP8" s="682"/>
      <c r="DQ8" s="686">
        <v>1546493</v>
      </c>
      <c r="DR8" s="681"/>
      <c r="DS8" s="681"/>
      <c r="DT8" s="681"/>
      <c r="DU8" s="681"/>
      <c r="DV8" s="681"/>
      <c r="DW8" s="681"/>
      <c r="DX8" s="681"/>
      <c r="DY8" s="681"/>
      <c r="DZ8" s="681"/>
      <c r="EA8" s="681"/>
      <c r="EB8" s="681"/>
      <c r="EC8" s="727"/>
    </row>
    <row r="9" spans="2:143" ht="11.25" customHeight="1" x14ac:dyDescent="0.15">
      <c r="B9" s="677" t="s">
        <v>242</v>
      </c>
      <c r="C9" s="678"/>
      <c r="D9" s="678"/>
      <c r="E9" s="678"/>
      <c r="F9" s="678"/>
      <c r="G9" s="678"/>
      <c r="H9" s="678"/>
      <c r="I9" s="678"/>
      <c r="J9" s="678"/>
      <c r="K9" s="678"/>
      <c r="L9" s="678"/>
      <c r="M9" s="678"/>
      <c r="N9" s="678"/>
      <c r="O9" s="678"/>
      <c r="P9" s="678"/>
      <c r="Q9" s="679"/>
      <c r="R9" s="680">
        <v>11818</v>
      </c>
      <c r="S9" s="681"/>
      <c r="T9" s="681"/>
      <c r="U9" s="681"/>
      <c r="V9" s="681"/>
      <c r="W9" s="681"/>
      <c r="X9" s="681"/>
      <c r="Y9" s="682"/>
      <c r="Z9" s="713">
        <v>0.1</v>
      </c>
      <c r="AA9" s="713"/>
      <c r="AB9" s="713"/>
      <c r="AC9" s="713"/>
      <c r="AD9" s="714">
        <v>11818</v>
      </c>
      <c r="AE9" s="714"/>
      <c r="AF9" s="714"/>
      <c r="AG9" s="714"/>
      <c r="AH9" s="714"/>
      <c r="AI9" s="714"/>
      <c r="AJ9" s="714"/>
      <c r="AK9" s="714"/>
      <c r="AL9" s="683">
        <v>0.2</v>
      </c>
      <c r="AM9" s="684"/>
      <c r="AN9" s="684"/>
      <c r="AO9" s="715"/>
      <c r="AP9" s="677" t="s">
        <v>243</v>
      </c>
      <c r="AQ9" s="678"/>
      <c r="AR9" s="678"/>
      <c r="AS9" s="678"/>
      <c r="AT9" s="678"/>
      <c r="AU9" s="678"/>
      <c r="AV9" s="678"/>
      <c r="AW9" s="678"/>
      <c r="AX9" s="678"/>
      <c r="AY9" s="678"/>
      <c r="AZ9" s="678"/>
      <c r="BA9" s="678"/>
      <c r="BB9" s="678"/>
      <c r="BC9" s="678"/>
      <c r="BD9" s="678"/>
      <c r="BE9" s="678"/>
      <c r="BF9" s="679"/>
      <c r="BG9" s="680">
        <v>765671</v>
      </c>
      <c r="BH9" s="681"/>
      <c r="BI9" s="681"/>
      <c r="BJ9" s="681"/>
      <c r="BK9" s="681"/>
      <c r="BL9" s="681"/>
      <c r="BM9" s="681"/>
      <c r="BN9" s="682"/>
      <c r="BO9" s="713">
        <v>34.700000000000003</v>
      </c>
      <c r="BP9" s="713"/>
      <c r="BQ9" s="713"/>
      <c r="BR9" s="713"/>
      <c r="BS9" s="686" t="s">
        <v>128</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1082945</v>
      </c>
      <c r="CS9" s="681"/>
      <c r="CT9" s="681"/>
      <c r="CU9" s="681"/>
      <c r="CV9" s="681"/>
      <c r="CW9" s="681"/>
      <c r="CX9" s="681"/>
      <c r="CY9" s="682"/>
      <c r="CZ9" s="713">
        <v>10.199999999999999</v>
      </c>
      <c r="DA9" s="713"/>
      <c r="DB9" s="713"/>
      <c r="DC9" s="713"/>
      <c r="DD9" s="686">
        <v>25160</v>
      </c>
      <c r="DE9" s="681"/>
      <c r="DF9" s="681"/>
      <c r="DG9" s="681"/>
      <c r="DH9" s="681"/>
      <c r="DI9" s="681"/>
      <c r="DJ9" s="681"/>
      <c r="DK9" s="681"/>
      <c r="DL9" s="681"/>
      <c r="DM9" s="681"/>
      <c r="DN9" s="681"/>
      <c r="DO9" s="681"/>
      <c r="DP9" s="682"/>
      <c r="DQ9" s="686">
        <v>944095</v>
      </c>
      <c r="DR9" s="681"/>
      <c r="DS9" s="681"/>
      <c r="DT9" s="681"/>
      <c r="DU9" s="681"/>
      <c r="DV9" s="681"/>
      <c r="DW9" s="681"/>
      <c r="DX9" s="681"/>
      <c r="DY9" s="681"/>
      <c r="DZ9" s="681"/>
      <c r="EA9" s="681"/>
      <c r="EB9" s="681"/>
      <c r="EC9" s="727"/>
    </row>
    <row r="10" spans="2:143" ht="11.25" customHeight="1" x14ac:dyDescent="0.15">
      <c r="B10" s="677" t="s">
        <v>245</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128</v>
      </c>
      <c r="AA10" s="713"/>
      <c r="AB10" s="713"/>
      <c r="AC10" s="713"/>
      <c r="AD10" s="714" t="s">
        <v>128</v>
      </c>
      <c r="AE10" s="714"/>
      <c r="AF10" s="714"/>
      <c r="AG10" s="714"/>
      <c r="AH10" s="714"/>
      <c r="AI10" s="714"/>
      <c r="AJ10" s="714"/>
      <c r="AK10" s="714"/>
      <c r="AL10" s="683" t="s">
        <v>128</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55896</v>
      </c>
      <c r="BH10" s="681"/>
      <c r="BI10" s="681"/>
      <c r="BJ10" s="681"/>
      <c r="BK10" s="681"/>
      <c r="BL10" s="681"/>
      <c r="BM10" s="681"/>
      <c r="BN10" s="682"/>
      <c r="BO10" s="713">
        <v>2.5</v>
      </c>
      <c r="BP10" s="713"/>
      <c r="BQ10" s="713"/>
      <c r="BR10" s="713"/>
      <c r="BS10" s="686" t="s">
        <v>128</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6006</v>
      </c>
      <c r="CS10" s="681"/>
      <c r="CT10" s="681"/>
      <c r="CU10" s="681"/>
      <c r="CV10" s="681"/>
      <c r="CW10" s="681"/>
      <c r="CX10" s="681"/>
      <c r="CY10" s="682"/>
      <c r="CZ10" s="713">
        <v>0.1</v>
      </c>
      <c r="DA10" s="713"/>
      <c r="DB10" s="713"/>
      <c r="DC10" s="713"/>
      <c r="DD10" s="686" t="s">
        <v>128</v>
      </c>
      <c r="DE10" s="681"/>
      <c r="DF10" s="681"/>
      <c r="DG10" s="681"/>
      <c r="DH10" s="681"/>
      <c r="DI10" s="681"/>
      <c r="DJ10" s="681"/>
      <c r="DK10" s="681"/>
      <c r="DL10" s="681"/>
      <c r="DM10" s="681"/>
      <c r="DN10" s="681"/>
      <c r="DO10" s="681"/>
      <c r="DP10" s="682"/>
      <c r="DQ10" s="686">
        <v>3006</v>
      </c>
      <c r="DR10" s="681"/>
      <c r="DS10" s="681"/>
      <c r="DT10" s="681"/>
      <c r="DU10" s="681"/>
      <c r="DV10" s="681"/>
      <c r="DW10" s="681"/>
      <c r="DX10" s="681"/>
      <c r="DY10" s="681"/>
      <c r="DZ10" s="681"/>
      <c r="EA10" s="681"/>
      <c r="EB10" s="681"/>
      <c r="EC10" s="727"/>
    </row>
    <row r="11" spans="2:143" ht="11.25" customHeight="1" x14ac:dyDescent="0.15">
      <c r="B11" s="677" t="s">
        <v>248</v>
      </c>
      <c r="C11" s="678"/>
      <c r="D11" s="678"/>
      <c r="E11" s="678"/>
      <c r="F11" s="678"/>
      <c r="G11" s="678"/>
      <c r="H11" s="678"/>
      <c r="I11" s="678"/>
      <c r="J11" s="678"/>
      <c r="K11" s="678"/>
      <c r="L11" s="678"/>
      <c r="M11" s="678"/>
      <c r="N11" s="678"/>
      <c r="O11" s="678"/>
      <c r="P11" s="678"/>
      <c r="Q11" s="679"/>
      <c r="R11" s="680">
        <v>409765</v>
      </c>
      <c r="S11" s="681"/>
      <c r="T11" s="681"/>
      <c r="U11" s="681"/>
      <c r="V11" s="681"/>
      <c r="W11" s="681"/>
      <c r="X11" s="681"/>
      <c r="Y11" s="682"/>
      <c r="Z11" s="683">
        <v>3.7</v>
      </c>
      <c r="AA11" s="684"/>
      <c r="AB11" s="684"/>
      <c r="AC11" s="685"/>
      <c r="AD11" s="686">
        <v>409765</v>
      </c>
      <c r="AE11" s="681"/>
      <c r="AF11" s="681"/>
      <c r="AG11" s="681"/>
      <c r="AH11" s="681"/>
      <c r="AI11" s="681"/>
      <c r="AJ11" s="681"/>
      <c r="AK11" s="682"/>
      <c r="AL11" s="683">
        <v>8.4</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36241</v>
      </c>
      <c r="BH11" s="681"/>
      <c r="BI11" s="681"/>
      <c r="BJ11" s="681"/>
      <c r="BK11" s="681"/>
      <c r="BL11" s="681"/>
      <c r="BM11" s="681"/>
      <c r="BN11" s="682"/>
      <c r="BO11" s="713">
        <v>1.6</v>
      </c>
      <c r="BP11" s="713"/>
      <c r="BQ11" s="713"/>
      <c r="BR11" s="713"/>
      <c r="BS11" s="686" t="s">
        <v>128</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348052</v>
      </c>
      <c r="CS11" s="681"/>
      <c r="CT11" s="681"/>
      <c r="CU11" s="681"/>
      <c r="CV11" s="681"/>
      <c r="CW11" s="681"/>
      <c r="CX11" s="681"/>
      <c r="CY11" s="682"/>
      <c r="CZ11" s="713">
        <v>3.3</v>
      </c>
      <c r="DA11" s="713"/>
      <c r="DB11" s="713"/>
      <c r="DC11" s="713"/>
      <c r="DD11" s="686">
        <v>195914</v>
      </c>
      <c r="DE11" s="681"/>
      <c r="DF11" s="681"/>
      <c r="DG11" s="681"/>
      <c r="DH11" s="681"/>
      <c r="DI11" s="681"/>
      <c r="DJ11" s="681"/>
      <c r="DK11" s="681"/>
      <c r="DL11" s="681"/>
      <c r="DM11" s="681"/>
      <c r="DN11" s="681"/>
      <c r="DO11" s="681"/>
      <c r="DP11" s="682"/>
      <c r="DQ11" s="686">
        <v>137923</v>
      </c>
      <c r="DR11" s="681"/>
      <c r="DS11" s="681"/>
      <c r="DT11" s="681"/>
      <c r="DU11" s="681"/>
      <c r="DV11" s="681"/>
      <c r="DW11" s="681"/>
      <c r="DX11" s="681"/>
      <c r="DY11" s="681"/>
      <c r="DZ11" s="681"/>
      <c r="EA11" s="681"/>
      <c r="EB11" s="681"/>
      <c r="EC11" s="727"/>
    </row>
    <row r="12" spans="2:143" ht="11.25" customHeight="1" x14ac:dyDescent="0.15">
      <c r="B12" s="677" t="s">
        <v>251</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128</v>
      </c>
      <c r="AA12" s="713"/>
      <c r="AB12" s="713"/>
      <c r="AC12" s="713"/>
      <c r="AD12" s="714" t="s">
        <v>128</v>
      </c>
      <c r="AE12" s="714"/>
      <c r="AF12" s="714"/>
      <c r="AG12" s="714"/>
      <c r="AH12" s="714"/>
      <c r="AI12" s="714"/>
      <c r="AJ12" s="714"/>
      <c r="AK12" s="714"/>
      <c r="AL12" s="683" t="s">
        <v>128</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1109072</v>
      </c>
      <c r="BH12" s="681"/>
      <c r="BI12" s="681"/>
      <c r="BJ12" s="681"/>
      <c r="BK12" s="681"/>
      <c r="BL12" s="681"/>
      <c r="BM12" s="681"/>
      <c r="BN12" s="682"/>
      <c r="BO12" s="713">
        <v>50.2</v>
      </c>
      <c r="BP12" s="713"/>
      <c r="BQ12" s="713"/>
      <c r="BR12" s="713"/>
      <c r="BS12" s="686" t="s">
        <v>128</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425668</v>
      </c>
      <c r="CS12" s="681"/>
      <c r="CT12" s="681"/>
      <c r="CU12" s="681"/>
      <c r="CV12" s="681"/>
      <c r="CW12" s="681"/>
      <c r="CX12" s="681"/>
      <c r="CY12" s="682"/>
      <c r="CZ12" s="713">
        <v>4</v>
      </c>
      <c r="DA12" s="713"/>
      <c r="DB12" s="713"/>
      <c r="DC12" s="713"/>
      <c r="DD12" s="686">
        <v>3102</v>
      </c>
      <c r="DE12" s="681"/>
      <c r="DF12" s="681"/>
      <c r="DG12" s="681"/>
      <c r="DH12" s="681"/>
      <c r="DI12" s="681"/>
      <c r="DJ12" s="681"/>
      <c r="DK12" s="681"/>
      <c r="DL12" s="681"/>
      <c r="DM12" s="681"/>
      <c r="DN12" s="681"/>
      <c r="DO12" s="681"/>
      <c r="DP12" s="682"/>
      <c r="DQ12" s="686">
        <v>166812</v>
      </c>
      <c r="DR12" s="681"/>
      <c r="DS12" s="681"/>
      <c r="DT12" s="681"/>
      <c r="DU12" s="681"/>
      <c r="DV12" s="681"/>
      <c r="DW12" s="681"/>
      <c r="DX12" s="681"/>
      <c r="DY12" s="681"/>
      <c r="DZ12" s="681"/>
      <c r="EA12" s="681"/>
      <c r="EB12" s="681"/>
      <c r="EC12" s="727"/>
    </row>
    <row r="13" spans="2:143" ht="11.25" customHeight="1" x14ac:dyDescent="0.15">
      <c r="B13" s="677" t="s">
        <v>254</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1082644</v>
      </c>
      <c r="BH13" s="681"/>
      <c r="BI13" s="681"/>
      <c r="BJ13" s="681"/>
      <c r="BK13" s="681"/>
      <c r="BL13" s="681"/>
      <c r="BM13" s="681"/>
      <c r="BN13" s="682"/>
      <c r="BO13" s="713">
        <v>49</v>
      </c>
      <c r="BP13" s="713"/>
      <c r="BQ13" s="713"/>
      <c r="BR13" s="713"/>
      <c r="BS13" s="686" t="s">
        <v>128</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296272</v>
      </c>
      <c r="CS13" s="681"/>
      <c r="CT13" s="681"/>
      <c r="CU13" s="681"/>
      <c r="CV13" s="681"/>
      <c r="CW13" s="681"/>
      <c r="CX13" s="681"/>
      <c r="CY13" s="682"/>
      <c r="CZ13" s="713">
        <v>2.8</v>
      </c>
      <c r="DA13" s="713"/>
      <c r="DB13" s="713"/>
      <c r="DC13" s="713"/>
      <c r="DD13" s="686">
        <v>151726</v>
      </c>
      <c r="DE13" s="681"/>
      <c r="DF13" s="681"/>
      <c r="DG13" s="681"/>
      <c r="DH13" s="681"/>
      <c r="DI13" s="681"/>
      <c r="DJ13" s="681"/>
      <c r="DK13" s="681"/>
      <c r="DL13" s="681"/>
      <c r="DM13" s="681"/>
      <c r="DN13" s="681"/>
      <c r="DO13" s="681"/>
      <c r="DP13" s="682"/>
      <c r="DQ13" s="686">
        <v>196513</v>
      </c>
      <c r="DR13" s="681"/>
      <c r="DS13" s="681"/>
      <c r="DT13" s="681"/>
      <c r="DU13" s="681"/>
      <c r="DV13" s="681"/>
      <c r="DW13" s="681"/>
      <c r="DX13" s="681"/>
      <c r="DY13" s="681"/>
      <c r="DZ13" s="681"/>
      <c r="EA13" s="681"/>
      <c r="EB13" s="681"/>
      <c r="EC13" s="727"/>
    </row>
    <row r="14" spans="2:143" ht="11.25" customHeight="1" x14ac:dyDescent="0.15">
      <c r="B14" s="677" t="s">
        <v>257</v>
      </c>
      <c r="C14" s="678"/>
      <c r="D14" s="678"/>
      <c r="E14" s="678"/>
      <c r="F14" s="678"/>
      <c r="G14" s="678"/>
      <c r="H14" s="678"/>
      <c r="I14" s="678"/>
      <c r="J14" s="678"/>
      <c r="K14" s="678"/>
      <c r="L14" s="678"/>
      <c r="M14" s="678"/>
      <c r="N14" s="678"/>
      <c r="O14" s="678"/>
      <c r="P14" s="678"/>
      <c r="Q14" s="679"/>
      <c r="R14" s="680" t="s">
        <v>128</v>
      </c>
      <c r="S14" s="681"/>
      <c r="T14" s="681"/>
      <c r="U14" s="681"/>
      <c r="V14" s="681"/>
      <c r="W14" s="681"/>
      <c r="X14" s="681"/>
      <c r="Y14" s="682"/>
      <c r="Z14" s="713" t="s">
        <v>128</v>
      </c>
      <c r="AA14" s="713"/>
      <c r="AB14" s="713"/>
      <c r="AC14" s="713"/>
      <c r="AD14" s="714" t="s">
        <v>128</v>
      </c>
      <c r="AE14" s="714"/>
      <c r="AF14" s="714"/>
      <c r="AG14" s="714"/>
      <c r="AH14" s="714"/>
      <c r="AI14" s="714"/>
      <c r="AJ14" s="714"/>
      <c r="AK14" s="714"/>
      <c r="AL14" s="683" t="s">
        <v>128</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75200</v>
      </c>
      <c r="BH14" s="681"/>
      <c r="BI14" s="681"/>
      <c r="BJ14" s="681"/>
      <c r="BK14" s="681"/>
      <c r="BL14" s="681"/>
      <c r="BM14" s="681"/>
      <c r="BN14" s="682"/>
      <c r="BO14" s="713">
        <v>3.4</v>
      </c>
      <c r="BP14" s="713"/>
      <c r="BQ14" s="713"/>
      <c r="BR14" s="713"/>
      <c r="BS14" s="686" t="s">
        <v>128</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543606</v>
      </c>
      <c r="CS14" s="681"/>
      <c r="CT14" s="681"/>
      <c r="CU14" s="681"/>
      <c r="CV14" s="681"/>
      <c r="CW14" s="681"/>
      <c r="CX14" s="681"/>
      <c r="CY14" s="682"/>
      <c r="CZ14" s="713">
        <v>5.0999999999999996</v>
      </c>
      <c r="DA14" s="713"/>
      <c r="DB14" s="713"/>
      <c r="DC14" s="713"/>
      <c r="DD14" s="686">
        <v>48263</v>
      </c>
      <c r="DE14" s="681"/>
      <c r="DF14" s="681"/>
      <c r="DG14" s="681"/>
      <c r="DH14" s="681"/>
      <c r="DI14" s="681"/>
      <c r="DJ14" s="681"/>
      <c r="DK14" s="681"/>
      <c r="DL14" s="681"/>
      <c r="DM14" s="681"/>
      <c r="DN14" s="681"/>
      <c r="DO14" s="681"/>
      <c r="DP14" s="682"/>
      <c r="DQ14" s="686">
        <v>480857</v>
      </c>
      <c r="DR14" s="681"/>
      <c r="DS14" s="681"/>
      <c r="DT14" s="681"/>
      <c r="DU14" s="681"/>
      <c r="DV14" s="681"/>
      <c r="DW14" s="681"/>
      <c r="DX14" s="681"/>
      <c r="DY14" s="681"/>
      <c r="DZ14" s="681"/>
      <c r="EA14" s="681"/>
      <c r="EB14" s="681"/>
      <c r="EC14" s="727"/>
    </row>
    <row r="15" spans="2:143" ht="11.25" customHeight="1" x14ac:dyDescent="0.15">
      <c r="B15" s="677" t="s">
        <v>260</v>
      </c>
      <c r="C15" s="678"/>
      <c r="D15" s="678"/>
      <c r="E15" s="678"/>
      <c r="F15" s="678"/>
      <c r="G15" s="678"/>
      <c r="H15" s="678"/>
      <c r="I15" s="678"/>
      <c r="J15" s="678"/>
      <c r="K15" s="678"/>
      <c r="L15" s="678"/>
      <c r="M15" s="678"/>
      <c r="N15" s="678"/>
      <c r="O15" s="678"/>
      <c r="P15" s="678"/>
      <c r="Q15" s="679"/>
      <c r="R15" s="680" t="s">
        <v>128</v>
      </c>
      <c r="S15" s="681"/>
      <c r="T15" s="681"/>
      <c r="U15" s="681"/>
      <c r="V15" s="681"/>
      <c r="W15" s="681"/>
      <c r="X15" s="681"/>
      <c r="Y15" s="682"/>
      <c r="Z15" s="713" t="s">
        <v>128</v>
      </c>
      <c r="AA15" s="713"/>
      <c r="AB15" s="713"/>
      <c r="AC15" s="713"/>
      <c r="AD15" s="714" t="s">
        <v>128</v>
      </c>
      <c r="AE15" s="714"/>
      <c r="AF15" s="714"/>
      <c r="AG15" s="714"/>
      <c r="AH15" s="714"/>
      <c r="AI15" s="714"/>
      <c r="AJ15" s="714"/>
      <c r="AK15" s="714"/>
      <c r="AL15" s="683" t="s">
        <v>128</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123154</v>
      </c>
      <c r="BH15" s="681"/>
      <c r="BI15" s="681"/>
      <c r="BJ15" s="681"/>
      <c r="BK15" s="681"/>
      <c r="BL15" s="681"/>
      <c r="BM15" s="681"/>
      <c r="BN15" s="682"/>
      <c r="BO15" s="713">
        <v>5.6</v>
      </c>
      <c r="BP15" s="713"/>
      <c r="BQ15" s="713"/>
      <c r="BR15" s="713"/>
      <c r="BS15" s="686" t="s">
        <v>128</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1409292</v>
      </c>
      <c r="CS15" s="681"/>
      <c r="CT15" s="681"/>
      <c r="CU15" s="681"/>
      <c r="CV15" s="681"/>
      <c r="CW15" s="681"/>
      <c r="CX15" s="681"/>
      <c r="CY15" s="682"/>
      <c r="CZ15" s="713">
        <v>13.2</v>
      </c>
      <c r="DA15" s="713"/>
      <c r="DB15" s="713"/>
      <c r="DC15" s="713"/>
      <c r="DD15" s="686">
        <v>676225</v>
      </c>
      <c r="DE15" s="681"/>
      <c r="DF15" s="681"/>
      <c r="DG15" s="681"/>
      <c r="DH15" s="681"/>
      <c r="DI15" s="681"/>
      <c r="DJ15" s="681"/>
      <c r="DK15" s="681"/>
      <c r="DL15" s="681"/>
      <c r="DM15" s="681"/>
      <c r="DN15" s="681"/>
      <c r="DO15" s="681"/>
      <c r="DP15" s="682"/>
      <c r="DQ15" s="686">
        <v>656517</v>
      </c>
      <c r="DR15" s="681"/>
      <c r="DS15" s="681"/>
      <c r="DT15" s="681"/>
      <c r="DU15" s="681"/>
      <c r="DV15" s="681"/>
      <c r="DW15" s="681"/>
      <c r="DX15" s="681"/>
      <c r="DY15" s="681"/>
      <c r="DZ15" s="681"/>
      <c r="EA15" s="681"/>
      <c r="EB15" s="681"/>
      <c r="EC15" s="727"/>
    </row>
    <row r="16" spans="2:143" ht="11.25" customHeight="1" x14ac:dyDescent="0.15">
      <c r="B16" s="677" t="s">
        <v>263</v>
      </c>
      <c r="C16" s="678"/>
      <c r="D16" s="678"/>
      <c r="E16" s="678"/>
      <c r="F16" s="678"/>
      <c r="G16" s="678"/>
      <c r="H16" s="678"/>
      <c r="I16" s="678"/>
      <c r="J16" s="678"/>
      <c r="K16" s="678"/>
      <c r="L16" s="678"/>
      <c r="M16" s="678"/>
      <c r="N16" s="678"/>
      <c r="O16" s="678"/>
      <c r="P16" s="678"/>
      <c r="Q16" s="679"/>
      <c r="R16" s="680">
        <v>16469</v>
      </c>
      <c r="S16" s="681"/>
      <c r="T16" s="681"/>
      <c r="U16" s="681"/>
      <c r="V16" s="681"/>
      <c r="W16" s="681"/>
      <c r="X16" s="681"/>
      <c r="Y16" s="682"/>
      <c r="Z16" s="713">
        <v>0.1</v>
      </c>
      <c r="AA16" s="713"/>
      <c r="AB16" s="713"/>
      <c r="AC16" s="713"/>
      <c r="AD16" s="714">
        <v>16469</v>
      </c>
      <c r="AE16" s="714"/>
      <c r="AF16" s="714"/>
      <c r="AG16" s="714"/>
      <c r="AH16" s="714"/>
      <c r="AI16" s="714"/>
      <c r="AJ16" s="714"/>
      <c r="AK16" s="714"/>
      <c r="AL16" s="683">
        <v>0.3</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128</v>
      </c>
      <c r="BH16" s="681"/>
      <c r="BI16" s="681"/>
      <c r="BJ16" s="681"/>
      <c r="BK16" s="681"/>
      <c r="BL16" s="681"/>
      <c r="BM16" s="681"/>
      <c r="BN16" s="682"/>
      <c r="BO16" s="713" t="s">
        <v>128</v>
      </c>
      <c r="BP16" s="713"/>
      <c r="BQ16" s="713"/>
      <c r="BR16" s="713"/>
      <c r="BS16" s="686" t="s">
        <v>128</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21121</v>
      </c>
      <c r="CS16" s="681"/>
      <c r="CT16" s="681"/>
      <c r="CU16" s="681"/>
      <c r="CV16" s="681"/>
      <c r="CW16" s="681"/>
      <c r="CX16" s="681"/>
      <c r="CY16" s="682"/>
      <c r="CZ16" s="713">
        <v>0.2</v>
      </c>
      <c r="DA16" s="713"/>
      <c r="DB16" s="713"/>
      <c r="DC16" s="713"/>
      <c r="DD16" s="686" t="s">
        <v>128</v>
      </c>
      <c r="DE16" s="681"/>
      <c r="DF16" s="681"/>
      <c r="DG16" s="681"/>
      <c r="DH16" s="681"/>
      <c r="DI16" s="681"/>
      <c r="DJ16" s="681"/>
      <c r="DK16" s="681"/>
      <c r="DL16" s="681"/>
      <c r="DM16" s="681"/>
      <c r="DN16" s="681"/>
      <c r="DO16" s="681"/>
      <c r="DP16" s="682"/>
      <c r="DQ16" s="686">
        <v>10369</v>
      </c>
      <c r="DR16" s="681"/>
      <c r="DS16" s="681"/>
      <c r="DT16" s="681"/>
      <c r="DU16" s="681"/>
      <c r="DV16" s="681"/>
      <c r="DW16" s="681"/>
      <c r="DX16" s="681"/>
      <c r="DY16" s="681"/>
      <c r="DZ16" s="681"/>
      <c r="EA16" s="681"/>
      <c r="EB16" s="681"/>
      <c r="EC16" s="727"/>
    </row>
    <row r="17" spans="2:133" ht="11.25" customHeight="1" x14ac:dyDescent="0.15">
      <c r="B17" s="677" t="s">
        <v>266</v>
      </c>
      <c r="C17" s="678"/>
      <c r="D17" s="678"/>
      <c r="E17" s="678"/>
      <c r="F17" s="678"/>
      <c r="G17" s="678"/>
      <c r="H17" s="678"/>
      <c r="I17" s="678"/>
      <c r="J17" s="678"/>
      <c r="K17" s="678"/>
      <c r="L17" s="678"/>
      <c r="M17" s="678"/>
      <c r="N17" s="678"/>
      <c r="O17" s="678"/>
      <c r="P17" s="678"/>
      <c r="Q17" s="679"/>
      <c r="R17" s="680">
        <v>4752</v>
      </c>
      <c r="S17" s="681"/>
      <c r="T17" s="681"/>
      <c r="U17" s="681"/>
      <c r="V17" s="681"/>
      <c r="W17" s="681"/>
      <c r="X17" s="681"/>
      <c r="Y17" s="682"/>
      <c r="Z17" s="713">
        <v>0</v>
      </c>
      <c r="AA17" s="713"/>
      <c r="AB17" s="713"/>
      <c r="AC17" s="713"/>
      <c r="AD17" s="714">
        <v>4752</v>
      </c>
      <c r="AE17" s="714"/>
      <c r="AF17" s="714"/>
      <c r="AG17" s="714"/>
      <c r="AH17" s="714"/>
      <c r="AI17" s="714"/>
      <c r="AJ17" s="714"/>
      <c r="AK17" s="714"/>
      <c r="AL17" s="683">
        <v>0.1</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t="s">
        <v>128</v>
      </c>
      <c r="BH17" s="681"/>
      <c r="BI17" s="681"/>
      <c r="BJ17" s="681"/>
      <c r="BK17" s="681"/>
      <c r="BL17" s="681"/>
      <c r="BM17" s="681"/>
      <c r="BN17" s="682"/>
      <c r="BO17" s="713" t="s">
        <v>128</v>
      </c>
      <c r="BP17" s="713"/>
      <c r="BQ17" s="713"/>
      <c r="BR17" s="713"/>
      <c r="BS17" s="686" t="s">
        <v>128</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602378</v>
      </c>
      <c r="CS17" s="681"/>
      <c r="CT17" s="681"/>
      <c r="CU17" s="681"/>
      <c r="CV17" s="681"/>
      <c r="CW17" s="681"/>
      <c r="CX17" s="681"/>
      <c r="CY17" s="682"/>
      <c r="CZ17" s="713">
        <v>5.7</v>
      </c>
      <c r="DA17" s="713"/>
      <c r="DB17" s="713"/>
      <c r="DC17" s="713"/>
      <c r="DD17" s="686" t="s">
        <v>128</v>
      </c>
      <c r="DE17" s="681"/>
      <c r="DF17" s="681"/>
      <c r="DG17" s="681"/>
      <c r="DH17" s="681"/>
      <c r="DI17" s="681"/>
      <c r="DJ17" s="681"/>
      <c r="DK17" s="681"/>
      <c r="DL17" s="681"/>
      <c r="DM17" s="681"/>
      <c r="DN17" s="681"/>
      <c r="DO17" s="681"/>
      <c r="DP17" s="682"/>
      <c r="DQ17" s="686">
        <v>602378</v>
      </c>
      <c r="DR17" s="681"/>
      <c r="DS17" s="681"/>
      <c r="DT17" s="681"/>
      <c r="DU17" s="681"/>
      <c r="DV17" s="681"/>
      <c r="DW17" s="681"/>
      <c r="DX17" s="681"/>
      <c r="DY17" s="681"/>
      <c r="DZ17" s="681"/>
      <c r="EA17" s="681"/>
      <c r="EB17" s="681"/>
      <c r="EC17" s="727"/>
    </row>
    <row r="18" spans="2:133" ht="11.25" customHeight="1" x14ac:dyDescent="0.15">
      <c r="B18" s="677" t="s">
        <v>269</v>
      </c>
      <c r="C18" s="678"/>
      <c r="D18" s="678"/>
      <c r="E18" s="678"/>
      <c r="F18" s="678"/>
      <c r="G18" s="678"/>
      <c r="H18" s="678"/>
      <c r="I18" s="678"/>
      <c r="J18" s="678"/>
      <c r="K18" s="678"/>
      <c r="L18" s="678"/>
      <c r="M18" s="678"/>
      <c r="N18" s="678"/>
      <c r="O18" s="678"/>
      <c r="P18" s="678"/>
      <c r="Q18" s="679"/>
      <c r="R18" s="680">
        <v>14970</v>
      </c>
      <c r="S18" s="681"/>
      <c r="T18" s="681"/>
      <c r="U18" s="681"/>
      <c r="V18" s="681"/>
      <c r="W18" s="681"/>
      <c r="X18" s="681"/>
      <c r="Y18" s="682"/>
      <c r="Z18" s="713">
        <v>0.1</v>
      </c>
      <c r="AA18" s="713"/>
      <c r="AB18" s="713"/>
      <c r="AC18" s="713"/>
      <c r="AD18" s="714">
        <v>14970</v>
      </c>
      <c r="AE18" s="714"/>
      <c r="AF18" s="714"/>
      <c r="AG18" s="714"/>
      <c r="AH18" s="714"/>
      <c r="AI18" s="714"/>
      <c r="AJ18" s="714"/>
      <c r="AK18" s="714"/>
      <c r="AL18" s="683">
        <v>0.3</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128</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128</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x14ac:dyDescent="0.15">
      <c r="B19" s="677" t="s">
        <v>272</v>
      </c>
      <c r="C19" s="678"/>
      <c r="D19" s="678"/>
      <c r="E19" s="678"/>
      <c r="F19" s="678"/>
      <c r="G19" s="678"/>
      <c r="H19" s="678"/>
      <c r="I19" s="678"/>
      <c r="J19" s="678"/>
      <c r="K19" s="678"/>
      <c r="L19" s="678"/>
      <c r="M19" s="678"/>
      <c r="N19" s="678"/>
      <c r="O19" s="678"/>
      <c r="P19" s="678"/>
      <c r="Q19" s="679"/>
      <c r="R19" s="680">
        <v>5446</v>
      </c>
      <c r="S19" s="681"/>
      <c r="T19" s="681"/>
      <c r="U19" s="681"/>
      <c r="V19" s="681"/>
      <c r="W19" s="681"/>
      <c r="X19" s="681"/>
      <c r="Y19" s="682"/>
      <c r="Z19" s="713">
        <v>0</v>
      </c>
      <c r="AA19" s="713"/>
      <c r="AB19" s="713"/>
      <c r="AC19" s="713"/>
      <c r="AD19" s="714">
        <v>5446</v>
      </c>
      <c r="AE19" s="714"/>
      <c r="AF19" s="714"/>
      <c r="AG19" s="714"/>
      <c r="AH19" s="714"/>
      <c r="AI19" s="714"/>
      <c r="AJ19" s="714"/>
      <c r="AK19" s="714"/>
      <c r="AL19" s="683">
        <v>0.1</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11874</v>
      </c>
      <c r="BH19" s="681"/>
      <c r="BI19" s="681"/>
      <c r="BJ19" s="681"/>
      <c r="BK19" s="681"/>
      <c r="BL19" s="681"/>
      <c r="BM19" s="681"/>
      <c r="BN19" s="682"/>
      <c r="BO19" s="713">
        <v>0.5</v>
      </c>
      <c r="BP19" s="713"/>
      <c r="BQ19" s="713"/>
      <c r="BR19" s="713"/>
      <c r="BS19" s="686" t="s">
        <v>128</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128</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128</v>
      </c>
      <c r="DR19" s="681"/>
      <c r="DS19" s="681"/>
      <c r="DT19" s="681"/>
      <c r="DU19" s="681"/>
      <c r="DV19" s="681"/>
      <c r="DW19" s="681"/>
      <c r="DX19" s="681"/>
      <c r="DY19" s="681"/>
      <c r="DZ19" s="681"/>
      <c r="EA19" s="681"/>
      <c r="EB19" s="681"/>
      <c r="EC19" s="727"/>
    </row>
    <row r="20" spans="2:133" ht="11.25" customHeight="1" x14ac:dyDescent="0.15">
      <c r="B20" s="677" t="s">
        <v>275</v>
      </c>
      <c r="C20" s="678"/>
      <c r="D20" s="678"/>
      <c r="E20" s="678"/>
      <c r="F20" s="678"/>
      <c r="G20" s="678"/>
      <c r="H20" s="678"/>
      <c r="I20" s="678"/>
      <c r="J20" s="678"/>
      <c r="K20" s="678"/>
      <c r="L20" s="678"/>
      <c r="M20" s="678"/>
      <c r="N20" s="678"/>
      <c r="O20" s="678"/>
      <c r="P20" s="678"/>
      <c r="Q20" s="679"/>
      <c r="R20" s="680">
        <v>7801</v>
      </c>
      <c r="S20" s="681"/>
      <c r="T20" s="681"/>
      <c r="U20" s="681"/>
      <c r="V20" s="681"/>
      <c r="W20" s="681"/>
      <c r="X20" s="681"/>
      <c r="Y20" s="682"/>
      <c r="Z20" s="713">
        <v>0.1</v>
      </c>
      <c r="AA20" s="713"/>
      <c r="AB20" s="713"/>
      <c r="AC20" s="713"/>
      <c r="AD20" s="714">
        <v>7801</v>
      </c>
      <c r="AE20" s="714"/>
      <c r="AF20" s="714"/>
      <c r="AG20" s="714"/>
      <c r="AH20" s="714"/>
      <c r="AI20" s="714"/>
      <c r="AJ20" s="714"/>
      <c r="AK20" s="714"/>
      <c r="AL20" s="683">
        <v>0.2</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11874</v>
      </c>
      <c r="BH20" s="681"/>
      <c r="BI20" s="681"/>
      <c r="BJ20" s="681"/>
      <c r="BK20" s="681"/>
      <c r="BL20" s="681"/>
      <c r="BM20" s="681"/>
      <c r="BN20" s="682"/>
      <c r="BO20" s="713">
        <v>0.5</v>
      </c>
      <c r="BP20" s="713"/>
      <c r="BQ20" s="713"/>
      <c r="BR20" s="713"/>
      <c r="BS20" s="686" t="s">
        <v>128</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10653304</v>
      </c>
      <c r="CS20" s="681"/>
      <c r="CT20" s="681"/>
      <c r="CU20" s="681"/>
      <c r="CV20" s="681"/>
      <c r="CW20" s="681"/>
      <c r="CX20" s="681"/>
      <c r="CY20" s="682"/>
      <c r="CZ20" s="713">
        <v>100</v>
      </c>
      <c r="DA20" s="713"/>
      <c r="DB20" s="713"/>
      <c r="DC20" s="713"/>
      <c r="DD20" s="686">
        <v>1289085</v>
      </c>
      <c r="DE20" s="681"/>
      <c r="DF20" s="681"/>
      <c r="DG20" s="681"/>
      <c r="DH20" s="681"/>
      <c r="DI20" s="681"/>
      <c r="DJ20" s="681"/>
      <c r="DK20" s="681"/>
      <c r="DL20" s="681"/>
      <c r="DM20" s="681"/>
      <c r="DN20" s="681"/>
      <c r="DO20" s="681"/>
      <c r="DP20" s="682"/>
      <c r="DQ20" s="686">
        <v>6396069</v>
      </c>
      <c r="DR20" s="681"/>
      <c r="DS20" s="681"/>
      <c r="DT20" s="681"/>
      <c r="DU20" s="681"/>
      <c r="DV20" s="681"/>
      <c r="DW20" s="681"/>
      <c r="DX20" s="681"/>
      <c r="DY20" s="681"/>
      <c r="DZ20" s="681"/>
      <c r="EA20" s="681"/>
      <c r="EB20" s="681"/>
      <c r="EC20" s="727"/>
    </row>
    <row r="21" spans="2:133" ht="11.25" customHeight="1" x14ac:dyDescent="0.15">
      <c r="B21" s="677" t="s">
        <v>278</v>
      </c>
      <c r="C21" s="678"/>
      <c r="D21" s="678"/>
      <c r="E21" s="678"/>
      <c r="F21" s="678"/>
      <c r="G21" s="678"/>
      <c r="H21" s="678"/>
      <c r="I21" s="678"/>
      <c r="J21" s="678"/>
      <c r="K21" s="678"/>
      <c r="L21" s="678"/>
      <c r="M21" s="678"/>
      <c r="N21" s="678"/>
      <c r="O21" s="678"/>
      <c r="P21" s="678"/>
      <c r="Q21" s="679"/>
      <c r="R21" s="680">
        <v>1723</v>
      </c>
      <c r="S21" s="681"/>
      <c r="T21" s="681"/>
      <c r="U21" s="681"/>
      <c r="V21" s="681"/>
      <c r="W21" s="681"/>
      <c r="X21" s="681"/>
      <c r="Y21" s="682"/>
      <c r="Z21" s="713">
        <v>0</v>
      </c>
      <c r="AA21" s="713"/>
      <c r="AB21" s="713"/>
      <c r="AC21" s="713"/>
      <c r="AD21" s="714">
        <v>1723</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11874</v>
      </c>
      <c r="BH21" s="681"/>
      <c r="BI21" s="681"/>
      <c r="BJ21" s="681"/>
      <c r="BK21" s="681"/>
      <c r="BL21" s="681"/>
      <c r="BM21" s="681"/>
      <c r="BN21" s="682"/>
      <c r="BO21" s="713">
        <v>0.5</v>
      </c>
      <c r="BP21" s="713"/>
      <c r="BQ21" s="713"/>
      <c r="BR21" s="713"/>
      <c r="BS21" s="686" t="s">
        <v>128</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280</v>
      </c>
      <c r="C22" s="678"/>
      <c r="D22" s="678"/>
      <c r="E22" s="678"/>
      <c r="F22" s="678"/>
      <c r="G22" s="678"/>
      <c r="H22" s="678"/>
      <c r="I22" s="678"/>
      <c r="J22" s="678"/>
      <c r="K22" s="678"/>
      <c r="L22" s="678"/>
      <c r="M22" s="678"/>
      <c r="N22" s="678"/>
      <c r="O22" s="678"/>
      <c r="P22" s="678"/>
      <c r="Q22" s="679"/>
      <c r="R22" s="680">
        <v>2220678</v>
      </c>
      <c r="S22" s="681"/>
      <c r="T22" s="681"/>
      <c r="U22" s="681"/>
      <c r="V22" s="681"/>
      <c r="W22" s="681"/>
      <c r="X22" s="681"/>
      <c r="Y22" s="682"/>
      <c r="Z22" s="713">
        <v>20.2</v>
      </c>
      <c r="AA22" s="713"/>
      <c r="AB22" s="713"/>
      <c r="AC22" s="713"/>
      <c r="AD22" s="714">
        <v>2062000</v>
      </c>
      <c r="AE22" s="714"/>
      <c r="AF22" s="714"/>
      <c r="AG22" s="714"/>
      <c r="AH22" s="714"/>
      <c r="AI22" s="714"/>
      <c r="AJ22" s="714"/>
      <c r="AK22" s="714"/>
      <c r="AL22" s="683">
        <v>42.5</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128</v>
      </c>
      <c r="BP22" s="713"/>
      <c r="BQ22" s="713"/>
      <c r="BR22" s="713"/>
      <c r="BS22" s="686" t="s">
        <v>128</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283</v>
      </c>
      <c r="C23" s="678"/>
      <c r="D23" s="678"/>
      <c r="E23" s="678"/>
      <c r="F23" s="678"/>
      <c r="G23" s="678"/>
      <c r="H23" s="678"/>
      <c r="I23" s="678"/>
      <c r="J23" s="678"/>
      <c r="K23" s="678"/>
      <c r="L23" s="678"/>
      <c r="M23" s="678"/>
      <c r="N23" s="678"/>
      <c r="O23" s="678"/>
      <c r="P23" s="678"/>
      <c r="Q23" s="679"/>
      <c r="R23" s="680">
        <v>2062000</v>
      </c>
      <c r="S23" s="681"/>
      <c r="T23" s="681"/>
      <c r="U23" s="681"/>
      <c r="V23" s="681"/>
      <c r="W23" s="681"/>
      <c r="X23" s="681"/>
      <c r="Y23" s="682"/>
      <c r="Z23" s="713">
        <v>18.8</v>
      </c>
      <c r="AA23" s="713"/>
      <c r="AB23" s="713"/>
      <c r="AC23" s="713"/>
      <c r="AD23" s="714">
        <v>2062000</v>
      </c>
      <c r="AE23" s="714"/>
      <c r="AF23" s="714"/>
      <c r="AG23" s="714"/>
      <c r="AH23" s="714"/>
      <c r="AI23" s="714"/>
      <c r="AJ23" s="714"/>
      <c r="AK23" s="714"/>
      <c r="AL23" s="683">
        <v>42.5</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t="s">
        <v>128</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15">
      <c r="B24" s="677" t="s">
        <v>290</v>
      </c>
      <c r="C24" s="678"/>
      <c r="D24" s="678"/>
      <c r="E24" s="678"/>
      <c r="F24" s="678"/>
      <c r="G24" s="678"/>
      <c r="H24" s="678"/>
      <c r="I24" s="678"/>
      <c r="J24" s="678"/>
      <c r="K24" s="678"/>
      <c r="L24" s="678"/>
      <c r="M24" s="678"/>
      <c r="N24" s="678"/>
      <c r="O24" s="678"/>
      <c r="P24" s="678"/>
      <c r="Q24" s="679"/>
      <c r="R24" s="680">
        <v>158678</v>
      </c>
      <c r="S24" s="681"/>
      <c r="T24" s="681"/>
      <c r="U24" s="681"/>
      <c r="V24" s="681"/>
      <c r="W24" s="681"/>
      <c r="X24" s="681"/>
      <c r="Y24" s="682"/>
      <c r="Z24" s="713">
        <v>1.4</v>
      </c>
      <c r="AA24" s="713"/>
      <c r="AB24" s="713"/>
      <c r="AC24" s="713"/>
      <c r="AD24" s="714" t="s">
        <v>128</v>
      </c>
      <c r="AE24" s="714"/>
      <c r="AF24" s="714"/>
      <c r="AG24" s="714"/>
      <c r="AH24" s="714"/>
      <c r="AI24" s="714"/>
      <c r="AJ24" s="714"/>
      <c r="AK24" s="714"/>
      <c r="AL24" s="683" t="s">
        <v>128</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128</v>
      </c>
      <c r="BP24" s="713"/>
      <c r="BQ24" s="713"/>
      <c r="BR24" s="713"/>
      <c r="BS24" s="686" t="s">
        <v>128</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2958911</v>
      </c>
      <c r="CS24" s="736"/>
      <c r="CT24" s="736"/>
      <c r="CU24" s="736"/>
      <c r="CV24" s="736"/>
      <c r="CW24" s="736"/>
      <c r="CX24" s="736"/>
      <c r="CY24" s="779"/>
      <c r="CZ24" s="780">
        <v>27.8</v>
      </c>
      <c r="DA24" s="751"/>
      <c r="DB24" s="751"/>
      <c r="DC24" s="783"/>
      <c r="DD24" s="778">
        <v>2399852</v>
      </c>
      <c r="DE24" s="736"/>
      <c r="DF24" s="736"/>
      <c r="DG24" s="736"/>
      <c r="DH24" s="736"/>
      <c r="DI24" s="736"/>
      <c r="DJ24" s="736"/>
      <c r="DK24" s="779"/>
      <c r="DL24" s="778">
        <v>2223550</v>
      </c>
      <c r="DM24" s="736"/>
      <c r="DN24" s="736"/>
      <c r="DO24" s="736"/>
      <c r="DP24" s="736"/>
      <c r="DQ24" s="736"/>
      <c r="DR24" s="736"/>
      <c r="DS24" s="736"/>
      <c r="DT24" s="736"/>
      <c r="DU24" s="736"/>
      <c r="DV24" s="779"/>
      <c r="DW24" s="780">
        <v>43.6</v>
      </c>
      <c r="DX24" s="751"/>
      <c r="DY24" s="751"/>
      <c r="DZ24" s="751"/>
      <c r="EA24" s="751"/>
      <c r="EB24" s="751"/>
      <c r="EC24" s="781"/>
    </row>
    <row r="25" spans="2:133" ht="11.25" customHeight="1" x14ac:dyDescent="0.15">
      <c r="B25" s="677" t="s">
        <v>293</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128</v>
      </c>
      <c r="AA25" s="713"/>
      <c r="AB25" s="713"/>
      <c r="AC25" s="713"/>
      <c r="AD25" s="714" t="s">
        <v>128</v>
      </c>
      <c r="AE25" s="714"/>
      <c r="AF25" s="714"/>
      <c r="AG25" s="714"/>
      <c r="AH25" s="714"/>
      <c r="AI25" s="714"/>
      <c r="AJ25" s="714"/>
      <c r="AK25" s="714"/>
      <c r="AL25" s="683" t="s">
        <v>128</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128</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1576369</v>
      </c>
      <c r="CS25" s="699"/>
      <c r="CT25" s="699"/>
      <c r="CU25" s="699"/>
      <c r="CV25" s="699"/>
      <c r="CW25" s="699"/>
      <c r="CX25" s="699"/>
      <c r="CY25" s="700"/>
      <c r="CZ25" s="683">
        <v>14.8</v>
      </c>
      <c r="DA25" s="701"/>
      <c r="DB25" s="701"/>
      <c r="DC25" s="702"/>
      <c r="DD25" s="686">
        <v>1494494</v>
      </c>
      <c r="DE25" s="699"/>
      <c r="DF25" s="699"/>
      <c r="DG25" s="699"/>
      <c r="DH25" s="699"/>
      <c r="DI25" s="699"/>
      <c r="DJ25" s="699"/>
      <c r="DK25" s="700"/>
      <c r="DL25" s="686">
        <v>1324185</v>
      </c>
      <c r="DM25" s="699"/>
      <c r="DN25" s="699"/>
      <c r="DO25" s="699"/>
      <c r="DP25" s="699"/>
      <c r="DQ25" s="699"/>
      <c r="DR25" s="699"/>
      <c r="DS25" s="699"/>
      <c r="DT25" s="699"/>
      <c r="DU25" s="699"/>
      <c r="DV25" s="700"/>
      <c r="DW25" s="683">
        <v>26</v>
      </c>
      <c r="DX25" s="701"/>
      <c r="DY25" s="701"/>
      <c r="DZ25" s="701"/>
      <c r="EA25" s="701"/>
      <c r="EB25" s="701"/>
      <c r="EC25" s="722"/>
    </row>
    <row r="26" spans="2:133" ht="11.25" customHeight="1" x14ac:dyDescent="0.15">
      <c r="B26" s="677" t="s">
        <v>296</v>
      </c>
      <c r="C26" s="678"/>
      <c r="D26" s="678"/>
      <c r="E26" s="678"/>
      <c r="F26" s="678"/>
      <c r="G26" s="678"/>
      <c r="H26" s="678"/>
      <c r="I26" s="678"/>
      <c r="J26" s="678"/>
      <c r="K26" s="678"/>
      <c r="L26" s="678"/>
      <c r="M26" s="678"/>
      <c r="N26" s="678"/>
      <c r="O26" s="678"/>
      <c r="P26" s="678"/>
      <c r="Q26" s="679"/>
      <c r="R26" s="680">
        <v>4984270</v>
      </c>
      <c r="S26" s="681"/>
      <c r="T26" s="681"/>
      <c r="U26" s="681"/>
      <c r="V26" s="681"/>
      <c r="W26" s="681"/>
      <c r="X26" s="681"/>
      <c r="Y26" s="682"/>
      <c r="Z26" s="713">
        <v>45.4</v>
      </c>
      <c r="AA26" s="713"/>
      <c r="AB26" s="713"/>
      <c r="AC26" s="713"/>
      <c r="AD26" s="714">
        <v>4825592</v>
      </c>
      <c r="AE26" s="714"/>
      <c r="AF26" s="714"/>
      <c r="AG26" s="714"/>
      <c r="AH26" s="714"/>
      <c r="AI26" s="714"/>
      <c r="AJ26" s="714"/>
      <c r="AK26" s="714"/>
      <c r="AL26" s="683">
        <v>99.4</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128</v>
      </c>
      <c r="BH26" s="681"/>
      <c r="BI26" s="681"/>
      <c r="BJ26" s="681"/>
      <c r="BK26" s="681"/>
      <c r="BL26" s="681"/>
      <c r="BM26" s="681"/>
      <c r="BN26" s="682"/>
      <c r="BO26" s="713" t="s">
        <v>128</v>
      </c>
      <c r="BP26" s="713"/>
      <c r="BQ26" s="713"/>
      <c r="BR26" s="713"/>
      <c r="BS26" s="686" t="s">
        <v>128</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1146582</v>
      </c>
      <c r="CS26" s="681"/>
      <c r="CT26" s="681"/>
      <c r="CU26" s="681"/>
      <c r="CV26" s="681"/>
      <c r="CW26" s="681"/>
      <c r="CX26" s="681"/>
      <c r="CY26" s="682"/>
      <c r="CZ26" s="683">
        <v>10.8</v>
      </c>
      <c r="DA26" s="701"/>
      <c r="DB26" s="701"/>
      <c r="DC26" s="702"/>
      <c r="DD26" s="686">
        <v>1073428</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x14ac:dyDescent="0.15">
      <c r="B27" s="677" t="s">
        <v>299</v>
      </c>
      <c r="C27" s="678"/>
      <c r="D27" s="678"/>
      <c r="E27" s="678"/>
      <c r="F27" s="678"/>
      <c r="G27" s="678"/>
      <c r="H27" s="678"/>
      <c r="I27" s="678"/>
      <c r="J27" s="678"/>
      <c r="K27" s="678"/>
      <c r="L27" s="678"/>
      <c r="M27" s="678"/>
      <c r="N27" s="678"/>
      <c r="O27" s="678"/>
      <c r="P27" s="678"/>
      <c r="Q27" s="679"/>
      <c r="R27" s="680">
        <v>1902</v>
      </c>
      <c r="S27" s="681"/>
      <c r="T27" s="681"/>
      <c r="U27" s="681"/>
      <c r="V27" s="681"/>
      <c r="W27" s="681"/>
      <c r="X27" s="681"/>
      <c r="Y27" s="682"/>
      <c r="Z27" s="713">
        <v>0</v>
      </c>
      <c r="AA27" s="713"/>
      <c r="AB27" s="713"/>
      <c r="AC27" s="713"/>
      <c r="AD27" s="714">
        <v>1902</v>
      </c>
      <c r="AE27" s="714"/>
      <c r="AF27" s="714"/>
      <c r="AG27" s="714"/>
      <c r="AH27" s="714"/>
      <c r="AI27" s="714"/>
      <c r="AJ27" s="714"/>
      <c r="AK27" s="714"/>
      <c r="AL27" s="683">
        <v>0</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2208596</v>
      </c>
      <c r="BH27" s="681"/>
      <c r="BI27" s="681"/>
      <c r="BJ27" s="681"/>
      <c r="BK27" s="681"/>
      <c r="BL27" s="681"/>
      <c r="BM27" s="681"/>
      <c r="BN27" s="682"/>
      <c r="BO27" s="713">
        <v>100</v>
      </c>
      <c r="BP27" s="713"/>
      <c r="BQ27" s="713"/>
      <c r="BR27" s="713"/>
      <c r="BS27" s="686" t="s">
        <v>128</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780164</v>
      </c>
      <c r="CS27" s="699"/>
      <c r="CT27" s="699"/>
      <c r="CU27" s="699"/>
      <c r="CV27" s="699"/>
      <c r="CW27" s="699"/>
      <c r="CX27" s="699"/>
      <c r="CY27" s="700"/>
      <c r="CZ27" s="683">
        <v>7.3</v>
      </c>
      <c r="DA27" s="701"/>
      <c r="DB27" s="701"/>
      <c r="DC27" s="702"/>
      <c r="DD27" s="686">
        <v>302980</v>
      </c>
      <c r="DE27" s="699"/>
      <c r="DF27" s="699"/>
      <c r="DG27" s="699"/>
      <c r="DH27" s="699"/>
      <c r="DI27" s="699"/>
      <c r="DJ27" s="699"/>
      <c r="DK27" s="700"/>
      <c r="DL27" s="686">
        <v>296987</v>
      </c>
      <c r="DM27" s="699"/>
      <c r="DN27" s="699"/>
      <c r="DO27" s="699"/>
      <c r="DP27" s="699"/>
      <c r="DQ27" s="699"/>
      <c r="DR27" s="699"/>
      <c r="DS27" s="699"/>
      <c r="DT27" s="699"/>
      <c r="DU27" s="699"/>
      <c r="DV27" s="700"/>
      <c r="DW27" s="683">
        <v>5.8</v>
      </c>
      <c r="DX27" s="701"/>
      <c r="DY27" s="701"/>
      <c r="DZ27" s="701"/>
      <c r="EA27" s="701"/>
      <c r="EB27" s="701"/>
      <c r="EC27" s="722"/>
    </row>
    <row r="28" spans="2:133" ht="11.25" customHeight="1" x14ac:dyDescent="0.15">
      <c r="B28" s="677" t="s">
        <v>302</v>
      </c>
      <c r="C28" s="678"/>
      <c r="D28" s="678"/>
      <c r="E28" s="678"/>
      <c r="F28" s="678"/>
      <c r="G28" s="678"/>
      <c r="H28" s="678"/>
      <c r="I28" s="678"/>
      <c r="J28" s="678"/>
      <c r="K28" s="678"/>
      <c r="L28" s="678"/>
      <c r="M28" s="678"/>
      <c r="N28" s="678"/>
      <c r="O28" s="678"/>
      <c r="P28" s="678"/>
      <c r="Q28" s="679"/>
      <c r="R28" s="680">
        <v>3611</v>
      </c>
      <c r="S28" s="681"/>
      <c r="T28" s="681"/>
      <c r="U28" s="681"/>
      <c r="V28" s="681"/>
      <c r="W28" s="681"/>
      <c r="X28" s="681"/>
      <c r="Y28" s="682"/>
      <c r="Z28" s="713">
        <v>0</v>
      </c>
      <c r="AA28" s="713"/>
      <c r="AB28" s="713"/>
      <c r="AC28" s="713"/>
      <c r="AD28" s="714">
        <v>704</v>
      </c>
      <c r="AE28" s="714"/>
      <c r="AF28" s="714"/>
      <c r="AG28" s="714"/>
      <c r="AH28" s="714"/>
      <c r="AI28" s="714"/>
      <c r="AJ28" s="714"/>
      <c r="AK28" s="714"/>
      <c r="AL28" s="683">
        <v>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602378</v>
      </c>
      <c r="CS28" s="681"/>
      <c r="CT28" s="681"/>
      <c r="CU28" s="681"/>
      <c r="CV28" s="681"/>
      <c r="CW28" s="681"/>
      <c r="CX28" s="681"/>
      <c r="CY28" s="682"/>
      <c r="CZ28" s="683">
        <v>5.7</v>
      </c>
      <c r="DA28" s="701"/>
      <c r="DB28" s="701"/>
      <c r="DC28" s="702"/>
      <c r="DD28" s="686">
        <v>602378</v>
      </c>
      <c r="DE28" s="681"/>
      <c r="DF28" s="681"/>
      <c r="DG28" s="681"/>
      <c r="DH28" s="681"/>
      <c r="DI28" s="681"/>
      <c r="DJ28" s="681"/>
      <c r="DK28" s="682"/>
      <c r="DL28" s="686">
        <v>602378</v>
      </c>
      <c r="DM28" s="681"/>
      <c r="DN28" s="681"/>
      <c r="DO28" s="681"/>
      <c r="DP28" s="681"/>
      <c r="DQ28" s="681"/>
      <c r="DR28" s="681"/>
      <c r="DS28" s="681"/>
      <c r="DT28" s="681"/>
      <c r="DU28" s="681"/>
      <c r="DV28" s="682"/>
      <c r="DW28" s="683">
        <v>11.8</v>
      </c>
      <c r="DX28" s="701"/>
      <c r="DY28" s="701"/>
      <c r="DZ28" s="701"/>
      <c r="EA28" s="701"/>
      <c r="EB28" s="701"/>
      <c r="EC28" s="722"/>
    </row>
    <row r="29" spans="2:133" ht="11.25" customHeight="1" x14ac:dyDescent="0.15">
      <c r="B29" s="677" t="s">
        <v>304</v>
      </c>
      <c r="C29" s="678"/>
      <c r="D29" s="678"/>
      <c r="E29" s="678"/>
      <c r="F29" s="678"/>
      <c r="G29" s="678"/>
      <c r="H29" s="678"/>
      <c r="I29" s="678"/>
      <c r="J29" s="678"/>
      <c r="K29" s="678"/>
      <c r="L29" s="678"/>
      <c r="M29" s="678"/>
      <c r="N29" s="678"/>
      <c r="O29" s="678"/>
      <c r="P29" s="678"/>
      <c r="Q29" s="679"/>
      <c r="R29" s="680">
        <v>42783</v>
      </c>
      <c r="S29" s="681"/>
      <c r="T29" s="681"/>
      <c r="U29" s="681"/>
      <c r="V29" s="681"/>
      <c r="W29" s="681"/>
      <c r="X29" s="681"/>
      <c r="Y29" s="682"/>
      <c r="Z29" s="713">
        <v>0.4</v>
      </c>
      <c r="AA29" s="713"/>
      <c r="AB29" s="713"/>
      <c r="AC29" s="713"/>
      <c r="AD29" s="714">
        <v>6718</v>
      </c>
      <c r="AE29" s="714"/>
      <c r="AF29" s="714"/>
      <c r="AG29" s="714"/>
      <c r="AH29" s="714"/>
      <c r="AI29" s="714"/>
      <c r="AJ29" s="714"/>
      <c r="AK29" s="714"/>
      <c r="AL29" s="683">
        <v>0.1</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305</v>
      </c>
      <c r="CE29" s="769"/>
      <c r="CF29" s="719" t="s">
        <v>70</v>
      </c>
      <c r="CG29" s="720"/>
      <c r="CH29" s="720"/>
      <c r="CI29" s="720"/>
      <c r="CJ29" s="720"/>
      <c r="CK29" s="720"/>
      <c r="CL29" s="720"/>
      <c r="CM29" s="720"/>
      <c r="CN29" s="720"/>
      <c r="CO29" s="720"/>
      <c r="CP29" s="720"/>
      <c r="CQ29" s="721"/>
      <c r="CR29" s="680">
        <v>602378</v>
      </c>
      <c r="CS29" s="699"/>
      <c r="CT29" s="699"/>
      <c r="CU29" s="699"/>
      <c r="CV29" s="699"/>
      <c r="CW29" s="699"/>
      <c r="CX29" s="699"/>
      <c r="CY29" s="700"/>
      <c r="CZ29" s="683">
        <v>5.7</v>
      </c>
      <c r="DA29" s="701"/>
      <c r="DB29" s="701"/>
      <c r="DC29" s="702"/>
      <c r="DD29" s="686">
        <v>602378</v>
      </c>
      <c r="DE29" s="699"/>
      <c r="DF29" s="699"/>
      <c r="DG29" s="699"/>
      <c r="DH29" s="699"/>
      <c r="DI29" s="699"/>
      <c r="DJ29" s="699"/>
      <c r="DK29" s="700"/>
      <c r="DL29" s="686">
        <v>602378</v>
      </c>
      <c r="DM29" s="699"/>
      <c r="DN29" s="699"/>
      <c r="DO29" s="699"/>
      <c r="DP29" s="699"/>
      <c r="DQ29" s="699"/>
      <c r="DR29" s="699"/>
      <c r="DS29" s="699"/>
      <c r="DT29" s="699"/>
      <c r="DU29" s="699"/>
      <c r="DV29" s="700"/>
      <c r="DW29" s="683">
        <v>11.8</v>
      </c>
      <c r="DX29" s="701"/>
      <c r="DY29" s="701"/>
      <c r="DZ29" s="701"/>
      <c r="EA29" s="701"/>
      <c r="EB29" s="701"/>
      <c r="EC29" s="722"/>
    </row>
    <row r="30" spans="2:133" ht="11.25" customHeight="1" x14ac:dyDescent="0.15">
      <c r="B30" s="677" t="s">
        <v>306</v>
      </c>
      <c r="C30" s="678"/>
      <c r="D30" s="678"/>
      <c r="E30" s="678"/>
      <c r="F30" s="678"/>
      <c r="G30" s="678"/>
      <c r="H30" s="678"/>
      <c r="I30" s="678"/>
      <c r="J30" s="678"/>
      <c r="K30" s="678"/>
      <c r="L30" s="678"/>
      <c r="M30" s="678"/>
      <c r="N30" s="678"/>
      <c r="O30" s="678"/>
      <c r="P30" s="678"/>
      <c r="Q30" s="679"/>
      <c r="R30" s="680">
        <v>19939</v>
      </c>
      <c r="S30" s="681"/>
      <c r="T30" s="681"/>
      <c r="U30" s="681"/>
      <c r="V30" s="681"/>
      <c r="W30" s="681"/>
      <c r="X30" s="681"/>
      <c r="Y30" s="682"/>
      <c r="Z30" s="713">
        <v>0.2</v>
      </c>
      <c r="AA30" s="713"/>
      <c r="AB30" s="713"/>
      <c r="AC30" s="713"/>
      <c r="AD30" s="714">
        <v>6</v>
      </c>
      <c r="AE30" s="714"/>
      <c r="AF30" s="714"/>
      <c r="AG30" s="714"/>
      <c r="AH30" s="714"/>
      <c r="AI30" s="714"/>
      <c r="AJ30" s="714"/>
      <c r="AK30" s="714"/>
      <c r="AL30" s="683">
        <v>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307</v>
      </c>
      <c r="BH30" s="766"/>
      <c r="BI30" s="766"/>
      <c r="BJ30" s="766"/>
      <c r="BK30" s="766"/>
      <c r="BL30" s="766"/>
      <c r="BM30" s="766"/>
      <c r="BN30" s="766"/>
      <c r="BO30" s="766"/>
      <c r="BP30" s="766"/>
      <c r="BQ30" s="767"/>
      <c r="BR30" s="741" t="s">
        <v>308</v>
      </c>
      <c r="BS30" s="766"/>
      <c r="BT30" s="766"/>
      <c r="BU30" s="766"/>
      <c r="BV30" s="766"/>
      <c r="BW30" s="766"/>
      <c r="BX30" s="766"/>
      <c r="BY30" s="766"/>
      <c r="BZ30" s="766"/>
      <c r="CA30" s="766"/>
      <c r="CB30" s="767"/>
      <c r="CD30" s="770"/>
      <c r="CE30" s="771"/>
      <c r="CF30" s="719" t="s">
        <v>309</v>
      </c>
      <c r="CG30" s="720"/>
      <c r="CH30" s="720"/>
      <c r="CI30" s="720"/>
      <c r="CJ30" s="720"/>
      <c r="CK30" s="720"/>
      <c r="CL30" s="720"/>
      <c r="CM30" s="720"/>
      <c r="CN30" s="720"/>
      <c r="CO30" s="720"/>
      <c r="CP30" s="720"/>
      <c r="CQ30" s="721"/>
      <c r="CR30" s="680">
        <v>572809</v>
      </c>
      <c r="CS30" s="681"/>
      <c r="CT30" s="681"/>
      <c r="CU30" s="681"/>
      <c r="CV30" s="681"/>
      <c r="CW30" s="681"/>
      <c r="CX30" s="681"/>
      <c r="CY30" s="682"/>
      <c r="CZ30" s="683">
        <v>5.4</v>
      </c>
      <c r="DA30" s="701"/>
      <c r="DB30" s="701"/>
      <c r="DC30" s="702"/>
      <c r="DD30" s="686">
        <v>572809</v>
      </c>
      <c r="DE30" s="681"/>
      <c r="DF30" s="681"/>
      <c r="DG30" s="681"/>
      <c r="DH30" s="681"/>
      <c r="DI30" s="681"/>
      <c r="DJ30" s="681"/>
      <c r="DK30" s="682"/>
      <c r="DL30" s="686">
        <v>572809</v>
      </c>
      <c r="DM30" s="681"/>
      <c r="DN30" s="681"/>
      <c r="DO30" s="681"/>
      <c r="DP30" s="681"/>
      <c r="DQ30" s="681"/>
      <c r="DR30" s="681"/>
      <c r="DS30" s="681"/>
      <c r="DT30" s="681"/>
      <c r="DU30" s="681"/>
      <c r="DV30" s="682"/>
      <c r="DW30" s="683">
        <v>11.2</v>
      </c>
      <c r="DX30" s="701"/>
      <c r="DY30" s="701"/>
      <c r="DZ30" s="701"/>
      <c r="EA30" s="701"/>
      <c r="EB30" s="701"/>
      <c r="EC30" s="722"/>
    </row>
    <row r="31" spans="2:133" ht="11.25" customHeight="1" x14ac:dyDescent="0.15">
      <c r="B31" s="677" t="s">
        <v>310</v>
      </c>
      <c r="C31" s="678"/>
      <c r="D31" s="678"/>
      <c r="E31" s="678"/>
      <c r="F31" s="678"/>
      <c r="G31" s="678"/>
      <c r="H31" s="678"/>
      <c r="I31" s="678"/>
      <c r="J31" s="678"/>
      <c r="K31" s="678"/>
      <c r="L31" s="678"/>
      <c r="M31" s="678"/>
      <c r="N31" s="678"/>
      <c r="O31" s="678"/>
      <c r="P31" s="678"/>
      <c r="Q31" s="679"/>
      <c r="R31" s="680">
        <v>2683185</v>
      </c>
      <c r="S31" s="681"/>
      <c r="T31" s="681"/>
      <c r="U31" s="681"/>
      <c r="V31" s="681"/>
      <c r="W31" s="681"/>
      <c r="X31" s="681"/>
      <c r="Y31" s="682"/>
      <c r="Z31" s="713">
        <v>24.4</v>
      </c>
      <c r="AA31" s="713"/>
      <c r="AB31" s="713"/>
      <c r="AC31" s="713"/>
      <c r="AD31" s="714" t="s">
        <v>128</v>
      </c>
      <c r="AE31" s="714"/>
      <c r="AF31" s="714"/>
      <c r="AG31" s="714"/>
      <c r="AH31" s="714"/>
      <c r="AI31" s="714"/>
      <c r="AJ31" s="714"/>
      <c r="AK31" s="714"/>
      <c r="AL31" s="683" t="s">
        <v>128</v>
      </c>
      <c r="AM31" s="684"/>
      <c r="AN31" s="684"/>
      <c r="AO31" s="715"/>
      <c r="AP31" s="754" t="s">
        <v>311</v>
      </c>
      <c r="AQ31" s="755"/>
      <c r="AR31" s="755"/>
      <c r="AS31" s="755"/>
      <c r="AT31" s="760" t="s">
        <v>312</v>
      </c>
      <c r="AU31" s="231"/>
      <c r="AV31" s="231"/>
      <c r="AW31" s="231"/>
      <c r="AX31" s="746" t="s">
        <v>188</v>
      </c>
      <c r="AY31" s="747"/>
      <c r="AZ31" s="747"/>
      <c r="BA31" s="747"/>
      <c r="BB31" s="747"/>
      <c r="BC31" s="747"/>
      <c r="BD31" s="747"/>
      <c r="BE31" s="747"/>
      <c r="BF31" s="748"/>
      <c r="BG31" s="749">
        <v>97.9</v>
      </c>
      <c r="BH31" s="750"/>
      <c r="BI31" s="750"/>
      <c r="BJ31" s="750"/>
      <c r="BK31" s="750"/>
      <c r="BL31" s="750"/>
      <c r="BM31" s="751">
        <v>92</v>
      </c>
      <c r="BN31" s="750"/>
      <c r="BO31" s="750"/>
      <c r="BP31" s="750"/>
      <c r="BQ31" s="752"/>
      <c r="BR31" s="749">
        <v>98.9</v>
      </c>
      <c r="BS31" s="750"/>
      <c r="BT31" s="750"/>
      <c r="BU31" s="750"/>
      <c r="BV31" s="750"/>
      <c r="BW31" s="750"/>
      <c r="BX31" s="751">
        <v>91.4</v>
      </c>
      <c r="BY31" s="750"/>
      <c r="BZ31" s="750"/>
      <c r="CA31" s="750"/>
      <c r="CB31" s="752"/>
      <c r="CD31" s="770"/>
      <c r="CE31" s="771"/>
      <c r="CF31" s="719" t="s">
        <v>313</v>
      </c>
      <c r="CG31" s="720"/>
      <c r="CH31" s="720"/>
      <c r="CI31" s="720"/>
      <c r="CJ31" s="720"/>
      <c r="CK31" s="720"/>
      <c r="CL31" s="720"/>
      <c r="CM31" s="720"/>
      <c r="CN31" s="720"/>
      <c r="CO31" s="720"/>
      <c r="CP31" s="720"/>
      <c r="CQ31" s="721"/>
      <c r="CR31" s="680">
        <v>29569</v>
      </c>
      <c r="CS31" s="699"/>
      <c r="CT31" s="699"/>
      <c r="CU31" s="699"/>
      <c r="CV31" s="699"/>
      <c r="CW31" s="699"/>
      <c r="CX31" s="699"/>
      <c r="CY31" s="700"/>
      <c r="CZ31" s="683">
        <v>0.3</v>
      </c>
      <c r="DA31" s="701"/>
      <c r="DB31" s="701"/>
      <c r="DC31" s="702"/>
      <c r="DD31" s="686">
        <v>29569</v>
      </c>
      <c r="DE31" s="699"/>
      <c r="DF31" s="699"/>
      <c r="DG31" s="699"/>
      <c r="DH31" s="699"/>
      <c r="DI31" s="699"/>
      <c r="DJ31" s="699"/>
      <c r="DK31" s="700"/>
      <c r="DL31" s="686">
        <v>29569</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15">
      <c r="B32" s="763" t="s">
        <v>314</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128</v>
      </c>
      <c r="AA32" s="713"/>
      <c r="AB32" s="713"/>
      <c r="AC32" s="713"/>
      <c r="AD32" s="714" t="s">
        <v>128</v>
      </c>
      <c r="AE32" s="714"/>
      <c r="AF32" s="714"/>
      <c r="AG32" s="714"/>
      <c r="AH32" s="714"/>
      <c r="AI32" s="714"/>
      <c r="AJ32" s="714"/>
      <c r="AK32" s="714"/>
      <c r="AL32" s="683" t="s">
        <v>128</v>
      </c>
      <c r="AM32" s="684"/>
      <c r="AN32" s="684"/>
      <c r="AO32" s="715"/>
      <c r="AP32" s="756"/>
      <c r="AQ32" s="757"/>
      <c r="AR32" s="757"/>
      <c r="AS32" s="757"/>
      <c r="AT32" s="761"/>
      <c r="AU32" s="230" t="s">
        <v>315</v>
      </c>
      <c r="AV32" s="230"/>
      <c r="AW32" s="230"/>
      <c r="AX32" s="677" t="s">
        <v>316</v>
      </c>
      <c r="AY32" s="678"/>
      <c r="AZ32" s="678"/>
      <c r="BA32" s="678"/>
      <c r="BB32" s="678"/>
      <c r="BC32" s="678"/>
      <c r="BD32" s="678"/>
      <c r="BE32" s="678"/>
      <c r="BF32" s="679"/>
      <c r="BG32" s="753">
        <v>99.5</v>
      </c>
      <c r="BH32" s="699"/>
      <c r="BI32" s="699"/>
      <c r="BJ32" s="699"/>
      <c r="BK32" s="699"/>
      <c r="BL32" s="699"/>
      <c r="BM32" s="684">
        <v>96.8</v>
      </c>
      <c r="BN32" s="745"/>
      <c r="BO32" s="745"/>
      <c r="BP32" s="745"/>
      <c r="BQ32" s="726"/>
      <c r="BR32" s="753">
        <v>99.2</v>
      </c>
      <c r="BS32" s="699"/>
      <c r="BT32" s="699"/>
      <c r="BU32" s="699"/>
      <c r="BV32" s="699"/>
      <c r="BW32" s="699"/>
      <c r="BX32" s="684">
        <v>96.6</v>
      </c>
      <c r="BY32" s="745"/>
      <c r="BZ32" s="745"/>
      <c r="CA32" s="745"/>
      <c r="CB32" s="726"/>
      <c r="CD32" s="772"/>
      <c r="CE32" s="773"/>
      <c r="CF32" s="719" t="s">
        <v>317</v>
      </c>
      <c r="CG32" s="720"/>
      <c r="CH32" s="720"/>
      <c r="CI32" s="720"/>
      <c r="CJ32" s="720"/>
      <c r="CK32" s="720"/>
      <c r="CL32" s="720"/>
      <c r="CM32" s="720"/>
      <c r="CN32" s="720"/>
      <c r="CO32" s="720"/>
      <c r="CP32" s="720"/>
      <c r="CQ32" s="721"/>
      <c r="CR32" s="680" t="s">
        <v>128</v>
      </c>
      <c r="CS32" s="681"/>
      <c r="CT32" s="681"/>
      <c r="CU32" s="681"/>
      <c r="CV32" s="681"/>
      <c r="CW32" s="681"/>
      <c r="CX32" s="681"/>
      <c r="CY32" s="682"/>
      <c r="CZ32" s="683" t="s">
        <v>128</v>
      </c>
      <c r="DA32" s="701"/>
      <c r="DB32" s="701"/>
      <c r="DC32" s="702"/>
      <c r="DD32" s="686" t="s">
        <v>128</v>
      </c>
      <c r="DE32" s="681"/>
      <c r="DF32" s="681"/>
      <c r="DG32" s="681"/>
      <c r="DH32" s="681"/>
      <c r="DI32" s="681"/>
      <c r="DJ32" s="681"/>
      <c r="DK32" s="682"/>
      <c r="DL32" s="686" t="s">
        <v>128</v>
      </c>
      <c r="DM32" s="681"/>
      <c r="DN32" s="681"/>
      <c r="DO32" s="681"/>
      <c r="DP32" s="681"/>
      <c r="DQ32" s="681"/>
      <c r="DR32" s="681"/>
      <c r="DS32" s="681"/>
      <c r="DT32" s="681"/>
      <c r="DU32" s="681"/>
      <c r="DV32" s="682"/>
      <c r="DW32" s="683" t="s">
        <v>128</v>
      </c>
      <c r="DX32" s="701"/>
      <c r="DY32" s="701"/>
      <c r="DZ32" s="701"/>
      <c r="EA32" s="701"/>
      <c r="EB32" s="701"/>
      <c r="EC32" s="722"/>
    </row>
    <row r="33" spans="2:133" ht="11.25" customHeight="1" x14ac:dyDescent="0.15">
      <c r="B33" s="677" t="s">
        <v>318</v>
      </c>
      <c r="C33" s="678"/>
      <c r="D33" s="678"/>
      <c r="E33" s="678"/>
      <c r="F33" s="678"/>
      <c r="G33" s="678"/>
      <c r="H33" s="678"/>
      <c r="I33" s="678"/>
      <c r="J33" s="678"/>
      <c r="K33" s="678"/>
      <c r="L33" s="678"/>
      <c r="M33" s="678"/>
      <c r="N33" s="678"/>
      <c r="O33" s="678"/>
      <c r="P33" s="678"/>
      <c r="Q33" s="679"/>
      <c r="R33" s="680">
        <v>612206</v>
      </c>
      <c r="S33" s="681"/>
      <c r="T33" s="681"/>
      <c r="U33" s="681"/>
      <c r="V33" s="681"/>
      <c r="W33" s="681"/>
      <c r="X33" s="681"/>
      <c r="Y33" s="682"/>
      <c r="Z33" s="713">
        <v>5.6</v>
      </c>
      <c r="AA33" s="713"/>
      <c r="AB33" s="713"/>
      <c r="AC33" s="713"/>
      <c r="AD33" s="714" t="s">
        <v>128</v>
      </c>
      <c r="AE33" s="714"/>
      <c r="AF33" s="714"/>
      <c r="AG33" s="714"/>
      <c r="AH33" s="714"/>
      <c r="AI33" s="714"/>
      <c r="AJ33" s="714"/>
      <c r="AK33" s="714"/>
      <c r="AL33" s="683" t="s">
        <v>128</v>
      </c>
      <c r="AM33" s="684"/>
      <c r="AN33" s="684"/>
      <c r="AO33" s="715"/>
      <c r="AP33" s="758"/>
      <c r="AQ33" s="759"/>
      <c r="AR33" s="759"/>
      <c r="AS33" s="759"/>
      <c r="AT33" s="762"/>
      <c r="AU33" s="232"/>
      <c r="AV33" s="232"/>
      <c r="AW33" s="232"/>
      <c r="AX33" s="661" t="s">
        <v>319</v>
      </c>
      <c r="AY33" s="662"/>
      <c r="AZ33" s="662"/>
      <c r="BA33" s="662"/>
      <c r="BB33" s="662"/>
      <c r="BC33" s="662"/>
      <c r="BD33" s="662"/>
      <c r="BE33" s="662"/>
      <c r="BF33" s="663"/>
      <c r="BG33" s="744">
        <v>96.3</v>
      </c>
      <c r="BH33" s="665"/>
      <c r="BI33" s="665"/>
      <c r="BJ33" s="665"/>
      <c r="BK33" s="665"/>
      <c r="BL33" s="665"/>
      <c r="BM33" s="707">
        <v>87.1</v>
      </c>
      <c r="BN33" s="665"/>
      <c r="BO33" s="665"/>
      <c r="BP33" s="665"/>
      <c r="BQ33" s="709"/>
      <c r="BR33" s="744">
        <v>98.4</v>
      </c>
      <c r="BS33" s="665"/>
      <c r="BT33" s="665"/>
      <c r="BU33" s="665"/>
      <c r="BV33" s="665"/>
      <c r="BW33" s="665"/>
      <c r="BX33" s="707">
        <v>86.1</v>
      </c>
      <c r="BY33" s="665"/>
      <c r="BZ33" s="665"/>
      <c r="CA33" s="665"/>
      <c r="CB33" s="709"/>
      <c r="CD33" s="719" t="s">
        <v>320</v>
      </c>
      <c r="CE33" s="720"/>
      <c r="CF33" s="720"/>
      <c r="CG33" s="720"/>
      <c r="CH33" s="720"/>
      <c r="CI33" s="720"/>
      <c r="CJ33" s="720"/>
      <c r="CK33" s="720"/>
      <c r="CL33" s="720"/>
      <c r="CM33" s="720"/>
      <c r="CN33" s="720"/>
      <c r="CO33" s="720"/>
      <c r="CP33" s="720"/>
      <c r="CQ33" s="721"/>
      <c r="CR33" s="680">
        <v>6384187</v>
      </c>
      <c r="CS33" s="699"/>
      <c r="CT33" s="699"/>
      <c r="CU33" s="699"/>
      <c r="CV33" s="699"/>
      <c r="CW33" s="699"/>
      <c r="CX33" s="699"/>
      <c r="CY33" s="700"/>
      <c r="CZ33" s="683">
        <v>59.9</v>
      </c>
      <c r="DA33" s="701"/>
      <c r="DB33" s="701"/>
      <c r="DC33" s="702"/>
      <c r="DD33" s="686">
        <v>3782189</v>
      </c>
      <c r="DE33" s="699"/>
      <c r="DF33" s="699"/>
      <c r="DG33" s="699"/>
      <c r="DH33" s="699"/>
      <c r="DI33" s="699"/>
      <c r="DJ33" s="699"/>
      <c r="DK33" s="700"/>
      <c r="DL33" s="686">
        <v>2397144</v>
      </c>
      <c r="DM33" s="699"/>
      <c r="DN33" s="699"/>
      <c r="DO33" s="699"/>
      <c r="DP33" s="699"/>
      <c r="DQ33" s="699"/>
      <c r="DR33" s="699"/>
      <c r="DS33" s="699"/>
      <c r="DT33" s="699"/>
      <c r="DU33" s="699"/>
      <c r="DV33" s="700"/>
      <c r="DW33" s="683">
        <v>47</v>
      </c>
      <c r="DX33" s="701"/>
      <c r="DY33" s="701"/>
      <c r="DZ33" s="701"/>
      <c r="EA33" s="701"/>
      <c r="EB33" s="701"/>
      <c r="EC33" s="722"/>
    </row>
    <row r="34" spans="2:133" ht="11.25" customHeight="1" x14ac:dyDescent="0.15">
      <c r="B34" s="677" t="s">
        <v>321</v>
      </c>
      <c r="C34" s="678"/>
      <c r="D34" s="678"/>
      <c r="E34" s="678"/>
      <c r="F34" s="678"/>
      <c r="G34" s="678"/>
      <c r="H34" s="678"/>
      <c r="I34" s="678"/>
      <c r="J34" s="678"/>
      <c r="K34" s="678"/>
      <c r="L34" s="678"/>
      <c r="M34" s="678"/>
      <c r="N34" s="678"/>
      <c r="O34" s="678"/>
      <c r="P34" s="678"/>
      <c r="Q34" s="679"/>
      <c r="R34" s="680">
        <v>6712</v>
      </c>
      <c r="S34" s="681"/>
      <c r="T34" s="681"/>
      <c r="U34" s="681"/>
      <c r="V34" s="681"/>
      <c r="W34" s="681"/>
      <c r="X34" s="681"/>
      <c r="Y34" s="682"/>
      <c r="Z34" s="713">
        <v>0.1</v>
      </c>
      <c r="AA34" s="713"/>
      <c r="AB34" s="713"/>
      <c r="AC34" s="713"/>
      <c r="AD34" s="714">
        <v>1807</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1255407</v>
      </c>
      <c r="CS34" s="681"/>
      <c r="CT34" s="681"/>
      <c r="CU34" s="681"/>
      <c r="CV34" s="681"/>
      <c r="CW34" s="681"/>
      <c r="CX34" s="681"/>
      <c r="CY34" s="682"/>
      <c r="CZ34" s="683">
        <v>11.8</v>
      </c>
      <c r="DA34" s="701"/>
      <c r="DB34" s="701"/>
      <c r="DC34" s="702"/>
      <c r="DD34" s="686">
        <v>989780</v>
      </c>
      <c r="DE34" s="681"/>
      <c r="DF34" s="681"/>
      <c r="DG34" s="681"/>
      <c r="DH34" s="681"/>
      <c r="DI34" s="681"/>
      <c r="DJ34" s="681"/>
      <c r="DK34" s="682"/>
      <c r="DL34" s="686">
        <v>630934</v>
      </c>
      <c r="DM34" s="681"/>
      <c r="DN34" s="681"/>
      <c r="DO34" s="681"/>
      <c r="DP34" s="681"/>
      <c r="DQ34" s="681"/>
      <c r="DR34" s="681"/>
      <c r="DS34" s="681"/>
      <c r="DT34" s="681"/>
      <c r="DU34" s="681"/>
      <c r="DV34" s="682"/>
      <c r="DW34" s="683">
        <v>12.4</v>
      </c>
      <c r="DX34" s="701"/>
      <c r="DY34" s="701"/>
      <c r="DZ34" s="701"/>
      <c r="EA34" s="701"/>
      <c r="EB34" s="701"/>
      <c r="EC34" s="722"/>
    </row>
    <row r="35" spans="2:133" ht="11.25" customHeight="1" x14ac:dyDescent="0.15">
      <c r="B35" s="677" t="s">
        <v>323</v>
      </c>
      <c r="C35" s="678"/>
      <c r="D35" s="678"/>
      <c r="E35" s="678"/>
      <c r="F35" s="678"/>
      <c r="G35" s="678"/>
      <c r="H35" s="678"/>
      <c r="I35" s="678"/>
      <c r="J35" s="678"/>
      <c r="K35" s="678"/>
      <c r="L35" s="678"/>
      <c r="M35" s="678"/>
      <c r="N35" s="678"/>
      <c r="O35" s="678"/>
      <c r="P35" s="678"/>
      <c r="Q35" s="679"/>
      <c r="R35" s="680">
        <v>138304</v>
      </c>
      <c r="S35" s="681"/>
      <c r="T35" s="681"/>
      <c r="U35" s="681"/>
      <c r="V35" s="681"/>
      <c r="W35" s="681"/>
      <c r="X35" s="681"/>
      <c r="Y35" s="682"/>
      <c r="Z35" s="713">
        <v>1.3</v>
      </c>
      <c r="AA35" s="713"/>
      <c r="AB35" s="713"/>
      <c r="AC35" s="713"/>
      <c r="AD35" s="714" t="s">
        <v>128</v>
      </c>
      <c r="AE35" s="714"/>
      <c r="AF35" s="714"/>
      <c r="AG35" s="714"/>
      <c r="AH35" s="714"/>
      <c r="AI35" s="714"/>
      <c r="AJ35" s="714"/>
      <c r="AK35" s="714"/>
      <c r="AL35" s="683" t="s">
        <v>128</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71926</v>
      </c>
      <c r="CS35" s="699"/>
      <c r="CT35" s="699"/>
      <c r="CU35" s="699"/>
      <c r="CV35" s="699"/>
      <c r="CW35" s="699"/>
      <c r="CX35" s="699"/>
      <c r="CY35" s="700"/>
      <c r="CZ35" s="683">
        <v>0.7</v>
      </c>
      <c r="DA35" s="701"/>
      <c r="DB35" s="701"/>
      <c r="DC35" s="702"/>
      <c r="DD35" s="686">
        <v>65964</v>
      </c>
      <c r="DE35" s="699"/>
      <c r="DF35" s="699"/>
      <c r="DG35" s="699"/>
      <c r="DH35" s="699"/>
      <c r="DI35" s="699"/>
      <c r="DJ35" s="699"/>
      <c r="DK35" s="700"/>
      <c r="DL35" s="686">
        <v>360</v>
      </c>
      <c r="DM35" s="699"/>
      <c r="DN35" s="699"/>
      <c r="DO35" s="699"/>
      <c r="DP35" s="699"/>
      <c r="DQ35" s="699"/>
      <c r="DR35" s="699"/>
      <c r="DS35" s="699"/>
      <c r="DT35" s="699"/>
      <c r="DU35" s="699"/>
      <c r="DV35" s="700"/>
      <c r="DW35" s="683">
        <v>0</v>
      </c>
      <c r="DX35" s="701"/>
      <c r="DY35" s="701"/>
      <c r="DZ35" s="701"/>
      <c r="EA35" s="701"/>
      <c r="EB35" s="701"/>
      <c r="EC35" s="722"/>
    </row>
    <row r="36" spans="2:133" ht="11.25" customHeight="1" x14ac:dyDescent="0.15">
      <c r="B36" s="677" t="s">
        <v>327</v>
      </c>
      <c r="C36" s="678"/>
      <c r="D36" s="678"/>
      <c r="E36" s="678"/>
      <c r="F36" s="678"/>
      <c r="G36" s="678"/>
      <c r="H36" s="678"/>
      <c r="I36" s="678"/>
      <c r="J36" s="678"/>
      <c r="K36" s="678"/>
      <c r="L36" s="678"/>
      <c r="M36" s="678"/>
      <c r="N36" s="678"/>
      <c r="O36" s="678"/>
      <c r="P36" s="678"/>
      <c r="Q36" s="679"/>
      <c r="R36" s="680">
        <v>784900</v>
      </c>
      <c r="S36" s="681"/>
      <c r="T36" s="681"/>
      <c r="U36" s="681"/>
      <c r="V36" s="681"/>
      <c r="W36" s="681"/>
      <c r="X36" s="681"/>
      <c r="Y36" s="682"/>
      <c r="Z36" s="713">
        <v>7.1</v>
      </c>
      <c r="AA36" s="713"/>
      <c r="AB36" s="713"/>
      <c r="AC36" s="713"/>
      <c r="AD36" s="714" t="s">
        <v>128</v>
      </c>
      <c r="AE36" s="714"/>
      <c r="AF36" s="714"/>
      <c r="AG36" s="714"/>
      <c r="AH36" s="714"/>
      <c r="AI36" s="714"/>
      <c r="AJ36" s="714"/>
      <c r="AK36" s="714"/>
      <c r="AL36" s="683" t="s">
        <v>128</v>
      </c>
      <c r="AM36" s="684"/>
      <c r="AN36" s="684"/>
      <c r="AO36" s="715"/>
      <c r="AP36" s="235"/>
      <c r="AQ36" s="732" t="s">
        <v>328</v>
      </c>
      <c r="AR36" s="733"/>
      <c r="AS36" s="733"/>
      <c r="AT36" s="733"/>
      <c r="AU36" s="733"/>
      <c r="AV36" s="733"/>
      <c r="AW36" s="733"/>
      <c r="AX36" s="733"/>
      <c r="AY36" s="734"/>
      <c r="AZ36" s="735">
        <v>1044161</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29311</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3616452</v>
      </c>
      <c r="CS36" s="681"/>
      <c r="CT36" s="681"/>
      <c r="CU36" s="681"/>
      <c r="CV36" s="681"/>
      <c r="CW36" s="681"/>
      <c r="CX36" s="681"/>
      <c r="CY36" s="682"/>
      <c r="CZ36" s="683">
        <v>33.9</v>
      </c>
      <c r="DA36" s="701"/>
      <c r="DB36" s="701"/>
      <c r="DC36" s="702"/>
      <c r="DD36" s="686">
        <v>1470150</v>
      </c>
      <c r="DE36" s="681"/>
      <c r="DF36" s="681"/>
      <c r="DG36" s="681"/>
      <c r="DH36" s="681"/>
      <c r="DI36" s="681"/>
      <c r="DJ36" s="681"/>
      <c r="DK36" s="682"/>
      <c r="DL36" s="686">
        <v>1101325</v>
      </c>
      <c r="DM36" s="681"/>
      <c r="DN36" s="681"/>
      <c r="DO36" s="681"/>
      <c r="DP36" s="681"/>
      <c r="DQ36" s="681"/>
      <c r="DR36" s="681"/>
      <c r="DS36" s="681"/>
      <c r="DT36" s="681"/>
      <c r="DU36" s="681"/>
      <c r="DV36" s="682"/>
      <c r="DW36" s="683">
        <v>21.6</v>
      </c>
      <c r="DX36" s="701"/>
      <c r="DY36" s="701"/>
      <c r="DZ36" s="701"/>
      <c r="EA36" s="701"/>
      <c r="EB36" s="701"/>
      <c r="EC36" s="722"/>
    </row>
    <row r="37" spans="2:133" ht="11.25" customHeight="1" x14ac:dyDescent="0.15">
      <c r="B37" s="677" t="s">
        <v>331</v>
      </c>
      <c r="C37" s="678"/>
      <c r="D37" s="678"/>
      <c r="E37" s="678"/>
      <c r="F37" s="678"/>
      <c r="G37" s="678"/>
      <c r="H37" s="678"/>
      <c r="I37" s="678"/>
      <c r="J37" s="678"/>
      <c r="K37" s="678"/>
      <c r="L37" s="678"/>
      <c r="M37" s="678"/>
      <c r="N37" s="678"/>
      <c r="O37" s="678"/>
      <c r="P37" s="678"/>
      <c r="Q37" s="679"/>
      <c r="R37" s="680">
        <v>369119</v>
      </c>
      <c r="S37" s="681"/>
      <c r="T37" s="681"/>
      <c r="U37" s="681"/>
      <c r="V37" s="681"/>
      <c r="W37" s="681"/>
      <c r="X37" s="681"/>
      <c r="Y37" s="682"/>
      <c r="Z37" s="713">
        <v>3.4</v>
      </c>
      <c r="AA37" s="713"/>
      <c r="AB37" s="713"/>
      <c r="AC37" s="713"/>
      <c r="AD37" s="714" t="s">
        <v>128</v>
      </c>
      <c r="AE37" s="714"/>
      <c r="AF37" s="714"/>
      <c r="AG37" s="714"/>
      <c r="AH37" s="714"/>
      <c r="AI37" s="714"/>
      <c r="AJ37" s="714"/>
      <c r="AK37" s="714"/>
      <c r="AL37" s="683" t="s">
        <v>128</v>
      </c>
      <c r="AM37" s="684"/>
      <c r="AN37" s="684"/>
      <c r="AO37" s="715"/>
      <c r="AQ37" s="723" t="s">
        <v>332</v>
      </c>
      <c r="AR37" s="724"/>
      <c r="AS37" s="724"/>
      <c r="AT37" s="724"/>
      <c r="AU37" s="724"/>
      <c r="AV37" s="724"/>
      <c r="AW37" s="724"/>
      <c r="AX37" s="724"/>
      <c r="AY37" s="725"/>
      <c r="AZ37" s="680">
        <v>120900</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-21624</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1037612</v>
      </c>
      <c r="CS37" s="699"/>
      <c r="CT37" s="699"/>
      <c r="CU37" s="699"/>
      <c r="CV37" s="699"/>
      <c r="CW37" s="699"/>
      <c r="CX37" s="699"/>
      <c r="CY37" s="700"/>
      <c r="CZ37" s="683">
        <v>9.6999999999999993</v>
      </c>
      <c r="DA37" s="701"/>
      <c r="DB37" s="701"/>
      <c r="DC37" s="702"/>
      <c r="DD37" s="686">
        <v>947018</v>
      </c>
      <c r="DE37" s="699"/>
      <c r="DF37" s="699"/>
      <c r="DG37" s="699"/>
      <c r="DH37" s="699"/>
      <c r="DI37" s="699"/>
      <c r="DJ37" s="699"/>
      <c r="DK37" s="700"/>
      <c r="DL37" s="686">
        <v>886217</v>
      </c>
      <c r="DM37" s="699"/>
      <c r="DN37" s="699"/>
      <c r="DO37" s="699"/>
      <c r="DP37" s="699"/>
      <c r="DQ37" s="699"/>
      <c r="DR37" s="699"/>
      <c r="DS37" s="699"/>
      <c r="DT37" s="699"/>
      <c r="DU37" s="699"/>
      <c r="DV37" s="700"/>
      <c r="DW37" s="683">
        <v>17.399999999999999</v>
      </c>
      <c r="DX37" s="701"/>
      <c r="DY37" s="701"/>
      <c r="DZ37" s="701"/>
      <c r="EA37" s="701"/>
      <c r="EB37" s="701"/>
      <c r="EC37" s="722"/>
    </row>
    <row r="38" spans="2:133" ht="11.25" customHeight="1" x14ac:dyDescent="0.15">
      <c r="B38" s="677" t="s">
        <v>335</v>
      </c>
      <c r="C38" s="678"/>
      <c r="D38" s="678"/>
      <c r="E38" s="678"/>
      <c r="F38" s="678"/>
      <c r="G38" s="678"/>
      <c r="H38" s="678"/>
      <c r="I38" s="678"/>
      <c r="J38" s="678"/>
      <c r="K38" s="678"/>
      <c r="L38" s="678"/>
      <c r="M38" s="678"/>
      <c r="N38" s="678"/>
      <c r="O38" s="678"/>
      <c r="P38" s="678"/>
      <c r="Q38" s="679"/>
      <c r="R38" s="680">
        <v>220824</v>
      </c>
      <c r="S38" s="681"/>
      <c r="T38" s="681"/>
      <c r="U38" s="681"/>
      <c r="V38" s="681"/>
      <c r="W38" s="681"/>
      <c r="X38" s="681"/>
      <c r="Y38" s="682"/>
      <c r="Z38" s="713">
        <v>2</v>
      </c>
      <c r="AA38" s="713"/>
      <c r="AB38" s="713"/>
      <c r="AC38" s="713"/>
      <c r="AD38" s="714">
        <v>20352</v>
      </c>
      <c r="AE38" s="714"/>
      <c r="AF38" s="714"/>
      <c r="AG38" s="714"/>
      <c r="AH38" s="714"/>
      <c r="AI38" s="714"/>
      <c r="AJ38" s="714"/>
      <c r="AK38" s="714"/>
      <c r="AL38" s="683">
        <v>0.4</v>
      </c>
      <c r="AM38" s="684"/>
      <c r="AN38" s="684"/>
      <c r="AO38" s="715"/>
      <c r="AQ38" s="723" t="s">
        <v>336</v>
      </c>
      <c r="AR38" s="724"/>
      <c r="AS38" s="724"/>
      <c r="AT38" s="724"/>
      <c r="AU38" s="724"/>
      <c r="AV38" s="724"/>
      <c r="AW38" s="724"/>
      <c r="AX38" s="724"/>
      <c r="AY38" s="725"/>
      <c r="AZ38" s="680">
        <v>30153</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3079</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923261</v>
      </c>
      <c r="CS38" s="681"/>
      <c r="CT38" s="681"/>
      <c r="CU38" s="681"/>
      <c r="CV38" s="681"/>
      <c r="CW38" s="681"/>
      <c r="CX38" s="681"/>
      <c r="CY38" s="682"/>
      <c r="CZ38" s="683">
        <v>8.6999999999999993</v>
      </c>
      <c r="DA38" s="701"/>
      <c r="DB38" s="701"/>
      <c r="DC38" s="702"/>
      <c r="DD38" s="686">
        <v>759935</v>
      </c>
      <c r="DE38" s="681"/>
      <c r="DF38" s="681"/>
      <c r="DG38" s="681"/>
      <c r="DH38" s="681"/>
      <c r="DI38" s="681"/>
      <c r="DJ38" s="681"/>
      <c r="DK38" s="682"/>
      <c r="DL38" s="686">
        <v>664525</v>
      </c>
      <c r="DM38" s="681"/>
      <c r="DN38" s="681"/>
      <c r="DO38" s="681"/>
      <c r="DP38" s="681"/>
      <c r="DQ38" s="681"/>
      <c r="DR38" s="681"/>
      <c r="DS38" s="681"/>
      <c r="DT38" s="681"/>
      <c r="DU38" s="681"/>
      <c r="DV38" s="682"/>
      <c r="DW38" s="683">
        <v>13</v>
      </c>
      <c r="DX38" s="701"/>
      <c r="DY38" s="701"/>
      <c r="DZ38" s="701"/>
      <c r="EA38" s="701"/>
      <c r="EB38" s="701"/>
      <c r="EC38" s="722"/>
    </row>
    <row r="39" spans="2:133" ht="11.25" customHeight="1" x14ac:dyDescent="0.15">
      <c r="B39" s="677" t="s">
        <v>339</v>
      </c>
      <c r="C39" s="678"/>
      <c r="D39" s="678"/>
      <c r="E39" s="678"/>
      <c r="F39" s="678"/>
      <c r="G39" s="678"/>
      <c r="H39" s="678"/>
      <c r="I39" s="678"/>
      <c r="J39" s="678"/>
      <c r="K39" s="678"/>
      <c r="L39" s="678"/>
      <c r="M39" s="678"/>
      <c r="N39" s="678"/>
      <c r="O39" s="678"/>
      <c r="P39" s="678"/>
      <c r="Q39" s="679"/>
      <c r="R39" s="680">
        <v>1112073</v>
      </c>
      <c r="S39" s="681"/>
      <c r="T39" s="681"/>
      <c r="U39" s="681"/>
      <c r="V39" s="681"/>
      <c r="W39" s="681"/>
      <c r="X39" s="681"/>
      <c r="Y39" s="682"/>
      <c r="Z39" s="713">
        <v>10.1</v>
      </c>
      <c r="AA39" s="713"/>
      <c r="AB39" s="713"/>
      <c r="AC39" s="713"/>
      <c r="AD39" s="714" t="s">
        <v>128</v>
      </c>
      <c r="AE39" s="714"/>
      <c r="AF39" s="714"/>
      <c r="AG39" s="714"/>
      <c r="AH39" s="714"/>
      <c r="AI39" s="714"/>
      <c r="AJ39" s="714"/>
      <c r="AK39" s="714"/>
      <c r="AL39" s="683" t="s">
        <v>128</v>
      </c>
      <c r="AM39" s="684"/>
      <c r="AN39" s="684"/>
      <c r="AO39" s="715"/>
      <c r="AQ39" s="723" t="s">
        <v>340</v>
      </c>
      <c r="AR39" s="724"/>
      <c r="AS39" s="724"/>
      <c r="AT39" s="724"/>
      <c r="AU39" s="724"/>
      <c r="AV39" s="724"/>
      <c r="AW39" s="724"/>
      <c r="AX39" s="724"/>
      <c r="AY39" s="725"/>
      <c r="AZ39" s="680" t="s">
        <v>128</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5939</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498141</v>
      </c>
      <c r="CS39" s="699"/>
      <c r="CT39" s="699"/>
      <c r="CU39" s="699"/>
      <c r="CV39" s="699"/>
      <c r="CW39" s="699"/>
      <c r="CX39" s="699"/>
      <c r="CY39" s="700"/>
      <c r="CZ39" s="683">
        <v>4.7</v>
      </c>
      <c r="DA39" s="701"/>
      <c r="DB39" s="701"/>
      <c r="DC39" s="702"/>
      <c r="DD39" s="686">
        <v>496360</v>
      </c>
      <c r="DE39" s="699"/>
      <c r="DF39" s="699"/>
      <c r="DG39" s="699"/>
      <c r="DH39" s="699"/>
      <c r="DI39" s="699"/>
      <c r="DJ39" s="699"/>
      <c r="DK39" s="700"/>
      <c r="DL39" s="686" t="s">
        <v>128</v>
      </c>
      <c r="DM39" s="699"/>
      <c r="DN39" s="699"/>
      <c r="DO39" s="699"/>
      <c r="DP39" s="699"/>
      <c r="DQ39" s="699"/>
      <c r="DR39" s="699"/>
      <c r="DS39" s="699"/>
      <c r="DT39" s="699"/>
      <c r="DU39" s="699"/>
      <c r="DV39" s="700"/>
      <c r="DW39" s="683" t="s">
        <v>128</v>
      </c>
      <c r="DX39" s="701"/>
      <c r="DY39" s="701"/>
      <c r="DZ39" s="701"/>
      <c r="EA39" s="701"/>
      <c r="EB39" s="701"/>
      <c r="EC39" s="722"/>
    </row>
    <row r="40" spans="2:133" ht="11.25" customHeight="1" x14ac:dyDescent="0.15">
      <c r="B40" s="677" t="s">
        <v>343</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344</v>
      </c>
      <c r="AR40" s="724"/>
      <c r="AS40" s="724"/>
      <c r="AT40" s="724"/>
      <c r="AU40" s="724"/>
      <c r="AV40" s="724"/>
      <c r="AW40" s="724"/>
      <c r="AX40" s="724"/>
      <c r="AY40" s="725"/>
      <c r="AZ40" s="680" t="s">
        <v>128</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115</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19000</v>
      </c>
      <c r="CS40" s="681"/>
      <c r="CT40" s="681"/>
      <c r="CU40" s="681"/>
      <c r="CV40" s="681"/>
      <c r="CW40" s="681"/>
      <c r="CX40" s="681"/>
      <c r="CY40" s="682"/>
      <c r="CZ40" s="683">
        <v>0.2</v>
      </c>
      <c r="DA40" s="701"/>
      <c r="DB40" s="701"/>
      <c r="DC40" s="702"/>
      <c r="DD40" s="686" t="s">
        <v>128</v>
      </c>
      <c r="DE40" s="681"/>
      <c r="DF40" s="681"/>
      <c r="DG40" s="681"/>
      <c r="DH40" s="681"/>
      <c r="DI40" s="681"/>
      <c r="DJ40" s="681"/>
      <c r="DK40" s="682"/>
      <c r="DL40" s="686" t="s">
        <v>128</v>
      </c>
      <c r="DM40" s="681"/>
      <c r="DN40" s="681"/>
      <c r="DO40" s="681"/>
      <c r="DP40" s="681"/>
      <c r="DQ40" s="681"/>
      <c r="DR40" s="681"/>
      <c r="DS40" s="681"/>
      <c r="DT40" s="681"/>
      <c r="DU40" s="681"/>
      <c r="DV40" s="682"/>
      <c r="DW40" s="683" t="s">
        <v>128</v>
      </c>
      <c r="DX40" s="701"/>
      <c r="DY40" s="701"/>
      <c r="DZ40" s="701"/>
      <c r="EA40" s="701"/>
      <c r="EB40" s="701"/>
      <c r="EC40" s="722"/>
    </row>
    <row r="41" spans="2:133" ht="11.25" customHeight="1" x14ac:dyDescent="0.15">
      <c r="B41" s="677" t="s">
        <v>348</v>
      </c>
      <c r="C41" s="678"/>
      <c r="D41" s="678"/>
      <c r="E41" s="678"/>
      <c r="F41" s="678"/>
      <c r="G41" s="678"/>
      <c r="H41" s="678"/>
      <c r="I41" s="678"/>
      <c r="J41" s="678"/>
      <c r="K41" s="678"/>
      <c r="L41" s="678"/>
      <c r="M41" s="678"/>
      <c r="N41" s="678"/>
      <c r="O41" s="678"/>
      <c r="P41" s="678"/>
      <c r="Q41" s="679"/>
      <c r="R41" s="680" t="s">
        <v>128</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128</v>
      </c>
      <c r="AM41" s="684"/>
      <c r="AN41" s="684"/>
      <c r="AO41" s="715"/>
      <c r="AQ41" s="723" t="s">
        <v>349</v>
      </c>
      <c r="AR41" s="724"/>
      <c r="AS41" s="724"/>
      <c r="AT41" s="724"/>
      <c r="AU41" s="724"/>
      <c r="AV41" s="724"/>
      <c r="AW41" s="724"/>
      <c r="AX41" s="724"/>
      <c r="AY41" s="725"/>
      <c r="AZ41" s="680">
        <v>230751</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15</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128</v>
      </c>
      <c r="CS41" s="699"/>
      <c r="CT41" s="699"/>
      <c r="CU41" s="699"/>
      <c r="CV41" s="699"/>
      <c r="CW41" s="699"/>
      <c r="CX41" s="699"/>
      <c r="CY41" s="700"/>
      <c r="CZ41" s="683" t="s">
        <v>128</v>
      </c>
      <c r="DA41" s="701"/>
      <c r="DB41" s="701"/>
      <c r="DC41" s="702"/>
      <c r="DD41" s="686" t="s">
        <v>128</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352</v>
      </c>
      <c r="C42" s="678"/>
      <c r="D42" s="678"/>
      <c r="E42" s="678"/>
      <c r="F42" s="678"/>
      <c r="G42" s="678"/>
      <c r="H42" s="678"/>
      <c r="I42" s="678"/>
      <c r="J42" s="678"/>
      <c r="K42" s="678"/>
      <c r="L42" s="678"/>
      <c r="M42" s="678"/>
      <c r="N42" s="678"/>
      <c r="O42" s="678"/>
      <c r="P42" s="678"/>
      <c r="Q42" s="679"/>
      <c r="R42" s="680">
        <v>245308</v>
      </c>
      <c r="S42" s="681"/>
      <c r="T42" s="681"/>
      <c r="U42" s="681"/>
      <c r="V42" s="681"/>
      <c r="W42" s="681"/>
      <c r="X42" s="681"/>
      <c r="Y42" s="682"/>
      <c r="Z42" s="713">
        <v>2.2000000000000002</v>
      </c>
      <c r="AA42" s="713"/>
      <c r="AB42" s="713"/>
      <c r="AC42" s="713"/>
      <c r="AD42" s="714" t="s">
        <v>128</v>
      </c>
      <c r="AE42" s="714"/>
      <c r="AF42" s="714"/>
      <c r="AG42" s="714"/>
      <c r="AH42" s="714"/>
      <c r="AI42" s="714"/>
      <c r="AJ42" s="714"/>
      <c r="AK42" s="714"/>
      <c r="AL42" s="683" t="s">
        <v>128</v>
      </c>
      <c r="AM42" s="684"/>
      <c r="AN42" s="684"/>
      <c r="AO42" s="715"/>
      <c r="AQ42" s="716" t="s">
        <v>353</v>
      </c>
      <c r="AR42" s="717"/>
      <c r="AS42" s="717"/>
      <c r="AT42" s="717"/>
      <c r="AU42" s="717"/>
      <c r="AV42" s="717"/>
      <c r="AW42" s="717"/>
      <c r="AX42" s="717"/>
      <c r="AY42" s="718"/>
      <c r="AZ42" s="664">
        <v>662357</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284</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1310206</v>
      </c>
      <c r="CS42" s="681"/>
      <c r="CT42" s="681"/>
      <c r="CU42" s="681"/>
      <c r="CV42" s="681"/>
      <c r="CW42" s="681"/>
      <c r="CX42" s="681"/>
      <c r="CY42" s="682"/>
      <c r="CZ42" s="683">
        <v>12.3</v>
      </c>
      <c r="DA42" s="684"/>
      <c r="DB42" s="684"/>
      <c r="DC42" s="685"/>
      <c r="DD42" s="686">
        <v>214028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356</v>
      </c>
      <c r="C43" s="662"/>
      <c r="D43" s="662"/>
      <c r="E43" s="662"/>
      <c r="F43" s="662"/>
      <c r="G43" s="662"/>
      <c r="H43" s="662"/>
      <c r="I43" s="662"/>
      <c r="J43" s="662"/>
      <c r="K43" s="662"/>
      <c r="L43" s="662"/>
      <c r="M43" s="662"/>
      <c r="N43" s="662"/>
      <c r="O43" s="662"/>
      <c r="P43" s="662"/>
      <c r="Q43" s="663"/>
      <c r="R43" s="664">
        <v>10979828</v>
      </c>
      <c r="S43" s="703"/>
      <c r="T43" s="703"/>
      <c r="U43" s="703"/>
      <c r="V43" s="703"/>
      <c r="W43" s="703"/>
      <c r="X43" s="703"/>
      <c r="Y43" s="704"/>
      <c r="Z43" s="705">
        <v>100</v>
      </c>
      <c r="AA43" s="705"/>
      <c r="AB43" s="705"/>
      <c r="AC43" s="705"/>
      <c r="AD43" s="706">
        <v>4857081</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22045</v>
      </c>
      <c r="CS43" s="699"/>
      <c r="CT43" s="699"/>
      <c r="CU43" s="699"/>
      <c r="CV43" s="699"/>
      <c r="CW43" s="699"/>
      <c r="CX43" s="699"/>
      <c r="CY43" s="700"/>
      <c r="CZ43" s="683">
        <v>0.2</v>
      </c>
      <c r="DA43" s="701"/>
      <c r="DB43" s="701"/>
      <c r="DC43" s="702"/>
      <c r="DD43" s="686">
        <v>22045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1289085</v>
      </c>
      <c r="CS44" s="681"/>
      <c r="CT44" s="681"/>
      <c r="CU44" s="681"/>
      <c r="CV44" s="681"/>
      <c r="CW44" s="681"/>
      <c r="CX44" s="681"/>
      <c r="CY44" s="682"/>
      <c r="CZ44" s="683">
        <v>12.1</v>
      </c>
      <c r="DA44" s="684"/>
      <c r="DB44" s="684"/>
      <c r="DC44" s="685"/>
      <c r="DD44" s="686">
        <v>203659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576683</v>
      </c>
      <c r="CS45" s="699"/>
      <c r="CT45" s="699"/>
      <c r="CU45" s="699"/>
      <c r="CV45" s="699"/>
      <c r="CW45" s="699"/>
      <c r="CX45" s="699"/>
      <c r="CY45" s="700"/>
      <c r="CZ45" s="683">
        <v>5.4</v>
      </c>
      <c r="DA45" s="701"/>
      <c r="DB45" s="701"/>
      <c r="DC45" s="702"/>
      <c r="DD45" s="686">
        <v>37541</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638629</v>
      </c>
      <c r="CS46" s="681"/>
      <c r="CT46" s="681"/>
      <c r="CU46" s="681"/>
      <c r="CV46" s="681"/>
      <c r="CW46" s="681"/>
      <c r="CX46" s="681"/>
      <c r="CY46" s="682"/>
      <c r="CZ46" s="683">
        <v>6</v>
      </c>
      <c r="DA46" s="684"/>
      <c r="DB46" s="684"/>
      <c r="DC46" s="685"/>
      <c r="DD46" s="686">
        <v>158345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21121</v>
      </c>
      <c r="CS47" s="699"/>
      <c r="CT47" s="699"/>
      <c r="CU47" s="699"/>
      <c r="CV47" s="699"/>
      <c r="CW47" s="699"/>
      <c r="CX47" s="699"/>
      <c r="CY47" s="700"/>
      <c r="CZ47" s="683">
        <v>0.2</v>
      </c>
      <c r="DA47" s="701"/>
      <c r="DB47" s="701"/>
      <c r="DC47" s="702"/>
      <c r="DD47" s="686">
        <v>10369</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128</v>
      </c>
      <c r="CS48" s="681"/>
      <c r="CT48" s="681"/>
      <c r="CU48" s="681"/>
      <c r="CV48" s="681"/>
      <c r="CW48" s="681"/>
      <c r="CX48" s="681"/>
      <c r="CY48" s="682"/>
      <c r="CZ48" s="683" t="s">
        <v>128</v>
      </c>
      <c r="DA48" s="684"/>
      <c r="DB48" s="684"/>
      <c r="DC48" s="685"/>
      <c r="DD48" s="686" t="s">
        <v>366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10653304</v>
      </c>
      <c r="CS49" s="665"/>
      <c r="CT49" s="665"/>
      <c r="CU49" s="665"/>
      <c r="CV49" s="665"/>
      <c r="CW49" s="665"/>
      <c r="CX49" s="665"/>
      <c r="CY49" s="666"/>
      <c r="CZ49" s="667">
        <v>100</v>
      </c>
      <c r="DA49" s="668"/>
      <c r="DB49" s="668"/>
      <c r="DC49" s="669"/>
      <c r="DD49" s="670">
        <v>6396069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3h6Ybadawh1Gk4o27fd4yCwuLsQkq//Z5J/tsfuA95+SwZDI2wm50ALx5f4cYfOf7gKEQWrraU+gcUp/UM+8vw==" saltValue="j/pLuCDrTVj1jZP8WLwxN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390</v>
      </c>
      <c r="C7" s="1146"/>
      <c r="D7" s="1146"/>
      <c r="E7" s="1146"/>
      <c r="F7" s="1146"/>
      <c r="G7" s="1146"/>
      <c r="H7" s="1146"/>
      <c r="I7" s="1146"/>
      <c r="J7" s="1146"/>
      <c r="K7" s="1146"/>
      <c r="L7" s="1146"/>
      <c r="M7" s="1146"/>
      <c r="N7" s="1146"/>
      <c r="O7" s="1146"/>
      <c r="P7" s="1147"/>
      <c r="Q7" s="1199">
        <v>10980</v>
      </c>
      <c r="R7" s="1200"/>
      <c r="S7" s="1200"/>
      <c r="T7" s="1200"/>
      <c r="U7" s="1200"/>
      <c r="V7" s="1200">
        <v>10653</v>
      </c>
      <c r="W7" s="1200"/>
      <c r="X7" s="1200"/>
      <c r="Y7" s="1200"/>
      <c r="Z7" s="1200"/>
      <c r="AA7" s="1200">
        <v>327</v>
      </c>
      <c r="AB7" s="1200"/>
      <c r="AC7" s="1200"/>
      <c r="AD7" s="1200"/>
      <c r="AE7" s="1201"/>
      <c r="AF7" s="1202">
        <v>269</v>
      </c>
      <c r="AG7" s="1203"/>
      <c r="AH7" s="1203"/>
      <c r="AI7" s="1203"/>
      <c r="AJ7" s="1204"/>
      <c r="AK7" s="1186">
        <v>363</v>
      </c>
      <c r="AL7" s="1187"/>
      <c r="AM7" s="1187"/>
      <c r="AN7" s="1187"/>
      <c r="AO7" s="1187"/>
      <c r="AP7" s="1187">
        <v>7321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c r="BT7" s="1191"/>
      <c r="BU7" s="1191"/>
      <c r="BV7" s="1191"/>
      <c r="BW7" s="1191"/>
      <c r="BX7" s="1191"/>
      <c r="BY7" s="1191"/>
      <c r="BZ7" s="1191"/>
      <c r="CA7" s="1191"/>
      <c r="CB7" s="1191"/>
      <c r="CC7" s="1191"/>
      <c r="CD7" s="1191"/>
      <c r="CE7" s="1191"/>
      <c r="CF7" s="1191"/>
      <c r="CG7" s="1192"/>
      <c r="CH7" s="1183"/>
      <c r="CI7" s="1184"/>
      <c r="CJ7" s="1184"/>
      <c r="CK7" s="1184"/>
      <c r="CL7" s="1185"/>
      <c r="CM7" s="1183"/>
      <c r="CN7" s="1184"/>
      <c r="CO7" s="1184"/>
      <c r="CP7" s="1184"/>
      <c r="CQ7" s="1185"/>
      <c r="CR7" s="1183"/>
      <c r="CS7" s="1184"/>
      <c r="CT7" s="1184"/>
      <c r="CU7" s="1184"/>
      <c r="CV7" s="1185"/>
      <c r="CW7" s="1183"/>
      <c r="CX7" s="1184"/>
      <c r="CY7" s="1184"/>
      <c r="CZ7" s="1184"/>
      <c r="DA7" s="1185"/>
      <c r="DB7" s="1183"/>
      <c r="DC7" s="1184"/>
      <c r="DD7" s="1184"/>
      <c r="DE7" s="1184"/>
      <c r="DF7" s="1185"/>
      <c r="DG7" s="1183"/>
      <c r="DH7" s="1184"/>
      <c r="DI7" s="1184"/>
      <c r="DJ7" s="1184"/>
      <c r="DK7" s="1185"/>
      <c r="DL7" s="1183"/>
      <c r="DM7" s="1184"/>
      <c r="DN7" s="1184"/>
      <c r="DO7" s="1184"/>
      <c r="DP7" s="1185"/>
      <c r="DQ7" s="1183"/>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392</v>
      </c>
      <c r="B23" s="1039" t="s">
        <v>393</v>
      </c>
      <c r="C23" s="1040"/>
      <c r="D23" s="1040"/>
      <c r="E23" s="1040"/>
      <c r="F23" s="1040"/>
      <c r="G23" s="1040"/>
      <c r="H23" s="1040"/>
      <c r="I23" s="1040"/>
      <c r="J23" s="1040"/>
      <c r="K23" s="1040"/>
      <c r="L23" s="1040"/>
      <c r="M23" s="1040"/>
      <c r="N23" s="1040"/>
      <c r="O23" s="1040"/>
      <c r="P23" s="1041"/>
      <c r="Q23" s="1163">
        <v>10980</v>
      </c>
      <c r="R23" s="1164"/>
      <c r="S23" s="1164"/>
      <c r="T23" s="1164"/>
      <c r="U23" s="1164"/>
      <c r="V23" s="1164">
        <v>10653</v>
      </c>
      <c r="W23" s="1164"/>
      <c r="X23" s="1164"/>
      <c r="Y23" s="1164"/>
      <c r="Z23" s="1164"/>
      <c r="AA23" s="1164">
        <v>327</v>
      </c>
      <c r="AB23" s="1164"/>
      <c r="AC23" s="1164"/>
      <c r="AD23" s="1164"/>
      <c r="AE23" s="1165"/>
      <c r="AF23" s="1166">
        <v>269</v>
      </c>
      <c r="AG23" s="1164"/>
      <c r="AH23" s="1164"/>
      <c r="AI23" s="1164"/>
      <c r="AJ23" s="1167"/>
      <c r="AK23" s="1168"/>
      <c r="AL23" s="1169"/>
      <c r="AM23" s="1169"/>
      <c r="AN23" s="1169"/>
      <c r="AO23" s="1169"/>
      <c r="AP23" s="1164">
        <v>7321</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405</v>
      </c>
      <c r="C28" s="1146"/>
      <c r="D28" s="1146"/>
      <c r="E28" s="1146"/>
      <c r="F28" s="1146"/>
      <c r="G28" s="1146"/>
      <c r="H28" s="1146"/>
      <c r="I28" s="1146"/>
      <c r="J28" s="1146"/>
      <c r="K28" s="1146"/>
      <c r="L28" s="1146"/>
      <c r="M28" s="1146"/>
      <c r="N28" s="1146"/>
      <c r="O28" s="1146"/>
      <c r="P28" s="1147"/>
      <c r="Q28" s="1148">
        <v>2783</v>
      </c>
      <c r="R28" s="1149"/>
      <c r="S28" s="1149"/>
      <c r="T28" s="1149"/>
      <c r="U28" s="1149"/>
      <c r="V28" s="1149">
        <v>2754</v>
      </c>
      <c r="W28" s="1149"/>
      <c r="X28" s="1149"/>
      <c r="Y28" s="1149"/>
      <c r="Z28" s="1149"/>
      <c r="AA28" s="1149">
        <v>29</v>
      </c>
      <c r="AB28" s="1149"/>
      <c r="AC28" s="1149"/>
      <c r="AD28" s="1149"/>
      <c r="AE28" s="1150"/>
      <c r="AF28" s="1151">
        <v>29</v>
      </c>
      <c r="AG28" s="1149"/>
      <c r="AH28" s="1149"/>
      <c r="AI28" s="1149"/>
      <c r="AJ28" s="1152"/>
      <c r="AK28" s="1153">
        <v>231</v>
      </c>
      <c r="AL28" s="1141"/>
      <c r="AM28" s="1141"/>
      <c r="AN28" s="1141"/>
      <c r="AO28" s="1141"/>
      <c r="AP28" s="1141">
        <v>43</v>
      </c>
      <c r="AQ28" s="1141"/>
      <c r="AR28" s="1141"/>
      <c r="AS28" s="1141"/>
      <c r="AT28" s="1141"/>
      <c r="AU28" s="1141" t="s">
        <v>590</v>
      </c>
      <c r="AV28" s="1141"/>
      <c r="AW28" s="1141"/>
      <c r="AX28" s="1141"/>
      <c r="AY28" s="1141"/>
      <c r="AZ28" s="1142" t="s">
        <v>590</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406</v>
      </c>
      <c r="C29" s="1133"/>
      <c r="D29" s="1133"/>
      <c r="E29" s="1133"/>
      <c r="F29" s="1133"/>
      <c r="G29" s="1133"/>
      <c r="H29" s="1133"/>
      <c r="I29" s="1133"/>
      <c r="J29" s="1133"/>
      <c r="K29" s="1133"/>
      <c r="L29" s="1133"/>
      <c r="M29" s="1133"/>
      <c r="N29" s="1133"/>
      <c r="O29" s="1133"/>
      <c r="P29" s="1134"/>
      <c r="Q29" s="1138">
        <v>282</v>
      </c>
      <c r="R29" s="1139"/>
      <c r="S29" s="1139"/>
      <c r="T29" s="1139"/>
      <c r="U29" s="1139"/>
      <c r="V29" s="1139">
        <v>280</v>
      </c>
      <c r="W29" s="1139"/>
      <c r="X29" s="1139"/>
      <c r="Y29" s="1139"/>
      <c r="Z29" s="1139"/>
      <c r="AA29" s="1139">
        <v>2</v>
      </c>
      <c r="AB29" s="1139"/>
      <c r="AC29" s="1139"/>
      <c r="AD29" s="1139"/>
      <c r="AE29" s="1140"/>
      <c r="AF29" s="1114">
        <v>2</v>
      </c>
      <c r="AG29" s="1115"/>
      <c r="AH29" s="1115"/>
      <c r="AI29" s="1115"/>
      <c r="AJ29" s="1116"/>
      <c r="AK29" s="1075">
        <v>331</v>
      </c>
      <c r="AL29" s="1066"/>
      <c r="AM29" s="1066"/>
      <c r="AN29" s="1066"/>
      <c r="AO29" s="1066"/>
      <c r="AP29" s="1066" t="s">
        <v>590</v>
      </c>
      <c r="AQ29" s="1066"/>
      <c r="AR29" s="1066"/>
      <c r="AS29" s="1066"/>
      <c r="AT29" s="1066"/>
      <c r="AU29" s="1066" t="s">
        <v>590</v>
      </c>
      <c r="AV29" s="1066"/>
      <c r="AW29" s="1066"/>
      <c r="AX29" s="1066"/>
      <c r="AY29" s="1066"/>
      <c r="AZ29" s="1137" t="s">
        <v>590</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407</v>
      </c>
      <c r="C30" s="1133"/>
      <c r="D30" s="1133"/>
      <c r="E30" s="1133"/>
      <c r="F30" s="1133"/>
      <c r="G30" s="1133"/>
      <c r="H30" s="1133"/>
      <c r="I30" s="1133"/>
      <c r="J30" s="1133"/>
      <c r="K30" s="1133"/>
      <c r="L30" s="1133"/>
      <c r="M30" s="1133"/>
      <c r="N30" s="1133"/>
      <c r="O30" s="1133"/>
      <c r="P30" s="1134"/>
      <c r="Q30" s="1138">
        <v>2082</v>
      </c>
      <c r="R30" s="1139"/>
      <c r="S30" s="1139"/>
      <c r="T30" s="1139"/>
      <c r="U30" s="1139"/>
      <c r="V30" s="1139">
        <v>1989</v>
      </c>
      <c r="W30" s="1139"/>
      <c r="X30" s="1139"/>
      <c r="Y30" s="1139"/>
      <c r="Z30" s="1139"/>
      <c r="AA30" s="1139">
        <v>93</v>
      </c>
      <c r="AB30" s="1139"/>
      <c r="AC30" s="1139"/>
      <c r="AD30" s="1139"/>
      <c r="AE30" s="1140"/>
      <c r="AF30" s="1114">
        <v>93</v>
      </c>
      <c r="AG30" s="1115"/>
      <c r="AH30" s="1115"/>
      <c r="AI30" s="1115"/>
      <c r="AJ30" s="1116"/>
      <c r="AK30" s="1075">
        <v>331</v>
      </c>
      <c r="AL30" s="1066"/>
      <c r="AM30" s="1066"/>
      <c r="AN30" s="1066"/>
      <c r="AO30" s="1066"/>
      <c r="AP30" s="1066" t="s">
        <v>590</v>
      </c>
      <c r="AQ30" s="1066"/>
      <c r="AR30" s="1066"/>
      <c r="AS30" s="1066"/>
      <c r="AT30" s="1066"/>
      <c r="AU30" s="1066" t="s">
        <v>590</v>
      </c>
      <c r="AV30" s="1066"/>
      <c r="AW30" s="1066"/>
      <c r="AX30" s="1066"/>
      <c r="AY30" s="1066"/>
      <c r="AZ30" s="1137" t="s">
        <v>590</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408</v>
      </c>
      <c r="C31" s="1133"/>
      <c r="D31" s="1133"/>
      <c r="E31" s="1133"/>
      <c r="F31" s="1133"/>
      <c r="G31" s="1133"/>
      <c r="H31" s="1133"/>
      <c r="I31" s="1133"/>
      <c r="J31" s="1133"/>
      <c r="K31" s="1133"/>
      <c r="L31" s="1133"/>
      <c r="M31" s="1133"/>
      <c r="N31" s="1133"/>
      <c r="O31" s="1133"/>
      <c r="P31" s="1134"/>
      <c r="Q31" s="1138">
        <v>106</v>
      </c>
      <c r="R31" s="1139"/>
      <c r="S31" s="1139"/>
      <c r="T31" s="1139"/>
      <c r="U31" s="1139"/>
      <c r="V31" s="1139">
        <v>91</v>
      </c>
      <c r="W31" s="1139"/>
      <c r="X31" s="1139"/>
      <c r="Y31" s="1139"/>
      <c r="Z31" s="1139"/>
      <c r="AA31" s="1139">
        <v>15</v>
      </c>
      <c r="AB31" s="1139"/>
      <c r="AC31" s="1139"/>
      <c r="AD31" s="1139"/>
      <c r="AE31" s="1140"/>
      <c r="AF31" s="1114">
        <v>15</v>
      </c>
      <c r="AG31" s="1115"/>
      <c r="AH31" s="1115"/>
      <c r="AI31" s="1115"/>
      <c r="AJ31" s="1116"/>
      <c r="AK31" s="1075" t="s">
        <v>590</v>
      </c>
      <c r="AL31" s="1066"/>
      <c r="AM31" s="1066"/>
      <c r="AN31" s="1066"/>
      <c r="AO31" s="1066"/>
      <c r="AP31" s="1066">
        <v>72</v>
      </c>
      <c r="AQ31" s="1066"/>
      <c r="AR31" s="1066"/>
      <c r="AS31" s="1066"/>
      <c r="AT31" s="1066"/>
      <c r="AU31" s="1066" t="s">
        <v>590</v>
      </c>
      <c r="AV31" s="1066"/>
      <c r="AW31" s="1066"/>
      <c r="AX31" s="1066"/>
      <c r="AY31" s="1066"/>
      <c r="AZ31" s="1137" t="s">
        <v>590</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409</v>
      </c>
      <c r="C32" s="1133"/>
      <c r="D32" s="1133"/>
      <c r="E32" s="1133"/>
      <c r="F32" s="1133"/>
      <c r="G32" s="1133"/>
      <c r="H32" s="1133"/>
      <c r="I32" s="1133"/>
      <c r="J32" s="1133"/>
      <c r="K32" s="1133"/>
      <c r="L32" s="1133"/>
      <c r="M32" s="1133"/>
      <c r="N32" s="1133"/>
      <c r="O32" s="1133"/>
      <c r="P32" s="1134"/>
      <c r="Q32" s="1138">
        <v>695</v>
      </c>
      <c r="R32" s="1139"/>
      <c r="S32" s="1139"/>
      <c r="T32" s="1139"/>
      <c r="U32" s="1139"/>
      <c r="V32" s="1139">
        <v>664</v>
      </c>
      <c r="W32" s="1139"/>
      <c r="X32" s="1139"/>
      <c r="Y32" s="1139"/>
      <c r="Z32" s="1139"/>
      <c r="AA32" s="1139">
        <v>31</v>
      </c>
      <c r="AB32" s="1139"/>
      <c r="AC32" s="1139"/>
      <c r="AD32" s="1139"/>
      <c r="AE32" s="1140"/>
      <c r="AF32" s="1114">
        <v>741</v>
      </c>
      <c r="AG32" s="1115"/>
      <c r="AH32" s="1115"/>
      <c r="AI32" s="1115"/>
      <c r="AJ32" s="1116"/>
      <c r="AK32" s="1075">
        <v>121</v>
      </c>
      <c r="AL32" s="1066"/>
      <c r="AM32" s="1066"/>
      <c r="AN32" s="1066"/>
      <c r="AO32" s="1066"/>
      <c r="AP32" s="1066">
        <v>1577</v>
      </c>
      <c r="AQ32" s="1066"/>
      <c r="AR32" s="1066"/>
      <c r="AS32" s="1066"/>
      <c r="AT32" s="1066"/>
      <c r="AU32" s="1066">
        <v>336</v>
      </c>
      <c r="AV32" s="1066"/>
      <c r="AW32" s="1066"/>
      <c r="AX32" s="1066"/>
      <c r="AY32" s="1066"/>
      <c r="AZ32" s="1137" t="s">
        <v>590</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411</v>
      </c>
      <c r="C33" s="1133"/>
      <c r="D33" s="1133"/>
      <c r="E33" s="1133"/>
      <c r="F33" s="1133"/>
      <c r="G33" s="1133"/>
      <c r="H33" s="1133"/>
      <c r="I33" s="1133"/>
      <c r="J33" s="1133"/>
      <c r="K33" s="1133"/>
      <c r="L33" s="1133"/>
      <c r="M33" s="1133"/>
      <c r="N33" s="1133"/>
      <c r="O33" s="1133"/>
      <c r="P33" s="1134"/>
      <c r="Q33" s="1138">
        <v>99</v>
      </c>
      <c r="R33" s="1139"/>
      <c r="S33" s="1139"/>
      <c r="T33" s="1139"/>
      <c r="U33" s="1139"/>
      <c r="V33" s="1139">
        <v>90</v>
      </c>
      <c r="W33" s="1139"/>
      <c r="X33" s="1139"/>
      <c r="Y33" s="1139"/>
      <c r="Z33" s="1139"/>
      <c r="AA33" s="1139">
        <v>9</v>
      </c>
      <c r="AB33" s="1139"/>
      <c r="AC33" s="1139"/>
      <c r="AD33" s="1139"/>
      <c r="AE33" s="1140"/>
      <c r="AF33" s="1114">
        <v>9</v>
      </c>
      <c r="AG33" s="1115"/>
      <c r="AH33" s="1115"/>
      <c r="AI33" s="1115"/>
      <c r="AJ33" s="1116"/>
      <c r="AK33" s="1075">
        <v>30</v>
      </c>
      <c r="AL33" s="1066"/>
      <c r="AM33" s="1066"/>
      <c r="AN33" s="1066"/>
      <c r="AO33" s="1066"/>
      <c r="AP33" s="1066">
        <v>254</v>
      </c>
      <c r="AQ33" s="1066"/>
      <c r="AR33" s="1066"/>
      <c r="AS33" s="1066"/>
      <c r="AT33" s="1066"/>
      <c r="AU33" s="1066">
        <v>238</v>
      </c>
      <c r="AV33" s="1066"/>
      <c r="AW33" s="1066"/>
      <c r="AX33" s="1066"/>
      <c r="AY33" s="1066"/>
      <c r="AZ33" s="1137" t="s">
        <v>590</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413</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392</v>
      </c>
      <c r="B63" s="1039" t="s">
        <v>414</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889</v>
      </c>
      <c r="AG63" s="1054"/>
      <c r="AH63" s="1054"/>
      <c r="AI63" s="1054"/>
      <c r="AJ63" s="1125"/>
      <c r="AK63" s="1126"/>
      <c r="AL63" s="1058"/>
      <c r="AM63" s="1058"/>
      <c r="AN63" s="1058"/>
      <c r="AO63" s="1058"/>
      <c r="AP63" s="1054">
        <v>1946</v>
      </c>
      <c r="AQ63" s="1054"/>
      <c r="AR63" s="1054"/>
      <c r="AS63" s="1054"/>
      <c r="AT63" s="1054"/>
      <c r="AU63" s="1054">
        <v>574</v>
      </c>
      <c r="AV63" s="1054"/>
      <c r="AW63" s="1054"/>
      <c r="AX63" s="1054"/>
      <c r="AY63" s="1054"/>
      <c r="AZ63" s="1120"/>
      <c r="BA63" s="1120"/>
      <c r="BB63" s="1120"/>
      <c r="BC63" s="1120"/>
      <c r="BD63" s="1120"/>
      <c r="BE63" s="1055"/>
      <c r="BF63" s="1055"/>
      <c r="BG63" s="1055"/>
      <c r="BH63" s="1055"/>
      <c r="BI63" s="1056"/>
      <c r="BJ63" s="1121" t="s">
        <v>415</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417</v>
      </c>
      <c r="B66" s="1091"/>
      <c r="C66" s="1091"/>
      <c r="D66" s="1091"/>
      <c r="E66" s="1091"/>
      <c r="F66" s="1091"/>
      <c r="G66" s="1091"/>
      <c r="H66" s="1091"/>
      <c r="I66" s="1091"/>
      <c r="J66" s="1091"/>
      <c r="K66" s="1091"/>
      <c r="L66" s="1091"/>
      <c r="M66" s="1091"/>
      <c r="N66" s="1091"/>
      <c r="O66" s="1091"/>
      <c r="P66" s="1092"/>
      <c r="Q66" s="1096" t="s">
        <v>418</v>
      </c>
      <c r="R66" s="1097"/>
      <c r="S66" s="1097"/>
      <c r="T66" s="1097"/>
      <c r="U66" s="1098"/>
      <c r="V66" s="1096" t="s">
        <v>419</v>
      </c>
      <c r="W66" s="1097"/>
      <c r="X66" s="1097"/>
      <c r="Y66" s="1097"/>
      <c r="Z66" s="1098"/>
      <c r="AA66" s="1096" t="s">
        <v>399</v>
      </c>
      <c r="AB66" s="1097"/>
      <c r="AC66" s="1097"/>
      <c r="AD66" s="1097"/>
      <c r="AE66" s="1098"/>
      <c r="AF66" s="1102" t="s">
        <v>400</v>
      </c>
      <c r="AG66" s="1103"/>
      <c r="AH66" s="1103"/>
      <c r="AI66" s="1103"/>
      <c r="AJ66" s="1104"/>
      <c r="AK66" s="1096" t="s">
        <v>420</v>
      </c>
      <c r="AL66" s="1091"/>
      <c r="AM66" s="1091"/>
      <c r="AN66" s="1091"/>
      <c r="AO66" s="1092"/>
      <c r="AP66" s="1096" t="s">
        <v>402</v>
      </c>
      <c r="AQ66" s="1097"/>
      <c r="AR66" s="1097"/>
      <c r="AS66" s="1097"/>
      <c r="AT66" s="1098"/>
      <c r="AU66" s="1096" t="s">
        <v>421</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582</v>
      </c>
      <c r="C68" s="1081"/>
      <c r="D68" s="1081"/>
      <c r="E68" s="1081"/>
      <c r="F68" s="1081"/>
      <c r="G68" s="1081"/>
      <c r="H68" s="1081"/>
      <c r="I68" s="1081"/>
      <c r="J68" s="1081"/>
      <c r="K68" s="1081"/>
      <c r="L68" s="1081"/>
      <c r="M68" s="1081"/>
      <c r="N68" s="1081"/>
      <c r="O68" s="1081"/>
      <c r="P68" s="1082"/>
      <c r="Q68" s="1083">
        <v>823</v>
      </c>
      <c r="R68" s="1077"/>
      <c r="S68" s="1077"/>
      <c r="T68" s="1077"/>
      <c r="U68" s="1077"/>
      <c r="V68" s="1077">
        <v>814</v>
      </c>
      <c r="W68" s="1077"/>
      <c r="X68" s="1077"/>
      <c r="Y68" s="1077"/>
      <c r="Z68" s="1077"/>
      <c r="AA68" s="1077">
        <v>9</v>
      </c>
      <c r="AB68" s="1077"/>
      <c r="AC68" s="1077"/>
      <c r="AD68" s="1077"/>
      <c r="AE68" s="1077"/>
      <c r="AF68" s="1077">
        <v>9</v>
      </c>
      <c r="AG68" s="1077"/>
      <c r="AH68" s="1077"/>
      <c r="AI68" s="1077"/>
      <c r="AJ68" s="1077"/>
      <c r="AK68" s="1077" t="s">
        <v>590</v>
      </c>
      <c r="AL68" s="1077"/>
      <c r="AM68" s="1077"/>
      <c r="AN68" s="1077"/>
      <c r="AO68" s="1077"/>
      <c r="AP68" s="1077">
        <v>132</v>
      </c>
      <c r="AQ68" s="1077"/>
      <c r="AR68" s="1077"/>
      <c r="AS68" s="1077"/>
      <c r="AT68" s="1077"/>
      <c r="AU68" s="1077">
        <v>62</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583</v>
      </c>
      <c r="C69" s="1070"/>
      <c r="D69" s="1070"/>
      <c r="E69" s="1070"/>
      <c r="F69" s="1070"/>
      <c r="G69" s="1070"/>
      <c r="H69" s="1070"/>
      <c r="I69" s="1070"/>
      <c r="J69" s="1070"/>
      <c r="K69" s="1070"/>
      <c r="L69" s="1070"/>
      <c r="M69" s="1070"/>
      <c r="N69" s="1070"/>
      <c r="O69" s="1070"/>
      <c r="P69" s="1071"/>
      <c r="Q69" s="1072">
        <v>1316</v>
      </c>
      <c r="R69" s="1066"/>
      <c r="S69" s="1066"/>
      <c r="T69" s="1066"/>
      <c r="U69" s="1066"/>
      <c r="V69" s="1066">
        <v>1299</v>
      </c>
      <c r="W69" s="1066"/>
      <c r="X69" s="1066"/>
      <c r="Y69" s="1066"/>
      <c r="Z69" s="1066"/>
      <c r="AA69" s="1066">
        <v>17</v>
      </c>
      <c r="AB69" s="1066"/>
      <c r="AC69" s="1066"/>
      <c r="AD69" s="1066"/>
      <c r="AE69" s="1066"/>
      <c r="AF69" s="1066">
        <v>17</v>
      </c>
      <c r="AG69" s="1066"/>
      <c r="AH69" s="1066"/>
      <c r="AI69" s="1066"/>
      <c r="AJ69" s="1066"/>
      <c r="AK69" s="1066" t="s">
        <v>590</v>
      </c>
      <c r="AL69" s="1066"/>
      <c r="AM69" s="1066"/>
      <c r="AN69" s="1066"/>
      <c r="AO69" s="1066"/>
      <c r="AP69" s="1066">
        <v>17</v>
      </c>
      <c r="AQ69" s="1066"/>
      <c r="AR69" s="1066"/>
      <c r="AS69" s="1066"/>
      <c r="AT69" s="1066"/>
      <c r="AU69" s="1066">
        <v>7</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584</v>
      </c>
      <c r="C70" s="1070"/>
      <c r="D70" s="1070"/>
      <c r="E70" s="1070"/>
      <c r="F70" s="1070"/>
      <c r="G70" s="1070"/>
      <c r="H70" s="1070"/>
      <c r="I70" s="1070"/>
      <c r="J70" s="1070"/>
      <c r="K70" s="1070"/>
      <c r="L70" s="1070"/>
      <c r="M70" s="1070"/>
      <c r="N70" s="1070"/>
      <c r="O70" s="1070"/>
      <c r="P70" s="1071"/>
      <c r="Q70" s="1072">
        <v>7511</v>
      </c>
      <c r="R70" s="1066"/>
      <c r="S70" s="1066"/>
      <c r="T70" s="1066"/>
      <c r="U70" s="1066"/>
      <c r="V70" s="1066">
        <v>6350</v>
      </c>
      <c r="W70" s="1066"/>
      <c r="X70" s="1066"/>
      <c r="Y70" s="1066"/>
      <c r="Z70" s="1066"/>
      <c r="AA70" s="1066">
        <v>1161</v>
      </c>
      <c r="AB70" s="1066"/>
      <c r="AC70" s="1066"/>
      <c r="AD70" s="1066"/>
      <c r="AE70" s="1066"/>
      <c r="AF70" s="1066">
        <v>1161</v>
      </c>
      <c r="AG70" s="1066"/>
      <c r="AH70" s="1066"/>
      <c r="AI70" s="1066"/>
      <c r="AJ70" s="1066"/>
      <c r="AK70" s="1066" t="s">
        <v>590</v>
      </c>
      <c r="AL70" s="1066"/>
      <c r="AM70" s="1066"/>
      <c r="AN70" s="1066"/>
      <c r="AO70" s="1066"/>
      <c r="AP70" s="1066" t="s">
        <v>590</v>
      </c>
      <c r="AQ70" s="1066"/>
      <c r="AR70" s="1066"/>
      <c r="AS70" s="1066"/>
      <c r="AT70" s="1066"/>
      <c r="AU70" s="1066" t="s">
        <v>590</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585</v>
      </c>
      <c r="C71" s="1070"/>
      <c r="D71" s="1070"/>
      <c r="E71" s="1070"/>
      <c r="F71" s="1070"/>
      <c r="G71" s="1070"/>
      <c r="H71" s="1070"/>
      <c r="I71" s="1070"/>
      <c r="J71" s="1070"/>
      <c r="K71" s="1070"/>
      <c r="L71" s="1070"/>
      <c r="M71" s="1070"/>
      <c r="N71" s="1070"/>
      <c r="O71" s="1070"/>
      <c r="P71" s="1071"/>
      <c r="Q71" s="1072">
        <v>1598</v>
      </c>
      <c r="R71" s="1066"/>
      <c r="S71" s="1066"/>
      <c r="T71" s="1066"/>
      <c r="U71" s="1066"/>
      <c r="V71" s="1066">
        <v>1483</v>
      </c>
      <c r="W71" s="1066"/>
      <c r="X71" s="1066"/>
      <c r="Y71" s="1066"/>
      <c r="Z71" s="1066"/>
      <c r="AA71" s="1066">
        <v>115</v>
      </c>
      <c r="AB71" s="1066"/>
      <c r="AC71" s="1066"/>
      <c r="AD71" s="1066"/>
      <c r="AE71" s="1066"/>
      <c r="AF71" s="1066">
        <v>115</v>
      </c>
      <c r="AG71" s="1066"/>
      <c r="AH71" s="1066"/>
      <c r="AI71" s="1066"/>
      <c r="AJ71" s="1066"/>
      <c r="AK71" s="1066" t="s">
        <v>590</v>
      </c>
      <c r="AL71" s="1066"/>
      <c r="AM71" s="1066"/>
      <c r="AN71" s="1066"/>
      <c r="AO71" s="1066"/>
      <c r="AP71" s="1066" t="s">
        <v>590</v>
      </c>
      <c r="AQ71" s="1066"/>
      <c r="AR71" s="1066"/>
      <c r="AS71" s="1066"/>
      <c r="AT71" s="1066"/>
      <c r="AU71" s="1066" t="s">
        <v>590</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595</v>
      </c>
      <c r="C72" s="1070"/>
      <c r="D72" s="1070"/>
      <c r="E72" s="1070"/>
      <c r="F72" s="1070"/>
      <c r="G72" s="1070"/>
      <c r="H72" s="1070"/>
      <c r="I72" s="1070"/>
      <c r="J72" s="1070"/>
      <c r="K72" s="1070"/>
      <c r="L72" s="1070"/>
      <c r="M72" s="1070"/>
      <c r="N72" s="1070"/>
      <c r="O72" s="1070"/>
      <c r="P72" s="1071"/>
      <c r="Q72" s="1072">
        <v>896695</v>
      </c>
      <c r="R72" s="1066"/>
      <c r="S72" s="1066"/>
      <c r="T72" s="1066"/>
      <c r="U72" s="1066"/>
      <c r="V72" s="1066">
        <v>845698</v>
      </c>
      <c r="W72" s="1066"/>
      <c r="X72" s="1066"/>
      <c r="Y72" s="1066"/>
      <c r="Z72" s="1066"/>
      <c r="AA72" s="1066">
        <v>50997</v>
      </c>
      <c r="AB72" s="1066"/>
      <c r="AC72" s="1066"/>
      <c r="AD72" s="1066"/>
      <c r="AE72" s="1066"/>
      <c r="AF72" s="1066">
        <v>50997</v>
      </c>
      <c r="AG72" s="1066"/>
      <c r="AH72" s="1066"/>
      <c r="AI72" s="1066"/>
      <c r="AJ72" s="1066"/>
      <c r="AK72" s="1066">
        <v>1</v>
      </c>
      <c r="AL72" s="1066"/>
      <c r="AM72" s="1066"/>
      <c r="AN72" s="1066"/>
      <c r="AO72" s="1066"/>
      <c r="AP72" s="1066" t="s">
        <v>590</v>
      </c>
      <c r="AQ72" s="1066"/>
      <c r="AR72" s="1066"/>
      <c r="AS72" s="1066"/>
      <c r="AT72" s="1066"/>
      <c r="AU72" s="1066" t="s">
        <v>590</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586</v>
      </c>
      <c r="C73" s="1070"/>
      <c r="D73" s="1070"/>
      <c r="E73" s="1070"/>
      <c r="F73" s="1070"/>
      <c r="G73" s="1070"/>
      <c r="H73" s="1070"/>
      <c r="I73" s="1070"/>
      <c r="J73" s="1070"/>
      <c r="K73" s="1070"/>
      <c r="L73" s="1070"/>
      <c r="M73" s="1070"/>
      <c r="N73" s="1070"/>
      <c r="O73" s="1070"/>
      <c r="P73" s="1071"/>
      <c r="Q73" s="1072">
        <v>5553</v>
      </c>
      <c r="R73" s="1066"/>
      <c r="S73" s="1066"/>
      <c r="T73" s="1066"/>
      <c r="U73" s="1066"/>
      <c r="V73" s="1066">
        <v>5547</v>
      </c>
      <c r="W73" s="1066"/>
      <c r="X73" s="1066"/>
      <c r="Y73" s="1066"/>
      <c r="Z73" s="1066"/>
      <c r="AA73" s="1066">
        <v>6</v>
      </c>
      <c r="AB73" s="1066"/>
      <c r="AC73" s="1066"/>
      <c r="AD73" s="1066"/>
      <c r="AE73" s="1066"/>
      <c r="AF73" s="1066">
        <v>6</v>
      </c>
      <c r="AG73" s="1066"/>
      <c r="AH73" s="1066"/>
      <c r="AI73" s="1066"/>
      <c r="AJ73" s="1066"/>
      <c r="AK73" s="1066" t="s">
        <v>590</v>
      </c>
      <c r="AL73" s="1066"/>
      <c r="AM73" s="1066"/>
      <c r="AN73" s="1066"/>
      <c r="AO73" s="1066"/>
      <c r="AP73" s="1066">
        <v>4474</v>
      </c>
      <c r="AQ73" s="1066"/>
      <c r="AR73" s="1066"/>
      <c r="AS73" s="1066"/>
      <c r="AT73" s="1066"/>
      <c r="AU73" s="1066">
        <v>367</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587</v>
      </c>
      <c r="C74" s="1070"/>
      <c r="D74" s="1070"/>
      <c r="E74" s="1070"/>
      <c r="F74" s="1070"/>
      <c r="G74" s="1070"/>
      <c r="H74" s="1070"/>
      <c r="I74" s="1070"/>
      <c r="J74" s="1070"/>
      <c r="K74" s="1070"/>
      <c r="L74" s="1070"/>
      <c r="M74" s="1070"/>
      <c r="N74" s="1070"/>
      <c r="O74" s="1070"/>
      <c r="P74" s="1071"/>
      <c r="Q74" s="1072">
        <v>2689</v>
      </c>
      <c r="R74" s="1066"/>
      <c r="S74" s="1066"/>
      <c r="T74" s="1066"/>
      <c r="U74" s="1066"/>
      <c r="V74" s="1066">
        <v>2653</v>
      </c>
      <c r="W74" s="1066"/>
      <c r="X74" s="1066"/>
      <c r="Y74" s="1066"/>
      <c r="Z74" s="1066"/>
      <c r="AA74" s="1066">
        <v>36</v>
      </c>
      <c r="AB74" s="1066"/>
      <c r="AC74" s="1066"/>
      <c r="AD74" s="1066"/>
      <c r="AE74" s="1066"/>
      <c r="AF74" s="1066">
        <v>36</v>
      </c>
      <c r="AG74" s="1066"/>
      <c r="AH74" s="1066"/>
      <c r="AI74" s="1066"/>
      <c r="AJ74" s="1066"/>
      <c r="AK74" s="1066">
        <v>1</v>
      </c>
      <c r="AL74" s="1066"/>
      <c r="AM74" s="1066"/>
      <c r="AN74" s="1066"/>
      <c r="AO74" s="1066"/>
      <c r="AP74" s="1066">
        <v>500</v>
      </c>
      <c r="AQ74" s="1066"/>
      <c r="AR74" s="1066"/>
      <c r="AS74" s="1066"/>
      <c r="AT74" s="1066"/>
      <c r="AU74" s="1066" t="s">
        <v>589</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588</v>
      </c>
      <c r="C75" s="1070"/>
      <c r="D75" s="1070"/>
      <c r="E75" s="1070"/>
      <c r="F75" s="1070"/>
      <c r="G75" s="1070"/>
      <c r="H75" s="1070"/>
      <c r="I75" s="1070"/>
      <c r="J75" s="1070"/>
      <c r="K75" s="1070"/>
      <c r="L75" s="1070"/>
      <c r="M75" s="1070"/>
      <c r="N75" s="1070"/>
      <c r="O75" s="1070"/>
      <c r="P75" s="1071"/>
      <c r="Q75" s="1073">
        <v>332</v>
      </c>
      <c r="R75" s="1074"/>
      <c r="S75" s="1074"/>
      <c r="T75" s="1074"/>
      <c r="U75" s="1075"/>
      <c r="V75" s="1076">
        <v>325</v>
      </c>
      <c r="W75" s="1074"/>
      <c r="X75" s="1074"/>
      <c r="Y75" s="1074"/>
      <c r="Z75" s="1075"/>
      <c r="AA75" s="1076">
        <v>7</v>
      </c>
      <c r="AB75" s="1074"/>
      <c r="AC75" s="1074"/>
      <c r="AD75" s="1074"/>
      <c r="AE75" s="1075"/>
      <c r="AF75" s="1076">
        <v>7</v>
      </c>
      <c r="AG75" s="1074"/>
      <c r="AH75" s="1074"/>
      <c r="AI75" s="1074"/>
      <c r="AJ75" s="1075"/>
      <c r="AK75" s="1076">
        <v>104</v>
      </c>
      <c r="AL75" s="1074"/>
      <c r="AM75" s="1074"/>
      <c r="AN75" s="1074"/>
      <c r="AO75" s="1075"/>
      <c r="AP75" s="1076">
        <v>477</v>
      </c>
      <c r="AQ75" s="1074"/>
      <c r="AR75" s="1074"/>
      <c r="AS75" s="1074"/>
      <c r="AT75" s="1075"/>
      <c r="AU75" s="1076">
        <v>46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392</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52348</v>
      </c>
      <c r="AG88" s="1054"/>
      <c r="AH88" s="1054"/>
      <c r="AI88" s="1054"/>
      <c r="AJ88" s="1054"/>
      <c r="AK88" s="1058"/>
      <c r="AL88" s="1058"/>
      <c r="AM88" s="1058"/>
      <c r="AN88" s="1058"/>
      <c r="AO88" s="1058"/>
      <c r="AP88" s="1054">
        <v>5600</v>
      </c>
      <c r="AQ88" s="1054"/>
      <c r="AR88" s="1054"/>
      <c r="AS88" s="1054"/>
      <c r="AT88" s="1054"/>
      <c r="AU88" s="1054">
        <v>482</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307</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307</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307</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527378</v>
      </c>
      <c r="AB110" s="982"/>
      <c r="AC110" s="982"/>
      <c r="AD110" s="982"/>
      <c r="AE110" s="983"/>
      <c r="AF110" s="984">
        <v>551020</v>
      </c>
      <c r="AG110" s="982"/>
      <c r="AH110" s="982"/>
      <c r="AI110" s="982"/>
      <c r="AJ110" s="983"/>
      <c r="AK110" s="984">
        <v>602378</v>
      </c>
      <c r="AL110" s="982"/>
      <c r="AM110" s="982"/>
      <c r="AN110" s="982"/>
      <c r="AO110" s="983"/>
      <c r="AP110" s="985">
        <v>12.9</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6715557</v>
      </c>
      <c r="BR110" s="929"/>
      <c r="BS110" s="929"/>
      <c r="BT110" s="929"/>
      <c r="BU110" s="929"/>
      <c r="BV110" s="929">
        <v>6782062</v>
      </c>
      <c r="BW110" s="929"/>
      <c r="BX110" s="929"/>
      <c r="BY110" s="929"/>
      <c r="BZ110" s="929"/>
      <c r="CA110" s="929">
        <v>7321326</v>
      </c>
      <c r="CB110" s="929"/>
      <c r="CC110" s="929"/>
      <c r="CD110" s="929"/>
      <c r="CE110" s="929"/>
      <c r="CF110" s="953">
        <v>156.80000000000001</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415</v>
      </c>
      <c r="DH110" s="929"/>
      <c r="DI110" s="929"/>
      <c r="DJ110" s="929"/>
      <c r="DK110" s="929"/>
      <c r="DL110" s="929" t="s">
        <v>439</v>
      </c>
      <c r="DM110" s="929"/>
      <c r="DN110" s="929"/>
      <c r="DO110" s="929"/>
      <c r="DP110" s="929"/>
      <c r="DQ110" s="929" t="s">
        <v>415</v>
      </c>
      <c r="DR110" s="929"/>
      <c r="DS110" s="929"/>
      <c r="DT110" s="929"/>
      <c r="DU110" s="929"/>
      <c r="DV110" s="930" t="s">
        <v>415</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415</v>
      </c>
      <c r="AB111" s="1010"/>
      <c r="AC111" s="1010"/>
      <c r="AD111" s="1010"/>
      <c r="AE111" s="1011"/>
      <c r="AF111" s="1012" t="s">
        <v>415</v>
      </c>
      <c r="AG111" s="1010"/>
      <c r="AH111" s="1010"/>
      <c r="AI111" s="1010"/>
      <c r="AJ111" s="1011"/>
      <c r="AK111" s="1012" t="s">
        <v>415</v>
      </c>
      <c r="AL111" s="1010"/>
      <c r="AM111" s="1010"/>
      <c r="AN111" s="1010"/>
      <c r="AO111" s="1011"/>
      <c r="AP111" s="1013" t="s">
        <v>415</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4910</v>
      </c>
      <c r="BR111" s="901"/>
      <c r="BS111" s="901"/>
      <c r="BT111" s="901"/>
      <c r="BU111" s="901"/>
      <c r="BV111" s="901">
        <v>3666</v>
      </c>
      <c r="BW111" s="901"/>
      <c r="BX111" s="901"/>
      <c r="BY111" s="901"/>
      <c r="BZ111" s="901"/>
      <c r="CA111" s="901">
        <v>2433</v>
      </c>
      <c r="CB111" s="901"/>
      <c r="CC111" s="901"/>
      <c r="CD111" s="901"/>
      <c r="CE111" s="901"/>
      <c r="CF111" s="962">
        <v>0.1</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415</v>
      </c>
      <c r="DH111" s="901"/>
      <c r="DI111" s="901"/>
      <c r="DJ111" s="901"/>
      <c r="DK111" s="901"/>
      <c r="DL111" s="901" t="s">
        <v>415</v>
      </c>
      <c r="DM111" s="901"/>
      <c r="DN111" s="901"/>
      <c r="DO111" s="901"/>
      <c r="DP111" s="901"/>
      <c r="DQ111" s="901" t="s">
        <v>415</v>
      </c>
      <c r="DR111" s="901"/>
      <c r="DS111" s="901"/>
      <c r="DT111" s="901"/>
      <c r="DU111" s="901"/>
      <c r="DV111" s="878" t="s">
        <v>415</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415</v>
      </c>
      <c r="AB112" s="864"/>
      <c r="AC112" s="864"/>
      <c r="AD112" s="864"/>
      <c r="AE112" s="865"/>
      <c r="AF112" s="866" t="s">
        <v>415</v>
      </c>
      <c r="AG112" s="864"/>
      <c r="AH112" s="864"/>
      <c r="AI112" s="864"/>
      <c r="AJ112" s="865"/>
      <c r="AK112" s="866" t="s">
        <v>415</v>
      </c>
      <c r="AL112" s="864"/>
      <c r="AM112" s="864"/>
      <c r="AN112" s="864"/>
      <c r="AO112" s="865"/>
      <c r="AP112" s="911" t="s">
        <v>415</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615169</v>
      </c>
      <c r="BR112" s="901"/>
      <c r="BS112" s="901"/>
      <c r="BT112" s="901"/>
      <c r="BU112" s="901"/>
      <c r="BV112" s="901">
        <v>576183</v>
      </c>
      <c r="BW112" s="901"/>
      <c r="BX112" s="901"/>
      <c r="BY112" s="901"/>
      <c r="BZ112" s="901"/>
      <c r="CA112" s="901">
        <v>573821</v>
      </c>
      <c r="CB112" s="901"/>
      <c r="CC112" s="901"/>
      <c r="CD112" s="901"/>
      <c r="CE112" s="901"/>
      <c r="CF112" s="962">
        <v>12.3</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415</v>
      </c>
      <c r="DH112" s="901"/>
      <c r="DI112" s="901"/>
      <c r="DJ112" s="901"/>
      <c r="DK112" s="901"/>
      <c r="DL112" s="901" t="s">
        <v>415</v>
      </c>
      <c r="DM112" s="901"/>
      <c r="DN112" s="901"/>
      <c r="DO112" s="901"/>
      <c r="DP112" s="901"/>
      <c r="DQ112" s="901" t="s">
        <v>415</v>
      </c>
      <c r="DR112" s="901"/>
      <c r="DS112" s="901"/>
      <c r="DT112" s="901"/>
      <c r="DU112" s="901"/>
      <c r="DV112" s="878" t="s">
        <v>415</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59096</v>
      </c>
      <c r="AB113" s="1010"/>
      <c r="AC113" s="1010"/>
      <c r="AD113" s="1010"/>
      <c r="AE113" s="1011"/>
      <c r="AF113" s="1012">
        <v>58540</v>
      </c>
      <c r="AG113" s="1010"/>
      <c r="AH113" s="1010"/>
      <c r="AI113" s="1010"/>
      <c r="AJ113" s="1011"/>
      <c r="AK113" s="1012">
        <v>60669</v>
      </c>
      <c r="AL113" s="1010"/>
      <c r="AM113" s="1010"/>
      <c r="AN113" s="1010"/>
      <c r="AO113" s="1011"/>
      <c r="AP113" s="1013">
        <v>1.3</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248712</v>
      </c>
      <c r="BR113" s="901"/>
      <c r="BS113" s="901"/>
      <c r="BT113" s="901"/>
      <c r="BU113" s="901"/>
      <c r="BV113" s="901">
        <v>243159</v>
      </c>
      <c r="BW113" s="901"/>
      <c r="BX113" s="901"/>
      <c r="BY113" s="901"/>
      <c r="BZ113" s="901"/>
      <c r="CA113" s="901">
        <v>437025</v>
      </c>
      <c r="CB113" s="901"/>
      <c r="CC113" s="901"/>
      <c r="CD113" s="901"/>
      <c r="CE113" s="901"/>
      <c r="CF113" s="962">
        <v>9.4</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450</v>
      </c>
      <c r="DH113" s="864"/>
      <c r="DI113" s="864"/>
      <c r="DJ113" s="864"/>
      <c r="DK113" s="865"/>
      <c r="DL113" s="866" t="s">
        <v>415</v>
      </c>
      <c r="DM113" s="864"/>
      <c r="DN113" s="864"/>
      <c r="DO113" s="864"/>
      <c r="DP113" s="865"/>
      <c r="DQ113" s="866" t="s">
        <v>415</v>
      </c>
      <c r="DR113" s="864"/>
      <c r="DS113" s="864"/>
      <c r="DT113" s="864"/>
      <c r="DU113" s="865"/>
      <c r="DV113" s="911" t="s">
        <v>415</v>
      </c>
      <c r="DW113" s="912"/>
      <c r="DX113" s="912"/>
      <c r="DY113" s="912"/>
      <c r="DZ113" s="913"/>
    </row>
    <row r="114" spans="1:130" s="248" customFormat="1" ht="26.25" customHeight="1" x14ac:dyDescent="0.15">
      <c r="A114" s="1005"/>
      <c r="B114" s="1006"/>
      <c r="C114" s="834" t="s">
        <v>451</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78212</v>
      </c>
      <c r="AB114" s="864"/>
      <c r="AC114" s="864"/>
      <c r="AD114" s="864"/>
      <c r="AE114" s="865"/>
      <c r="AF114" s="866">
        <v>79522</v>
      </c>
      <c r="AG114" s="864"/>
      <c r="AH114" s="864"/>
      <c r="AI114" s="864"/>
      <c r="AJ114" s="865"/>
      <c r="AK114" s="866">
        <v>69548</v>
      </c>
      <c r="AL114" s="864"/>
      <c r="AM114" s="864"/>
      <c r="AN114" s="864"/>
      <c r="AO114" s="865"/>
      <c r="AP114" s="911">
        <v>1.5</v>
      </c>
      <c r="AQ114" s="912"/>
      <c r="AR114" s="912"/>
      <c r="AS114" s="912"/>
      <c r="AT114" s="913"/>
      <c r="AU114" s="1023"/>
      <c r="AV114" s="1024"/>
      <c r="AW114" s="1024"/>
      <c r="AX114" s="1024"/>
      <c r="AY114" s="1024"/>
      <c r="AZ114" s="899" t="s">
        <v>452</v>
      </c>
      <c r="BA114" s="834"/>
      <c r="BB114" s="834"/>
      <c r="BC114" s="834"/>
      <c r="BD114" s="834"/>
      <c r="BE114" s="834"/>
      <c r="BF114" s="834"/>
      <c r="BG114" s="834"/>
      <c r="BH114" s="834"/>
      <c r="BI114" s="834"/>
      <c r="BJ114" s="834"/>
      <c r="BK114" s="834"/>
      <c r="BL114" s="834"/>
      <c r="BM114" s="834"/>
      <c r="BN114" s="834"/>
      <c r="BO114" s="834"/>
      <c r="BP114" s="835"/>
      <c r="BQ114" s="900">
        <v>2169928</v>
      </c>
      <c r="BR114" s="901"/>
      <c r="BS114" s="901"/>
      <c r="BT114" s="901"/>
      <c r="BU114" s="901"/>
      <c r="BV114" s="901">
        <v>2280290</v>
      </c>
      <c r="BW114" s="901"/>
      <c r="BX114" s="901"/>
      <c r="BY114" s="901"/>
      <c r="BZ114" s="901"/>
      <c r="CA114" s="901">
        <v>2182116</v>
      </c>
      <c r="CB114" s="901"/>
      <c r="CC114" s="901"/>
      <c r="CD114" s="901"/>
      <c r="CE114" s="901"/>
      <c r="CF114" s="962">
        <v>46.7</v>
      </c>
      <c r="CG114" s="963"/>
      <c r="CH114" s="963"/>
      <c r="CI114" s="963"/>
      <c r="CJ114" s="963"/>
      <c r="CK114" s="1018"/>
      <c r="CL114" s="905"/>
      <c r="CM114" s="908" t="s">
        <v>453</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415</v>
      </c>
      <c r="DH114" s="864"/>
      <c r="DI114" s="864"/>
      <c r="DJ114" s="864"/>
      <c r="DK114" s="865"/>
      <c r="DL114" s="866" t="s">
        <v>415</v>
      </c>
      <c r="DM114" s="864"/>
      <c r="DN114" s="864"/>
      <c r="DO114" s="864"/>
      <c r="DP114" s="865"/>
      <c r="DQ114" s="866" t="s">
        <v>450</v>
      </c>
      <c r="DR114" s="864"/>
      <c r="DS114" s="864"/>
      <c r="DT114" s="864"/>
      <c r="DU114" s="865"/>
      <c r="DV114" s="911" t="s">
        <v>415</v>
      </c>
      <c r="DW114" s="912"/>
      <c r="DX114" s="912"/>
      <c r="DY114" s="912"/>
      <c r="DZ114" s="913"/>
    </row>
    <row r="115" spans="1:130" s="248" customFormat="1" ht="26.25" customHeight="1" x14ac:dyDescent="0.15">
      <c r="A115" s="1005"/>
      <c r="B115" s="1006"/>
      <c r="C115" s="834" t="s">
        <v>454</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1254</v>
      </c>
      <c r="AB115" s="1010"/>
      <c r="AC115" s="1010"/>
      <c r="AD115" s="1010"/>
      <c r="AE115" s="1011"/>
      <c r="AF115" s="1012">
        <v>1244</v>
      </c>
      <c r="AG115" s="1010"/>
      <c r="AH115" s="1010"/>
      <c r="AI115" s="1010"/>
      <c r="AJ115" s="1011"/>
      <c r="AK115" s="1012">
        <v>1233</v>
      </c>
      <c r="AL115" s="1010"/>
      <c r="AM115" s="1010"/>
      <c r="AN115" s="1010"/>
      <c r="AO115" s="1011"/>
      <c r="AP115" s="1013">
        <v>0</v>
      </c>
      <c r="AQ115" s="1014"/>
      <c r="AR115" s="1014"/>
      <c r="AS115" s="1014"/>
      <c r="AT115" s="1015"/>
      <c r="AU115" s="1023"/>
      <c r="AV115" s="1024"/>
      <c r="AW115" s="1024"/>
      <c r="AX115" s="1024"/>
      <c r="AY115" s="1024"/>
      <c r="AZ115" s="899" t="s">
        <v>455</v>
      </c>
      <c r="BA115" s="834"/>
      <c r="BB115" s="834"/>
      <c r="BC115" s="834"/>
      <c r="BD115" s="834"/>
      <c r="BE115" s="834"/>
      <c r="BF115" s="834"/>
      <c r="BG115" s="834"/>
      <c r="BH115" s="834"/>
      <c r="BI115" s="834"/>
      <c r="BJ115" s="834"/>
      <c r="BK115" s="834"/>
      <c r="BL115" s="834"/>
      <c r="BM115" s="834"/>
      <c r="BN115" s="834"/>
      <c r="BO115" s="834"/>
      <c r="BP115" s="835"/>
      <c r="BQ115" s="900" t="s">
        <v>415</v>
      </c>
      <c r="BR115" s="901"/>
      <c r="BS115" s="901"/>
      <c r="BT115" s="901"/>
      <c r="BU115" s="901"/>
      <c r="BV115" s="901" t="s">
        <v>415</v>
      </c>
      <c r="BW115" s="901"/>
      <c r="BX115" s="901"/>
      <c r="BY115" s="901"/>
      <c r="BZ115" s="901"/>
      <c r="CA115" s="901" t="s">
        <v>415</v>
      </c>
      <c r="CB115" s="901"/>
      <c r="CC115" s="901"/>
      <c r="CD115" s="901"/>
      <c r="CE115" s="901"/>
      <c r="CF115" s="962" t="s">
        <v>415</v>
      </c>
      <c r="CG115" s="963"/>
      <c r="CH115" s="963"/>
      <c r="CI115" s="963"/>
      <c r="CJ115" s="963"/>
      <c r="CK115" s="1018"/>
      <c r="CL115" s="905"/>
      <c r="CM115" s="899" t="s">
        <v>456</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450</v>
      </c>
      <c r="DH115" s="864"/>
      <c r="DI115" s="864"/>
      <c r="DJ115" s="864"/>
      <c r="DK115" s="865"/>
      <c r="DL115" s="866" t="s">
        <v>415</v>
      </c>
      <c r="DM115" s="864"/>
      <c r="DN115" s="864"/>
      <c r="DO115" s="864"/>
      <c r="DP115" s="865"/>
      <c r="DQ115" s="866" t="s">
        <v>415</v>
      </c>
      <c r="DR115" s="864"/>
      <c r="DS115" s="864"/>
      <c r="DT115" s="864"/>
      <c r="DU115" s="865"/>
      <c r="DV115" s="911" t="s">
        <v>450</v>
      </c>
      <c r="DW115" s="912"/>
      <c r="DX115" s="912"/>
      <c r="DY115" s="912"/>
      <c r="DZ115" s="913"/>
    </row>
    <row r="116" spans="1:130" s="248" customFormat="1" ht="26.25" customHeight="1" x14ac:dyDescent="0.15">
      <c r="A116" s="1007"/>
      <c r="B116" s="1008"/>
      <c r="C116" s="967" t="s">
        <v>457</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415</v>
      </c>
      <c r="AB116" s="864"/>
      <c r="AC116" s="864"/>
      <c r="AD116" s="864"/>
      <c r="AE116" s="865"/>
      <c r="AF116" s="866" t="s">
        <v>415</v>
      </c>
      <c r="AG116" s="864"/>
      <c r="AH116" s="864"/>
      <c r="AI116" s="864"/>
      <c r="AJ116" s="865"/>
      <c r="AK116" s="866" t="s">
        <v>415</v>
      </c>
      <c r="AL116" s="864"/>
      <c r="AM116" s="864"/>
      <c r="AN116" s="864"/>
      <c r="AO116" s="865"/>
      <c r="AP116" s="911" t="s">
        <v>415</v>
      </c>
      <c r="AQ116" s="912"/>
      <c r="AR116" s="912"/>
      <c r="AS116" s="912"/>
      <c r="AT116" s="913"/>
      <c r="AU116" s="1023"/>
      <c r="AV116" s="1024"/>
      <c r="AW116" s="1024"/>
      <c r="AX116" s="1024"/>
      <c r="AY116" s="1024"/>
      <c r="AZ116" s="950" t="s">
        <v>458</v>
      </c>
      <c r="BA116" s="951"/>
      <c r="BB116" s="951"/>
      <c r="BC116" s="951"/>
      <c r="BD116" s="951"/>
      <c r="BE116" s="951"/>
      <c r="BF116" s="951"/>
      <c r="BG116" s="951"/>
      <c r="BH116" s="951"/>
      <c r="BI116" s="951"/>
      <c r="BJ116" s="951"/>
      <c r="BK116" s="951"/>
      <c r="BL116" s="951"/>
      <c r="BM116" s="951"/>
      <c r="BN116" s="951"/>
      <c r="BO116" s="951"/>
      <c r="BP116" s="952"/>
      <c r="BQ116" s="900" t="s">
        <v>415</v>
      </c>
      <c r="BR116" s="901"/>
      <c r="BS116" s="901"/>
      <c r="BT116" s="901"/>
      <c r="BU116" s="901"/>
      <c r="BV116" s="901" t="s">
        <v>415</v>
      </c>
      <c r="BW116" s="901"/>
      <c r="BX116" s="901"/>
      <c r="BY116" s="901"/>
      <c r="BZ116" s="901"/>
      <c r="CA116" s="901" t="s">
        <v>415</v>
      </c>
      <c r="CB116" s="901"/>
      <c r="CC116" s="901"/>
      <c r="CD116" s="901"/>
      <c r="CE116" s="901"/>
      <c r="CF116" s="962" t="s">
        <v>415</v>
      </c>
      <c r="CG116" s="963"/>
      <c r="CH116" s="963"/>
      <c r="CI116" s="963"/>
      <c r="CJ116" s="963"/>
      <c r="CK116" s="1018"/>
      <c r="CL116" s="905"/>
      <c r="CM116" s="908" t="s">
        <v>459</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4910</v>
      </c>
      <c r="DH116" s="864"/>
      <c r="DI116" s="864"/>
      <c r="DJ116" s="864"/>
      <c r="DK116" s="865"/>
      <c r="DL116" s="866">
        <v>3666</v>
      </c>
      <c r="DM116" s="864"/>
      <c r="DN116" s="864"/>
      <c r="DO116" s="864"/>
      <c r="DP116" s="865"/>
      <c r="DQ116" s="866">
        <v>2433</v>
      </c>
      <c r="DR116" s="864"/>
      <c r="DS116" s="864"/>
      <c r="DT116" s="864"/>
      <c r="DU116" s="865"/>
      <c r="DV116" s="911">
        <v>0.1</v>
      </c>
      <c r="DW116" s="912"/>
      <c r="DX116" s="912"/>
      <c r="DY116" s="912"/>
      <c r="DZ116" s="913"/>
    </row>
    <row r="117" spans="1:130" s="248" customFormat="1" ht="26.25" customHeight="1" x14ac:dyDescent="0.15">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460</v>
      </c>
      <c r="Z117" s="990"/>
      <c r="AA117" s="995">
        <v>665940</v>
      </c>
      <c r="AB117" s="996"/>
      <c r="AC117" s="996"/>
      <c r="AD117" s="996"/>
      <c r="AE117" s="997"/>
      <c r="AF117" s="998">
        <v>690326</v>
      </c>
      <c r="AG117" s="996"/>
      <c r="AH117" s="996"/>
      <c r="AI117" s="996"/>
      <c r="AJ117" s="997"/>
      <c r="AK117" s="998">
        <v>733828</v>
      </c>
      <c r="AL117" s="996"/>
      <c r="AM117" s="996"/>
      <c r="AN117" s="996"/>
      <c r="AO117" s="997"/>
      <c r="AP117" s="999"/>
      <c r="AQ117" s="1000"/>
      <c r="AR117" s="1000"/>
      <c r="AS117" s="1000"/>
      <c r="AT117" s="1001"/>
      <c r="AU117" s="1023"/>
      <c r="AV117" s="1024"/>
      <c r="AW117" s="1024"/>
      <c r="AX117" s="1024"/>
      <c r="AY117" s="1024"/>
      <c r="AZ117" s="950" t="s">
        <v>461</v>
      </c>
      <c r="BA117" s="951"/>
      <c r="BB117" s="951"/>
      <c r="BC117" s="951"/>
      <c r="BD117" s="951"/>
      <c r="BE117" s="951"/>
      <c r="BF117" s="951"/>
      <c r="BG117" s="951"/>
      <c r="BH117" s="951"/>
      <c r="BI117" s="951"/>
      <c r="BJ117" s="951"/>
      <c r="BK117" s="951"/>
      <c r="BL117" s="951"/>
      <c r="BM117" s="951"/>
      <c r="BN117" s="951"/>
      <c r="BO117" s="951"/>
      <c r="BP117" s="952"/>
      <c r="BQ117" s="900" t="s">
        <v>439</v>
      </c>
      <c r="BR117" s="901"/>
      <c r="BS117" s="901"/>
      <c r="BT117" s="901"/>
      <c r="BU117" s="901"/>
      <c r="BV117" s="901" t="s">
        <v>415</v>
      </c>
      <c r="BW117" s="901"/>
      <c r="BX117" s="901"/>
      <c r="BY117" s="901"/>
      <c r="BZ117" s="901"/>
      <c r="CA117" s="901" t="s">
        <v>415</v>
      </c>
      <c r="CB117" s="901"/>
      <c r="CC117" s="901"/>
      <c r="CD117" s="901"/>
      <c r="CE117" s="901"/>
      <c r="CF117" s="962" t="s">
        <v>415</v>
      </c>
      <c r="CG117" s="963"/>
      <c r="CH117" s="963"/>
      <c r="CI117" s="963"/>
      <c r="CJ117" s="963"/>
      <c r="CK117" s="1018"/>
      <c r="CL117" s="905"/>
      <c r="CM117" s="908" t="s">
        <v>462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415</v>
      </c>
      <c r="DH117" s="864"/>
      <c r="DI117" s="864"/>
      <c r="DJ117" s="864"/>
      <c r="DK117" s="865"/>
      <c r="DL117" s="866" t="s">
        <v>415</v>
      </c>
      <c r="DM117" s="864"/>
      <c r="DN117" s="864"/>
      <c r="DO117" s="864"/>
      <c r="DP117" s="865"/>
      <c r="DQ117" s="866" t="s">
        <v>415</v>
      </c>
      <c r="DR117" s="864"/>
      <c r="DS117" s="864"/>
      <c r="DT117" s="864"/>
      <c r="DU117" s="865"/>
      <c r="DV117" s="911" t="s">
        <v>439</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307</v>
      </c>
      <c r="AL118" s="989"/>
      <c r="AM118" s="989"/>
      <c r="AN118" s="989"/>
      <c r="AO118" s="990"/>
      <c r="AP118" s="992" t="s">
        <v>433</v>
      </c>
      <c r="AQ118" s="993"/>
      <c r="AR118" s="993"/>
      <c r="AS118" s="993"/>
      <c r="AT118" s="994"/>
      <c r="AU118" s="1023"/>
      <c r="AV118" s="1024"/>
      <c r="AW118" s="1024"/>
      <c r="AX118" s="1024"/>
      <c r="AY118" s="1024"/>
      <c r="AZ118" s="966" t="s">
        <v>463</v>
      </c>
      <c r="BA118" s="967"/>
      <c r="BB118" s="967"/>
      <c r="BC118" s="967"/>
      <c r="BD118" s="967"/>
      <c r="BE118" s="967"/>
      <c r="BF118" s="967"/>
      <c r="BG118" s="967"/>
      <c r="BH118" s="967"/>
      <c r="BI118" s="967"/>
      <c r="BJ118" s="967"/>
      <c r="BK118" s="967"/>
      <c r="BL118" s="967"/>
      <c r="BM118" s="967"/>
      <c r="BN118" s="967"/>
      <c r="BO118" s="967"/>
      <c r="BP118" s="968"/>
      <c r="BQ118" s="969" t="s">
        <v>415</v>
      </c>
      <c r="BR118" s="932"/>
      <c r="BS118" s="932"/>
      <c r="BT118" s="932"/>
      <c r="BU118" s="932"/>
      <c r="BV118" s="932" t="s">
        <v>415</v>
      </c>
      <c r="BW118" s="932"/>
      <c r="BX118" s="932"/>
      <c r="BY118" s="932"/>
      <c r="BZ118" s="932"/>
      <c r="CA118" s="932" t="s">
        <v>415</v>
      </c>
      <c r="CB118" s="932"/>
      <c r="CC118" s="932"/>
      <c r="CD118" s="932"/>
      <c r="CE118" s="932"/>
      <c r="CF118" s="962" t="s">
        <v>415</v>
      </c>
      <c r="CG118" s="963"/>
      <c r="CH118" s="963"/>
      <c r="CI118" s="963"/>
      <c r="CJ118" s="963"/>
      <c r="CK118" s="1018"/>
      <c r="CL118" s="905"/>
      <c r="CM118" s="908" t="s">
        <v>464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415</v>
      </c>
      <c r="DH118" s="864"/>
      <c r="DI118" s="864"/>
      <c r="DJ118" s="864"/>
      <c r="DK118" s="865"/>
      <c r="DL118" s="866" t="s">
        <v>415</v>
      </c>
      <c r="DM118" s="864"/>
      <c r="DN118" s="864"/>
      <c r="DO118" s="864"/>
      <c r="DP118" s="865"/>
      <c r="DQ118" s="866" t="s">
        <v>415</v>
      </c>
      <c r="DR118" s="864"/>
      <c r="DS118" s="864"/>
      <c r="DT118" s="864"/>
      <c r="DU118" s="865"/>
      <c r="DV118" s="911" t="s">
        <v>415</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439</v>
      </c>
      <c r="AB119" s="982"/>
      <c r="AC119" s="982"/>
      <c r="AD119" s="982"/>
      <c r="AE119" s="983"/>
      <c r="AF119" s="984" t="s">
        <v>415</v>
      </c>
      <c r="AG119" s="982"/>
      <c r="AH119" s="982"/>
      <c r="AI119" s="982"/>
      <c r="AJ119" s="983"/>
      <c r="AK119" s="984" t="s">
        <v>415</v>
      </c>
      <c r="AL119" s="982"/>
      <c r="AM119" s="982"/>
      <c r="AN119" s="982"/>
      <c r="AO119" s="983"/>
      <c r="AP119" s="985" t="s">
        <v>415</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465</v>
      </c>
      <c r="BP119" s="965"/>
      <c r="BQ119" s="969">
        <v>9754276</v>
      </c>
      <c r="BR119" s="932"/>
      <c r="BS119" s="932"/>
      <c r="BT119" s="932"/>
      <c r="BU119" s="932"/>
      <c r="BV119" s="932">
        <v>9885360</v>
      </c>
      <c r="BW119" s="932"/>
      <c r="BX119" s="932"/>
      <c r="BY119" s="932"/>
      <c r="BZ119" s="932"/>
      <c r="CA119" s="932">
        <v>10516721</v>
      </c>
      <c r="CB119" s="932"/>
      <c r="CC119" s="932"/>
      <c r="CD119" s="932"/>
      <c r="CE119" s="932"/>
      <c r="CF119" s="830"/>
      <c r="CG119" s="831"/>
      <c r="CH119" s="831"/>
      <c r="CI119" s="831"/>
      <c r="CJ119" s="921"/>
      <c r="CK119" s="1019"/>
      <c r="CL119" s="907"/>
      <c r="CM119" s="925" t="s">
        <v>466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415</v>
      </c>
      <c r="DH119" s="847"/>
      <c r="DI119" s="847"/>
      <c r="DJ119" s="847"/>
      <c r="DK119" s="848"/>
      <c r="DL119" s="849" t="s">
        <v>415</v>
      </c>
      <c r="DM119" s="847"/>
      <c r="DN119" s="847"/>
      <c r="DO119" s="847"/>
      <c r="DP119" s="848"/>
      <c r="DQ119" s="849" t="s">
        <v>415</v>
      </c>
      <c r="DR119" s="847"/>
      <c r="DS119" s="847"/>
      <c r="DT119" s="847"/>
      <c r="DU119" s="848"/>
      <c r="DV119" s="935" t="s">
        <v>415</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439</v>
      </c>
      <c r="AB120" s="864"/>
      <c r="AC120" s="864"/>
      <c r="AD120" s="864"/>
      <c r="AE120" s="865"/>
      <c r="AF120" s="866" t="s">
        <v>415</v>
      </c>
      <c r="AG120" s="864"/>
      <c r="AH120" s="864"/>
      <c r="AI120" s="864"/>
      <c r="AJ120" s="865"/>
      <c r="AK120" s="866" t="s">
        <v>439</v>
      </c>
      <c r="AL120" s="864"/>
      <c r="AM120" s="864"/>
      <c r="AN120" s="864"/>
      <c r="AO120" s="865"/>
      <c r="AP120" s="911" t="s">
        <v>415</v>
      </c>
      <c r="AQ120" s="912"/>
      <c r="AR120" s="912"/>
      <c r="AS120" s="912"/>
      <c r="AT120" s="913"/>
      <c r="AU120" s="970" t="s">
        <v>467</v>
      </c>
      <c r="AV120" s="971"/>
      <c r="AW120" s="971"/>
      <c r="AX120" s="971"/>
      <c r="AY120" s="972"/>
      <c r="AZ120" s="947" t="s">
        <v>468</v>
      </c>
      <c r="BA120" s="892"/>
      <c r="BB120" s="892"/>
      <c r="BC120" s="892"/>
      <c r="BD120" s="892"/>
      <c r="BE120" s="892"/>
      <c r="BF120" s="892"/>
      <c r="BG120" s="892"/>
      <c r="BH120" s="892"/>
      <c r="BI120" s="892"/>
      <c r="BJ120" s="892"/>
      <c r="BK120" s="892"/>
      <c r="BL120" s="892"/>
      <c r="BM120" s="892"/>
      <c r="BN120" s="892"/>
      <c r="BO120" s="892"/>
      <c r="BP120" s="893"/>
      <c r="BQ120" s="948">
        <v>3426864</v>
      </c>
      <c r="BR120" s="929"/>
      <c r="BS120" s="929"/>
      <c r="BT120" s="929"/>
      <c r="BU120" s="929"/>
      <c r="BV120" s="929">
        <v>3052215</v>
      </c>
      <c r="BW120" s="929"/>
      <c r="BX120" s="929"/>
      <c r="BY120" s="929"/>
      <c r="BZ120" s="929"/>
      <c r="CA120" s="929">
        <v>2830164</v>
      </c>
      <c r="CB120" s="929"/>
      <c r="CC120" s="929"/>
      <c r="CD120" s="929"/>
      <c r="CE120" s="929"/>
      <c r="CF120" s="953">
        <v>60.6</v>
      </c>
      <c r="CG120" s="954"/>
      <c r="CH120" s="954"/>
      <c r="CI120" s="954"/>
      <c r="CJ120" s="954"/>
      <c r="CK120" s="955" t="s">
        <v>469</v>
      </c>
      <c r="CL120" s="939"/>
      <c r="CM120" s="939"/>
      <c r="CN120" s="939"/>
      <c r="CO120" s="940"/>
      <c r="CP120" s="959" t="s">
        <v>470</v>
      </c>
      <c r="CQ120" s="960"/>
      <c r="CR120" s="960"/>
      <c r="CS120" s="960"/>
      <c r="CT120" s="960"/>
      <c r="CU120" s="960"/>
      <c r="CV120" s="960"/>
      <c r="CW120" s="960"/>
      <c r="CX120" s="960"/>
      <c r="CY120" s="960"/>
      <c r="CZ120" s="960"/>
      <c r="DA120" s="960"/>
      <c r="DB120" s="960"/>
      <c r="DC120" s="960"/>
      <c r="DD120" s="960"/>
      <c r="DE120" s="960"/>
      <c r="DF120" s="961"/>
      <c r="DG120" s="948">
        <v>341024</v>
      </c>
      <c r="DH120" s="929"/>
      <c r="DI120" s="929"/>
      <c r="DJ120" s="929"/>
      <c r="DK120" s="929"/>
      <c r="DL120" s="929">
        <v>328116</v>
      </c>
      <c r="DM120" s="929"/>
      <c r="DN120" s="929"/>
      <c r="DO120" s="929"/>
      <c r="DP120" s="929"/>
      <c r="DQ120" s="929">
        <v>337993</v>
      </c>
      <c r="DR120" s="929"/>
      <c r="DS120" s="929"/>
      <c r="DT120" s="929"/>
      <c r="DU120" s="929"/>
      <c r="DV120" s="930">
        <v>7.2</v>
      </c>
      <c r="DW120" s="930"/>
      <c r="DX120" s="930"/>
      <c r="DY120" s="930"/>
      <c r="DZ120" s="931"/>
    </row>
    <row r="121" spans="1:130" s="248" customFormat="1" ht="26.25" customHeight="1" x14ac:dyDescent="0.15">
      <c r="A121" s="904"/>
      <c r="B121" s="905"/>
      <c r="C121" s="950" t="s">
        <v>471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415</v>
      </c>
      <c r="AB121" s="864"/>
      <c r="AC121" s="864"/>
      <c r="AD121" s="864"/>
      <c r="AE121" s="865"/>
      <c r="AF121" s="866" t="s">
        <v>415</v>
      </c>
      <c r="AG121" s="864"/>
      <c r="AH121" s="864"/>
      <c r="AI121" s="864"/>
      <c r="AJ121" s="865"/>
      <c r="AK121" s="866" t="s">
        <v>415</v>
      </c>
      <c r="AL121" s="864"/>
      <c r="AM121" s="864"/>
      <c r="AN121" s="864"/>
      <c r="AO121" s="865"/>
      <c r="AP121" s="911" t="s">
        <v>415</v>
      </c>
      <c r="AQ121" s="912"/>
      <c r="AR121" s="912"/>
      <c r="AS121" s="912"/>
      <c r="AT121" s="913"/>
      <c r="AU121" s="973"/>
      <c r="AV121" s="974"/>
      <c r="AW121" s="974"/>
      <c r="AX121" s="974"/>
      <c r="AY121" s="975"/>
      <c r="AZ121" s="899" t="s">
        <v>472</v>
      </c>
      <c r="BA121" s="834"/>
      <c r="BB121" s="834"/>
      <c r="BC121" s="834"/>
      <c r="BD121" s="834"/>
      <c r="BE121" s="834"/>
      <c r="BF121" s="834"/>
      <c r="BG121" s="834"/>
      <c r="BH121" s="834"/>
      <c r="BI121" s="834"/>
      <c r="BJ121" s="834"/>
      <c r="BK121" s="834"/>
      <c r="BL121" s="834"/>
      <c r="BM121" s="834"/>
      <c r="BN121" s="834"/>
      <c r="BO121" s="834"/>
      <c r="BP121" s="835"/>
      <c r="BQ121" s="900" t="s">
        <v>415</v>
      </c>
      <c r="BR121" s="901"/>
      <c r="BS121" s="901"/>
      <c r="BT121" s="901"/>
      <c r="BU121" s="901"/>
      <c r="BV121" s="901" t="s">
        <v>415</v>
      </c>
      <c r="BW121" s="901"/>
      <c r="BX121" s="901"/>
      <c r="BY121" s="901"/>
      <c r="BZ121" s="901"/>
      <c r="CA121" s="901" t="s">
        <v>439</v>
      </c>
      <c r="CB121" s="901"/>
      <c r="CC121" s="901"/>
      <c r="CD121" s="901"/>
      <c r="CE121" s="901"/>
      <c r="CF121" s="962" t="s">
        <v>415</v>
      </c>
      <c r="CG121" s="963"/>
      <c r="CH121" s="963"/>
      <c r="CI121" s="963"/>
      <c r="CJ121" s="963"/>
      <c r="CK121" s="956"/>
      <c r="CL121" s="942"/>
      <c r="CM121" s="942"/>
      <c r="CN121" s="942"/>
      <c r="CO121" s="943"/>
      <c r="CP121" s="922" t="s">
        <v>473</v>
      </c>
      <c r="CQ121" s="923"/>
      <c r="CR121" s="923"/>
      <c r="CS121" s="923"/>
      <c r="CT121" s="923"/>
      <c r="CU121" s="923"/>
      <c r="CV121" s="923"/>
      <c r="CW121" s="923"/>
      <c r="CX121" s="923"/>
      <c r="CY121" s="923"/>
      <c r="CZ121" s="923"/>
      <c r="DA121" s="923"/>
      <c r="DB121" s="923"/>
      <c r="DC121" s="923"/>
      <c r="DD121" s="923"/>
      <c r="DE121" s="923"/>
      <c r="DF121" s="924"/>
      <c r="DG121" s="900">
        <v>274145</v>
      </c>
      <c r="DH121" s="901"/>
      <c r="DI121" s="901"/>
      <c r="DJ121" s="901"/>
      <c r="DK121" s="901"/>
      <c r="DL121" s="901">
        <v>248067</v>
      </c>
      <c r="DM121" s="901"/>
      <c r="DN121" s="901"/>
      <c r="DO121" s="901"/>
      <c r="DP121" s="901"/>
      <c r="DQ121" s="901">
        <v>237958</v>
      </c>
      <c r="DR121" s="901"/>
      <c r="DS121" s="901"/>
      <c r="DT121" s="901"/>
      <c r="DU121" s="901"/>
      <c r="DV121" s="878">
        <v>5.0999999999999996</v>
      </c>
      <c r="DW121" s="878"/>
      <c r="DX121" s="878"/>
      <c r="DY121" s="878"/>
      <c r="DZ121" s="879"/>
    </row>
    <row r="122" spans="1:130" s="248" customFormat="1" ht="26.25" customHeight="1" x14ac:dyDescent="0.15">
      <c r="A122" s="904"/>
      <c r="B122" s="905"/>
      <c r="C122" s="908" t="s">
        <v>453</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415</v>
      </c>
      <c r="AB122" s="864"/>
      <c r="AC122" s="864"/>
      <c r="AD122" s="864"/>
      <c r="AE122" s="865"/>
      <c r="AF122" s="866" t="s">
        <v>415</v>
      </c>
      <c r="AG122" s="864"/>
      <c r="AH122" s="864"/>
      <c r="AI122" s="864"/>
      <c r="AJ122" s="865"/>
      <c r="AK122" s="866" t="s">
        <v>415</v>
      </c>
      <c r="AL122" s="864"/>
      <c r="AM122" s="864"/>
      <c r="AN122" s="864"/>
      <c r="AO122" s="865"/>
      <c r="AP122" s="911" t="s">
        <v>415</v>
      </c>
      <c r="AQ122" s="912"/>
      <c r="AR122" s="912"/>
      <c r="AS122" s="912"/>
      <c r="AT122" s="913"/>
      <c r="AU122" s="973"/>
      <c r="AV122" s="974"/>
      <c r="AW122" s="974"/>
      <c r="AX122" s="974"/>
      <c r="AY122" s="975"/>
      <c r="AZ122" s="966" t="s">
        <v>474</v>
      </c>
      <c r="BA122" s="967"/>
      <c r="BB122" s="967"/>
      <c r="BC122" s="967"/>
      <c r="BD122" s="967"/>
      <c r="BE122" s="967"/>
      <c r="BF122" s="967"/>
      <c r="BG122" s="967"/>
      <c r="BH122" s="967"/>
      <c r="BI122" s="967"/>
      <c r="BJ122" s="967"/>
      <c r="BK122" s="967"/>
      <c r="BL122" s="967"/>
      <c r="BM122" s="967"/>
      <c r="BN122" s="967"/>
      <c r="BO122" s="967"/>
      <c r="BP122" s="968"/>
      <c r="BQ122" s="969">
        <v>5551892</v>
      </c>
      <c r="BR122" s="932"/>
      <c r="BS122" s="932"/>
      <c r="BT122" s="932"/>
      <c r="BU122" s="932"/>
      <c r="BV122" s="932">
        <v>5545783</v>
      </c>
      <c r="BW122" s="932"/>
      <c r="BX122" s="932"/>
      <c r="BY122" s="932"/>
      <c r="BZ122" s="932"/>
      <c r="CA122" s="932">
        <v>6282576</v>
      </c>
      <c r="CB122" s="932"/>
      <c r="CC122" s="932"/>
      <c r="CD122" s="932"/>
      <c r="CE122" s="932"/>
      <c r="CF122" s="933">
        <v>134.5</v>
      </c>
      <c r="CG122" s="934"/>
      <c r="CH122" s="934"/>
      <c r="CI122" s="934"/>
      <c r="CJ122" s="934"/>
      <c r="CK122" s="956"/>
      <c r="CL122" s="942"/>
      <c r="CM122" s="942"/>
      <c r="CN122" s="942"/>
      <c r="CO122" s="943"/>
      <c r="CP122" s="922" t="s">
        <v>475</v>
      </c>
      <c r="CQ122" s="923"/>
      <c r="CR122" s="923"/>
      <c r="CS122" s="923"/>
      <c r="CT122" s="923"/>
      <c r="CU122" s="923"/>
      <c r="CV122" s="923"/>
      <c r="CW122" s="923"/>
      <c r="CX122" s="923"/>
      <c r="CY122" s="923"/>
      <c r="CZ122" s="923"/>
      <c r="DA122" s="923"/>
      <c r="DB122" s="923"/>
      <c r="DC122" s="923"/>
      <c r="DD122" s="923"/>
      <c r="DE122" s="923"/>
      <c r="DF122" s="924"/>
      <c r="DG122" s="900" t="s">
        <v>415</v>
      </c>
      <c r="DH122" s="901"/>
      <c r="DI122" s="901"/>
      <c r="DJ122" s="901"/>
      <c r="DK122" s="901"/>
      <c r="DL122" s="901" t="s">
        <v>415</v>
      </c>
      <c r="DM122" s="901"/>
      <c r="DN122" s="901"/>
      <c r="DO122" s="901"/>
      <c r="DP122" s="901"/>
      <c r="DQ122" s="901" t="s">
        <v>415</v>
      </c>
      <c r="DR122" s="901"/>
      <c r="DS122" s="901"/>
      <c r="DT122" s="901"/>
      <c r="DU122" s="901"/>
      <c r="DV122" s="878" t="s">
        <v>415</v>
      </c>
      <c r="DW122" s="878"/>
      <c r="DX122" s="878"/>
      <c r="DY122" s="878"/>
      <c r="DZ122" s="879"/>
    </row>
    <row r="123" spans="1:130" s="248" customFormat="1" ht="26.25" customHeight="1" x14ac:dyDescent="0.15">
      <c r="A123" s="904"/>
      <c r="B123" s="905"/>
      <c r="C123" s="908" t="s">
        <v>459</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1254</v>
      </c>
      <c r="AB123" s="864"/>
      <c r="AC123" s="864"/>
      <c r="AD123" s="864"/>
      <c r="AE123" s="865"/>
      <c r="AF123" s="866">
        <v>1244</v>
      </c>
      <c r="AG123" s="864"/>
      <c r="AH123" s="864"/>
      <c r="AI123" s="864"/>
      <c r="AJ123" s="865"/>
      <c r="AK123" s="866">
        <v>1233</v>
      </c>
      <c r="AL123" s="864"/>
      <c r="AM123" s="864"/>
      <c r="AN123" s="864"/>
      <c r="AO123" s="865"/>
      <c r="AP123" s="911">
        <v>0</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476</v>
      </c>
      <c r="BP123" s="965"/>
      <c r="BQ123" s="919">
        <v>8978756</v>
      </c>
      <c r="BR123" s="920"/>
      <c r="BS123" s="920"/>
      <c r="BT123" s="920"/>
      <c r="BU123" s="920"/>
      <c r="BV123" s="920">
        <v>8597998</v>
      </c>
      <c r="BW123" s="920"/>
      <c r="BX123" s="920"/>
      <c r="BY123" s="920"/>
      <c r="BZ123" s="920"/>
      <c r="CA123" s="920">
        <v>9112740</v>
      </c>
      <c r="CB123" s="920"/>
      <c r="CC123" s="920"/>
      <c r="CD123" s="920"/>
      <c r="CE123" s="920"/>
      <c r="CF123" s="830"/>
      <c r="CG123" s="831"/>
      <c r="CH123" s="831"/>
      <c r="CI123" s="831"/>
      <c r="CJ123" s="921"/>
      <c r="CK123" s="956"/>
      <c r="CL123" s="942"/>
      <c r="CM123" s="942"/>
      <c r="CN123" s="942"/>
      <c r="CO123" s="943"/>
      <c r="CP123" s="922" t="s">
        <v>406</v>
      </c>
      <c r="CQ123" s="923"/>
      <c r="CR123" s="923"/>
      <c r="CS123" s="923"/>
      <c r="CT123" s="923"/>
      <c r="CU123" s="923"/>
      <c r="CV123" s="923"/>
      <c r="CW123" s="923"/>
      <c r="CX123" s="923"/>
      <c r="CY123" s="923"/>
      <c r="CZ123" s="923"/>
      <c r="DA123" s="923"/>
      <c r="DB123" s="923"/>
      <c r="DC123" s="923"/>
      <c r="DD123" s="923"/>
      <c r="DE123" s="923"/>
      <c r="DF123" s="924"/>
      <c r="DG123" s="863" t="s">
        <v>415</v>
      </c>
      <c r="DH123" s="864"/>
      <c r="DI123" s="864"/>
      <c r="DJ123" s="864"/>
      <c r="DK123" s="865"/>
      <c r="DL123" s="866" t="s">
        <v>415</v>
      </c>
      <c r="DM123" s="864"/>
      <c r="DN123" s="864"/>
      <c r="DO123" s="864"/>
      <c r="DP123" s="865"/>
      <c r="DQ123" s="866" t="s">
        <v>415</v>
      </c>
      <c r="DR123" s="864"/>
      <c r="DS123" s="864"/>
      <c r="DT123" s="864"/>
      <c r="DU123" s="865"/>
      <c r="DV123" s="911" t="s">
        <v>415</v>
      </c>
      <c r="DW123" s="912"/>
      <c r="DX123" s="912"/>
      <c r="DY123" s="912"/>
      <c r="DZ123" s="913"/>
    </row>
    <row r="124" spans="1:130" s="248" customFormat="1" ht="26.25" customHeight="1" thickBot="1" x14ac:dyDescent="0.2">
      <c r="A124" s="904"/>
      <c r="B124" s="905"/>
      <c r="C124" s="908" t="s">
        <v>462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415</v>
      </c>
      <c r="AB124" s="864"/>
      <c r="AC124" s="864"/>
      <c r="AD124" s="864"/>
      <c r="AE124" s="865"/>
      <c r="AF124" s="866" t="s">
        <v>415</v>
      </c>
      <c r="AG124" s="864"/>
      <c r="AH124" s="864"/>
      <c r="AI124" s="864"/>
      <c r="AJ124" s="865"/>
      <c r="AK124" s="866" t="s">
        <v>415</v>
      </c>
      <c r="AL124" s="864"/>
      <c r="AM124" s="864"/>
      <c r="AN124" s="864"/>
      <c r="AO124" s="865"/>
      <c r="AP124" s="911" t="s">
        <v>415</v>
      </c>
      <c r="AQ124" s="912"/>
      <c r="AR124" s="912"/>
      <c r="AS124" s="912"/>
      <c r="AT124" s="913"/>
      <c r="AU124" s="914" t="s">
        <v>477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17.3</v>
      </c>
      <c r="BR124" s="918"/>
      <c r="BS124" s="918"/>
      <c r="BT124" s="918"/>
      <c r="BU124" s="918"/>
      <c r="BV124" s="918">
        <v>29.1</v>
      </c>
      <c r="BW124" s="918"/>
      <c r="BX124" s="918"/>
      <c r="BY124" s="918"/>
      <c r="BZ124" s="918"/>
      <c r="CA124" s="918">
        <v>30</v>
      </c>
      <c r="CB124" s="918"/>
      <c r="CC124" s="918"/>
      <c r="CD124" s="918"/>
      <c r="CE124" s="918"/>
      <c r="CF124" s="808"/>
      <c r="CG124" s="809"/>
      <c r="CH124" s="809"/>
      <c r="CI124" s="809"/>
      <c r="CJ124" s="949"/>
      <c r="CK124" s="957"/>
      <c r="CL124" s="957"/>
      <c r="CM124" s="957"/>
      <c r="CN124" s="957"/>
      <c r="CO124" s="958"/>
      <c r="CP124" s="922" t="s">
        <v>478</v>
      </c>
      <c r="CQ124" s="923"/>
      <c r="CR124" s="923"/>
      <c r="CS124" s="923"/>
      <c r="CT124" s="923"/>
      <c r="CU124" s="923"/>
      <c r="CV124" s="923"/>
      <c r="CW124" s="923"/>
      <c r="CX124" s="923"/>
      <c r="CY124" s="923"/>
      <c r="CZ124" s="923"/>
      <c r="DA124" s="923"/>
      <c r="DB124" s="923"/>
      <c r="DC124" s="923"/>
      <c r="DD124" s="923"/>
      <c r="DE124" s="923"/>
      <c r="DF124" s="924"/>
      <c r="DG124" s="846" t="s">
        <v>415</v>
      </c>
      <c r="DH124" s="847"/>
      <c r="DI124" s="847"/>
      <c r="DJ124" s="847"/>
      <c r="DK124" s="848"/>
      <c r="DL124" s="849" t="s">
        <v>439</v>
      </c>
      <c r="DM124" s="847"/>
      <c r="DN124" s="847"/>
      <c r="DO124" s="847"/>
      <c r="DP124" s="848"/>
      <c r="DQ124" s="849" t="s">
        <v>415</v>
      </c>
      <c r="DR124" s="847"/>
      <c r="DS124" s="847"/>
      <c r="DT124" s="847"/>
      <c r="DU124" s="848"/>
      <c r="DV124" s="935" t="s">
        <v>439</v>
      </c>
      <c r="DW124" s="936"/>
      <c r="DX124" s="936"/>
      <c r="DY124" s="936"/>
      <c r="DZ124" s="937"/>
    </row>
    <row r="125" spans="1:130" s="248" customFormat="1" ht="26.25" customHeight="1" x14ac:dyDescent="0.15">
      <c r="A125" s="904"/>
      <c r="B125" s="905"/>
      <c r="C125" s="908" t="s">
        <v>464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415</v>
      </c>
      <c r="AB125" s="864"/>
      <c r="AC125" s="864"/>
      <c r="AD125" s="864"/>
      <c r="AE125" s="865"/>
      <c r="AF125" s="866" t="s">
        <v>415</v>
      </c>
      <c r="AG125" s="864"/>
      <c r="AH125" s="864"/>
      <c r="AI125" s="864"/>
      <c r="AJ125" s="865"/>
      <c r="AK125" s="866" t="s">
        <v>415</v>
      </c>
      <c r="AL125" s="864"/>
      <c r="AM125" s="864"/>
      <c r="AN125" s="864"/>
      <c r="AO125" s="865"/>
      <c r="AP125" s="911" t="s">
        <v>415</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479</v>
      </c>
      <c r="CL125" s="939"/>
      <c r="CM125" s="939"/>
      <c r="CN125" s="939"/>
      <c r="CO125" s="940"/>
      <c r="CP125" s="947" t="s">
        <v>480</v>
      </c>
      <c r="CQ125" s="892"/>
      <c r="CR125" s="892"/>
      <c r="CS125" s="892"/>
      <c r="CT125" s="892"/>
      <c r="CU125" s="892"/>
      <c r="CV125" s="892"/>
      <c r="CW125" s="892"/>
      <c r="CX125" s="892"/>
      <c r="CY125" s="892"/>
      <c r="CZ125" s="892"/>
      <c r="DA125" s="892"/>
      <c r="DB125" s="892"/>
      <c r="DC125" s="892"/>
      <c r="DD125" s="892"/>
      <c r="DE125" s="892"/>
      <c r="DF125" s="893"/>
      <c r="DG125" s="948" t="s">
        <v>439</v>
      </c>
      <c r="DH125" s="929"/>
      <c r="DI125" s="929"/>
      <c r="DJ125" s="929"/>
      <c r="DK125" s="929"/>
      <c r="DL125" s="929" t="s">
        <v>415</v>
      </c>
      <c r="DM125" s="929"/>
      <c r="DN125" s="929"/>
      <c r="DO125" s="929"/>
      <c r="DP125" s="929"/>
      <c r="DQ125" s="929" t="s">
        <v>439</v>
      </c>
      <c r="DR125" s="929"/>
      <c r="DS125" s="929"/>
      <c r="DT125" s="929"/>
      <c r="DU125" s="929"/>
      <c r="DV125" s="930" t="s">
        <v>415</v>
      </c>
      <c r="DW125" s="930"/>
      <c r="DX125" s="930"/>
      <c r="DY125" s="930"/>
      <c r="DZ125" s="931"/>
    </row>
    <row r="126" spans="1:130" s="248" customFormat="1" ht="26.25" customHeight="1" thickBot="1" x14ac:dyDescent="0.2">
      <c r="A126" s="904"/>
      <c r="B126" s="905"/>
      <c r="C126" s="908" t="s">
        <v>466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415</v>
      </c>
      <c r="AB126" s="864"/>
      <c r="AC126" s="864"/>
      <c r="AD126" s="864"/>
      <c r="AE126" s="865"/>
      <c r="AF126" s="866" t="s">
        <v>415</v>
      </c>
      <c r="AG126" s="864"/>
      <c r="AH126" s="864"/>
      <c r="AI126" s="864"/>
      <c r="AJ126" s="865"/>
      <c r="AK126" s="866" t="s">
        <v>415</v>
      </c>
      <c r="AL126" s="864"/>
      <c r="AM126" s="864"/>
      <c r="AN126" s="864"/>
      <c r="AO126" s="865"/>
      <c r="AP126" s="911" t="s">
        <v>439</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481</v>
      </c>
      <c r="CQ126" s="834"/>
      <c r="CR126" s="834"/>
      <c r="CS126" s="834"/>
      <c r="CT126" s="834"/>
      <c r="CU126" s="834"/>
      <c r="CV126" s="834"/>
      <c r="CW126" s="834"/>
      <c r="CX126" s="834"/>
      <c r="CY126" s="834"/>
      <c r="CZ126" s="834"/>
      <c r="DA126" s="834"/>
      <c r="DB126" s="834"/>
      <c r="DC126" s="834"/>
      <c r="DD126" s="834"/>
      <c r="DE126" s="834"/>
      <c r="DF126" s="835"/>
      <c r="DG126" s="900" t="s">
        <v>415</v>
      </c>
      <c r="DH126" s="901"/>
      <c r="DI126" s="901"/>
      <c r="DJ126" s="901"/>
      <c r="DK126" s="901"/>
      <c r="DL126" s="901" t="s">
        <v>415</v>
      </c>
      <c r="DM126" s="901"/>
      <c r="DN126" s="901"/>
      <c r="DO126" s="901"/>
      <c r="DP126" s="901"/>
      <c r="DQ126" s="901" t="s">
        <v>439</v>
      </c>
      <c r="DR126" s="901"/>
      <c r="DS126" s="901"/>
      <c r="DT126" s="901"/>
      <c r="DU126" s="901"/>
      <c r="DV126" s="878" t="s">
        <v>439</v>
      </c>
      <c r="DW126" s="878"/>
      <c r="DX126" s="878"/>
      <c r="DY126" s="878"/>
      <c r="DZ126" s="879"/>
    </row>
    <row r="127" spans="1:130" s="248" customFormat="1" ht="26.25" customHeight="1" x14ac:dyDescent="0.15">
      <c r="A127" s="906"/>
      <c r="B127" s="907"/>
      <c r="C127" s="925" t="s">
        <v>482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415</v>
      </c>
      <c r="AB127" s="864"/>
      <c r="AC127" s="864"/>
      <c r="AD127" s="864"/>
      <c r="AE127" s="865"/>
      <c r="AF127" s="866" t="s">
        <v>415</v>
      </c>
      <c r="AG127" s="864"/>
      <c r="AH127" s="864"/>
      <c r="AI127" s="864"/>
      <c r="AJ127" s="865"/>
      <c r="AK127" s="866" t="s">
        <v>415</v>
      </c>
      <c r="AL127" s="864"/>
      <c r="AM127" s="864"/>
      <c r="AN127" s="864"/>
      <c r="AO127" s="865"/>
      <c r="AP127" s="911" t="s">
        <v>439</v>
      </c>
      <c r="AQ127" s="912"/>
      <c r="AR127" s="912"/>
      <c r="AS127" s="912"/>
      <c r="AT127" s="913"/>
      <c r="AU127" s="284"/>
      <c r="AV127" s="284"/>
      <c r="AW127" s="284"/>
      <c r="AX127" s="928" t="s">
        <v>483</v>
      </c>
      <c r="AY127" s="896"/>
      <c r="AZ127" s="896"/>
      <c r="BA127" s="896"/>
      <c r="BB127" s="896"/>
      <c r="BC127" s="896"/>
      <c r="BD127" s="896"/>
      <c r="BE127" s="897"/>
      <c r="BF127" s="895" t="s">
        <v>484</v>
      </c>
      <c r="BG127" s="896"/>
      <c r="BH127" s="896"/>
      <c r="BI127" s="896"/>
      <c r="BJ127" s="896"/>
      <c r="BK127" s="896"/>
      <c r="BL127" s="897"/>
      <c r="BM127" s="895" t="s">
        <v>485</v>
      </c>
      <c r="BN127" s="896"/>
      <c r="BO127" s="896"/>
      <c r="BP127" s="896"/>
      <c r="BQ127" s="896"/>
      <c r="BR127" s="896"/>
      <c r="BS127" s="897"/>
      <c r="BT127" s="895" t="s">
        <v>486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487</v>
      </c>
      <c r="CQ127" s="834"/>
      <c r="CR127" s="834"/>
      <c r="CS127" s="834"/>
      <c r="CT127" s="834"/>
      <c r="CU127" s="834"/>
      <c r="CV127" s="834"/>
      <c r="CW127" s="834"/>
      <c r="CX127" s="834"/>
      <c r="CY127" s="834"/>
      <c r="CZ127" s="834"/>
      <c r="DA127" s="834"/>
      <c r="DB127" s="834"/>
      <c r="DC127" s="834"/>
      <c r="DD127" s="834"/>
      <c r="DE127" s="834"/>
      <c r="DF127" s="835"/>
      <c r="DG127" s="900" t="s">
        <v>439</v>
      </c>
      <c r="DH127" s="901"/>
      <c r="DI127" s="901"/>
      <c r="DJ127" s="901"/>
      <c r="DK127" s="901"/>
      <c r="DL127" s="901" t="s">
        <v>415</v>
      </c>
      <c r="DM127" s="901"/>
      <c r="DN127" s="901"/>
      <c r="DO127" s="901"/>
      <c r="DP127" s="901"/>
      <c r="DQ127" s="901" t="s">
        <v>415</v>
      </c>
      <c r="DR127" s="901"/>
      <c r="DS127" s="901"/>
      <c r="DT127" s="901"/>
      <c r="DU127" s="901"/>
      <c r="DV127" s="878" t="s">
        <v>415</v>
      </c>
      <c r="DW127" s="878"/>
      <c r="DX127" s="878"/>
      <c r="DY127" s="878"/>
      <c r="DZ127" s="879"/>
    </row>
    <row r="128" spans="1:130" s="248" customFormat="1" ht="26.25" customHeight="1" thickBot="1" x14ac:dyDescent="0.2">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t="s">
        <v>439</v>
      </c>
      <c r="AB128" s="885"/>
      <c r="AC128" s="885"/>
      <c r="AD128" s="885"/>
      <c r="AE128" s="886"/>
      <c r="AF128" s="887" t="s">
        <v>415</v>
      </c>
      <c r="AG128" s="885"/>
      <c r="AH128" s="885"/>
      <c r="AI128" s="885"/>
      <c r="AJ128" s="886"/>
      <c r="AK128" s="887" t="s">
        <v>415</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128</v>
      </c>
      <c r="BG128" s="871"/>
      <c r="BH128" s="871"/>
      <c r="BI128" s="871"/>
      <c r="BJ128" s="871"/>
      <c r="BK128" s="871"/>
      <c r="BL128" s="894"/>
      <c r="BM128" s="870">
        <v>14.92</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492</v>
      </c>
      <c r="DH128" s="875"/>
      <c r="DI128" s="875"/>
      <c r="DJ128" s="875"/>
      <c r="DK128" s="875"/>
      <c r="DL128" s="875" t="s">
        <v>128</v>
      </c>
      <c r="DM128" s="875"/>
      <c r="DN128" s="875"/>
      <c r="DO128" s="875"/>
      <c r="DP128" s="875"/>
      <c r="DQ128" s="875" t="s">
        <v>128</v>
      </c>
      <c r="DR128" s="875"/>
      <c r="DS128" s="875"/>
      <c r="DT128" s="875"/>
      <c r="DU128" s="875"/>
      <c r="DV128" s="876" t="s">
        <v>493</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494</v>
      </c>
      <c r="X129" s="861"/>
      <c r="Y129" s="861"/>
      <c r="Z129" s="862"/>
      <c r="AA129" s="863">
        <v>4934479</v>
      </c>
      <c r="AB129" s="864"/>
      <c r="AC129" s="864"/>
      <c r="AD129" s="864"/>
      <c r="AE129" s="865"/>
      <c r="AF129" s="866">
        <v>4873545</v>
      </c>
      <c r="AG129" s="864"/>
      <c r="AH129" s="864"/>
      <c r="AI129" s="864"/>
      <c r="AJ129" s="865"/>
      <c r="AK129" s="866">
        <v>5130814</v>
      </c>
      <c r="AL129" s="864"/>
      <c r="AM129" s="864"/>
      <c r="AN129" s="864"/>
      <c r="AO129" s="865"/>
      <c r="AP129" s="867"/>
      <c r="AQ129" s="868"/>
      <c r="AR129" s="868"/>
      <c r="AS129" s="868"/>
      <c r="AT129" s="869"/>
      <c r="AU129" s="286"/>
      <c r="AV129" s="286"/>
      <c r="AW129" s="286"/>
      <c r="AX129" s="833" t="s">
        <v>495</v>
      </c>
      <c r="AY129" s="834"/>
      <c r="AZ129" s="834"/>
      <c r="BA129" s="834"/>
      <c r="BB129" s="834"/>
      <c r="BC129" s="834"/>
      <c r="BD129" s="834"/>
      <c r="BE129" s="835"/>
      <c r="BF129" s="853" t="s">
        <v>496</v>
      </c>
      <c r="BG129" s="854"/>
      <c r="BH129" s="854"/>
      <c r="BI129" s="854"/>
      <c r="BJ129" s="854"/>
      <c r="BK129" s="854"/>
      <c r="BL129" s="855"/>
      <c r="BM129" s="853">
        <v>19.920000000000002</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456494</v>
      </c>
      <c r="AB130" s="864"/>
      <c r="AC130" s="864"/>
      <c r="AD130" s="864"/>
      <c r="AE130" s="865"/>
      <c r="AF130" s="866">
        <v>452625</v>
      </c>
      <c r="AG130" s="864"/>
      <c r="AH130" s="864"/>
      <c r="AI130" s="864"/>
      <c r="AJ130" s="865"/>
      <c r="AK130" s="866">
        <v>461256</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5.2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4477985</v>
      </c>
      <c r="AB131" s="847"/>
      <c r="AC131" s="847"/>
      <c r="AD131" s="847"/>
      <c r="AE131" s="848"/>
      <c r="AF131" s="849">
        <v>4420920</v>
      </c>
      <c r="AG131" s="847"/>
      <c r="AH131" s="847"/>
      <c r="AI131" s="847"/>
      <c r="AJ131" s="848"/>
      <c r="AK131" s="849">
        <v>4669558</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v>30</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4.6772376409999996</v>
      </c>
      <c r="AB132" s="827"/>
      <c r="AC132" s="827"/>
      <c r="AD132" s="827"/>
      <c r="AE132" s="828"/>
      <c r="AF132" s="829">
        <v>5.3767315399999998</v>
      </c>
      <c r="AG132" s="827"/>
      <c r="AH132" s="827"/>
      <c r="AI132" s="827"/>
      <c r="AJ132" s="828"/>
      <c r="AK132" s="829">
        <v>5.8372120020000002</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4.0999999999999996</v>
      </c>
      <c r="AB133" s="806"/>
      <c r="AC133" s="806"/>
      <c r="AD133" s="806"/>
      <c r="AE133" s="807"/>
      <c r="AF133" s="805">
        <v>4.7</v>
      </c>
      <c r="AG133" s="806"/>
      <c r="AH133" s="806"/>
      <c r="AI133" s="806"/>
      <c r="AJ133" s="807"/>
      <c r="AK133" s="805">
        <v>5.2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IbATzK8aGvgdY11dVe7BsEypegjySdTeIA32OH29HrpckLgp1xls3D2tUee6NQynRUxvN7onby6+t73Ds2TOmA==" saltValue="s43ilaaeiihdGAHx4KEqH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4Eq6XtOuPG/uBHbyv9L0/oMaoIvVI2yo2asDcByHfqs1qilkHjrmSUWfoejqOVN1nW+YtGmkLR1XkXYOAQV4A==" saltValue="OqKMgrhDyp+rJD1C8etC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PziFplV1ukd4aSyNVgK491V2V6oPlONQ1b3SHz3P0vw7R6pqSjKZ2jPB4i7lWLo36uE7Taj3v08WCmMla8ehg==" saltValue="ib95fjAdsaLvvqAxrMpDK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508</v>
      </c>
      <c r="AP7" s="305"/>
      <c r="AQ7" s="306" t="s">
        <v>509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510</v>
      </c>
      <c r="AQ8" s="312" t="s">
        <v>511</v>
      </c>
      <c r="AR8" s="313" t="s">
        <v>512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513</v>
      </c>
      <c r="AL9" s="1228"/>
      <c r="AM9" s="1228"/>
      <c r="AN9" s="1229"/>
      <c r="AO9" s="314">
        <v>1576369</v>
      </c>
      <c r="AP9" s="314">
        <v>92045</v>
      </c>
      <c r="AQ9" s="315">
        <v>107987</v>
      </c>
      <c r="AR9" s="316">
        <v>-14.8</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514</v>
      </c>
      <c r="AL10" s="1228"/>
      <c r="AM10" s="1228"/>
      <c r="AN10" s="1229"/>
      <c r="AO10" s="317">
        <v>381498</v>
      </c>
      <c r="AP10" s="317">
        <v>22276</v>
      </c>
      <c r="AQ10" s="318">
        <v>13800</v>
      </c>
      <c r="AR10" s="319">
        <v>61.4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515</v>
      </c>
      <c r="AL11" s="1228"/>
      <c r="AM11" s="1228"/>
      <c r="AN11" s="1229"/>
      <c r="AO11" s="317">
        <v>3195</v>
      </c>
      <c r="AP11" s="317">
        <v>187</v>
      </c>
      <c r="AQ11" s="318">
        <v>2869</v>
      </c>
      <c r="AR11" s="319">
        <v>-93.5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516</v>
      </c>
      <c r="AL12" s="1228"/>
      <c r="AM12" s="1228"/>
      <c r="AN12" s="1229"/>
      <c r="AO12" s="317" t="s">
        <v>517</v>
      </c>
      <c r="AP12" s="317" t="s">
        <v>517</v>
      </c>
      <c r="AQ12" s="318" t="s">
        <v>517</v>
      </c>
      <c r="AR12" s="319" t="s">
        <v>517</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518</v>
      </c>
      <c r="AL13" s="1228"/>
      <c r="AM13" s="1228"/>
      <c r="AN13" s="1229"/>
      <c r="AO13" s="317">
        <v>35464</v>
      </c>
      <c r="AP13" s="317">
        <v>2071</v>
      </c>
      <c r="AQ13" s="318">
        <v>4570</v>
      </c>
      <c r="AR13" s="319">
        <v>-54.7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519</v>
      </c>
      <c r="AL14" s="1228"/>
      <c r="AM14" s="1228"/>
      <c r="AN14" s="1229"/>
      <c r="AO14" s="317">
        <v>22045</v>
      </c>
      <c r="AP14" s="317">
        <v>1287</v>
      </c>
      <c r="AQ14" s="318">
        <v>2186</v>
      </c>
      <c r="AR14" s="319">
        <v>-41.1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520</v>
      </c>
      <c r="AL15" s="1231"/>
      <c r="AM15" s="1231"/>
      <c r="AN15" s="1232"/>
      <c r="AO15" s="317">
        <v>-98995</v>
      </c>
      <c r="AP15" s="317">
        <v>-5780</v>
      </c>
      <c r="AQ15" s="318">
        <v>-8782</v>
      </c>
      <c r="AR15" s="319">
        <v>-34.200000000000003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1919576</v>
      </c>
      <c r="AP16" s="317">
        <v>112085</v>
      </c>
      <c r="AQ16" s="318">
        <v>122631</v>
      </c>
      <c r="AR16" s="319">
        <v>-8.6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525</v>
      </c>
      <c r="AL21" s="1234"/>
      <c r="AM21" s="1234"/>
      <c r="AN21" s="1235"/>
      <c r="AO21" s="330">
        <v>10.69</v>
      </c>
      <c r="AP21" s="331">
        <v>11.26</v>
      </c>
      <c r="AQ21" s="332">
        <v>-0.56999999999999995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526</v>
      </c>
      <c r="AL22" s="1234"/>
      <c r="AM22" s="1234"/>
      <c r="AN22" s="1235"/>
      <c r="AO22" s="335">
        <v>96</v>
      </c>
      <c r="AP22" s="336">
        <v>94.9</v>
      </c>
      <c r="AQ22" s="337">
        <v>1.1000000000000001</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508</v>
      </c>
      <c r="AP30" s="305"/>
      <c r="AQ30" s="306" t="s">
        <v>509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510</v>
      </c>
      <c r="AQ31" s="312" t="s">
        <v>511</v>
      </c>
      <c r="AR31" s="313" t="s">
        <v>512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530</v>
      </c>
      <c r="AL32" s="1217"/>
      <c r="AM32" s="1217"/>
      <c r="AN32" s="1218"/>
      <c r="AO32" s="345">
        <v>602378</v>
      </c>
      <c r="AP32" s="345">
        <v>35173</v>
      </c>
      <c r="AQ32" s="346">
        <v>75941</v>
      </c>
      <c r="AR32" s="347">
        <v>-53.7</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531</v>
      </c>
      <c r="AL33" s="1217"/>
      <c r="AM33" s="1217"/>
      <c r="AN33" s="1218"/>
      <c r="AO33" s="345" t="s">
        <v>517</v>
      </c>
      <c r="AP33" s="345" t="s">
        <v>517</v>
      </c>
      <c r="AQ33" s="346" t="s">
        <v>517</v>
      </c>
      <c r="AR33" s="347" t="s">
        <v>517</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532</v>
      </c>
      <c r="AL34" s="1217"/>
      <c r="AM34" s="1217"/>
      <c r="AN34" s="1218"/>
      <c r="AO34" s="345" t="s">
        <v>517</v>
      </c>
      <c r="AP34" s="345" t="s">
        <v>517</v>
      </c>
      <c r="AQ34" s="346" t="s">
        <v>517</v>
      </c>
      <c r="AR34" s="347" t="s">
        <v>517</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533</v>
      </c>
      <c r="AL35" s="1217"/>
      <c r="AM35" s="1217"/>
      <c r="AN35" s="1218"/>
      <c r="AO35" s="345">
        <v>60669</v>
      </c>
      <c r="AP35" s="345">
        <v>3543</v>
      </c>
      <c r="AQ35" s="346">
        <v>20191</v>
      </c>
      <c r="AR35" s="347">
        <v>-82.5</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534</v>
      </c>
      <c r="AL36" s="1217"/>
      <c r="AM36" s="1217"/>
      <c r="AN36" s="1218"/>
      <c r="AO36" s="345">
        <v>69548</v>
      </c>
      <c r="AP36" s="345">
        <v>4061</v>
      </c>
      <c r="AQ36" s="346">
        <v>1966</v>
      </c>
      <c r="AR36" s="347">
        <v>106.6</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535</v>
      </c>
      <c r="AL37" s="1217"/>
      <c r="AM37" s="1217"/>
      <c r="AN37" s="1218"/>
      <c r="AO37" s="345">
        <v>1233</v>
      </c>
      <c r="AP37" s="345">
        <v>72</v>
      </c>
      <c r="AQ37" s="346">
        <v>514</v>
      </c>
      <c r="AR37" s="347">
        <v>-86</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536</v>
      </c>
      <c r="AL38" s="1214"/>
      <c r="AM38" s="1214"/>
      <c r="AN38" s="1215"/>
      <c r="AO38" s="348" t="s">
        <v>517</v>
      </c>
      <c r="AP38" s="348" t="s">
        <v>517</v>
      </c>
      <c r="AQ38" s="349">
        <v>1</v>
      </c>
      <c r="AR38" s="337" t="s">
        <v>517</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537</v>
      </c>
      <c r="AL39" s="1214"/>
      <c r="AM39" s="1214"/>
      <c r="AN39" s="1215"/>
      <c r="AO39" s="345" t="s">
        <v>517</v>
      </c>
      <c r="AP39" s="345" t="s">
        <v>517</v>
      </c>
      <c r="AQ39" s="346">
        <v>-2373</v>
      </c>
      <c r="AR39" s="347" t="s">
        <v>517</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538</v>
      </c>
      <c r="AL40" s="1217"/>
      <c r="AM40" s="1217"/>
      <c r="AN40" s="1218"/>
      <c r="AO40" s="345">
        <v>-461256</v>
      </c>
      <c r="AP40" s="345">
        <v>-26933</v>
      </c>
      <c r="AQ40" s="346">
        <v>-67520</v>
      </c>
      <c r="AR40" s="347">
        <v>-60.1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300</v>
      </c>
      <c r="AL41" s="1220"/>
      <c r="AM41" s="1220"/>
      <c r="AN41" s="1221"/>
      <c r="AO41" s="345">
        <v>272572</v>
      </c>
      <c r="AP41" s="345">
        <v>15916</v>
      </c>
      <c r="AQ41" s="346">
        <v>28720</v>
      </c>
      <c r="AR41" s="347">
        <v>-44.6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508</v>
      </c>
      <c r="AN49" s="1224" t="s">
        <v>542</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543</v>
      </c>
      <c r="AO50" s="362" t="s">
        <v>544</v>
      </c>
      <c r="AP50" s="363" t="s">
        <v>545</v>
      </c>
      <c r="AQ50" s="364" t="s">
        <v>546</v>
      </c>
      <c r="AR50" s="365" t="s">
        <v>547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941283</v>
      </c>
      <c r="AN51" s="367">
        <v>50266</v>
      </c>
      <c r="AO51" s="368">
        <v>-23.4</v>
      </c>
      <c r="AP51" s="369">
        <v>97062</v>
      </c>
      <c r="AQ51" s="370">
        <v>0.4</v>
      </c>
      <c r="AR51" s="371">
        <v>-23.8</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653828</v>
      </c>
      <c r="AN52" s="375">
        <v>34916</v>
      </c>
      <c r="AO52" s="376">
        <v>2.2000000000000002</v>
      </c>
      <c r="AP52" s="377">
        <v>50112</v>
      </c>
      <c r="AQ52" s="378">
        <v>12.8</v>
      </c>
      <c r="AR52" s="379">
        <v>-10.6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955619</v>
      </c>
      <c r="AN53" s="367">
        <v>52111</v>
      </c>
      <c r="AO53" s="368">
        <v>3.7</v>
      </c>
      <c r="AP53" s="369">
        <v>106005</v>
      </c>
      <c r="AQ53" s="370">
        <v>9.1999999999999993</v>
      </c>
      <c r="AR53" s="371">
        <v>-5.5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316136</v>
      </c>
      <c r="AN54" s="375">
        <v>17239</v>
      </c>
      <c r="AO54" s="376">
        <v>-50.6</v>
      </c>
      <c r="AP54" s="377">
        <v>58359</v>
      </c>
      <c r="AQ54" s="378">
        <v>16.5</v>
      </c>
      <c r="AR54" s="379">
        <v>-67.099999999999994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816642</v>
      </c>
      <c r="AN55" s="367">
        <v>45054</v>
      </c>
      <c r="AO55" s="368">
        <v>-13.5</v>
      </c>
      <c r="AP55" s="369">
        <v>98507</v>
      </c>
      <c r="AQ55" s="370">
        <v>-7.1</v>
      </c>
      <c r="AR55" s="371">
        <v>-6.4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384810</v>
      </c>
      <c r="AN56" s="375">
        <v>21230</v>
      </c>
      <c r="AO56" s="376">
        <v>23.2</v>
      </c>
      <c r="AP56" s="377">
        <v>47567</v>
      </c>
      <c r="AQ56" s="378">
        <v>-18.5</v>
      </c>
      <c r="AR56" s="379">
        <v>41.7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786496</v>
      </c>
      <c r="AN57" s="367">
        <v>44452</v>
      </c>
      <c r="AO57" s="368">
        <v>-1.3</v>
      </c>
      <c r="AP57" s="369">
        <v>113347</v>
      </c>
      <c r="AQ57" s="370">
        <v>15.1</v>
      </c>
      <c r="AR57" s="371">
        <v>-16.399999999999999</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317548</v>
      </c>
      <c r="AN58" s="375">
        <v>17948</v>
      </c>
      <c r="AO58" s="376">
        <v>-15.5</v>
      </c>
      <c r="AP58" s="377">
        <v>58728</v>
      </c>
      <c r="AQ58" s="378">
        <v>23.5</v>
      </c>
      <c r="AR58" s="379">
        <v>-39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1289085</v>
      </c>
      <c r="AN59" s="367">
        <v>75271</v>
      </c>
      <c r="AO59" s="368">
        <v>69.3</v>
      </c>
      <c r="AP59" s="369">
        <v>125418</v>
      </c>
      <c r="AQ59" s="370">
        <v>10.6</v>
      </c>
      <c r="AR59" s="371">
        <v>58.7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638629</v>
      </c>
      <c r="AN60" s="375">
        <v>37290</v>
      </c>
      <c r="AO60" s="376">
        <v>107.8</v>
      </c>
      <c r="AP60" s="377">
        <v>60445</v>
      </c>
      <c r="AQ60" s="378">
        <v>2.9</v>
      </c>
      <c r="AR60" s="379">
        <v>104.9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957825</v>
      </c>
      <c r="AN61" s="382">
        <v>53431</v>
      </c>
      <c r="AO61" s="383">
        <v>7</v>
      </c>
      <c r="AP61" s="384">
        <v>108068</v>
      </c>
      <c r="AQ61" s="385">
        <v>5.6</v>
      </c>
      <c r="AR61" s="371">
        <v>1.4</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462190</v>
      </c>
      <c r="AN62" s="375">
        <v>25725</v>
      </c>
      <c r="AO62" s="376">
        <v>13.4</v>
      </c>
      <c r="AP62" s="377">
        <v>55042</v>
      </c>
      <c r="AQ62" s="378">
        <v>7.4</v>
      </c>
      <c r="AR62" s="379">
        <v>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7eO71z6dm0XaE8c0sFnQzPwh/xEkKZsAeiU7rCEoJnU65avE7X7BzuHzND9+uPqFc8/fSKuVqoxjpiX1rkf4jw==" saltValue="MGRh09wfqQE9GEHNyrOcZ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row r="120" spans="125:125" ht="13.5" hidden="1" customHeight="1" x14ac:dyDescent="0.15"/>
    <row r="121" spans="125:125" ht="13.5" hidden="1" customHeight="1" x14ac:dyDescent="0.15">
      <c r="DU121" s="292"/>
    </row>
  </sheetData>
  <sheetProtection algorithmName="SHA-512" hashValue="8Na8SrdOvUFaH97PLsjlsOjVclga3o0LYp2js1AhtFpxzTV7lBCVZqyYqoALQxiztT+pxBf1wamG3sWp+HhTdA==" saltValue="YUaeVjhrStIJ42Jc3Ljw0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557</v>
      </c>
    </row>
  </sheetData>
  <sheetProtection algorithmName="SHA-512" hashValue="FRLhblao+tvsfdqfrR9x7HMWjHEehig5AP63ShWNeHf8uNIbpg+CHUgA18aiX12CcfqTz49PNDH+QwAIz2/g0g==" saltValue="oSh6a3BADcZ/9Or4YQzh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238" t="s">
        <v>3</v>
      </c>
      <c r="D47" s="1238"/>
      <c r="E47" s="1239"/>
      <c r="F47" s="11">
        <v>31.82</v>
      </c>
      <c r="G47" s="12">
        <v>33.36</v>
      </c>
      <c r="H47" s="12">
        <v>27.05</v>
      </c>
      <c r="I47" s="12">
        <v>19.29</v>
      </c>
      <c r="J47" s="13">
        <v>19.059999999999999</v>
      </c>
    </row>
    <row r="48" spans="2:10" ht="57.75" customHeight="1" x14ac:dyDescent="0.15">
      <c r="B48" s="14"/>
      <c r="C48" s="1240" t="s">
        <v>4</v>
      </c>
      <c r="D48" s="1240"/>
      <c r="E48" s="1241"/>
      <c r="F48" s="15">
        <v>7.92</v>
      </c>
      <c r="G48" s="16">
        <v>5.4</v>
      </c>
      <c r="H48" s="16">
        <v>4.93</v>
      </c>
      <c r="I48" s="16">
        <v>6.47</v>
      </c>
      <c r="J48" s="17">
        <v>5.25</v>
      </c>
    </row>
    <row r="49" spans="2:10" ht="57.75" customHeight="1" thickBot="1" x14ac:dyDescent="0.2">
      <c r="B49" s="18"/>
      <c r="C49" s="1242" t="s">
        <v>5</v>
      </c>
      <c r="D49" s="1242"/>
      <c r="E49" s="1243"/>
      <c r="F49" s="19">
        <v>1.83</v>
      </c>
      <c r="G49" s="20" t="s">
        <v>563</v>
      </c>
      <c r="H49" s="20" t="s">
        <v>564</v>
      </c>
      <c r="I49" s="20" t="s">
        <v>565</v>
      </c>
      <c r="J49" s="21" t="s">
        <v>566</v>
      </c>
    </row>
    <row r="50" spans="2:10" ht="13.5" customHeight="1" x14ac:dyDescent="0.15"/>
  </sheetData>
  <sheetProtection algorithmName="SHA-512" hashValue="ORuTASi5oWpKlF5XtD/almvvJjIhDZherXqIptu8RClJUam1oIzhMbb2TJWB8YzztuiKyGNxDV9/GlTeSMesZg==" saltValue="3jFR345xWJa5DC2NnliE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oa</cp:lastModifiedBy>
  <cp:lastPrinted>2022-03-07T06:34:04Z</cp:lastPrinted>
  <dcterms:created xsi:type="dcterms:W3CDTF">2022-02-02T05:34:58Z</dcterms:created>
  <dcterms:modified xsi:type="dcterms:W3CDTF">2022-09-30T01:34:27Z</dcterms:modified>
  <cp:category/>
</cp:coreProperties>
</file>