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6_HP掲載\"/>
    </mc:Choice>
  </mc:AlternateContent>
  <xr:revisionPtr revIDLastSave="0" documentId="13_ncr:1_{0EAF8079-37DD-4515-9B76-EA82445F5B1E}" xr6:coauthVersionLast="36" xr6:coauthVersionMax="36" xr10:uidLastSave="{00000000-0000-0000-0000-000000000000}"/>
  <bookViews>
    <workbookView xWindow="936" yWindow="0" windowWidth="22104" windowHeight="9552" tabRatio="90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15">施設類型別ストック情報分析表②!$A:$DR</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BE35"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 r="BW34" i="10" l="1"/>
  <c r="BW35" i="10" s="1"/>
  <c r="BW36" i="10" s="1"/>
  <c r="CO34" i="10" l="1"/>
  <c r="CO35" i="10" s="1"/>
</calcChain>
</file>

<file path=xl/sharedStrings.xml><?xml version="1.0" encoding="utf-8"?>
<sst xmlns="http://schemas.openxmlformats.org/spreadsheetml/2006/main" count="1136" uniqueCount="617">
  <si>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</si>
  <si>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</si>
  <si>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</si>
  <si>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</si>
  <si>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</si>
  <si>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</si>
  <si>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</si>
  <si>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</si>
  <si>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</si>
  <si>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</si>
  <si>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</si>
  <si>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</si>
  <si>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</si>
  <si>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</si>
  <si>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</si>
  <si>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</si>
  <si>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</si>
  <si>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</si>
  <si>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</si>
  <si>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</si>
  <si>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</si>
  <si>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</si>
  <si>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</si>
  <si>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</si>
  <si>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</si>
  <si>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</si>
  <si>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</si>
  <si>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</si>
  <si>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</si>
  <si>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</si>
  <si>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</si>
  <si>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</si>
  <si>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</si>
  <si>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</si>
  <si>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</si>
  <si>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</si>
  <si>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</si>
  <si>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</si>
  <si>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</si>
  <si>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</si>
  <si>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</si>
  <si>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</si>
  <si>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</si>
  <si>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</si>
  <si>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</si>
  <si>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</si>
  <si>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</si>
  <si>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</si>
  <si>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</si>
  <si>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</si>
  <si>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</si>
  <si>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</si>
  <si>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</si>
  <si>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</si>
  <si>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</si>
  <si>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</si>
  <si>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</si>
  <si>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</si>
  <si>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</si>
  <si>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</si>
  <si>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</si>
  <si>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</si>
  <si>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</si>
  <si>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</si>
  <si>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</si>
  <si>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</si>
  <si>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</si>
  <si>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</si>
  <si>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</si>
  <si>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</si>
  <si>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</si>
  <si>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</si>
  <si>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</si>
  <si>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</si>
  <si>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</si>
  <si>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</si>
  <si>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</si>
  <si>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</si>
  <si>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</si>
  <si>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</si>
  <si>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</si>
  <si>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</si>
  <si>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</si>
  <si>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</si>
  <si>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</si>
  <si>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</si>
  <si>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</si>
  <si>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</si>
  <si>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</si>
  <si>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</si>
  <si>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</si>
  <si>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</si>
  <si>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</si>
  <si>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</si>
  <si>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</si>
  <si>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</si>
  <si>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</si>
  <si>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</si>
  <si>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</si>
  <si>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</si>
  <si>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</si>
  <si>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</si>
  <si>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</si>
  <si>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</si>
  <si>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</si>
  <si>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</si>
  <si>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</si>
  <si>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</si>
  <si>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</si>
  <si>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</si>
  <si>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</si>
  <si>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</si>
  <si>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</si>
  <si>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</si>
  <si>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</si>
  <si>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</si>
  <si>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</si>
  <si>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</si>
  <si>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</si>
  <si>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</si>
  <si>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</si>
  <si>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</si>
  <si>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</si>
  <si>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</si>
  <si>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</si>
  <si>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</si>
  <si>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</si>
  <si>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</si>
  <si>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</si>
  <si>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</si>
  <si>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</si>
  <si>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</si>
  <si>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</si>
  <si>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</si>
  <si>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</si>
  <si>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</si>
  <si>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</si>
  <si>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</si>
  <si>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</si>
  <si>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</si>
  <si>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</si>
  <si>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</si>
  <si>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</si>
  <si>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</si>
  <si>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</si>
  <si>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</si>
  <si>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</si>
  <si>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</si>
  <si>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</si>
  <si>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</si>
  <si>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</si>
  <si>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</si>
  <si>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</si>
  <si>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</si>
  <si>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</si>
  <si>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</si>
  <si>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</si>
  <si>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</si>
  <si>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</si>
  <si>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</si>
  <si>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</si>
  <si>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</si>
  <si>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</si>
  <si>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</si>
  <si>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</si>
  <si>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</si>
  <si>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</si>
  <si>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</si>
  <si>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</si>
  <si>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</si>
  <si>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</si>
  <si>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</si>
  <si>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</si>
  <si>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</si>
  <si>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</si>
  <si>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</si>
  <si>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</si>
  <si>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</si>
  <si>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</si>
  <si>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</si>
  <si>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</si>
  <si>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</si>
  <si>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</si>
  <si>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</si>
  <si>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</si>
  <si>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</si>
  <si>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</si>
  <si>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</si>
  <si>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</si>
  <si>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</si>
  <si>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</si>
  <si>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</si>
  <si>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</si>
  <si>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</si>
  <si>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</si>
  <si>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</si>
  <si>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</si>
  <si>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</si>
  <si>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</si>
  <si>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</si>
  <si>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</si>
  <si>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</si>
  <si>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</si>
  <si>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</si>
  <si>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</si>
  <si>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</si>
  <si>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</si>
  <si>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</si>
  <si>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</si>
  <si>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</si>
  <si>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</si>
  <si>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</si>
  <si>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</si>
  <si>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</si>
  <si>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</si>
  <si>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愛知県安城市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</si>
  <si>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</si>
  <si>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</si>
  <si>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</si>
  <si>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</si>
  <si>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</si>
  <si>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</si>
  <si>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</si>
  <si>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</si>
  <si>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</si>
  <si>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</si>
  <si>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</si>
  <si>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</si>
  <si>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</si>
  <si>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</si>
  <si>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</si>
  <si>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</si>
  <si>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</si>
  <si>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</si>
  <si>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</si>
  <si>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</si>
  <si>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</si>
  <si>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</si>
  <si>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</si>
  <si>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</si>
  <si>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</si>
  <si>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</si>
  <si>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</si>
  <si>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</si>
  <si>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</si>
  <si>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</si>
  <si>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</si>
  <si>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</si>
  <si>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</si>
  <si>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</si>
  <si>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</si>
  <si>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</si>
  <si>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</si>
  <si>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</si>
  <si>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</si>
  <si>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</si>
  <si>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</si>
  <si>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</si>
  <si>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</si>
  <si>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</si>
  <si>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</si>
  <si>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</si>
  <si>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</si>
  <si>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</si>
  <si>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</si>
  <si>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</si>
  <si>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</si>
  <si>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</si>
  <si>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</si>
  <si>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</si>
  <si>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</si>
  <si>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</si>
  <si>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</si>
  <si>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</si>
  <si>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</si>
  <si>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</si>
  <si>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</si>
  <si>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</si>
  <si>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</si>
  <si>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</si>
  <si>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</si>
  <si>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</si>
  <si>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</si>
  <si>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</si>
  <si>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</si>
  <si>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</si>
  <si>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</si>
  <si>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</si>
  <si>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</si>
  <si>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</si>
  <si>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</si>
  <si>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</si>
  <si>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</si>
  <si>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</si>
  <si>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</si>
  <si>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</si>
  <si>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</si>
  <si>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</si>
  <si>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</si>
  <si>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</si>
  <si>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</si>
  <si>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</si>
  <si>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</si>
  <si>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</si>
  <si>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</si>
  <si>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</si>
  <si>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</si>
  <si>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</si>
  <si>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</si>
  <si>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</si>
  <si>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</si>
  <si>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</si>
  <si>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</si>
  <si>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</si>
  <si>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</si>
  <si>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</si>
  <si>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</si>
  <si>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</si>
  <si>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</si>
  <si>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</si>
  <si>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</si>
  <si>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</si>
  <si>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</si>
  <si>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</si>
  <si>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</si>
  <si>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</si>
  <si>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</si>
  <si>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</si>
  <si>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</si>
  <si>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</si>
  <si>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</si>
  <si>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</si>
  <si>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</si>
  <si>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</si>
  <si>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</si>
  <si>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</si>
  <si>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</si>
  <si>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</si>
  <si>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</si>
  <si>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</si>
  <si>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</si>
  <si>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</si>
  <si>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</si>
  <si>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</si>
  <si>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</si>
  <si>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</si>
  <si>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</si>
  <si>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</si>
  <si>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</si>
  <si>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</si>
  <si>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</si>
  <si>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</si>
  <si>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</si>
  <si>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</si>
  <si>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</si>
  <si>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</si>
  <si>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</si>
  <si>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</si>
  <si>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</si>
  <si>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</si>
  <si>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</si>
  <si>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</si>
  <si>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</si>
  <si>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</si>
  <si>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</si>
  <si>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</si>
  <si>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</si>
  <si>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</si>
  <si>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</si>
  <si>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愛知県安城市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</si>
  <si>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</si>
  <si>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</si>
  <si>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</si>
  <si>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</si>
  <si>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</si>
  <si>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</si>
  <si>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</si>
  <si>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</si>
  <si>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</si>
  <si>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</si>
  <si>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</si>
  <si>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</si>
  <si>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</si>
  <si>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</si>
  <si>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</si>
  <si>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</si>
  <si>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</si>
  <si>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</si>
  <si>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</si>
  <si>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</si>
  <si>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</si>
  <si>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特別定額給付金給付事業特別会計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</si>
  <si>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</si>
  <si>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</si>
  <si>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</si>
  <si>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</si>
  <si>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</si>
  <si>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</si>
  <si>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</si>
  <si>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</si>
  <si>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</si>
  <si>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</si>
  <si>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</si>
  <si>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</si>
  <si>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</si>
  <si>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</si>
  <si>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</si>
  <si>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</si>
  <si>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</si>
  <si>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</si>
  <si>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</si>
  <si>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</si>
  <si>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</si>
  <si>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</si>
  <si>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安城桜井駅周辺特定土地区画整理事業特別会計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</si>
  <si>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</si>
  <si>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</si>
  <si>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</si>
  <si>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</si>
  <si>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</si>
  <si>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</si>
  <si>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</si>
  <si>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</si>
  <si>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</si>
  <si>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</si>
  <si>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</si>
  <si>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</si>
  <si>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</si>
  <si>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</si>
  <si>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</si>
  <si>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</si>
  <si>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</si>
  <si>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</si>
  <si>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</si>
  <si>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</si>
  <si>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</si>
  <si>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</si>
  <si>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</si>
  <si>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</si>
  <si>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</si>
  <si>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</si>
  <si>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</si>
  <si>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</si>
  <si>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</si>
  <si>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</si>
  <si>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</si>
  <si>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</si>
  <si>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</si>
  <si>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</si>
  <si>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</si>
  <si>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</si>
  <si>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</si>
  <si>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</si>
  <si>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</si>
  <si>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</si>
  <si>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</si>
  <si>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</si>
  <si>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</si>
  <si>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</si>
  <si>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</si>
  <si>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</si>
  <si>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</si>
  <si>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</si>
  <si>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</si>
  <si>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</si>
  <si>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</si>
  <si>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</si>
  <si>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</si>
  <si>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</si>
  <si>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</si>
  <si>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</si>
  <si>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</si>
  <si>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</si>
  <si>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</si>
  <si>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</si>
  <si>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</si>
  <si>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</si>
  <si>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</si>
  <si>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</si>
  <si>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</si>
  <si>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</si>
  <si>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</si>
  <si>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</si>
  <si>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</si>
  <si>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</si>
  <si>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</si>
  <si>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安城桜井駅周辺特定土地区画整理事業特別会計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</si>
  <si>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</si>
  <si>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</si>
  <si>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</si>
  <si>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</si>
  <si>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</si>
  <si>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</si>
  <si>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</si>
  <si>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</si>
  <si>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</si>
  <si>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</si>
  <si>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</si>
  <si>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</si>
  <si>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</si>
  <si>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</si>
  <si>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</si>
  <si>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</si>
  <si>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</si>
  <si>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</si>
  <si>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</si>
  <si>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</si>
  <si>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</si>
  <si>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</si>
  <si>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</si>
  <si>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</si>
  <si>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</si>
  <si>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</si>
  <si>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</si>
  <si>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</si>
  <si>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</si>
  <si>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</si>
  <si>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</si>
  <si>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</si>
  <si>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</si>
  <si>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</si>
  <si>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</si>
  <si>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</si>
  <si>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</si>
  <si>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</si>
  <si>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</si>
  <si>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</si>
  <si>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</si>
  <si>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</si>
  <si>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</si>
  <si>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</si>
  <si>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</si>
  <si>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</si>
  <si>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</si>
  <si>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</si>
  <si>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</si>
  <si>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</si>
  <si>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</si>
  <si>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</si>
  <si>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</si>
  <si>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</si>
  <si>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</si>
  <si>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</si>
  <si>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</si>
  <si>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</si>
  <si>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</si>
  <si>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</si>
  <si>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</si>
  <si>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</si>
  <si>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</si>
  <si>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</si>
  <si>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</si>
  <si>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</si>
  <si>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</si>
  <si>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</si>
  <si>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</si>
  <si>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</si>
  <si>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</si>
  <si>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</si>
  <si>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</si>
  <si>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</si>
  <si>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</si>
  <si>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</si>
  <si>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</si>
  <si>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</si>
  <si>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</si>
  <si>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</si>
  <si>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</si>
  <si>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</si>
  <si>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</si>
  <si>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</si>
  <si>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</si>
  <si>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</si>
  <si>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</si>
  <si>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1.13</t>
  </si>
  <si>
    <t>水道事業会計</t>
  </si>
  <si>
    <t>一般会計</t>
  </si>
  <si>
    <t>国民健康保険事業特別会計</t>
  </si>
  <si>
    <t>介護保険事業特別会計</t>
  </si>
  <si>
    <t>有料駐車場事業特別会計</t>
  </si>
  <si>
    <t>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</si>
  <si>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</si>
  <si>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</si>
  <si>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</si>
  <si>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</si>
  <si>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</si>
  <si>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</si>
  <si>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</si>
  <si>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</si>
  <si>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</si>
  <si>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</si>
  <si>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</si>
  <si>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</si>
  <si>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</si>
  <si>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安城市土地開発公社</t>
    <rPh sb="0" eb="3">
      <t>アンジョウシ</t>
    </rPh>
    <rPh sb="3" eb="5">
      <t>トチ</t>
    </rPh>
    <rPh sb="5" eb="7">
      <t>カイハツ</t>
    </rPh>
    <rPh sb="7" eb="9">
      <t>コウシャ</t>
    </rPh>
    <phoneticPr fontId="2"/>
  </si>
  <si>
    <t>安城都市農業振興協会</t>
    <rPh sb="0" eb="2">
      <t>アンジョウ</t>
    </rPh>
    <rPh sb="2" eb="4">
      <t>トシ</t>
    </rPh>
    <rPh sb="4" eb="6">
      <t>ノウギョウ</t>
    </rPh>
    <rPh sb="6" eb="8">
      <t>シンコウ</t>
    </rPh>
    <rPh sb="8" eb="10">
      <t>キョウカイ</t>
    </rPh>
    <phoneticPr fontId="2"/>
  </si>
  <si>
    <t>都市基盤整備事業基金</t>
    <rPh sb="0" eb="2">
      <t>トシ</t>
    </rPh>
    <rPh sb="2" eb="4">
      <t>キバン</t>
    </rPh>
    <rPh sb="4" eb="6">
      <t>セイビ</t>
    </rPh>
    <rPh sb="6" eb="8">
      <t>ジギョウ</t>
    </rPh>
    <rPh sb="8" eb="10">
      <t>キキン</t>
    </rPh>
    <phoneticPr fontId="11"/>
  </si>
  <si>
    <t>清掃施設整備基金</t>
    <rPh sb="0" eb="2">
      <t>セイソウ</t>
    </rPh>
    <rPh sb="2" eb="4">
      <t>シセツ</t>
    </rPh>
    <rPh sb="4" eb="6">
      <t>セイビ</t>
    </rPh>
    <rPh sb="6" eb="8">
      <t>キキン</t>
    </rPh>
    <phoneticPr fontId="11"/>
  </si>
  <si>
    <t>公共施設保全整備基金</t>
    <rPh sb="0" eb="2">
      <t>コウキョウ</t>
    </rPh>
    <rPh sb="2" eb="4">
      <t>シセツ</t>
    </rPh>
    <rPh sb="4" eb="6">
      <t>ホゼン</t>
    </rPh>
    <rPh sb="6" eb="8">
      <t>セイビ</t>
    </rPh>
    <rPh sb="8" eb="10">
      <t>キキン</t>
    </rPh>
    <phoneticPr fontId="11"/>
  </si>
  <si>
    <t>情報通信基盤整備基金</t>
    <rPh sb="0" eb="2">
      <t>ジョウホウ</t>
    </rPh>
    <rPh sb="2" eb="4">
      <t>ツウシン</t>
    </rPh>
    <rPh sb="4" eb="6">
      <t>キバン</t>
    </rPh>
    <rPh sb="6" eb="8">
      <t>セイビ</t>
    </rPh>
    <rPh sb="8" eb="10">
      <t>キキン</t>
    </rPh>
    <phoneticPr fontId="5"/>
  </si>
  <si>
    <t>国際交流基金</t>
    <rPh sb="0" eb="2">
      <t>コクサイ</t>
    </rPh>
    <rPh sb="2" eb="4">
      <t>コウリュウ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</si>
  <si>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</si>
  <si>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</si>
  <si>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</si>
  <si>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</si>
  <si>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</si>
  <si>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</si>
  <si>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</si>
  <si>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</si>
  <si>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</si>
  <si>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</si>
  <si>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</si>
  <si>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</si>
  <si>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</si>
  <si>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</si>
  <si>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将来負担比率は発生しない。すなわち、これまでに形成された社会資本の負担の大部分は過去、現世代が負担済みであり、将来世代に残されている負担は軽いといえる。
有形固定資産減価償却率は類似団体平均、愛知県平均、全国平均を上回っており、今後は、安全性の確保と長寿命化の推進を図り、施設の効率的な管理運営が必要である。</t>
    <rPh sb="0" eb="2">
      <t>ショウライ</t>
    </rPh>
    <rPh sb="2" eb="4">
      <t>フタン</t>
    </rPh>
    <rPh sb="4" eb="6">
      <t>ヒリツ</t>
    </rPh>
    <rPh sb="7" eb="9">
      <t>ハッセイ</t>
    </rPh>
    <rPh sb="23" eb="25">
      <t>ケイセイ</t>
    </rPh>
    <rPh sb="28" eb="30">
      <t>シャカイ</t>
    </rPh>
    <rPh sb="30" eb="32">
      <t>シホン</t>
    </rPh>
    <rPh sb="33" eb="35">
      <t>フタン</t>
    </rPh>
    <rPh sb="36" eb="39">
      <t>ダイブブン</t>
    </rPh>
    <rPh sb="40" eb="42">
      <t>カコ</t>
    </rPh>
    <rPh sb="43" eb="46">
      <t>ゲンセダイ</t>
    </rPh>
    <rPh sb="47" eb="49">
      <t>フタン</t>
    </rPh>
    <rPh sb="49" eb="50">
      <t>ズ</t>
    </rPh>
    <rPh sb="55" eb="57">
      <t>ショウライ</t>
    </rPh>
    <rPh sb="57" eb="59">
      <t>セダイ</t>
    </rPh>
    <rPh sb="60" eb="61">
      <t>ノコ</t>
    </rPh>
    <rPh sb="66" eb="68">
      <t>フタン</t>
    </rPh>
    <rPh sb="69" eb="70">
      <t>カル</t>
    </rPh>
    <rPh sb="77" eb="79">
      <t>ユウケイ</t>
    </rPh>
    <rPh sb="79" eb="81">
      <t>コテイ</t>
    </rPh>
    <rPh sb="81" eb="83">
      <t>シサン</t>
    </rPh>
    <rPh sb="83" eb="85">
      <t>ゲンカ</t>
    </rPh>
    <rPh sb="85" eb="87">
      <t>ショウキャク</t>
    </rPh>
    <rPh sb="87" eb="88">
      <t>リツ</t>
    </rPh>
    <rPh sb="89" eb="91">
      <t>ルイジ</t>
    </rPh>
    <rPh sb="91" eb="93">
      <t>ダンタイ</t>
    </rPh>
    <rPh sb="93" eb="95">
      <t>ヘイキン</t>
    </rPh>
    <rPh sb="96" eb="99">
      <t>アイチケン</t>
    </rPh>
    <rPh sb="99" eb="101">
      <t>ヘイキン</t>
    </rPh>
    <rPh sb="102" eb="104">
      <t>ゼンコク</t>
    </rPh>
    <rPh sb="104" eb="106">
      <t>ヘイキン</t>
    </rPh>
    <rPh sb="107" eb="109">
      <t>ウワマワ</t>
    </rPh>
    <rPh sb="114" eb="116">
      <t>コンゴ</t>
    </rPh>
    <rPh sb="118" eb="121">
      <t>アンゼンセイ</t>
    </rPh>
    <rPh sb="122" eb="124">
      <t>カクホ</t>
    </rPh>
    <rPh sb="125" eb="129">
      <t>チョウジュミョウカ</t>
    </rPh>
    <rPh sb="130" eb="132">
      <t>スイシン</t>
    </rPh>
    <rPh sb="133" eb="134">
      <t>ハカ</t>
    </rPh>
    <rPh sb="136" eb="138">
      <t>シセツ</t>
    </rPh>
    <rPh sb="139" eb="142">
      <t>コウリツテキ</t>
    </rPh>
    <rPh sb="143" eb="145">
      <t>カンリ</t>
    </rPh>
    <rPh sb="145" eb="147">
      <t>ウンエイ</t>
    </rPh>
    <rPh sb="148" eb="150">
      <t>ヒツヨウ</t>
    </rPh>
    <phoneticPr fontId="2"/>
  </si>
  <si>
    <t>将来負担比率は、充当可能な基金や都市計画税などの特定財源等の合計額が多いこともあり発生していない。
実質公債比率については、、公債費の減などにより年々下がってきており、状況は良好と判断できる。</t>
    <rPh sb="0" eb="2">
      <t>ショウライ</t>
    </rPh>
    <rPh sb="2" eb="4">
      <t>フタン</t>
    </rPh>
    <rPh sb="4" eb="6">
      <t>ヒリツ</t>
    </rPh>
    <rPh sb="8" eb="10">
      <t>ジュウトウ</t>
    </rPh>
    <rPh sb="10" eb="12">
      <t>カノウ</t>
    </rPh>
    <rPh sb="13" eb="15">
      <t>キキン</t>
    </rPh>
    <rPh sb="16" eb="18">
      <t>トシ</t>
    </rPh>
    <rPh sb="18" eb="20">
      <t>ケイカク</t>
    </rPh>
    <rPh sb="20" eb="21">
      <t>ゼイ</t>
    </rPh>
    <rPh sb="24" eb="26">
      <t>トクテイ</t>
    </rPh>
    <rPh sb="26" eb="28">
      <t>ザイゲン</t>
    </rPh>
    <rPh sb="28" eb="29">
      <t>トウ</t>
    </rPh>
    <rPh sb="30" eb="32">
      <t>ゴウケイ</t>
    </rPh>
    <rPh sb="32" eb="33">
      <t>ガク</t>
    </rPh>
    <rPh sb="34" eb="35">
      <t>オオ</t>
    </rPh>
    <rPh sb="41" eb="43">
      <t>ハッセイ</t>
    </rPh>
    <rPh sb="50" eb="52">
      <t>ジッシツ</t>
    </rPh>
    <rPh sb="52" eb="54">
      <t>コウサイ</t>
    </rPh>
    <rPh sb="54" eb="56">
      <t>ヒリツ</t>
    </rPh>
    <rPh sb="63" eb="66">
      <t>コウサイヒ</t>
    </rPh>
    <rPh sb="67" eb="68">
      <t>ゲン</t>
    </rPh>
    <rPh sb="73" eb="75">
      <t>ネンネン</t>
    </rPh>
    <rPh sb="75" eb="76">
      <t>サ</t>
    </rPh>
    <rPh sb="84" eb="86">
      <t>ジョウキョウ</t>
    </rPh>
    <rPh sb="87" eb="89">
      <t>リョウコウ</t>
    </rPh>
    <rPh sb="90" eb="92">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</si>
</sst>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E9CD-443D-836F-196DBD7CA6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93694</c:v>
                </c:pt>
                <c:pt idx="1">
                  <c:v>75591</c:v>
                </c:pt>
                <c:pt idx="2">
                  <c:v>74741</c:v>
                </c:pt>
                <c:pt idx="3">
                  <c:v>87905</c:v>
                </c:pt>
                <c:pt idx="4">
                  <c:v>78849</c:v>
                </c:pt>
              </c:numCache>
            </c:numRef>
          </c:val>
          <c:smooth val="0"/>
          <c:extLst>
            <c:ext xmlns:c16="http://schemas.microsoft.com/office/drawing/2014/chart" uri="{C3380CC4-5D6E-409C-BE32-E72D297353CC}">
              <c16:uniqueId val="{00000001-E9CD-443D-836F-196DBD7CA6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8.4700000000000006</c:v>
                </c:pt>
                <c:pt idx="2">
                  <c:v>8.9700000000000006</c:v>
                </c:pt>
                <c:pt idx="3">
                  <c:v>9.85</c:v>
                </c:pt>
                <c:pt idx="4">
                  <c:v>10.220000000000001</c:v>
                </c:pt>
              </c:numCache>
            </c:numRef>
          </c:val>
          <c:extLst>
            <c:ext xmlns:c16="http://schemas.microsoft.com/office/drawing/2014/chart" uri="{C3380CC4-5D6E-409C-BE32-E72D297353CC}">
              <c16:uniqueId val="{00000000-8095-47DD-A745-28CEAFF2B2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13.89</c:v>
                </c:pt>
                <c:pt idx="1">
                  <c:v>12.5</c:v>
                </c:pt>
                <c:pt idx="2">
                  <c:v>13.83</c:v>
                </c:pt>
                <c:pt idx="3">
                  <c:v>13.5</c:v>
                </c:pt>
                <c:pt idx="4">
                  <c:v>18.12</c:v>
                </c:pt>
              </c:numCache>
            </c:numRef>
          </c:val>
          <c:extLst>
            <c:ext xmlns:c16="http://schemas.microsoft.com/office/drawing/2014/chart" uri="{C3380CC4-5D6E-409C-BE32-E72D297353CC}">
              <c16:uniqueId val="{00000001-8095-47DD-A745-28CEAFF2B2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-1.1299999999999999</c:v>
                </c:pt>
                <c:pt idx="1">
                  <c:v>0.06</c:v>
                </c:pt>
                <c:pt idx="2">
                  <c:v>1.65</c:v>
                </c:pt>
                <c:pt idx="3">
                  <c:v>1.61</c:v>
                </c:pt>
                <c:pt idx="4">
                  <c:v>4.88</c:v>
                </c:pt>
              </c:numCache>
            </c:numRef>
          </c:val>
          <c:smooth val="0"/>
          <c:extLst>
            <c:ext xmlns:c16="http://schemas.microsoft.com/office/drawing/2014/chart" uri="{C3380CC4-5D6E-409C-BE32-E72D297353CC}">
              <c16:uniqueId val="{00000002-8095-47DD-A745-28CEAFF2B2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0.74</c:v>
                </c:pt>
                <c:pt idx="6">
                  <c:v>#N/A</c:v>
                </c:pt>
                <c:pt idx="7">
                  <c:v>0</c:v>
                </c:pt>
                <c:pt idx="8">
                  <c:v>#N/A</c:v>
                </c:pt>
                <c:pt idx="9">
                  <c:v>0</c:v>
                </c:pt>
              </c:numCache>
            </c:numRef>
          </c:val>
          <c:extLst>
            <c:ext xmlns:c16="http://schemas.microsoft.com/office/drawing/2014/chart" uri="{C3380CC4-5D6E-409C-BE32-E72D297353CC}">
              <c16:uniqueId val="{00000000-644C-42F9-858F-3398129831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4C-42F9-858F-33981298316D}"/>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4C-42F9-858F-33981298316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3-644C-42F9-858F-33981298316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0.62</c:v>
                </c:pt>
                <c:pt idx="8">
                  <c:v>#N/A</c:v>
                </c:pt>
                <c:pt idx="9">
                  <c:v>0.7</c:v>
                </c:pt>
              </c:numCache>
            </c:numRef>
          </c:val>
          <c:extLst>
            <c:ext xmlns:c16="http://schemas.microsoft.com/office/drawing/2014/chart" uri="{C3380CC4-5D6E-409C-BE32-E72D297353CC}">
              <c16:uniqueId val="{00000004-644C-42F9-858F-33981298316D}"/>
            </c:ext>
          </c:extLst>
        </c:ser>
        <c:ser>
          <c:idx val="5"/>
          <c:order val="5"/>
          <c:tx>
            <c:strRef>
              <c:f>データシート!$A$32</c:f>
              <c:strCache>
                <c:ptCount val="1"/>
                <c:pt idx="0">
                  <c:v>有料駐車場事業特別会計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0.35</c:v>
                </c:pt>
                <c:pt idx="4">
                  <c:v>#N/A</c:v>
                </c:pt>
                <c:pt idx="5">
                  <c:v>0.54</c:v>
                </c:pt>
                <c:pt idx="6">
                  <c:v>#N/A</c:v>
                </c:pt>
                <c:pt idx="7">
                  <c:v>0.75</c:v>
                </c:pt>
                <c:pt idx="8">
                  <c:v>#N/A</c:v>
                </c:pt>
                <c:pt idx="9">
                  <c:v>0.79</c:v>
                </c:pt>
              </c:numCache>
            </c:numRef>
          </c:val>
          <c:extLst>
            <c:ext xmlns:c16="http://schemas.microsoft.com/office/drawing/2014/chart" uri="{C3380CC4-5D6E-409C-BE32-E72D297353CC}">
              <c16:uniqueId val="{00000005-644C-42F9-858F-33981298316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0.79</c:v>
                </c:pt>
                <c:pt idx="2">
                  <c:v>#N/A</c:v>
                </c:pt>
                <c:pt idx="3">
                  <c:v>0.41</c:v>
                </c:pt>
                <c:pt idx="4">
                  <c:v>#N/A</c:v>
                </c:pt>
                <c:pt idx="5">
                  <c:v>0.74</c:v>
                </c:pt>
                <c:pt idx="6">
                  <c:v>#N/A</c:v>
                </c:pt>
                <c:pt idx="7">
                  <c:v>1.25</c:v>
                </c:pt>
                <c:pt idx="8">
                  <c:v>#N/A</c:v>
                </c:pt>
                <c:pt idx="9">
                  <c:v>1.86</c:v>
                </c:pt>
              </c:numCache>
            </c:numRef>
          </c:val>
          <c:extLst>
            <c:ext xmlns:c16="http://schemas.microsoft.com/office/drawing/2014/chart" uri="{C3380CC4-5D6E-409C-BE32-E72D297353CC}">
              <c16:uniqueId val="{00000006-644C-42F9-858F-33981298316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2.77</c:v>
                </c:pt>
                <c:pt idx="2">
                  <c:v>#N/A</c:v>
                </c:pt>
                <c:pt idx="3">
                  <c:v>4.01</c:v>
                </c:pt>
                <c:pt idx="4">
                  <c:v>#N/A</c:v>
                </c:pt>
                <c:pt idx="5">
                  <c:v>3.68</c:v>
                </c:pt>
                <c:pt idx="6">
                  <c:v>#N/A</c:v>
                </c:pt>
                <c:pt idx="7">
                  <c:v>3.56</c:v>
                </c:pt>
                <c:pt idx="8">
                  <c:v>#N/A</c:v>
                </c:pt>
                <c:pt idx="9">
                  <c:v>3.6</c:v>
                </c:pt>
              </c:numCache>
            </c:numRef>
          </c:val>
          <c:extLst>
            <c:ext xmlns:c16="http://schemas.microsoft.com/office/drawing/2014/chart" uri="{C3380CC4-5D6E-409C-BE32-E72D297353CC}">
              <c16:uniqueId val="{00000007-644C-42F9-858F-3398129831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7.44</c:v>
                </c:pt>
                <c:pt idx="2">
                  <c:v>#N/A</c:v>
                </c:pt>
                <c:pt idx="3">
                  <c:v>8.4600000000000009</c:v>
                </c:pt>
                <c:pt idx="4">
                  <c:v>#N/A</c:v>
                </c:pt>
                <c:pt idx="5">
                  <c:v>8.9600000000000009</c:v>
                </c:pt>
                <c:pt idx="6">
                  <c:v>#N/A</c:v>
                </c:pt>
                <c:pt idx="7">
                  <c:v>9.84</c:v>
                </c:pt>
                <c:pt idx="8">
                  <c:v>#N/A</c:v>
                </c:pt>
                <c:pt idx="9">
                  <c:v>10.210000000000001</c:v>
                </c:pt>
              </c:numCache>
            </c:numRef>
          </c:val>
          <c:extLst>
            <c:ext xmlns:c16="http://schemas.microsoft.com/office/drawing/2014/chart" uri="{C3380CC4-5D6E-409C-BE32-E72D297353CC}">
              <c16:uniqueId val="{00000008-644C-42F9-858F-3398129831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11.99</c:v>
                </c:pt>
                <c:pt idx="2">
                  <c:v>#N/A</c:v>
                </c:pt>
                <c:pt idx="3">
                  <c:v>12.66</c:v>
                </c:pt>
                <c:pt idx="4">
                  <c:v>#N/A</c:v>
                </c:pt>
                <c:pt idx="5">
                  <c:v>11.26</c:v>
                </c:pt>
                <c:pt idx="6">
                  <c:v>#N/A</c:v>
                </c:pt>
                <c:pt idx="7">
                  <c:v>10.67</c:v>
                </c:pt>
                <c:pt idx="8">
                  <c:v>#N/A</c:v>
                </c:pt>
                <c:pt idx="9">
                  <c:v>10.68</c:v>
                </c:pt>
              </c:numCache>
            </c:numRef>
          </c:val>
          <c:extLst>
            <c:ext xmlns:c16="http://schemas.microsoft.com/office/drawing/2014/chart" uri="{C3380CC4-5D6E-409C-BE32-E72D297353CC}">
              <c16:uniqueId val="{00000009-644C-42F9-858F-3398129831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4589</c:v>
                </c:pt>
                <c:pt idx="5">
                  <c:v>4738</c:v>
                </c:pt>
                <c:pt idx="8">
                  <c:v>4984</c:v>
                </c:pt>
                <c:pt idx="11">
                  <c:v>4000</c:v>
                </c:pt>
                <c:pt idx="14">
                  <c:v>3979</c:v>
                </c:pt>
              </c:numCache>
            </c:numRef>
          </c:val>
          <c:extLst>
            <c:ext xmlns:c16="http://schemas.microsoft.com/office/drawing/2014/chart" uri="{C3380CC4-5D6E-409C-BE32-E72D297353CC}">
              <c16:uniqueId val="{00000000-E4BE-4CC6-9DF6-31359C8413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BE-4CC6-9DF6-31359C8413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945</c:v>
                </c:pt>
                <c:pt idx="3">
                  <c:v>551</c:v>
                </c:pt>
                <c:pt idx="6">
                  <c:v>530</c:v>
                </c:pt>
                <c:pt idx="9">
                  <c:v>358</c:v>
                </c:pt>
                <c:pt idx="12">
                  <c:v>171</c:v>
                </c:pt>
              </c:numCache>
            </c:numRef>
          </c:val>
          <c:extLst>
            <c:ext xmlns:c16="http://schemas.microsoft.com/office/drawing/2014/chart" uri="{C3380CC4-5D6E-409C-BE32-E72D297353CC}">
              <c16:uniqueId val="{00000002-E4BE-4CC6-9DF6-31359C8413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69</c:v>
                </c:pt>
                <c:pt idx="6">
                  <c:v>69</c:v>
                </c:pt>
                <c:pt idx="9">
                  <c:v>66</c:v>
                </c:pt>
                <c:pt idx="12">
                  <c:v>68</c:v>
                </c:pt>
              </c:numCache>
            </c:numRef>
          </c:val>
          <c:extLst>
            <c:ext xmlns:c16="http://schemas.microsoft.com/office/drawing/2014/chart" uri="{C3380CC4-5D6E-409C-BE32-E72D297353CC}">
              <c16:uniqueId val="{00000003-E4BE-4CC6-9DF6-31359C8413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1390</c:v>
                </c:pt>
                <c:pt idx="3">
                  <c:v>1434</c:v>
                </c:pt>
                <c:pt idx="6">
                  <c:v>1591</c:v>
                </c:pt>
                <c:pt idx="9">
                  <c:v>757</c:v>
                </c:pt>
                <c:pt idx="12">
                  <c:v>796</c:v>
                </c:pt>
              </c:numCache>
            </c:numRef>
          </c:val>
          <c:extLst>
            <c:ext xmlns:c16="http://schemas.microsoft.com/office/drawing/2014/chart" uri="{C3380CC4-5D6E-409C-BE32-E72D297353CC}">
              <c16:uniqueId val="{00000004-E4BE-4CC6-9DF6-31359C8413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BE-4CC6-9DF6-31359C8413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BE-4CC6-9DF6-31359C8413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2688</c:v>
                </c:pt>
                <c:pt idx="3">
                  <c:v>2791</c:v>
                </c:pt>
                <c:pt idx="6">
                  <c:v>2926</c:v>
                </c:pt>
                <c:pt idx="9">
                  <c:v>3019</c:v>
                </c:pt>
                <c:pt idx="12">
                  <c:v>2968</c:v>
                </c:pt>
              </c:numCache>
            </c:numRef>
          </c:val>
          <c:extLst>
            <c:ext xmlns:c16="http://schemas.microsoft.com/office/drawing/2014/chart" uri="{C3380CC4-5D6E-409C-BE32-E72D297353CC}">
              <c16:uniqueId val="{00000007-E4BE-4CC6-9DF6-31359C8413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438</c:v>
                </c:pt>
                <c:pt idx="2">
                  <c:v>#N/A</c:v>
                </c:pt>
                <c:pt idx="3">
                  <c:v>#N/A</c:v>
                </c:pt>
                <c:pt idx="4">
                  <c:v>107</c:v>
                </c:pt>
                <c:pt idx="5">
                  <c:v>#N/A</c:v>
                </c:pt>
                <c:pt idx="6">
                  <c:v>#N/A</c:v>
                </c:pt>
                <c:pt idx="7">
                  <c:v>132</c:v>
                </c:pt>
                <c:pt idx="8">
                  <c:v>#N/A</c:v>
                </c:pt>
                <c:pt idx="9">
                  <c:v>#N/A</c:v>
                </c:pt>
                <c:pt idx="10">
                  <c:v>200</c:v>
                </c:pt>
                <c:pt idx="11">
                  <c:v>#N/A</c:v>
                </c:pt>
                <c:pt idx="12">
                  <c:v>#N/A</c:v>
                </c:pt>
                <c:pt idx="13">
                  <c:v>24</c:v>
                </c:pt>
                <c:pt idx="14">
                  <c:v>#N/A</c:v>
                </c:pt>
              </c:numCache>
            </c:numRef>
          </c:val>
          <c:smooth val="0"/>
          <c:extLst>
            <c:ext xmlns:c16="http://schemas.microsoft.com/office/drawing/2014/chart" uri="{C3380CC4-5D6E-409C-BE32-E72D297353CC}">
              <c16:uniqueId val="{00000008-E4BE-4CC6-9DF6-31359C8413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26994</c:v>
                </c:pt>
                <c:pt idx="5">
                  <c:v>24664</c:v>
                </c:pt>
                <c:pt idx="8">
                  <c:v>23640</c:v>
                </c:pt>
                <c:pt idx="11">
                  <c:v>21850</c:v>
                </c:pt>
                <c:pt idx="14">
                  <c:v>21113</c:v>
                </c:pt>
              </c:numCache>
            </c:numRef>
          </c:val>
          <c:extLst>
            <c:ext xmlns:c16="http://schemas.microsoft.com/office/drawing/2014/chart" uri="{C3380CC4-5D6E-409C-BE32-E72D297353CC}">
              <c16:uniqueId val="{00000000-1AF6-4716-B798-0DF0751411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14860</c:v>
                </c:pt>
                <c:pt idx="5">
                  <c:v>14476</c:v>
                </c:pt>
                <c:pt idx="8">
                  <c:v>15078</c:v>
                </c:pt>
                <c:pt idx="11">
                  <c:v>13852</c:v>
                </c:pt>
                <c:pt idx="14">
                  <c:v>13093</c:v>
                </c:pt>
              </c:numCache>
            </c:numRef>
          </c:val>
          <c:extLst>
            <c:ext xmlns:c16="http://schemas.microsoft.com/office/drawing/2014/chart" uri="{C3380CC4-5D6E-409C-BE32-E72D297353CC}">
              <c16:uniqueId val="{00000001-1AF6-4716-B798-0DF0751411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28686</c:v>
                </c:pt>
                <c:pt idx="5">
                  <c:v>28523</c:v>
                </c:pt>
                <c:pt idx="8">
                  <c:v>27807</c:v>
                </c:pt>
                <c:pt idx="11">
                  <c:v>27798</c:v>
                </c:pt>
                <c:pt idx="14">
                  <c:v>25847</c:v>
                </c:pt>
              </c:numCache>
            </c:numRef>
          </c:val>
          <c:extLst>
            <c:ext xmlns:c16="http://schemas.microsoft.com/office/drawing/2014/chart" uri="{C3380CC4-5D6E-409C-BE32-E72D297353CC}">
              <c16:uniqueId val="{00000002-1AF6-4716-B798-0DF0751411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F6-4716-B798-0DF0751411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F6-4716-B798-0DF0751411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69</c:v>
                </c:pt>
                <c:pt idx="6">
                  <c:v>0</c:v>
                </c:pt>
                <c:pt idx="9">
                  <c:v>0</c:v>
                </c:pt>
                <c:pt idx="12">
                  <c:v>0</c:v>
                </c:pt>
              </c:numCache>
            </c:numRef>
          </c:val>
          <c:extLst>
            <c:ext xmlns:c16="http://schemas.microsoft.com/office/drawing/2014/chart" uri="{C3380CC4-5D6E-409C-BE32-E72D297353CC}">
              <c16:uniqueId val="{00000005-1AF6-4716-B798-0DF0751411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6360</c:v>
                </c:pt>
                <c:pt idx="3">
                  <c:v>6191</c:v>
                </c:pt>
                <c:pt idx="6">
                  <c:v>6069</c:v>
                </c:pt>
                <c:pt idx="9">
                  <c:v>6044</c:v>
                </c:pt>
                <c:pt idx="12">
                  <c:v>6267</c:v>
                </c:pt>
              </c:numCache>
            </c:numRef>
          </c:val>
          <c:extLst>
            <c:ext xmlns:c16="http://schemas.microsoft.com/office/drawing/2014/chart" uri="{C3380CC4-5D6E-409C-BE32-E72D297353CC}">
              <c16:uniqueId val="{00000006-1AF6-4716-B798-0DF0751411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274</c:v>
                </c:pt>
                <c:pt idx="3">
                  <c:v>206</c:v>
                </c:pt>
                <c:pt idx="6">
                  <c:v>137</c:v>
                </c:pt>
                <c:pt idx="9">
                  <c:v>70</c:v>
                </c:pt>
                <c:pt idx="12">
                  <c:v>3</c:v>
                </c:pt>
              </c:numCache>
            </c:numRef>
          </c:val>
          <c:extLst>
            <c:ext xmlns:c16="http://schemas.microsoft.com/office/drawing/2014/chart" uri="{C3380CC4-5D6E-409C-BE32-E72D297353CC}">
              <c16:uniqueId val="{00000007-1AF6-4716-B798-0DF0751411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14159</c:v>
                </c:pt>
                <c:pt idx="3">
                  <c:v>13517</c:v>
                </c:pt>
                <c:pt idx="6">
                  <c:v>13314</c:v>
                </c:pt>
                <c:pt idx="9">
                  <c:v>10766</c:v>
                </c:pt>
                <c:pt idx="12">
                  <c:v>8412</c:v>
                </c:pt>
              </c:numCache>
            </c:numRef>
          </c:val>
          <c:extLst>
            <c:ext xmlns:c16="http://schemas.microsoft.com/office/drawing/2014/chart" uri="{C3380CC4-5D6E-409C-BE32-E72D297353CC}">
              <c16:uniqueId val="{00000008-1AF6-4716-B798-0DF0751411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442</c:v>
                </c:pt>
                <c:pt idx="3">
                  <c:v>107</c:v>
                </c:pt>
                <c:pt idx="6">
                  <c:v>225</c:v>
                </c:pt>
                <c:pt idx="9">
                  <c:v>34</c:v>
                </c:pt>
                <c:pt idx="12">
                  <c:v>265</c:v>
                </c:pt>
              </c:numCache>
            </c:numRef>
          </c:val>
          <c:extLst>
            <c:ext xmlns:c16="http://schemas.microsoft.com/office/drawing/2014/chart" uri="{C3380CC4-5D6E-409C-BE32-E72D297353CC}">
              <c16:uniqueId val="{00000009-1AF6-4716-B798-0DF0751411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18339</c:v>
                </c:pt>
                <c:pt idx="3">
                  <c:v>18529</c:v>
                </c:pt>
                <c:pt idx="6">
                  <c:v>18839</c:v>
                </c:pt>
                <c:pt idx="9">
                  <c:v>19434</c:v>
                </c:pt>
                <c:pt idx="12">
                  <c:v>19459</c:v>
                </c:pt>
              </c:numCache>
            </c:numRef>
          </c:val>
          <c:extLst>
            <c:ext xmlns:c16="http://schemas.microsoft.com/office/drawing/2014/chart" uri="{C3380CC4-5D6E-409C-BE32-E72D297353CC}">
              <c16:uniqueId val="{0000000A-1AF6-4716-B798-0DF0751411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F6-4716-B798-0DF0751411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5731</c:v>
                </c:pt>
                <c:pt idx="1">
                  <c:v>5868</c:v>
                </c:pt>
                <c:pt idx="2">
                  <c:v>7837</c:v>
                </c:pt>
              </c:numCache>
            </c:numRef>
          </c:val>
          <c:extLst>
            <c:ext xmlns:c16="http://schemas.microsoft.com/office/drawing/2014/chart" uri="{C3380CC4-5D6E-409C-BE32-E72D297353CC}">
              <c16:uniqueId val="{00000000-8023-4210-BFF6-3C8741D6B0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023-4210-BFF6-3C8741D6B0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18652</c:v>
                </c:pt>
                <c:pt idx="1">
                  <c:v>18450</c:v>
                </c:pt>
                <c:pt idx="2">
                  <c:v>14531</c:v>
                </c:pt>
              </c:numCache>
            </c:numRef>
          </c:val>
          <c:extLst>
            <c:ext xmlns:c16="http://schemas.microsoft.com/office/drawing/2014/chart" uri="{C3380CC4-5D6E-409C-BE32-E72D297353CC}">
              <c16:uniqueId val="{00000002-8023-4210-BFF6-3C8741D6B0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{83D962F6-3A67-4181-A5B6-34563E0D9B0C}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F6-4EAF-83D1-20B5804C50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{7642E2FC-3EDA-4875-92F1-CBF1C72D6F79}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F6-4EAF-83D1-20B5804C50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{71093837-3FAE-4D52-9CD4-E20CE223F8DD}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F6-4EAF-83D1-20B5804C50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{DEE3037B-C218-4494-A7A0-8653D776A6DF}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F6-4EAF-83D1-20B5804C50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{8D5D2D6B-A114-44D8-933E-3F939834D64B}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F6-4EAF-83D1-20B5804C50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{39F6597D-94F9-4D8E-8570-41DDDE0B547C}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F6-4EAF-83D1-20B5804C50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{9188B01F-9E81-4FCC-9FC8-00618AE50D7B}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F6-4EAF-83D1-20B5804C50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{DBFE72B4-24A4-4D7A-844D-FBFCFA6F43D0}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F6-4EAF-83D1-20B5804C50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{3608CDBB-5500-4D6E-BBF6-0ACAFF002735}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F6-4EAF-83D1-20B5804C50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63.4</c:v>
                </c:pt>
                <c:pt idx="16">
                  <c:v>64.3</c:v>
                </c:pt>
                <c:pt idx="24">
                  <c:v>65.2</c:v>
                </c:pt>
                <c:pt idx="32">
                  <c:v>66.099999999999994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F6-4EAF-83D1-20B5804C50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{603B2E16-31F7-4817-8E8F-2ABB82842D50}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F6-4EAF-83D1-20B5804C50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{5773E875-1A90-4DD5-BA97-D365F4CF31FB}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F6-4EAF-83D1-20B5804C50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{B05A8A3A-581F-47E6-AD43-3F3BE42E7033}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F6-4EAF-83D1-20B5804C50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{CF950C1B-B37F-45C9-A421-7BE788410E4F}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F6-4EAF-83D1-20B5804C50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{DAF893DD-2734-4FF1-8484-81221A596AA6}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F6-4EAF-83D1-20B5804C50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{EC7AB639-66BE-4B8D-B2F6-96402523C18D}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F6-4EAF-83D1-20B5804C50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{BE0EC026-74AF-4172-9B78-2CB26E42F411}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F6-4EAF-83D1-20B5804C50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{22757943-4BEC-46C7-A668-20D82323146F}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F6-4EAF-83D1-20B5804C50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{EC9A3BA4-A43A-4093-ACDE-4C1EAF9088DF}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F6-4EAF-83D1-20B5804C50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CFF6-4EAF-83D1-20B5804C50ED}"/>
            </c:ext>
          </c:extLst>
        </c:ser>
        <c:dLbls>
          <c:showLegendKey val="0"/>
          <c:showVal val="1"/>
          <c:showCatName val="0"/>
          <c:showSerName val="0"/>
          <c:showPercent val="0"/>
          <c:showBubbleSize val="0"/>
        </c:dLbls>
        <c:axId val="46179840"/>
        <c:axId val="46181760"/>
      </c:scatterChart>
      <c:valAx>
        <c:axId val="46179840"/>
        <c:scaling>
          <c:orientation val="maxMin"/>
          <c:max val="60"/>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{E53E5086-FDEC-4671-BB0D-CFF4E4D48BAE}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75-4103-B07A-B38D28C22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{3B5E6DC1-70EA-4A1B-8D01-DD90EBB2A894}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75-4103-B07A-B38D28C22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{F00A6BE9-998B-43E0-A3B2-1064F27C0BE4}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75-4103-B07A-B38D28C22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{CAA8E932-7341-487E-9511-AF38C22CA047}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75-4103-B07A-B38D28C22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{C0AF33BC-FD86-4CAB-ACA1-6F1836760652}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75-4103-B07A-B38D28C22DE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{60AB3B2A-6A9F-4FA0-9AA9-0FD56812CF43}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75-4103-B07A-B38D28C22DE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{0C6A081A-39CA-4BE5-99EF-656E77A64A52}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75-4103-B07A-B38D28C22DE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{F123ACCF-64C8-4771-BEAF-98ADCE9FE1FC}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75-4103-B07A-B38D28C22DE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{05EF2289-BC9E-44F2-BFBF-64375CFBCE8D}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75-4103-B07A-B38D28C22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c:v>
                </c:pt>
                <c:pt idx="16">
                  <c:v>0.5</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75-4103-B07A-B38D28C22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{816F98C1-9DA4-4F87-B25E-79D04CC36739}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75-4103-B07A-B38D28C22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{5E245160-1970-4E56-8606-CD26B78A7A6E}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75-4103-B07A-B38D28C22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{76E77008-C030-4CCF-A37F-445DF27A21BB}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75-4103-B07A-B38D28C22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{00F0B836-842C-4F07-B987-70DDC54BA7ED}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75-4103-B07A-B38D28C22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{10F3995A-AADD-419D-8782-9FFAE944085E}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75-4103-B07A-B38D28C22DE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{820B438F-436C-4128-A8CC-5235374F9E84}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75-4103-B07A-B38D28C22DE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{7AFF74DC-8A9D-4D9E-8BA8-867390F3F3EB}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75-4103-B07A-B38D28C22DE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{5D159069-683E-40A8-BE40-5992E8F18A64}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75-4103-B07A-B38D28C22DE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{C6AE157D-6F25-4493-9A58-0370CA7520E8}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75-4103-B07A-B38D28C22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3075-4103-B07A-B38D28C22DEA}"/>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役割である年度間の収入の調整機能、住民負担の世代間公平の調整機能に鑑み、交付税措置のある適債事業には地方債を充当している。今後予定されている公共施設の改修等による普通建設事業費の増加に伴い、適債事業への起債額増加が見込まれるが、過度に起債に依存することのない財政運営に努め、現在の水準を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地方債現在高等の将来負担額に対し、充当可能な基金額や都市計画税等の特定財源が確保されているため、前回に引続き数値はマイナスの値を示し良好な状態となっている。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将来負担額については、地方債現在高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増加したものの、公営企業債等繰入見込額の減等により、全体としては減となった。また、充当可能財源等については、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新型コロナウイルス感染症対策の財源として基金を取り崩したことにより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したことにより、減少した。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もコロナ禍の中で、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楽観できる状況にはないことから、市税収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の徴収体制の強化等により、財務体質の強化を図り、長期的視野に立ったより適切かつ健全な財政運営に努める。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愛知県安城市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財政調整基金については、財源調整のため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億円余の取り崩しを行ったものの、決算剰余金を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億円余積み立てたことや、基金の整理統合を行い、廃止する特定目的基金の残高を財政調整基金に振り替える積立を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億円余行ったことなどにより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億円余増加した。一方で、当面、新たな新築計画がない社会福祉施設の整備に係る基金等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基金について廃止をした。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また、清掃施設整備基金について将来的な廃棄物処理施設の大規模改修に備えた積立などを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実施し、職員用パソコン、基幹系システムの定期更新のほか、ＧＩＧＡスクール構想に基づく小中学校１人１台端末の整備等、今後の業務のデジタルシフトに多額の経費が見込まれることから、新たに情報通信基盤整備基金を創設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億円余の積立を実施したものの、名鉄新安城駅の橋上化工事に対する負担金の財源とするため都市基盤整備事業基金について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億円の取崩しを実施したことなどにより、基金全体としては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・大規模災害や経済事情の著しい変動等に伴う市税の大幅な落ち込み等に備え、歳入状況に応じて財政調整基金の積立を行う。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・老朽化の進む公共施設の改修や都市基盤整備事業等の大型事業のため、各特定目的基金の取崩しを予定している。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・都市基盤整備事業基金：都市基盤施設の整備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・清掃施設整備基金：清掃施設の整備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・公共施設保全整備基金：公共施設の長寿命化を図るための保全整備</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・清掃施設整備基金：将来的な廃棄物処理施設の大規模改修に備えた積立などを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億円余行ったため増加した。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・情報通信基盤整備基金：今後の業務のデジタルシフトに多額の経費が見込まれることから、新たに創設し、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億円余の積立を実施した。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・都市基盤整備事業基金：名鉄新安城駅の橋上化工事に対する負担金の財源とするため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億円の取崩しを行ったため減少した。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・その他特定目的基金全体：公共施設、インフラ等の長寿命化対策や多額の負担が見込まれる特定の財政支出に備えるため、一定額を確保していく。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は、扶助費や公共施設の改修経費の増加等を背景に減少傾向にあるが、令和２年度は基金の整理統合を行い、廃止する特定目的基金の残高を財政調整基金に振り替える積立を行ったことなど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不交付団体である本市にとっては、景気動向による歳入の変動を受けやすいと考えられるため、財政的に余力のある年度においては、財政調整基金については適切に積み立て、不足の事態に備えるように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市役所庁舎など建築後３０年以上経過している建物が増えてきている。特に一般廃棄物処理施設の減価償却が顕著である。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新規取得や改修を行った施設も多いが、減価償却率は昨年度より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増加した。全国平均、愛知県平均を上回る結果となっているが、それぞれの公共施設等について個別施設計画を策定済みであり、当該計画に基づいた施設の適切な管理を進めていく必要がある。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206240" y="5412317"/>
          <a:ext cx="127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258945" y="519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119245" y="54123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258945" y="565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157345" y="580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53758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86702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196465" y="57713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525905" y="5749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114723</xdr:rowOff>
    </xdr:from>
    <xdr:to>
      <xdr:col>23</xdr:col>
      <xdr:colOff>136525</xdr:colOff>
      <xdr:row>32</xdr:row>
      <xdr:rowOff>44873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157345" y="6065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93150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258945" y="604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537585" y="6033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31</xdr:row>
      <xdr:rowOff>165523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588385" y="6084358"/>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867025" y="60011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133138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917825" y="6051973"/>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196465" y="5968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100753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247265" y="6019588"/>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525905" y="5915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68368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576705" y="5962015"/>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395989" y="56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273812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067569" y="555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397009" y="55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395989" y="61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2738129" y="609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067569" y="60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39700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％となっており、全国平均及び愛知県平均を大きく下回っている。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これは、地方債現在高等の将来負担額に対し、充当可能な基金が確保されているためであり、状況は良好であると言える。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今後も健全な財源運営に努め、将来に負担を残さない財務体質を堅持していく。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3027660" y="5145223"/>
          <a:ext cx="1269" cy="133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3080365" y="648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6484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3080365" y="5856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001625" y="5878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359005" y="5909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688445" y="5892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017885" y="5928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0347325" y="596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72724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68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56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57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57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730240"/>
          <a:ext cx="0" cy="13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272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371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474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469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38</xdr:row>
      <xdr:rowOff>154577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519998"/>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454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149678</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505303"/>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45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38</xdr:row>
      <xdr:rowOff>138249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flipV="1">
          <a:off x="1790700" y="6505303"/>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138249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469380"/>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17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9219565" y="5990517"/>
          <a:ext cx="0" cy="923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9258300" y="69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154160" y="691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9258300" y="57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9154160" y="5990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9258300" y="624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9192260" y="63900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8445500" y="629056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7670800" y="6296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6873240" y="629959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098540" y="556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164628</xdr:rowOff>
    </xdr:from>
    <xdr:to>
      <xdr:col>55</xdr:col>
      <xdr:colOff>50800</xdr:colOff>
      <xdr:row>40</xdr:row>
      <xdr:rowOff>94778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192260" y="6702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143055</xdr:rowOff>
    </xdr:from>
    <xdr:ext cx="469744"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9258300" y="66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166261</xdr:rowOff>
    </xdr:from>
    <xdr:to>
      <xdr:col>50</xdr:col>
      <xdr:colOff>165100</xdr:colOff>
      <xdr:row>40</xdr:row>
      <xdr:rowOff>96411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445500" y="6704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43978</xdr:rowOff>
    </xdr:from>
    <xdr:to>
      <xdr:col>55</xdr:col>
      <xdr:colOff>0</xdr:colOff>
      <xdr:row>40</xdr:row>
      <xdr:rowOff>45611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496300" y="6749578"/>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163213</xdr:rowOff>
    </xdr:from>
    <xdr:to>
      <xdr:col>46</xdr:col>
      <xdr:colOff>38100</xdr:colOff>
      <xdr:row>40</xdr:row>
      <xdr:rowOff>93363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670800" y="6701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42563</xdr:rowOff>
    </xdr:from>
    <xdr:to>
      <xdr:col>50</xdr:col>
      <xdr:colOff>114300</xdr:colOff>
      <xdr:row>40</xdr:row>
      <xdr:rowOff>45611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713980" y="6748163"/>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160600</xdr:rowOff>
    </xdr:from>
    <xdr:to>
      <xdr:col>41</xdr:col>
      <xdr:colOff>101600</xdr:colOff>
      <xdr:row>40</xdr:row>
      <xdr:rowOff>90750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873240" y="669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39950</xdr:rowOff>
    </xdr:from>
    <xdr:to>
      <xdr:col>45</xdr:col>
      <xdr:colOff>177800</xdr:colOff>
      <xdr:row>40</xdr:row>
      <xdr:rowOff>42563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24040" y="6745550"/>
          <a:ext cx="78994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155920</xdr:rowOff>
    </xdr:from>
    <xdr:to>
      <xdr:col>36</xdr:col>
      <xdr:colOff>165100</xdr:colOff>
      <xdr:row>40</xdr:row>
      <xdr:rowOff>86070</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098540" y="669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35270</xdr:rowOff>
    </xdr:from>
    <xdr:to>
      <xdr:col>41</xdr:col>
      <xdr:colOff>50800</xdr:colOff>
      <xdr:row>40</xdr:row>
      <xdr:rowOff>39950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6149340" y="6740870"/>
          <a:ext cx="7747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8239271" y="60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7477271" y="60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6702571" y="60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5905011" y="5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87538</xdr:rowOff>
    </xdr:from>
    <xdr:ext cx="469744"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8271587" y="67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84490</xdr:rowOff>
    </xdr:from>
    <xdr:ext cx="469744"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7509587" y="67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81877</xdr:rowOff>
    </xdr:from>
    <xdr:ext cx="469744"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6712027" y="678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77197</xdr:rowOff>
    </xdr:from>
    <xdr:ext cx="469744"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5937327" y="678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406128"/>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81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81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406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18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208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181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015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20066</xdr:rowOff>
    </xdr:from>
    <xdr:to>
      <xdr:col>24</xdr:col>
      <xdr:colOff>114300</xdr:colOff>
      <xdr:row>59</xdr:row>
      <xdr:rowOff>121666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99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42943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97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170942</xdr:rowOff>
    </xdr:from>
    <xdr:to>
      <xdr:col>20</xdr:col>
      <xdr:colOff>38100</xdr:colOff>
      <xdr:row>60</xdr:row>
      <xdr:rowOff>101092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10061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70866</xdr:rowOff>
    </xdr:from>
    <xdr:to>
      <xdr:col>24</xdr:col>
      <xdr:colOff>63500</xdr:colOff>
      <xdr:row>60</xdr:row>
      <xdr:rowOff>50292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355340" y="9961626"/>
          <a:ext cx="73152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93218</xdr:rowOff>
    </xdr:from>
    <xdr:to>
      <xdr:col>15</xdr:col>
      <xdr:colOff>101600</xdr:colOff>
      <xdr:row>60</xdr:row>
      <xdr:rowOff>23368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998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144018</xdr:rowOff>
    </xdr:from>
    <xdr:to>
      <xdr:col>19</xdr:col>
      <xdr:colOff>177800</xdr:colOff>
      <xdr:row>60</xdr:row>
      <xdr:rowOff>50292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565400" y="10034778"/>
          <a:ext cx="78994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xdr:rowOff>
    </xdr:from>
    <xdr:to>
      <xdr:col>10</xdr:col>
      <xdr:colOff>165100</xdr:colOff>
      <xdr:row>59</xdr:row>
      <xdr:rowOff>117094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99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66294</xdr:rowOff>
    </xdr:from>
    <xdr:to>
      <xdr:col>15</xdr:col>
      <xdr:colOff>50800</xdr:colOff>
      <xdr:row>59</xdr:row>
      <xdr:rowOff>144018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90700" y="9957054"/>
          <a:ext cx="7747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72644</xdr:rowOff>
    </xdr:from>
    <xdr:to>
      <xdr:col>6</xdr:col>
      <xdr:colOff>38100</xdr:colOff>
      <xdr:row>59</xdr:row>
      <xdr:rowOff>2794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9795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123444</xdr:rowOff>
    </xdr:from>
    <xdr:to>
      <xdr:col>10</xdr:col>
      <xdr:colOff>114300</xdr:colOff>
      <xdr:row>59</xdr:row>
      <xdr:rowOff>66294</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08380" y="9846564"/>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27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117619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7056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133621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1100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19321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3630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219565" y="9443682"/>
          <a:ext cx="0" cy="137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9258300" y="10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154160" y="10819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9258300" y="9222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9154160" y="9443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9258300" y="10412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192260" y="105611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445500" y="10560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670800" y="105622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873240" y="1056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098540" y="10562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158144</xdr:rowOff>
    </xdr:from>
    <xdr:to>
      <xdr:col>55</xdr:col>
      <xdr:colOff>50800</xdr:colOff>
      <xdr:row>64</xdr:row>
      <xdr:rowOff>88294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192260" y="10719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73071</xdr:rowOff>
    </xdr:from>
    <xdr:ext cx="534377"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9258300" y="106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164237</xdr:rowOff>
    </xdr:from>
    <xdr:to>
      <xdr:col>50</xdr:col>
      <xdr:colOff>165100</xdr:colOff>
      <xdr:row>64</xdr:row>
      <xdr:rowOff>94387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445500" y="10725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37494</xdr:rowOff>
    </xdr:from>
    <xdr:to>
      <xdr:col>55</xdr:col>
      <xdr:colOff>0</xdr:colOff>
      <xdr:row>64</xdr:row>
      <xdr:rowOff>43587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496300" y="10766454"/>
          <a:ext cx="7239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163744</xdr:rowOff>
    </xdr:from>
    <xdr:to>
      <xdr:col>46</xdr:col>
      <xdr:colOff>38100</xdr:colOff>
      <xdr:row>64</xdr:row>
      <xdr:rowOff>93894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670800" y="10725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43094</xdr:rowOff>
    </xdr:from>
    <xdr:to>
      <xdr:col>50</xdr:col>
      <xdr:colOff>114300</xdr:colOff>
      <xdr:row>64</xdr:row>
      <xdr:rowOff>43587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713980" y="10772054"/>
          <a:ext cx="78232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163240</xdr:rowOff>
    </xdr:from>
    <xdr:to>
      <xdr:col>41</xdr:col>
      <xdr:colOff>101600</xdr:colOff>
      <xdr:row>64</xdr:row>
      <xdr:rowOff>93390</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873240" y="10724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42590</xdr:rowOff>
    </xdr:from>
    <xdr:to>
      <xdr:col>45</xdr:col>
      <xdr:colOff>177800</xdr:colOff>
      <xdr:row>64</xdr:row>
      <xdr:rowOff>43094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924040" y="10771550"/>
          <a:ext cx="78994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162658</xdr:rowOff>
    </xdr:from>
    <xdr:to>
      <xdr:col>36</xdr:col>
      <xdr:colOff>165100</xdr:colOff>
      <xdr:row>64</xdr:row>
      <xdr:rowOff>92808</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098540" y="1072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42008</xdr:rowOff>
    </xdr:from>
    <xdr:to>
      <xdr:col>41</xdr:col>
      <xdr:colOff>50800</xdr:colOff>
      <xdr:row>64</xdr:row>
      <xdr:rowOff>42590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149340" y="10770968"/>
          <a:ext cx="7747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214575" y="103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444955" y="1034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0255" y="103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872695" y="103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85514</xdr:rowOff>
    </xdr:from>
    <xdr:ext cx="534377"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239271" y="108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85021</xdr:rowOff>
    </xdr:from>
    <xdr:ext cx="534377"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477271" y="108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84517</xdr:rowOff>
    </xdr:from>
    <xdr:ext cx="534377"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2571" y="108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83935</xdr:rowOff>
    </xdr:from>
    <xdr:ext cx="534377"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5905011" y="108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086225" y="13095733"/>
          <a:ext cx="0" cy="116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124960" y="1426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020820" y="1426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124960" y="1287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020820" y="13095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12496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31216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514600" y="1356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739900" y="13503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965200" y="13549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167894</xdr:rowOff>
    </xdr:from>
    <xdr:to>
      <xdr:col>24</xdr:col>
      <xdr:colOff>114300</xdr:colOff>
      <xdr:row>82</xdr:row>
      <xdr:rowOff>98044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036060" y="1374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146321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124960" y="137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126746</xdr:rowOff>
    </xdr:from>
    <xdr:to>
      <xdr:col>20</xdr:col>
      <xdr:colOff>38100</xdr:colOff>
      <xdr:row>82</xdr:row>
      <xdr:rowOff>56896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312160" y="13705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xdr:rowOff>
    </xdr:from>
    <xdr:to>
      <xdr:col>24</xdr:col>
      <xdr:colOff>63500</xdr:colOff>
      <xdr:row>82</xdr:row>
      <xdr:rowOff>47244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355340" y="13752576"/>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5146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6096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565400" y="13674090"/>
          <a:ext cx="78994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133604</xdr:rowOff>
    </xdr:from>
    <xdr:to>
      <xdr:col>10</xdr:col>
      <xdr:colOff>165100</xdr:colOff>
      <xdr:row>81</xdr:row>
      <xdr:rowOff>63754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739900" y="13544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12954</xdr:rowOff>
    </xdr:from>
    <xdr:to>
      <xdr:col>15</xdr:col>
      <xdr:colOff>50800</xdr:colOff>
      <xdr:row>81</xdr:row>
      <xdr:rowOff>95250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790700" y="13591794"/>
          <a:ext cx="7747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xdr:rowOff>
    </xdr:from>
    <xdr:to>
      <xdr:col>6</xdr:col>
      <xdr:colOff>38100</xdr:colOff>
      <xdr:row>80</xdr:row>
      <xdr:rowOff>116332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965200" y="134259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65532</xdr:rowOff>
    </xdr:from>
    <xdr:to>
      <xdr:col>10</xdr:col>
      <xdr:colOff>114300</xdr:colOff>
      <xdr:row>81</xdr:row>
      <xdr:rowOff>12954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008380" y="13476732"/>
          <a:ext cx="78232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17056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385704" y="133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61100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59453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836304" y="1363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48023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17056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3857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54881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61100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132859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3630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E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9219565" y="13142322"/>
          <a:ext cx="0" cy="125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E00-00005D010000}"/>
            </a:ext>
          </a:extLst>
        </xdr:cNvPr>
        <xdr:cNvSpPr txBox="1"/>
      </xdr:nvSpPr>
      <xdr:spPr>
        <a:xfrm>
          <a:off x="9258300" y="1439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9154160" y="14394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a:extLst>
            <a:ext uri="{FF2B5EF4-FFF2-40B4-BE49-F238E27FC236}">
              <a16:creationId xmlns:a16="http://schemas.microsoft.com/office/drawing/2014/main" id="{00000000-0008-0000-0E00-00005F010000}"/>
            </a:ext>
          </a:extLst>
        </xdr:cNvPr>
        <xdr:cNvSpPr txBox="1"/>
      </xdr:nvSpPr>
      <xdr:spPr>
        <a:xfrm>
          <a:off x="9258300" y="1292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9154160" y="13142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E00-000061010000}"/>
            </a:ext>
          </a:extLst>
        </xdr:cNvPr>
        <xdr:cNvSpPr txBox="1"/>
      </xdr:nvSpPr>
      <xdr:spPr>
        <a:xfrm>
          <a:off x="9258300" y="1388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192260" y="14026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44550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670800" y="139901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8732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098540" y="14003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151674</xdr:rowOff>
    </xdr:from>
    <xdr:to>
      <xdr:col>55</xdr:col>
      <xdr:colOff>50800</xdr:colOff>
      <xdr:row>85</xdr:row>
      <xdr:rowOff>81824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192260" y="142334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66601</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E00-00006D010000}"/>
            </a:ext>
          </a:extLst>
        </xdr:cNvPr>
        <xdr:cNvSpPr txBox="1"/>
      </xdr:nvSpPr>
      <xdr:spPr>
        <a:xfrm>
          <a:off x="9258300" y="1414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146231</xdr:rowOff>
    </xdr:from>
    <xdr:to>
      <xdr:col>50</xdr:col>
      <xdr:colOff>165100</xdr:colOff>
      <xdr:row>85</xdr:row>
      <xdr:rowOff>76381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445500" y="14227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25581</xdr:rowOff>
    </xdr:from>
    <xdr:to>
      <xdr:col>55</xdr:col>
      <xdr:colOff>0</xdr:colOff>
      <xdr:row>85</xdr:row>
      <xdr:rowOff>31024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496300" y="14274981"/>
          <a:ext cx="7239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144055</xdr:rowOff>
    </xdr:from>
    <xdr:to>
      <xdr:col>46</xdr:col>
      <xdr:colOff>38100</xdr:colOff>
      <xdr:row>85</xdr:row>
      <xdr:rowOff>74205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670800" y="14225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23405</xdr:rowOff>
    </xdr:from>
    <xdr:to>
      <xdr:col>50</xdr:col>
      <xdr:colOff>114300</xdr:colOff>
      <xdr:row>85</xdr:row>
      <xdr:rowOff>25581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713980" y="14272805"/>
          <a:ext cx="7823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141877</xdr:rowOff>
    </xdr:from>
    <xdr:to>
      <xdr:col>41</xdr:col>
      <xdr:colOff>101600</xdr:colOff>
      <xdr:row>85</xdr:row>
      <xdr:rowOff>72027</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873240" y="14223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21227</xdr:rowOff>
    </xdr:from>
    <xdr:to>
      <xdr:col>45</xdr:col>
      <xdr:colOff>177800</xdr:colOff>
      <xdr:row>85</xdr:row>
      <xdr:rowOff>23405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24040" y="14270627"/>
          <a:ext cx="78994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151674</xdr:rowOff>
    </xdr:from>
    <xdr:to>
      <xdr:col>36</xdr:col>
      <xdr:colOff>165100</xdr:colOff>
      <xdr:row>85</xdr:row>
      <xdr:rowOff>81824</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098540" y="14233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21227</xdr:rowOff>
    </xdr:from>
    <xdr:to>
      <xdr:col>41</xdr:col>
      <xdr:colOff>50800</xdr:colOff>
      <xdr:row>85</xdr:row>
      <xdr:rowOff>31024</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149340" y="14270627"/>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4" name="n_1aveValue【公営住宅】&#10;一人当たり面積">
          <a:extLst>
            <a:ext uri="{FF2B5EF4-FFF2-40B4-BE49-F238E27FC236}">
              <a16:creationId xmlns:a16="http://schemas.microsoft.com/office/drawing/2014/main" id="{00000000-0008-0000-0E00-000076010000}"/>
            </a:ext>
          </a:extLst>
        </xdr:cNvPr>
        <xdr:cNvSpPr txBox="1"/>
      </xdr:nvSpPr>
      <xdr:spPr>
        <a:xfrm>
          <a:off x="827158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5" name="n_2aveValue【公営住宅】&#10;一人当たり面積">
          <a:extLst>
            <a:ext uri="{FF2B5EF4-FFF2-40B4-BE49-F238E27FC236}">
              <a16:creationId xmlns:a16="http://schemas.microsoft.com/office/drawing/2014/main" id="{00000000-0008-0000-0E00-000077010000}"/>
            </a:ext>
          </a:extLst>
        </xdr:cNvPr>
        <xdr:cNvSpPr txBox="1"/>
      </xdr:nvSpPr>
      <xdr:spPr>
        <a:xfrm>
          <a:off x="750958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6" name="n_3aveValue【公営住宅】&#10;一人当たり面積">
          <a:extLst>
            <a:ext uri="{FF2B5EF4-FFF2-40B4-BE49-F238E27FC236}">
              <a16:creationId xmlns:a16="http://schemas.microsoft.com/office/drawing/2014/main" id="{00000000-0008-0000-0E00-000078010000}"/>
            </a:ext>
          </a:extLst>
        </xdr:cNvPr>
        <xdr:cNvSpPr txBox="1"/>
      </xdr:nvSpPr>
      <xdr:spPr>
        <a:xfrm>
          <a:off x="671202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7" name="n_4aveValue【公営住宅】&#10;一人当たり面積">
          <a:extLst>
            <a:ext uri="{FF2B5EF4-FFF2-40B4-BE49-F238E27FC236}">
              <a16:creationId xmlns:a16="http://schemas.microsoft.com/office/drawing/2014/main" id="{00000000-0008-0000-0E00-000079010000}"/>
            </a:ext>
          </a:extLst>
        </xdr:cNvPr>
        <xdr:cNvSpPr txBox="1"/>
      </xdr:nvSpPr>
      <xdr:spPr>
        <a:xfrm>
          <a:off x="5937327" y="1378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67508</xdr:rowOff>
    </xdr:from>
    <xdr:ext cx="469744" cy="259045"/>
    <xdr:sp macro="" textlink="">
      <xdr:nvSpPr>
        <xdr:cNvPr id="378" name="n_1mainValue【公営住宅】&#10;一人当たり面積">
          <a:extLst>
            <a:ext uri="{FF2B5EF4-FFF2-40B4-BE49-F238E27FC236}">
              <a16:creationId xmlns:a16="http://schemas.microsoft.com/office/drawing/2014/main" id="{00000000-0008-0000-0E00-00007A010000}"/>
            </a:ext>
          </a:extLst>
        </xdr:cNvPr>
        <xdr:cNvSpPr txBox="1"/>
      </xdr:nvSpPr>
      <xdr:spPr>
        <a:xfrm>
          <a:off x="8271587" y="143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65332</xdr:rowOff>
    </xdr:from>
    <xdr:ext cx="469744" cy="259045"/>
    <xdr:sp macro="" textlink="">
      <xdr:nvSpPr>
        <xdr:cNvPr id="379" name="n_2mainValue【公営住宅】&#10;一人当たり面積">
          <a:extLst>
            <a:ext uri="{FF2B5EF4-FFF2-40B4-BE49-F238E27FC236}">
              <a16:creationId xmlns:a16="http://schemas.microsoft.com/office/drawing/2014/main" id="{00000000-0008-0000-0E00-00007B010000}"/>
            </a:ext>
          </a:extLst>
        </xdr:cNvPr>
        <xdr:cNvSpPr txBox="1"/>
      </xdr:nvSpPr>
      <xdr:spPr>
        <a:xfrm>
          <a:off x="7509587" y="143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63154</xdr:rowOff>
    </xdr:from>
    <xdr:ext cx="469744" cy="259045"/>
    <xdr:sp macro="" textlink="">
      <xdr:nvSpPr>
        <xdr:cNvPr id="380" name="n_3mainValue【公営住宅】&#10;一人当たり面積">
          <a:extLst>
            <a:ext uri="{FF2B5EF4-FFF2-40B4-BE49-F238E27FC236}">
              <a16:creationId xmlns:a16="http://schemas.microsoft.com/office/drawing/2014/main" id="{00000000-0008-0000-0E00-00007C010000}"/>
            </a:ext>
          </a:extLst>
        </xdr:cNvPr>
        <xdr:cNvSpPr txBox="1"/>
      </xdr:nvSpPr>
      <xdr:spPr>
        <a:xfrm>
          <a:off x="6712027" y="143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72951</xdr:rowOff>
    </xdr:from>
    <xdr:ext cx="469744" cy="259045"/>
    <xdr:sp macro="" textlink="">
      <xdr:nvSpPr>
        <xdr:cNvPr id="381" name="n_4mainValue【公営住宅】&#10;一人当たり面積">
          <a:extLst>
            <a:ext uri="{FF2B5EF4-FFF2-40B4-BE49-F238E27FC236}">
              <a16:creationId xmlns:a16="http://schemas.microsoft.com/office/drawing/2014/main" id="{00000000-0008-0000-0E00-00007D010000}"/>
            </a:ext>
          </a:extLst>
        </xdr:cNvPr>
        <xdr:cNvSpPr txBox="1"/>
      </xdr:nvSpPr>
      <xdr:spPr>
        <a:xfrm>
          <a:off x="5937327" y="1432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4375764" y="5959602"/>
          <a:ext cx="0" cy="112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44145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287500" y="708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4414500" y="573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5959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4414500" y="6218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325600" y="63675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578840" y="64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804140" y="6446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029440" y="646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123188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43688</xdr:rowOff>
    </xdr:from>
    <xdr:to>
      <xdr:col>85</xdr:col>
      <xdr:colOff>177800</xdr:colOff>
      <xdr:row>38</xdr:row>
      <xdr:rowOff>145288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325600" y="64140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22115</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4414500" y="639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167132</xdr:rowOff>
    </xdr:from>
    <xdr:to>
      <xdr:col>81</xdr:col>
      <xdr:colOff>101600</xdr:colOff>
      <xdr:row>38</xdr:row>
      <xdr:rowOff>97282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578840" y="6369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46482</xdr:rowOff>
    </xdr:from>
    <xdr:to>
      <xdr:col>85</xdr:col>
      <xdr:colOff>127000</xdr:colOff>
      <xdr:row>38</xdr:row>
      <xdr:rowOff>94488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629640" y="6416802"/>
          <a:ext cx="74676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164846</xdr:rowOff>
    </xdr:from>
    <xdr:to>
      <xdr:col>76</xdr:col>
      <xdr:colOff>165100</xdr:colOff>
      <xdr:row>38</xdr:row>
      <xdr:rowOff>94996</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804140" y="636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44196</xdr:rowOff>
    </xdr:from>
    <xdr:to>
      <xdr:col>81</xdr:col>
      <xdr:colOff>50800</xdr:colOff>
      <xdr:row>38</xdr:row>
      <xdr:rowOff>46482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54940" y="641451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23114</xdr:rowOff>
    </xdr:from>
    <xdr:to>
      <xdr:col>72</xdr:col>
      <xdr:colOff>38100</xdr:colOff>
      <xdr:row>38</xdr:row>
      <xdr:rowOff>124714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029440" y="6393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44196</xdr:rowOff>
    </xdr:from>
    <xdr:to>
      <xdr:col>76</xdr:col>
      <xdr:colOff>114300</xdr:colOff>
      <xdr:row>38</xdr:row>
      <xdr:rowOff>73914</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072620" y="6414516"/>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125984</xdr:rowOff>
    </xdr:from>
    <xdr:to>
      <xdr:col>67</xdr:col>
      <xdr:colOff>101600</xdr:colOff>
      <xdr:row>38</xdr:row>
      <xdr:rowOff>56135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1231880" y="632866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xdr:rowOff>
    </xdr:from>
    <xdr:to>
      <xdr:col>71</xdr:col>
      <xdr:colOff>177800</xdr:colOff>
      <xdr:row>38</xdr:row>
      <xdr:rowOff>73914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1282680" y="6375654"/>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6538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113809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4372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111523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752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141241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9005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72661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110298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9509104" y="57256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19547840" y="68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944370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19547840" y="550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9443700" y="5725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19547840" y="6345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58940" y="636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735040" y="6382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793748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7162780" y="637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638808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41402</xdr:rowOff>
    </xdr:from>
    <xdr:to>
      <xdr:col>116</xdr:col>
      <xdr:colOff>114300</xdr:colOff>
      <xdr:row>37</xdr:row>
      <xdr:rowOff>143002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5894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64279</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1954784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735040" y="61473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37</xdr:row>
      <xdr:rowOff>92202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778220" y="6198108"/>
          <a:ext cx="73152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107696</xdr:rowOff>
    </xdr:from>
    <xdr:to>
      <xdr:col>107</xdr:col>
      <xdr:colOff>101600</xdr:colOff>
      <xdr:row>37</xdr:row>
      <xdr:rowOff>37846</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7937480" y="614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158496</xdr:rowOff>
    </xdr:from>
    <xdr:to>
      <xdr:col>111</xdr:col>
      <xdr:colOff>177800</xdr:colOff>
      <xdr:row>36</xdr:row>
      <xdr:rowOff>163068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7988280" y="619353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716278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158496</xdr:rowOff>
    </xdr:from>
    <xdr:to>
      <xdr:col>107</xdr:col>
      <xdr:colOff>50800</xdr:colOff>
      <xdr:row>37</xdr:row>
      <xdr:rowOff>41910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7213580" y="6193536"/>
          <a:ext cx="7747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148844</xdr:rowOff>
    </xdr:from>
    <xdr:to>
      <xdr:col>98</xdr:col>
      <xdr:colOff>38100</xdr:colOff>
      <xdr:row>37</xdr:row>
      <xdr:rowOff>78994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6388080" y="618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28194</xdr:rowOff>
    </xdr:from>
    <xdr:to>
      <xdr:col>102</xdr:col>
      <xdr:colOff>114300</xdr:colOff>
      <xdr:row>37</xdr:row>
      <xdr:rowOff>41910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431260" y="6230874"/>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561127" y="64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7762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001567"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622686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561127"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54373</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776267" y="59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00156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95521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6226867" y="59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375764" y="9364218"/>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4414500"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287500" y="10549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4414500" y="91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2875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4414500" y="9734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325600" y="98826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578840" y="98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80414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029440" y="9832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325600" y="9942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4414500"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168656</xdr:rowOff>
    </xdr:from>
    <xdr:to>
      <xdr:col>81</xdr:col>
      <xdr:colOff>101600</xdr:colOff>
      <xdr:row>59</xdr:row>
      <xdr:rowOff>98806</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57884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48006</xdr:rowOff>
    </xdr:from>
    <xdr:to>
      <xdr:col>85</xdr:col>
      <xdr:colOff>127000</xdr:colOff>
      <xdr:row>59</xdr:row>
      <xdr:rowOff>102870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629640" y="9938766"/>
          <a:ext cx="74676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80414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48006</xdr:rowOff>
    </xdr:from>
    <xdr:to>
      <xdr:col>81</xdr:col>
      <xdr:colOff>50800</xdr:colOff>
      <xdr:row>60</xdr:row>
      <xdr:rowOff>32004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2854940" y="9938766"/>
          <a:ext cx="7747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47498</xdr:rowOff>
    </xdr:from>
    <xdr:to>
      <xdr:col>72</xdr:col>
      <xdr:colOff>38100</xdr:colOff>
      <xdr:row>59</xdr:row>
      <xdr:rowOff>149098</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029440" y="99382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98298</xdr:rowOff>
    </xdr:from>
    <xdr:to>
      <xdr:col>76</xdr:col>
      <xdr:colOff>114300</xdr:colOff>
      <xdr:row>60</xdr:row>
      <xdr:rowOff>32004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072620" y="9989058"/>
          <a:ext cx="78232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113792</xdr:rowOff>
    </xdr:from>
    <xdr:to>
      <xdr:col>67</xdr:col>
      <xdr:colOff>101600</xdr:colOff>
      <xdr:row>59</xdr:row>
      <xdr:rowOff>43942</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1231880" y="9836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164592</xdr:rowOff>
    </xdr:from>
    <xdr:to>
      <xdr:col>71</xdr:col>
      <xdr:colOff>177800</xdr:colOff>
      <xdr:row>59</xdr:row>
      <xdr:rowOff>98298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1282680" y="9887712"/>
          <a:ext cx="78994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998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115333</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140225</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100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35069</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9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9509104" y="9392127"/>
          <a:ext cx="0" cy="134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19547840" y="1073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9443700" y="10736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19547840" y="91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9443700" y="939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19547840" y="9981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58940" y="1012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735040" y="10134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7937480" y="10130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7162780" y="10164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6388080" y="10223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127794</xdr:rowOff>
    </xdr:from>
    <xdr:to>
      <xdr:col>116</xdr:col>
      <xdr:colOff>114300</xdr:colOff>
      <xdr:row>64</xdr:row>
      <xdr:rowOff>57944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58940" y="1068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42721</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19547840" y="106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127794</xdr:rowOff>
    </xdr:from>
    <xdr:to>
      <xdr:col>112</xdr:col>
      <xdr:colOff>38100</xdr:colOff>
      <xdr:row>64</xdr:row>
      <xdr:rowOff>57944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735040" y="10689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7144</xdr:rowOff>
    </xdr:from>
    <xdr:to>
      <xdr:col>116</xdr:col>
      <xdr:colOff>63500</xdr:colOff>
      <xdr:row>64</xdr:row>
      <xdr:rowOff>7144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778220" y="107361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119221</xdr:rowOff>
    </xdr:from>
    <xdr:to>
      <xdr:col>107</xdr:col>
      <xdr:colOff>101600</xdr:colOff>
      <xdr:row>64</xdr:row>
      <xdr:rowOff>49371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7937480" y="10680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170021</xdr:rowOff>
    </xdr:from>
    <xdr:to>
      <xdr:col>111</xdr:col>
      <xdr:colOff>177800</xdr:colOff>
      <xdr:row>64</xdr:row>
      <xdr:rowOff>7144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7988280" y="10731341"/>
          <a:ext cx="78994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114935</xdr:rowOff>
    </xdr:from>
    <xdr:to>
      <xdr:col>102</xdr:col>
      <xdr:colOff>165100</xdr:colOff>
      <xdr:row>64</xdr:row>
      <xdr:rowOff>45085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7162780" y="1067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165735</xdr:rowOff>
    </xdr:from>
    <xdr:to>
      <xdr:col>107</xdr:col>
      <xdr:colOff>50800</xdr:colOff>
      <xdr:row>63</xdr:row>
      <xdr:rowOff>170021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7213580" y="10727055"/>
          <a:ext cx="7747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113506</xdr:rowOff>
    </xdr:from>
    <xdr:to>
      <xdr:col>98</xdr:col>
      <xdr:colOff>38100</xdr:colOff>
      <xdr:row>64</xdr:row>
      <xdr:rowOff>43656</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388080" y="10674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164306</xdr:rowOff>
    </xdr:from>
    <xdr:to>
      <xdr:col>102</xdr:col>
      <xdr:colOff>114300</xdr:colOff>
      <xdr:row>63</xdr:row>
      <xdr:rowOff>165735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431260" y="10725626"/>
          <a:ext cx="78232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18561127" y="99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17776267" y="99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7001567" y="994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6226867" y="100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49071</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18561127" y="1077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40498</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17776267" y="107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36212</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700156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34783</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6226867" y="107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4375764" y="133654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4414500" y="1314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4287500" y="1336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59707</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4414500" y="13470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325600" y="136156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578840" y="1361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80414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029440" y="13562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1231880" y="13394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325600" y="13733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133366</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4414500" y="1371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130175</xdr:rowOff>
    </xdr:from>
    <xdr:to>
      <xdr:col>81</xdr:col>
      <xdr:colOff>101600</xdr:colOff>
      <xdr:row>82</xdr:row>
      <xdr:rowOff>60325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578840" y="1370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34289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629640" y="13756005"/>
          <a:ext cx="74676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80414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9525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54940" y="1371219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02944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15239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12072620" y="13712190"/>
          <a:ext cx="78232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40639</xdr:rowOff>
    </xdr:from>
    <xdr:to>
      <xdr:col>67</xdr:col>
      <xdr:colOff>101600</xdr:colOff>
      <xdr:row>77</xdr:row>
      <xdr:rowOff>142239</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1231880" y="12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91439</xdr:rowOff>
    </xdr:from>
    <xdr:to>
      <xdr:col>71</xdr:col>
      <xdr:colOff>177800</xdr:colOff>
      <xdr:row>82</xdr:row>
      <xdr:rowOff>15239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1282680" y="12999719"/>
          <a:ext cx="78994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34372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26752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97807</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1900544" y="1334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1102984"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51452</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343724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26752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19005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158766</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1102984" y="1273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09104"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6388080" y="1422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589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19547840"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778220" y="1386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7988280" y="138607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71627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7213580" y="138607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638808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84</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16431260" y="13860780"/>
          <a:ext cx="78232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62268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70015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62268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4375764" y="167411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44145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42875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4414500" y="1652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4414500" y="17129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325600" y="171513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578840" y="17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804140" y="17078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029440" y="17113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1231880" y="17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325600" y="169037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4414500" y="1675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36830</xdr:rowOff>
    </xdr:from>
    <xdr:to>
      <xdr:col>81</xdr:col>
      <xdr:colOff>101600</xdr:colOff>
      <xdr:row>100</xdr:row>
      <xdr:rowOff>138430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57884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87630</xdr:rowOff>
    </xdr:from>
    <xdr:to>
      <xdr:col>85</xdr:col>
      <xdr:colOff>127000</xdr:colOff>
      <xdr:row>101</xdr:row>
      <xdr:rowOff>19050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629640" y="16851630"/>
          <a:ext cx="7467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80414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87630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54940" y="1676400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139700</xdr:rowOff>
    </xdr:from>
    <xdr:to>
      <xdr:col>72</xdr:col>
      <xdr:colOff>38100</xdr:colOff>
      <xdr:row>102</xdr:row>
      <xdr:rowOff>69850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029440" y="17071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102</xdr:row>
      <xdr:rowOff>19050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2072620" y="16764000"/>
          <a:ext cx="78232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113030</xdr:rowOff>
    </xdr:from>
    <xdr:to>
      <xdr:col>67</xdr:col>
      <xdr:colOff>101600</xdr:colOff>
      <xdr:row>102</xdr:row>
      <xdr:rowOff>43180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1231880" y="1704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163830</xdr:rowOff>
    </xdr:from>
    <xdr:to>
      <xdr:col>71</xdr:col>
      <xdr:colOff>177800</xdr:colOff>
      <xdr:row>102</xdr:row>
      <xdr:rowOff>19050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1282680" y="1709547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343724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26752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190054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110298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154957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3437244" y="1658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67327</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2675244" y="1649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86377</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19005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59707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110298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19509104" y="17032986"/>
          <a:ext cx="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19547840" y="1681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443700" y="1703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19547840" y="17672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58940" y="17693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735040" y="176527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6388080" y="17643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589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19547840"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73504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41911</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778220" y="176441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793748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41911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7988280" y="17634965"/>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716278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32765</xdr:rowOff>
    </xdr:from>
    <xdr:to>
      <xdr:col>107</xdr:col>
      <xdr:colOff>50800</xdr:colOff>
      <xdr:row>105</xdr:row>
      <xdr:rowOff>32765</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7213580" y="176349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89408</xdr:rowOff>
    </xdr:from>
    <xdr:to>
      <xdr:col>98</xdr:col>
      <xdr:colOff>38100</xdr:colOff>
      <xdr:row>105</xdr:row>
      <xdr:rowOff>19558</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6388080" y="17523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140208</xdr:rowOff>
    </xdr:from>
    <xdr:to>
      <xdr:col>102</xdr:col>
      <xdr:colOff>114300</xdr:colOff>
      <xdr:row>105</xdr:row>
      <xdr:rowOff>32765</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6431260" y="17574768"/>
          <a:ext cx="78232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1856112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177762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70015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622686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185611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177762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70015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36085</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62268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ほとんどの類型において有形固定資産減価償却率は全国平均、愛知県平均を下回っているものの、公営住宅については、昭和期に建設された建物が多くあるため高くなっている。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令和３～５年度にかけて老朽化した公営住宅の一つを建替え予定であり、引き続き長寿命化、立替等に取り組んでいくとともに、一人当たり面積の増加も見込んでいる。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また、橋りょう・トンネルについては、大型事業（橋りょう２箇所）の供用開始により有形固定資産減価償却率が低下した。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154305</xdr:rowOff>
    </xdr:from>
    <xdr:to>
      <xdr:col>24</xdr:col>
      <xdr:colOff>62865</xdr:colOff>
      <xdr:row>41</xdr:row>
      <xdr:rowOff>99060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086225" y="585406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102887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12496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99060</xdr:rowOff>
    </xdr:from>
    <xdr:to>
      <xdr:col>24</xdr:col>
      <xdr:colOff>152400</xdr:colOff>
      <xdr:row>41</xdr:row>
      <xdr:rowOff>99060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02082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100982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12496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154305</xdr:rowOff>
    </xdr:from>
    <xdr:to>
      <xdr:col>24</xdr:col>
      <xdr:colOff>152400</xdr:colOff>
      <xdr:row>34</xdr:row>
      <xdr:rowOff>154305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585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78122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12496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036060" y="647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46355</xdr:rowOff>
    </xdr:from>
    <xdr:to>
      <xdr:col>20</xdr:col>
      <xdr:colOff>38100</xdr:colOff>
      <xdr:row>38</xdr:row>
      <xdr:rowOff>147955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312160" y="6416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139082</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F00-000040000000}"/>
            </a:ext>
          </a:extLst>
        </xdr:cNvPr>
        <xdr:cNvSpPr txBox="1"/>
      </xdr:nvSpPr>
      <xdr:spPr>
        <a:xfrm>
          <a:off x="317056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4445</xdr:rowOff>
    </xdr:from>
    <xdr:to>
      <xdr:col>15</xdr:col>
      <xdr:colOff>101600</xdr:colOff>
      <xdr:row>38</xdr:row>
      <xdr:rowOff>106045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97172</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F00-000042000000}"/>
            </a:ext>
          </a:extLst>
        </xdr:cNvPr>
        <xdr:cNvSpPr txBox="1"/>
      </xdr:nvSpPr>
      <xdr:spPr>
        <a:xfrm>
          <a:off x="238570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149225</xdr:rowOff>
    </xdr:from>
    <xdr:to>
      <xdr:col>10</xdr:col>
      <xdr:colOff>165100</xdr:colOff>
      <xdr:row>38</xdr:row>
      <xdr:rowOff>79375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70502</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F00-000044000000}"/>
            </a:ext>
          </a:extLst>
        </xdr:cNvPr>
        <xdr:cNvSpPr txBox="1"/>
      </xdr:nvSpPr>
      <xdr:spPr>
        <a:xfrm>
          <a:off x="161100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168275</xdr:rowOff>
    </xdr:from>
    <xdr:to>
      <xdr:col>6</xdr:col>
      <xdr:colOff>38100</xdr:colOff>
      <xdr:row>38</xdr:row>
      <xdr:rowOff>98425</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96520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38</xdr:row>
      <xdr:rowOff>89552</xdr:rowOff>
    </xdr:from>
    <xdr:ext cx="405111" cy="259045"/>
    <xdr:sp macro="" textlink="">
      <xdr:nvSpPr>
        <xdr:cNvPr id="70" name="n_4aveValue【図書館】&#10;有形固定資産減価償却率">
          <a:extLst>
            <a:ext uri="{FF2B5EF4-FFF2-40B4-BE49-F238E27FC236}">
              <a16:creationId xmlns:a16="http://schemas.microsoft.com/office/drawing/2014/main" id="{00000000-0008-0000-0F00-000046000000}"/>
            </a:ext>
          </a:extLst>
        </xdr:cNvPr>
        <xdr:cNvSpPr txBox="1"/>
      </xdr:nvSpPr>
      <xdr:spPr>
        <a:xfrm>
          <a:off x="83630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103505</xdr:rowOff>
    </xdr:from>
    <xdr:to>
      <xdr:col>24</xdr:col>
      <xdr:colOff>114300</xdr:colOff>
      <xdr:row>35</xdr:row>
      <xdr:rowOff>33655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4036060" y="5803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56532</xdr:rowOff>
    </xdr:from>
    <xdr:ext cx="405111" cy="259045"/>
    <xdr:sp macro="" textlink="">
      <xdr:nvSpPr>
        <xdr:cNvPr id="77" name="【図書館】&#10;有形固定資産減価償却率該当値テキスト">
          <a:extLst>
            <a:ext uri="{FF2B5EF4-FFF2-40B4-BE49-F238E27FC236}">
              <a16:creationId xmlns:a16="http://schemas.microsoft.com/office/drawing/2014/main" id="{00000000-0008-0000-0F00-00004D000000}"/>
            </a:ext>
          </a:extLst>
        </xdr:cNvPr>
        <xdr:cNvSpPr txBox="1"/>
      </xdr:nvSpPr>
      <xdr:spPr>
        <a:xfrm>
          <a:off x="4124960"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38735</xdr:rowOff>
    </xdr:from>
    <xdr:to>
      <xdr:col>20</xdr:col>
      <xdr:colOff>38100</xdr:colOff>
      <xdr:row>34</xdr:row>
      <xdr:rowOff>140335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3312160" y="5738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89535</xdr:rowOff>
    </xdr:from>
    <xdr:to>
      <xdr:col>24</xdr:col>
      <xdr:colOff>63500</xdr:colOff>
      <xdr:row>34</xdr:row>
      <xdr:rowOff>154305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3355340" y="5789295"/>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2514600" y="5675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22860</xdr:rowOff>
    </xdr:from>
    <xdr:to>
      <xdr:col>19</xdr:col>
      <xdr:colOff>177800</xdr:colOff>
      <xdr:row>34</xdr:row>
      <xdr:rowOff>89535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565400" y="5722620"/>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76835</xdr:rowOff>
    </xdr:from>
    <xdr:to>
      <xdr:col>10</xdr:col>
      <xdr:colOff>165100</xdr:colOff>
      <xdr:row>34</xdr:row>
      <xdr:rowOff>6985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739900" y="560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127635</xdr:rowOff>
    </xdr:from>
    <xdr:to>
      <xdr:col>15</xdr:col>
      <xdr:colOff>50800</xdr:colOff>
      <xdr:row>34</xdr:row>
      <xdr:rowOff>22860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790700" y="565975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4" name="楕円 83">
          <a:extLst>
            <a:ext uri="{FF2B5EF4-FFF2-40B4-BE49-F238E27FC236}">
              <a16:creationId xmlns:a16="http://schemas.microsoft.com/office/drawing/2014/main" id="{00000000-0008-0000-0F00-000054000000}"/>
            </a:ext>
          </a:extLst>
        </xdr:cNvPr>
        <xdr:cNvSpPr/>
      </xdr:nvSpPr>
      <xdr:spPr>
        <a:xfrm>
          <a:off x="965200" y="6005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127635</xdr:rowOff>
    </xdr:from>
    <xdr:to>
      <xdr:col>10</xdr:col>
      <xdr:colOff>114300</xdr:colOff>
      <xdr:row>36</xdr:row>
      <xdr:rowOff>17145</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flipV="1">
          <a:off x="1008380" y="5659755"/>
          <a:ext cx="78232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156862</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17056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90187</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418021" y="5454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23512</xdr:rowOff>
    </xdr:from>
    <xdr:ext cx="340478"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643321" y="53879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84472</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83630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152400</xdr:rowOff>
    </xdr:from>
    <xdr:to>
      <xdr:col>54</xdr:col>
      <xdr:colOff>189865</xdr:colOff>
      <xdr:row>41</xdr:row>
      <xdr:rowOff>152400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601980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156227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99077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79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152400</xdr:rowOff>
    </xdr:from>
    <xdr:to>
      <xdr:col>55</xdr:col>
      <xdr:colOff>88900</xdr:colOff>
      <xdr:row>35</xdr:row>
      <xdr:rowOff>152400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019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156227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35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xdr:rowOff>
    </xdr:from>
    <xdr:to>
      <xdr:col>50</xdr:col>
      <xdr:colOff>165100</xdr:colOff>
      <xdr:row>38</xdr:row>
      <xdr:rowOff>107950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99077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827158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xdr:rowOff>
    </xdr:from>
    <xdr:to>
      <xdr:col>46</xdr:col>
      <xdr:colOff>38100</xdr:colOff>
      <xdr:row>38</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67080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99077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750958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118127</xdr:rowOff>
    </xdr:from>
    <xdr:ext cx="469744" cy="259045"/>
    <xdr:sp macro="" textlink="">
      <xdr:nvSpPr>
        <xdr:cNvPr id="125" name="n_3aveValue【図書館】&#10;一人当たり面積">
          <a:extLst>
            <a:ext uri="{FF2B5EF4-FFF2-40B4-BE49-F238E27FC236}">
              <a16:creationId xmlns:a16="http://schemas.microsoft.com/office/drawing/2014/main" id="{00000000-0008-0000-0F00-00007D000000}"/>
            </a:ext>
          </a:extLst>
        </xdr:cNvPr>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09854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80027</xdr:rowOff>
    </xdr:from>
    <xdr:ext cx="469744" cy="259045"/>
    <xdr:sp macro="" textlink="">
      <xdr:nvSpPr>
        <xdr:cNvPr id="127" name="n_4aveValue【図書館】&#10;一人当たり面積">
          <a:extLst>
            <a:ext uri="{FF2B5EF4-FFF2-40B4-BE49-F238E27FC236}">
              <a16:creationId xmlns:a16="http://schemas.microsoft.com/office/drawing/2014/main" id="{00000000-0008-0000-0F00-00007F000000}"/>
            </a:ext>
          </a:extLst>
        </xdr:cNvPr>
        <xdr:cNvSpPr txBox="1"/>
      </xdr:nvSpPr>
      <xdr:spPr>
        <a:xfrm>
          <a:off x="59373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19226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92583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44550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496300" y="63703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67080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713980" y="637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139700</xdr:rowOff>
    </xdr:from>
    <xdr:to>
      <xdr:col>41</xdr:col>
      <xdr:colOff>101600</xdr:colOff>
      <xdr:row>38</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873240" y="634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24040" y="637032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25400</xdr:rowOff>
    </xdr:from>
    <xdr:to>
      <xdr:col>36</xdr:col>
      <xdr:colOff>165100</xdr:colOff>
      <xdr:row>34</xdr:row>
      <xdr:rowOff>127000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09854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76200</xdr:rowOff>
    </xdr:from>
    <xdr:to>
      <xdr:col>41</xdr:col>
      <xdr:colOff>50800</xdr:colOff>
      <xdr:row>38</xdr:row>
      <xdr:rowOff>19050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149340" y="5775960"/>
          <a:ext cx="7747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143527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4869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851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76852</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17056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23857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65405</xdr:rowOff>
    </xdr:from>
    <xdr:to>
      <xdr:col>10</xdr:col>
      <xdr:colOff>165100</xdr:colOff>
      <xdr:row>59</xdr:row>
      <xdr:rowOff>167005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399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12082</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6110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55880</xdr:rowOff>
    </xdr:from>
    <xdr:to>
      <xdr:col>6</xdr:col>
      <xdr:colOff>38100</xdr:colOff>
      <xdr:row>59</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9946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2557</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8363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03606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12496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312160" y="1015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148590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3355340" y="1015746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5146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148590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565400" y="101727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7399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790700" y="1013650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965200" y="1017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167640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008380" y="10136505"/>
          <a:ext cx="78232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9219565" y="969949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925830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9154160" y="1070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92583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154160" y="9699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9258300" y="989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192260" y="10047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4455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39895</xdr:rowOff>
    </xdr:from>
    <xdr:ext cx="469744" cy="259045"/>
    <xdr:sp macro="" textlink="">
      <xdr:nvSpPr>
        <xdr:cNvPr id="234" name="n_1aveValue【体育館・プール】&#10;一人当たり面積">
          <a:extLst>
            <a:ext uri="{FF2B5EF4-FFF2-40B4-BE49-F238E27FC236}">
              <a16:creationId xmlns:a16="http://schemas.microsoft.com/office/drawing/2014/main" id="{00000000-0008-0000-0F00-0000EA000000}"/>
            </a:ext>
          </a:extLst>
        </xdr:cNvPr>
        <xdr:cNvSpPr txBox="1"/>
      </xdr:nvSpPr>
      <xdr:spPr>
        <a:xfrm>
          <a:off x="8271587" y="97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102362</xdr:rowOff>
    </xdr:from>
    <xdr:to>
      <xdr:col>46</xdr:col>
      <xdr:colOff>38100</xdr:colOff>
      <xdr:row>60</xdr:row>
      <xdr:rowOff>32512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670800" y="9993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7509587" y="97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102362</xdr:rowOff>
    </xdr:from>
    <xdr:to>
      <xdr:col>41</xdr:col>
      <xdr:colOff>101600</xdr:colOff>
      <xdr:row>60</xdr:row>
      <xdr:rowOff>32512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8732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49039</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F00-0000EE000000}"/>
            </a:ext>
          </a:extLst>
        </xdr:cNvPr>
        <xdr:cNvSpPr txBox="1"/>
      </xdr:nvSpPr>
      <xdr:spPr>
        <a:xfrm>
          <a:off x="6712027" y="97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120650</xdr:rowOff>
    </xdr:from>
    <xdr:to>
      <xdr:col>36</xdr:col>
      <xdr:colOff>165100</xdr:colOff>
      <xdr:row>60</xdr:row>
      <xdr:rowOff>50800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0985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41927</xdr:rowOff>
    </xdr:from>
    <xdr:ext cx="469744" cy="259045"/>
    <xdr:sp macro="" textlink="">
      <xdr:nvSpPr>
        <xdr:cNvPr id="240" name="n_4aveValue【体育館・プール】&#10;一人当たり面積">
          <a:extLst>
            <a:ext uri="{FF2B5EF4-FFF2-40B4-BE49-F238E27FC236}">
              <a16:creationId xmlns:a16="http://schemas.microsoft.com/office/drawing/2014/main" id="{00000000-0008-0000-0F00-0000F0000000}"/>
            </a:ext>
          </a:extLst>
        </xdr:cNvPr>
        <xdr:cNvSpPr txBox="1"/>
      </xdr:nvSpPr>
      <xdr:spPr>
        <a:xfrm>
          <a:off x="59373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54356</xdr:rowOff>
    </xdr:from>
    <xdr:to>
      <xdr:col>55</xdr:col>
      <xdr:colOff>50800</xdr:colOff>
      <xdr:row>60</xdr:row>
      <xdr:rowOff>155956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112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32783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0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54356</xdr:rowOff>
    </xdr:from>
    <xdr:to>
      <xdr:col>50</xdr:col>
      <xdr:colOff>165100</xdr:colOff>
      <xdr:row>60</xdr:row>
      <xdr:rowOff>155956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105156</xdr:rowOff>
    </xdr:from>
    <xdr:to>
      <xdr:col>55</xdr:col>
      <xdr:colOff>0</xdr:colOff>
      <xdr:row>60</xdr:row>
      <xdr:rowOff>105156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496300" y="1016355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49784</xdr:rowOff>
    </xdr:from>
    <xdr:to>
      <xdr:col>46</xdr:col>
      <xdr:colOff>38100</xdr:colOff>
      <xdr:row>60</xdr:row>
      <xdr:rowOff>151384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108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100584</xdr:rowOff>
    </xdr:from>
    <xdr:to>
      <xdr:col>50</xdr:col>
      <xdr:colOff>114300</xdr:colOff>
      <xdr:row>60</xdr:row>
      <xdr:rowOff>105156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713980" y="1015898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45212</xdr:rowOff>
    </xdr:from>
    <xdr:to>
      <xdr:col>41</xdr:col>
      <xdr:colOff>101600</xdr:colOff>
      <xdr:row>60</xdr:row>
      <xdr:rowOff>146812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96012</xdr:rowOff>
    </xdr:from>
    <xdr:to>
      <xdr:col>45</xdr:col>
      <xdr:colOff>177800</xdr:colOff>
      <xdr:row>60</xdr:row>
      <xdr:rowOff>100584</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24040" y="101544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74930</xdr:rowOff>
    </xdr:from>
    <xdr:to>
      <xdr:col>36</xdr:col>
      <xdr:colOff>165100</xdr:colOff>
      <xdr:row>60</xdr:row>
      <xdr:rowOff>5080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125730</xdr:rowOff>
    </xdr:from>
    <xdr:to>
      <xdr:col>41</xdr:col>
      <xdr:colOff>50800</xdr:colOff>
      <xdr:row>60</xdr:row>
      <xdr:rowOff>96012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149340" y="10016490"/>
          <a:ext cx="7747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147083</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8271587" y="102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142511</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7509587" y="10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137939</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6712027" y="101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21607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59373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086225" y="1301659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124960"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02082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1249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124960" y="13397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036060" y="1354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312160" y="13467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2557</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F00-000026010000}"/>
            </a:ext>
          </a:extLst>
        </xdr:cNvPr>
        <xdr:cNvSpPr txBox="1"/>
      </xdr:nvSpPr>
      <xdr:spPr>
        <a:xfrm>
          <a:off x="317056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33020</xdr:rowOff>
    </xdr:from>
    <xdr:to>
      <xdr:col>15</xdr:col>
      <xdr:colOff>101600</xdr:colOff>
      <xdr:row>80</xdr:row>
      <xdr:rowOff>134620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5146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151147</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38570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155484</xdr:rowOff>
    </xdr:from>
    <xdr:to>
      <xdr:col>10</xdr:col>
      <xdr:colOff>165100</xdr:colOff>
      <xdr:row>80</xdr:row>
      <xdr:rowOff>85634</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399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102161</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611004" y="1317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28121</xdr:rowOff>
    </xdr:from>
    <xdr:to>
      <xdr:col>6</xdr:col>
      <xdr:colOff>38100</xdr:colOff>
      <xdr:row>79</xdr:row>
      <xdr:rowOff>129721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65200" y="13271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146248</xdr:rowOff>
    </xdr:from>
    <xdr:ext cx="405111" cy="259045"/>
    <xdr:sp macro="" textlink="">
      <xdr:nvSpPr>
        <xdr:cNvPr id="300" name="n_4aveValue【福祉施設】&#10;有形固定資産減価償却率">
          <a:extLst>
            <a:ext uri="{FF2B5EF4-FFF2-40B4-BE49-F238E27FC236}">
              <a16:creationId xmlns:a16="http://schemas.microsoft.com/office/drawing/2014/main" id="{00000000-0008-0000-0F00-00002C010000}"/>
            </a:ext>
          </a:extLst>
        </xdr:cNvPr>
        <xdr:cNvSpPr txBox="1"/>
      </xdr:nvSpPr>
      <xdr:spPr>
        <a:xfrm>
          <a:off x="836304" y="1305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111398</xdr:rowOff>
    </xdr:from>
    <xdr:to>
      <xdr:col>24</xdr:col>
      <xdr:colOff>114300</xdr:colOff>
      <xdr:row>83</xdr:row>
      <xdr:rowOff>41548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036060" y="13857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89825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124960" y="1383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312160" y="13782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82</xdr:row>
      <xdr:rowOff>162198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355340" y="13833566"/>
          <a:ext cx="7315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51460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87086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565400" y="13739404"/>
          <a:ext cx="78994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37919</xdr:rowOff>
    </xdr:from>
    <xdr:to>
      <xdr:col>10</xdr:col>
      <xdr:colOff>165100</xdr:colOff>
      <xdr:row>81</xdr:row>
      <xdr:rowOff>139519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73990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88719</xdr:rowOff>
    </xdr:from>
    <xdr:to>
      <xdr:col>15</xdr:col>
      <xdr:colOff>50800</xdr:colOff>
      <xdr:row>81</xdr:row>
      <xdr:rowOff>160564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790700" y="13667559"/>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95069</xdr:rowOff>
    </xdr:from>
    <xdr:to>
      <xdr:col>6</xdr:col>
      <xdr:colOff>38100</xdr:colOff>
      <xdr:row>81</xdr:row>
      <xdr:rowOff>25219</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965200" y="13506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145869</xdr:rowOff>
    </xdr:from>
    <xdr:to>
      <xdr:col>10</xdr:col>
      <xdr:colOff>114300</xdr:colOff>
      <xdr:row>81</xdr:row>
      <xdr:rowOff>88719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08380" y="13557069"/>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170564" y="138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31041</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38570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130646</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61100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16346</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836304" y="1359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622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405301"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066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506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826760" y="12946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40530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F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219565" y="1310449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F00-00005C010000}"/>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F00-00005E010000}"/>
            </a:ext>
          </a:extLst>
        </xdr:cNvPr>
        <xdr:cNvSpPr txBox="1"/>
      </xdr:nvSpPr>
      <xdr:spPr>
        <a:xfrm>
          <a:off x="9258300" y="128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9154160" y="13104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F00-000060010000}"/>
            </a:ext>
          </a:extLst>
        </xdr:cNvPr>
        <xdr:cNvSpPr txBox="1"/>
      </xdr:nvSpPr>
      <xdr:spPr>
        <a:xfrm>
          <a:off x="9258300" y="1383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192260" y="13857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445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118127</xdr:rowOff>
    </xdr:from>
    <xdr:ext cx="469744" cy="259045"/>
    <xdr:sp macro="" textlink="">
      <xdr:nvSpPr>
        <xdr:cNvPr id="355" name="n_1aveValue【福祉施設】&#10;一人当たり面積">
          <a:extLst>
            <a:ext uri="{FF2B5EF4-FFF2-40B4-BE49-F238E27FC236}">
              <a16:creationId xmlns:a16="http://schemas.microsoft.com/office/drawing/2014/main" id="{00000000-0008-0000-0F00-000063010000}"/>
            </a:ext>
          </a:extLst>
        </xdr:cNvPr>
        <xdr:cNvSpPr txBox="1"/>
      </xdr:nvSpPr>
      <xdr:spPr>
        <a:xfrm>
          <a:off x="827158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xdr:rowOff>
    </xdr:from>
    <xdr:to>
      <xdr:col>46</xdr:col>
      <xdr:colOff>38100</xdr:colOff>
      <xdr:row>82</xdr:row>
      <xdr:rowOff>117475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670800" y="1376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108602</xdr:rowOff>
    </xdr:from>
    <xdr:ext cx="469744" cy="259045"/>
    <xdr:sp macro="" textlink="">
      <xdr:nvSpPr>
        <xdr:cNvPr id="357" name="n_2aveValue【福祉施設】&#10;一人当たり面積">
          <a:extLst>
            <a:ext uri="{FF2B5EF4-FFF2-40B4-BE49-F238E27FC236}">
              <a16:creationId xmlns:a16="http://schemas.microsoft.com/office/drawing/2014/main" id="{00000000-0008-0000-0F00-000065010000}"/>
            </a:ext>
          </a:extLst>
        </xdr:cNvPr>
        <xdr:cNvSpPr txBox="1"/>
      </xdr:nvSpPr>
      <xdr:spPr>
        <a:xfrm>
          <a:off x="7509587" y="138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25400</xdr:rowOff>
    </xdr:from>
    <xdr:to>
      <xdr:col>41</xdr:col>
      <xdr:colOff>101600</xdr:colOff>
      <xdr:row>82</xdr:row>
      <xdr:rowOff>127000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8732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118127</xdr:rowOff>
    </xdr:from>
    <xdr:ext cx="469744" cy="259045"/>
    <xdr:sp macro="" textlink="">
      <xdr:nvSpPr>
        <xdr:cNvPr id="359" name="n_3aveValue【福祉施設】&#10;一人当たり面積">
          <a:extLst>
            <a:ext uri="{FF2B5EF4-FFF2-40B4-BE49-F238E27FC236}">
              <a16:creationId xmlns:a16="http://schemas.microsoft.com/office/drawing/2014/main" id="{00000000-0008-0000-0F00-000067010000}"/>
            </a:ext>
          </a:extLst>
        </xdr:cNvPr>
        <xdr:cNvSpPr txBox="1"/>
      </xdr:nvSpPr>
      <xdr:spPr>
        <a:xfrm>
          <a:off x="671202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158750</xdr:rowOff>
    </xdr:from>
    <xdr:to>
      <xdr:col>36</xdr:col>
      <xdr:colOff>165100</xdr:colOff>
      <xdr:row>82</xdr:row>
      <xdr:rowOff>88900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09854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80027</xdr:rowOff>
    </xdr:from>
    <xdr:ext cx="469744" cy="259045"/>
    <xdr:sp macro="" textlink="">
      <xdr:nvSpPr>
        <xdr:cNvPr id="361" name="n_4aveValue【福祉施設】&#10;一人当たり面積">
          <a:extLst>
            <a:ext uri="{FF2B5EF4-FFF2-40B4-BE49-F238E27FC236}">
              <a16:creationId xmlns:a16="http://schemas.microsoft.com/office/drawing/2014/main" id="{00000000-0008-0000-0F00-000069010000}"/>
            </a:ext>
          </a:extLst>
        </xdr:cNvPr>
        <xdr:cNvSpPr txBox="1"/>
      </xdr:nvSpPr>
      <xdr:spPr>
        <a:xfrm>
          <a:off x="59373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34925</xdr:rowOff>
    </xdr:from>
    <xdr:to>
      <xdr:col>55</xdr:col>
      <xdr:colOff>50800</xdr:colOff>
      <xdr:row>79</xdr:row>
      <xdr:rowOff>136525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192260" y="13278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57802</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9258300" y="131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25400</xdr:rowOff>
    </xdr:from>
    <xdr:to>
      <xdr:col>50</xdr:col>
      <xdr:colOff>165100</xdr:colOff>
      <xdr:row>79</xdr:row>
      <xdr:rowOff>127000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445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76200</xdr:rowOff>
    </xdr:from>
    <xdr:to>
      <xdr:col>55</xdr:col>
      <xdr:colOff>0</xdr:colOff>
      <xdr:row>79</xdr:row>
      <xdr:rowOff>85725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8496300" y="1331976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25400</xdr:rowOff>
    </xdr:from>
    <xdr:to>
      <xdr:col>46</xdr:col>
      <xdr:colOff>38100</xdr:colOff>
      <xdr:row>79</xdr:row>
      <xdr:rowOff>127000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670800" y="1326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76200</xdr:rowOff>
    </xdr:from>
    <xdr:to>
      <xdr:col>50</xdr:col>
      <xdr:colOff>114300</xdr:colOff>
      <xdr:row>79</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713980" y="13319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92075</xdr:rowOff>
    </xdr:from>
    <xdr:to>
      <xdr:col>41</xdr:col>
      <xdr:colOff>101600</xdr:colOff>
      <xdr:row>80</xdr:row>
      <xdr:rowOff>22225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87324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76200</xdr:rowOff>
    </xdr:from>
    <xdr:to>
      <xdr:col>45</xdr:col>
      <xdr:colOff>177800</xdr:colOff>
      <xdr:row>79</xdr:row>
      <xdr:rowOff>142875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6924040" y="13319760"/>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149225</xdr:rowOff>
    </xdr:from>
    <xdr:to>
      <xdr:col>36</xdr:col>
      <xdr:colOff>165100</xdr:colOff>
      <xdr:row>81</xdr:row>
      <xdr:rowOff>79375</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098540"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142875</xdr:rowOff>
    </xdr:from>
    <xdr:to>
      <xdr:col>41</xdr:col>
      <xdr:colOff>50800</xdr:colOff>
      <xdr:row>81</xdr:row>
      <xdr:rowOff>28575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6149340" y="13386435"/>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143527</xdr:rowOff>
    </xdr:from>
    <xdr:ext cx="469744" cy="259045"/>
    <xdr:sp macro="" textlink="">
      <xdr:nvSpPr>
        <xdr:cNvPr id="377" name="n_1mainValue【福祉施設】&#10;一人当たり面積">
          <a:extLst>
            <a:ext uri="{FF2B5EF4-FFF2-40B4-BE49-F238E27FC236}">
              <a16:creationId xmlns:a16="http://schemas.microsoft.com/office/drawing/2014/main" id="{00000000-0008-0000-0F00-000079010000}"/>
            </a:ext>
          </a:extLst>
        </xdr:cNvPr>
        <xdr:cNvSpPr txBox="1"/>
      </xdr:nvSpPr>
      <xdr:spPr>
        <a:xfrm>
          <a:off x="827158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143527</xdr:rowOff>
    </xdr:from>
    <xdr:ext cx="469744" cy="259045"/>
    <xdr:sp macro="" textlink="">
      <xdr:nvSpPr>
        <xdr:cNvPr id="378" name="n_2mainValue【福祉施設】&#10;一人当たり面積">
          <a:extLst>
            <a:ext uri="{FF2B5EF4-FFF2-40B4-BE49-F238E27FC236}">
              <a16:creationId xmlns:a16="http://schemas.microsoft.com/office/drawing/2014/main" id="{00000000-0008-0000-0F00-00007A010000}"/>
            </a:ext>
          </a:extLst>
        </xdr:cNvPr>
        <xdr:cNvSpPr txBox="1"/>
      </xdr:nvSpPr>
      <xdr:spPr>
        <a:xfrm>
          <a:off x="750958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38752</xdr:rowOff>
    </xdr:from>
    <xdr:ext cx="469744" cy="259045"/>
    <xdr:sp macro="" textlink="">
      <xdr:nvSpPr>
        <xdr:cNvPr id="379" name="n_3mainValue【福祉施設】&#10;一人当たり面積">
          <a:extLst>
            <a:ext uri="{FF2B5EF4-FFF2-40B4-BE49-F238E27FC236}">
              <a16:creationId xmlns:a16="http://schemas.microsoft.com/office/drawing/2014/main" id="{00000000-0008-0000-0F00-00007B010000}"/>
            </a:ext>
          </a:extLst>
        </xdr:cNvPr>
        <xdr:cNvSpPr txBox="1"/>
      </xdr:nvSpPr>
      <xdr:spPr>
        <a:xfrm>
          <a:off x="671202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95902</xdr:rowOff>
    </xdr:from>
    <xdr:ext cx="469744" cy="259045"/>
    <xdr:sp macro="" textlink="">
      <xdr:nvSpPr>
        <xdr:cNvPr id="380" name="n_4mainValue【福祉施設】&#10;一人当たり面積">
          <a:extLst>
            <a:ext uri="{FF2B5EF4-FFF2-40B4-BE49-F238E27FC236}">
              <a16:creationId xmlns:a16="http://schemas.microsoft.com/office/drawing/2014/main" id="{00000000-0008-0000-0F00-00007C010000}"/>
            </a:ext>
          </a:extLst>
        </xdr:cNvPr>
        <xdr:cNvSpPr txBox="1"/>
      </xdr:nvSpPr>
      <xdr:spPr>
        <a:xfrm>
          <a:off x="5937327" y="133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086225" y="16708755"/>
          <a:ext cx="0" cy="154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124960" y="1648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020820" y="16708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124960" y="1711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036060" y="1725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312160" y="173056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156863</xdr:rowOff>
    </xdr:from>
    <xdr:ext cx="405111" cy="259045"/>
    <xdr:sp macro="" textlink="">
      <xdr:nvSpPr>
        <xdr:cNvPr id="413" name="n_1aveValue【市民会館】&#10;有形固定資産減価償却率">
          <a:extLst>
            <a:ext uri="{FF2B5EF4-FFF2-40B4-BE49-F238E27FC236}">
              <a16:creationId xmlns:a16="http://schemas.microsoft.com/office/drawing/2014/main" id="{00000000-0008-0000-0F00-00009D010000}"/>
            </a:ext>
          </a:extLst>
        </xdr:cNvPr>
        <xdr:cNvSpPr txBox="1"/>
      </xdr:nvSpPr>
      <xdr:spPr>
        <a:xfrm>
          <a:off x="317056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153036</xdr:rowOff>
    </xdr:from>
    <xdr:to>
      <xdr:col>15</xdr:col>
      <xdr:colOff>101600</xdr:colOff>
      <xdr:row>103</xdr:row>
      <xdr:rowOff>83186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514600" y="1725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99713</xdr:rowOff>
    </xdr:from>
    <xdr:ext cx="405111" cy="259045"/>
    <xdr:sp macro="" textlink="">
      <xdr:nvSpPr>
        <xdr:cNvPr id="415" name="n_2aveValue【市民会館】&#10;有形固定資産減価償却率">
          <a:extLst>
            <a:ext uri="{FF2B5EF4-FFF2-40B4-BE49-F238E27FC236}">
              <a16:creationId xmlns:a16="http://schemas.microsoft.com/office/drawing/2014/main" id="{00000000-0008-0000-0F00-00009F010000}"/>
            </a:ext>
          </a:extLst>
        </xdr:cNvPr>
        <xdr:cNvSpPr txBox="1"/>
      </xdr:nvSpPr>
      <xdr:spPr>
        <a:xfrm>
          <a:off x="2385704" y="1703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118745</xdr:rowOff>
    </xdr:from>
    <xdr:to>
      <xdr:col>10</xdr:col>
      <xdr:colOff>165100</xdr:colOff>
      <xdr:row>103</xdr:row>
      <xdr:rowOff>48895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739900" y="17218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65422</xdr:rowOff>
    </xdr:from>
    <xdr:ext cx="405111" cy="259045"/>
    <xdr:sp macro="" textlink="">
      <xdr:nvSpPr>
        <xdr:cNvPr id="417" name="n_3aveValue【市民会館】&#10;有形固定資産減価償却率">
          <a:extLst>
            <a:ext uri="{FF2B5EF4-FFF2-40B4-BE49-F238E27FC236}">
              <a16:creationId xmlns:a16="http://schemas.microsoft.com/office/drawing/2014/main" id="{00000000-0008-0000-0F00-0000A1010000}"/>
            </a:ext>
          </a:extLst>
        </xdr:cNvPr>
        <xdr:cNvSpPr txBox="1"/>
      </xdr:nvSpPr>
      <xdr:spPr>
        <a:xfrm>
          <a:off x="1611004" y="1699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55880</xdr:rowOff>
    </xdr:from>
    <xdr:to>
      <xdr:col>6</xdr:col>
      <xdr:colOff>38100</xdr:colOff>
      <xdr:row>103</xdr:row>
      <xdr:rowOff>157480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965200" y="17322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2557</xdr:rowOff>
    </xdr:from>
    <xdr:ext cx="405111" cy="259045"/>
    <xdr:sp macro="" textlink="">
      <xdr:nvSpPr>
        <xdr:cNvPr id="419" name="n_4aveValue【市民会館】&#10;有形固定資産減価償却率">
          <a:extLst>
            <a:ext uri="{FF2B5EF4-FFF2-40B4-BE49-F238E27FC236}">
              <a16:creationId xmlns:a16="http://schemas.microsoft.com/office/drawing/2014/main" id="{00000000-0008-0000-0F00-0000A3010000}"/>
            </a:ext>
          </a:extLst>
        </xdr:cNvPr>
        <xdr:cNvSpPr txBox="1"/>
      </xdr:nvSpPr>
      <xdr:spPr>
        <a:xfrm>
          <a:off x="8363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403606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34307</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F00-0000AA010000}"/>
            </a:ext>
          </a:extLst>
        </xdr:cNvPr>
        <xdr:cNvSpPr txBox="1"/>
      </xdr:nvSpPr>
      <xdr:spPr>
        <a:xfrm>
          <a:off x="4124960"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xdr:rowOff>
    </xdr:from>
    <xdr:to>
      <xdr:col>20</xdr:col>
      <xdr:colOff>38100</xdr:colOff>
      <xdr:row>105</xdr:row>
      <xdr:rowOff>109855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3312160" y="17610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106680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3355340" y="1766125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133986</xdr:rowOff>
    </xdr:from>
    <xdr:to>
      <xdr:col>15</xdr:col>
      <xdr:colOff>101600</xdr:colOff>
      <xdr:row>105</xdr:row>
      <xdr:rowOff>64136</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2514600" y="17568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13336</xdr:rowOff>
    </xdr:from>
    <xdr:to>
      <xdr:col>19</xdr:col>
      <xdr:colOff>177800</xdr:colOff>
      <xdr:row>105</xdr:row>
      <xdr:rowOff>59055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565400" y="17615536"/>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73990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105</xdr:row>
      <xdr:rowOff>13336</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790700" y="17571721"/>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965200" y="17458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74295</xdr:rowOff>
    </xdr:from>
    <xdr:to>
      <xdr:col>10</xdr:col>
      <xdr:colOff>114300</xdr:colOff>
      <xdr:row>104</xdr:row>
      <xdr:rowOff>137161</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08380" y="17508855"/>
          <a:ext cx="78232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100982</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17056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55263</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385704"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6110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116222</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836304" y="1755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F00-0000CB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9219565" y="16913352"/>
          <a:ext cx="0" cy="111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F00-0000CD010000}"/>
            </a:ext>
          </a:extLst>
        </xdr:cNvPr>
        <xdr:cNvSpPr txBox="1"/>
      </xdr:nvSpPr>
      <xdr:spPr>
        <a:xfrm>
          <a:off x="9258300"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9154160" y="18025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F00-0000CF010000}"/>
            </a:ext>
          </a:extLst>
        </xdr:cNvPr>
        <xdr:cNvSpPr txBox="1"/>
      </xdr:nvSpPr>
      <xdr:spPr>
        <a:xfrm>
          <a:off x="9258300" y="166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9154160" y="16913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F00-0000D1010000}"/>
            </a:ext>
          </a:extLst>
        </xdr:cNvPr>
        <xdr:cNvSpPr txBox="1"/>
      </xdr:nvSpPr>
      <xdr:spPr>
        <a:xfrm>
          <a:off x="9258300" y="17562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19226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44550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120666</xdr:rowOff>
    </xdr:from>
    <xdr:ext cx="469744" cy="259045"/>
    <xdr:sp macro="" textlink="">
      <xdr:nvSpPr>
        <xdr:cNvPr id="468" name="n_1aveValue【市民会館】&#10;一人当たり面積">
          <a:extLst>
            <a:ext uri="{FF2B5EF4-FFF2-40B4-BE49-F238E27FC236}">
              <a16:creationId xmlns:a16="http://schemas.microsoft.com/office/drawing/2014/main" id="{00000000-0008-0000-0F00-0000D4010000}"/>
            </a:ext>
          </a:extLst>
        </xdr:cNvPr>
        <xdr:cNvSpPr txBox="1"/>
      </xdr:nvSpPr>
      <xdr:spPr>
        <a:xfrm>
          <a:off x="827158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7113</xdr:rowOff>
    </xdr:from>
    <xdr:to>
      <xdr:col>46</xdr:col>
      <xdr:colOff>38100</xdr:colOff>
      <xdr:row>106</xdr:row>
      <xdr:rowOff>108713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670800" y="177769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125240</xdr:rowOff>
    </xdr:from>
    <xdr:ext cx="469744" cy="259045"/>
    <xdr:sp macro="" textlink="">
      <xdr:nvSpPr>
        <xdr:cNvPr id="470" name="n_2aveValue【市民会館】&#10;一人当たり面積">
          <a:extLst>
            <a:ext uri="{FF2B5EF4-FFF2-40B4-BE49-F238E27FC236}">
              <a16:creationId xmlns:a16="http://schemas.microsoft.com/office/drawing/2014/main" id="{00000000-0008-0000-0F00-0000D6010000}"/>
            </a:ext>
          </a:extLst>
        </xdr:cNvPr>
        <xdr:cNvSpPr txBox="1"/>
      </xdr:nvSpPr>
      <xdr:spPr>
        <a:xfrm>
          <a:off x="750958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7113</xdr:rowOff>
    </xdr:from>
    <xdr:to>
      <xdr:col>41</xdr:col>
      <xdr:colOff>101600</xdr:colOff>
      <xdr:row>106</xdr:row>
      <xdr:rowOff>108713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8732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125240</xdr:rowOff>
    </xdr:from>
    <xdr:ext cx="469744" cy="259045"/>
    <xdr:sp macro="" textlink="">
      <xdr:nvSpPr>
        <xdr:cNvPr id="472" name="n_3aveValue【市民会館】&#10;一人当たり面積">
          <a:extLst>
            <a:ext uri="{FF2B5EF4-FFF2-40B4-BE49-F238E27FC236}">
              <a16:creationId xmlns:a16="http://schemas.microsoft.com/office/drawing/2014/main" id="{00000000-0008-0000-0F00-0000D8010000}"/>
            </a:ext>
          </a:extLst>
        </xdr:cNvPr>
        <xdr:cNvSpPr txBox="1"/>
      </xdr:nvSpPr>
      <xdr:spPr>
        <a:xfrm>
          <a:off x="67120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29972</xdr:rowOff>
    </xdr:from>
    <xdr:to>
      <xdr:col>36</xdr:col>
      <xdr:colOff>165100</xdr:colOff>
      <xdr:row>106</xdr:row>
      <xdr:rowOff>131572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09854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148099</xdr:rowOff>
    </xdr:from>
    <xdr:ext cx="469744" cy="259045"/>
    <xdr:sp macro="" textlink="">
      <xdr:nvSpPr>
        <xdr:cNvPr id="474" name="n_4aveValue【市民会館】&#10;一人当たり面積">
          <a:extLst>
            <a:ext uri="{FF2B5EF4-FFF2-40B4-BE49-F238E27FC236}">
              <a16:creationId xmlns:a16="http://schemas.microsoft.com/office/drawing/2014/main" id="{00000000-0008-0000-0F00-0000DA010000}"/>
            </a:ext>
          </a:extLst>
        </xdr:cNvPr>
        <xdr:cNvSpPr txBox="1"/>
      </xdr:nvSpPr>
      <xdr:spPr>
        <a:xfrm>
          <a:off x="5937327" y="175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19226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123207</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F00-0000E1010000}"/>
            </a:ext>
          </a:extLst>
        </xdr:cNvPr>
        <xdr:cNvSpPr txBox="1"/>
      </xdr:nvSpPr>
      <xdr:spPr>
        <a:xfrm>
          <a:off x="9258300" y="178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445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496300" y="1802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67080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7713980" y="180251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873240" y="179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83058</xdr:rowOff>
    </xdr:from>
    <xdr:to>
      <xdr:col>45</xdr:col>
      <xdr:colOff>177800</xdr:colOff>
      <xdr:row>107</xdr:row>
      <xdr:rowOff>87630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24040" y="180205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6098540" y="179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83058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6149340" y="180205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129557</xdr:rowOff>
    </xdr:from>
    <xdr:ext cx="469744" cy="259045"/>
    <xdr:sp macro="" textlink="">
      <xdr:nvSpPr>
        <xdr:cNvPr id="490" name="n_1mainValue【市民会館】&#10;一人当たり面積">
          <a:extLst>
            <a:ext uri="{FF2B5EF4-FFF2-40B4-BE49-F238E27FC236}">
              <a16:creationId xmlns:a16="http://schemas.microsoft.com/office/drawing/2014/main" id="{00000000-0008-0000-0F00-0000EA010000}"/>
            </a:ext>
          </a:extLst>
        </xdr:cNvPr>
        <xdr:cNvSpPr txBox="1"/>
      </xdr:nvSpPr>
      <xdr:spPr>
        <a:xfrm>
          <a:off x="827158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1" name="n_2mainValue【市民会館】&#10;一人当たり面積">
          <a:extLst>
            <a:ext uri="{FF2B5EF4-FFF2-40B4-BE49-F238E27FC236}">
              <a16:creationId xmlns:a16="http://schemas.microsoft.com/office/drawing/2014/main" id="{00000000-0008-0000-0F00-0000EB010000}"/>
            </a:ext>
          </a:extLst>
        </xdr:cNvPr>
        <xdr:cNvSpPr txBox="1"/>
      </xdr:nvSpPr>
      <xdr:spPr>
        <a:xfrm>
          <a:off x="750958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macro="" textlink="">
      <xdr:nvSpPr>
        <xdr:cNvPr id="492" name="n_3mainValue【市民会館】&#10;一人当たり面積">
          <a:extLst>
            <a:ext uri="{FF2B5EF4-FFF2-40B4-BE49-F238E27FC236}">
              <a16:creationId xmlns:a16="http://schemas.microsoft.com/office/drawing/2014/main" id="{00000000-0008-0000-0F00-0000EC010000}"/>
            </a:ext>
          </a:extLst>
        </xdr:cNvPr>
        <xdr:cNvSpPr txBox="1"/>
      </xdr:nvSpPr>
      <xdr:spPr>
        <a:xfrm>
          <a:off x="6712027" y="180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93" name="n_4mainValue【市民会館】&#10;一人当たり面積">
          <a:extLst>
            <a:ext uri="{FF2B5EF4-FFF2-40B4-BE49-F238E27FC236}">
              <a16:creationId xmlns:a16="http://schemas.microsoft.com/office/drawing/2014/main" id="{00000000-0008-0000-0F00-0000ED010000}"/>
            </a:ext>
          </a:extLst>
        </xdr:cNvPr>
        <xdr:cNvSpPr txBox="1"/>
      </xdr:nvSpPr>
      <xdr:spPr>
        <a:xfrm>
          <a:off x="5937327" y="180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4375764" y="5835015"/>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44145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4287500" y="7031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44145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287500" y="583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4414500" y="609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325600" y="62357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113047</xdr:rowOff>
    </xdr:from>
    <xdr:ext cx="405111" cy="259045"/>
    <xdr:sp macro="" textlink="">
      <xdr:nvSpPr>
        <xdr:cNvPr id="526" name="n_1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118745</xdr:rowOff>
    </xdr:from>
    <xdr:to>
      <xdr:col>76</xdr:col>
      <xdr:colOff>165100</xdr:colOff>
      <xdr:row>37</xdr:row>
      <xdr:rowOff>48895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804140" y="615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65422</xdr:rowOff>
    </xdr:from>
    <xdr:ext cx="405111" cy="259045"/>
    <xdr:sp macro="" textlink="">
      <xdr:nvSpPr>
        <xdr:cNvPr id="528" name="n_2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26752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114935</xdr:rowOff>
    </xdr:from>
    <xdr:to>
      <xdr:col>72</xdr:col>
      <xdr:colOff>38100</xdr:colOff>
      <xdr:row>37</xdr:row>
      <xdr:rowOff>45085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02944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61612</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19005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95885</xdr:rowOff>
    </xdr:from>
    <xdr:to>
      <xdr:col>67</xdr:col>
      <xdr:colOff>101600</xdr:colOff>
      <xdr:row>37</xdr:row>
      <xdr:rowOff>26035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1231880" y="6130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42562</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110298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325600" y="6894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107967</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44145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xdr:rowOff>
    </xdr:from>
    <xdr:to>
      <xdr:col>81</xdr:col>
      <xdr:colOff>101600</xdr:colOff>
      <xdr:row>41</xdr:row>
      <xdr:rowOff>109855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57884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59055</xdr:rowOff>
    </xdr:from>
    <xdr:to>
      <xdr:col>85</xdr:col>
      <xdr:colOff>127000</xdr:colOff>
      <xdr:row>41</xdr:row>
      <xdr:rowOff>72390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629640" y="693229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166370</xdr:rowOff>
    </xdr:from>
    <xdr:to>
      <xdr:col>76</xdr:col>
      <xdr:colOff>165100</xdr:colOff>
      <xdr:row>41</xdr:row>
      <xdr:rowOff>96520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804140" y="687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45720</xdr:rowOff>
    </xdr:from>
    <xdr:to>
      <xdr:col>81</xdr:col>
      <xdr:colOff>50800</xdr:colOff>
      <xdr:row>41</xdr:row>
      <xdr:rowOff>59055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54940" y="691896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153035</xdr:rowOff>
    </xdr:from>
    <xdr:to>
      <xdr:col>72</xdr:col>
      <xdr:colOff>38100</xdr:colOff>
      <xdr:row>41</xdr:row>
      <xdr:rowOff>83185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029440" y="6858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32385</xdr:rowOff>
    </xdr:from>
    <xdr:to>
      <xdr:col>76</xdr:col>
      <xdr:colOff>114300</xdr:colOff>
      <xdr:row>41</xdr:row>
      <xdr:rowOff>45720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072620" y="690562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34925</xdr:rowOff>
    </xdr:from>
    <xdr:to>
      <xdr:col>67</xdr:col>
      <xdr:colOff>101600</xdr:colOff>
      <xdr:row>40</xdr:row>
      <xdr:rowOff>136525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123188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85725</xdr:rowOff>
    </xdr:from>
    <xdr:to>
      <xdr:col>71</xdr:col>
      <xdr:colOff>177800</xdr:colOff>
      <xdr:row>41</xdr:row>
      <xdr:rowOff>32385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1282680" y="6791325"/>
          <a:ext cx="78994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100982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4372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87647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752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74312</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9005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127652</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10298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F00-000040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9509104" y="5564353"/>
          <a:ext cx="0" cy="155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F00-000042020000}"/>
            </a:ext>
          </a:extLst>
        </xdr:cNvPr>
        <xdr:cNvSpPr txBox="1"/>
      </xdr:nvSpPr>
      <xdr:spPr>
        <a:xfrm>
          <a:off x="19547840" y="712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443700" y="7117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F00-000044020000}"/>
            </a:ext>
          </a:extLst>
        </xdr:cNvPr>
        <xdr:cNvSpPr txBox="1"/>
      </xdr:nvSpPr>
      <xdr:spPr>
        <a:xfrm>
          <a:off x="19547840" y="534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443700" y="5564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F00-000046020000}"/>
            </a:ext>
          </a:extLst>
        </xdr:cNvPr>
        <xdr:cNvSpPr txBox="1"/>
      </xdr:nvSpPr>
      <xdr:spPr>
        <a:xfrm>
          <a:off x="19547840" y="628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58940" y="630160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735040" y="62707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14771</xdr:rowOff>
    </xdr:from>
    <xdr:ext cx="534377" cy="259045"/>
    <xdr:sp macro="" textlink="">
      <xdr:nvSpPr>
        <xdr:cNvPr id="585" name="n_1ave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528811" y="604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83410</xdr:rowOff>
    </xdr:from>
    <xdr:to>
      <xdr:col>107</xdr:col>
      <xdr:colOff>101600</xdr:colOff>
      <xdr:row>38</xdr:row>
      <xdr:rowOff>13560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7937480" y="6286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4687</xdr:rowOff>
    </xdr:from>
    <xdr:ext cx="534377" cy="259045"/>
    <xdr:sp macro="" textlink="">
      <xdr:nvSpPr>
        <xdr:cNvPr id="587" name="n_2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17766811" y="637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113389</xdr:rowOff>
    </xdr:from>
    <xdr:to>
      <xdr:col>102</xdr:col>
      <xdr:colOff>165100</xdr:colOff>
      <xdr:row>38</xdr:row>
      <xdr:rowOff>43539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7162780" y="6316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34666</xdr:rowOff>
    </xdr:from>
    <xdr:ext cx="534377" cy="259045"/>
    <xdr:sp macro="" textlink="">
      <xdr:nvSpPr>
        <xdr:cNvPr id="589" name="n_3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6969251" y="64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143956</xdr:rowOff>
    </xdr:from>
    <xdr:to>
      <xdr:col>98</xdr:col>
      <xdr:colOff>38100</xdr:colOff>
      <xdr:row>38</xdr:row>
      <xdr:rowOff>74106</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6388080" y="63466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65233</xdr:rowOff>
    </xdr:from>
    <xdr:ext cx="534377" cy="259045"/>
    <xdr:sp macro="" textlink="">
      <xdr:nvSpPr>
        <xdr:cNvPr id="591" name="n_4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6194551" y="64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76128</xdr:rowOff>
    </xdr:from>
    <xdr:to>
      <xdr:col>116</xdr:col>
      <xdr:colOff>114300</xdr:colOff>
      <xdr:row>38</xdr:row>
      <xdr:rowOff>6277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58940" y="6278808"/>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99005</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00000000-0008-0000-0F00-000056020000}"/>
            </a:ext>
          </a:extLst>
        </xdr:cNvPr>
        <xdr:cNvSpPr txBox="1"/>
      </xdr:nvSpPr>
      <xdr:spPr>
        <a:xfrm>
          <a:off x="19547840" y="61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77140</xdr:rowOff>
    </xdr:from>
    <xdr:to>
      <xdr:col>112</xdr:col>
      <xdr:colOff>38100</xdr:colOff>
      <xdr:row>38</xdr:row>
      <xdr:rowOff>7289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735040" y="6279820"/>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126928</xdr:rowOff>
    </xdr:from>
    <xdr:to>
      <xdr:col>116</xdr:col>
      <xdr:colOff>63500</xdr:colOff>
      <xdr:row>37</xdr:row>
      <xdr:rowOff>127940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778220" y="6329608"/>
          <a:ext cx="73152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72481</xdr:rowOff>
    </xdr:from>
    <xdr:to>
      <xdr:col>107</xdr:col>
      <xdr:colOff>101600</xdr:colOff>
      <xdr:row>38</xdr:row>
      <xdr:rowOff>2631</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937480" y="6275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123281</xdr:rowOff>
    </xdr:from>
    <xdr:to>
      <xdr:col>111</xdr:col>
      <xdr:colOff>177800</xdr:colOff>
      <xdr:row>37</xdr:row>
      <xdr:rowOff>127940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7988280" y="6325961"/>
          <a:ext cx="78994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67713</xdr:rowOff>
    </xdr:from>
    <xdr:to>
      <xdr:col>102</xdr:col>
      <xdr:colOff>165100</xdr:colOff>
      <xdr:row>37</xdr:row>
      <xdr:rowOff>169313</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7162780" y="62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118513</xdr:rowOff>
    </xdr:from>
    <xdr:to>
      <xdr:col>107</xdr:col>
      <xdr:colOff>50800</xdr:colOff>
      <xdr:row>37</xdr:row>
      <xdr:rowOff>123281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7213580" y="6321193"/>
          <a:ext cx="7747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5468</xdr:rowOff>
    </xdr:from>
    <xdr:to>
      <xdr:col>98</xdr:col>
      <xdr:colOff>38100</xdr:colOff>
      <xdr:row>36</xdr:row>
      <xdr:rowOff>107068</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6388080" y="6040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56268</xdr:rowOff>
    </xdr:from>
    <xdr:to>
      <xdr:col>102</xdr:col>
      <xdr:colOff>114300</xdr:colOff>
      <xdr:row>37</xdr:row>
      <xdr:rowOff>118513</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431260" y="6091308"/>
          <a:ext cx="782320" cy="2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169866</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528811" y="63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19158</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7766811" y="605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14390</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6969251" y="604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123595</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6194551" y="58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4375764" y="927081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44145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4414500" y="905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287500" y="927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4414500" y="957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325600" y="972457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578840" y="9682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73858</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3437244" y="946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163104</xdr:rowOff>
    </xdr:from>
    <xdr:to>
      <xdr:col>76</xdr:col>
      <xdr:colOff>165100</xdr:colOff>
      <xdr:row>58</xdr:row>
      <xdr:rowOff>93254</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804140" y="9718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109781</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2675244" y="94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94524</xdr:rowOff>
    </xdr:from>
    <xdr:to>
      <xdr:col>72</xdr:col>
      <xdr:colOff>38100</xdr:colOff>
      <xdr:row>58</xdr:row>
      <xdr:rowOff>24674</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2029440" y="9650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41201</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1900544" y="942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104322</xdr:rowOff>
    </xdr:from>
    <xdr:to>
      <xdr:col>67</xdr:col>
      <xdr:colOff>101600</xdr:colOff>
      <xdr:row>58</xdr:row>
      <xdr:rowOff>34472</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1231880" y="9659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50999</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110298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325600" y="102264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F00-000092020000}"/>
            </a:ext>
          </a:extLst>
        </xdr:cNvPr>
        <xdr:cNvSpPr txBox="1"/>
      </xdr:nvSpPr>
      <xdr:spPr>
        <a:xfrm>
          <a:off x="144145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57884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47353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629640" y="10195560"/>
          <a:ext cx="74676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80414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137160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54940" y="10110651"/>
          <a:ext cx="7747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029440" y="99820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52251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072620" y="10032819"/>
          <a:ext cx="78232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123188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59</xdr:row>
      <xdr:rowOff>142059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1282680" y="9957707"/>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7637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437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19005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1102984" y="999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F00-0000B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9509104" y="9464040"/>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F00-0000B9020000}"/>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F00-0000BB020000}"/>
            </a:ext>
          </a:extLst>
        </xdr:cNvPr>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F00-0000BD020000}"/>
            </a:ext>
          </a:extLst>
        </xdr:cNvPr>
        <xdr:cNvSpPr txBox="1"/>
      </xdr:nvSpPr>
      <xdr:spPr>
        <a:xfrm>
          <a:off x="19547840" y="10366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58940" y="105116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735040" y="105116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64605</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561127" y="102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128815</xdr:rowOff>
    </xdr:from>
    <xdr:to>
      <xdr:col>107</xdr:col>
      <xdr:colOff>101600</xdr:colOff>
      <xdr:row>63</xdr:row>
      <xdr:rowOff>58965</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793748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75492</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7776267" y="103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128815</xdr:rowOff>
    </xdr:from>
    <xdr:to>
      <xdr:col>102</xdr:col>
      <xdr:colOff>165100</xdr:colOff>
      <xdr:row>63</xdr:row>
      <xdr:rowOff>58965</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716278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75492</xdr:rowOff>
    </xdr:from>
    <xdr:ext cx="469744" cy="259045"/>
    <xdr:sp macro="" textlink="">
      <xdr:nvSpPr>
        <xdr:cNvPr id="708" name="n_3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7001567" y="103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907</xdr:rowOff>
    </xdr:from>
    <xdr:to>
      <xdr:col>98</xdr:col>
      <xdr:colOff>38100</xdr:colOff>
      <xdr:row>63</xdr:row>
      <xdr:rowOff>102507</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6388080" y="10562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119034</xdr:rowOff>
    </xdr:from>
    <xdr:ext cx="469744" cy="259045"/>
    <xdr:sp macro="" textlink="">
      <xdr:nvSpPr>
        <xdr:cNvPr id="710" name="n_4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6226867" y="103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58940" y="106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717" name="【保健センター・保健所】&#10;一人当たり面積該当値テキスト">
          <a:extLst>
            <a:ext uri="{FF2B5EF4-FFF2-40B4-BE49-F238E27FC236}">
              <a16:creationId xmlns:a16="http://schemas.microsoft.com/office/drawing/2014/main" id="{00000000-0008-0000-0F00-0000CD020000}"/>
            </a:ext>
          </a:extLst>
        </xdr:cNvPr>
        <xdr:cNvSpPr txBox="1"/>
      </xdr:nvSpPr>
      <xdr:spPr>
        <a:xfrm>
          <a:off x="19547840" y="106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735040" y="10627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117022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778220" y="106783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66222</xdr:rowOff>
    </xdr:from>
    <xdr:to>
      <xdr:col>107</xdr:col>
      <xdr:colOff>101600</xdr:colOff>
      <xdr:row>63</xdr:row>
      <xdr:rowOff>167822</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7937480" y="106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7988280" y="1067834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7162780" y="106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7213580" y="106783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6388080" y="10638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117022</xdr:rowOff>
    </xdr:from>
    <xdr:to>
      <xdr:col>102</xdr:col>
      <xdr:colOff>114300</xdr:colOff>
      <xdr:row>63</xdr:row>
      <xdr:rowOff>127907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6431260" y="10678342"/>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856112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777626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1700156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1622686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4375764" y="13037819"/>
          <a:ext cx="0" cy="121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4414500" y="142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287500" y="14257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441450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428750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4414500"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578840" y="1357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119142</xdr:rowOff>
    </xdr:from>
    <xdr:ext cx="405111" cy="259045"/>
    <xdr:sp macro="" textlink="">
      <xdr:nvSpPr>
        <xdr:cNvPr id="760" name="n_1aveValue【消防施設】&#10;有形固定資産減価償却率">
          <a:extLst>
            <a:ext uri="{FF2B5EF4-FFF2-40B4-BE49-F238E27FC236}">
              <a16:creationId xmlns:a16="http://schemas.microsoft.com/office/drawing/2014/main" id="{00000000-0008-0000-0F00-0000F8020000}"/>
            </a:ext>
          </a:extLst>
        </xdr:cNvPr>
        <xdr:cNvSpPr txBox="1"/>
      </xdr:nvSpPr>
      <xdr:spPr>
        <a:xfrm>
          <a:off x="13437244" y="133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1015</xdr:rowOff>
    </xdr:from>
    <xdr:to>
      <xdr:col>76</xdr:col>
      <xdr:colOff>165100</xdr:colOff>
      <xdr:row>81</xdr:row>
      <xdr:rowOff>102615</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804140" y="1357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119142</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F00-0000FA020000}"/>
            </a:ext>
          </a:extLst>
        </xdr:cNvPr>
        <xdr:cNvSpPr txBox="1"/>
      </xdr:nvSpPr>
      <xdr:spPr>
        <a:xfrm>
          <a:off x="12675244" y="133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135889</xdr:rowOff>
    </xdr:from>
    <xdr:to>
      <xdr:col>72</xdr:col>
      <xdr:colOff>38100</xdr:colOff>
      <xdr:row>81</xdr:row>
      <xdr:rowOff>66039</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02944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82566</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190054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92456</xdr:rowOff>
    </xdr:from>
    <xdr:to>
      <xdr:col>67</xdr:col>
      <xdr:colOff>101600</xdr:colOff>
      <xdr:row>81</xdr:row>
      <xdr:rowOff>22606</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1231880" y="13503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39133</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110298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74168</xdr:rowOff>
    </xdr:from>
    <xdr:to>
      <xdr:col>85</xdr:col>
      <xdr:colOff>177800</xdr:colOff>
      <xdr:row>83</xdr:row>
      <xdr:rowOff>4318</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325600" y="138206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52595</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0000000-0008-0000-0F00-000005030000}"/>
            </a:ext>
          </a:extLst>
        </xdr:cNvPr>
        <xdr:cNvSpPr txBox="1"/>
      </xdr:nvSpPr>
      <xdr:spPr>
        <a:xfrm>
          <a:off x="14414500" y="1379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51308</xdr:rowOff>
    </xdr:from>
    <xdr:to>
      <xdr:col>81</xdr:col>
      <xdr:colOff>101600</xdr:colOff>
      <xdr:row>82</xdr:row>
      <xdr:rowOff>152908</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578840" y="137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102108</xdr:rowOff>
    </xdr:from>
    <xdr:to>
      <xdr:col>85</xdr:col>
      <xdr:colOff>127000</xdr:colOff>
      <xdr:row>82</xdr:row>
      <xdr:rowOff>124968</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629640" y="13848588"/>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30735</xdr:rowOff>
    </xdr:from>
    <xdr:to>
      <xdr:col>76</xdr:col>
      <xdr:colOff>165100</xdr:colOff>
      <xdr:row>82</xdr:row>
      <xdr:rowOff>132335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804140" y="13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81535</xdr:rowOff>
    </xdr:from>
    <xdr:to>
      <xdr:col>81</xdr:col>
      <xdr:colOff>50800</xdr:colOff>
      <xdr:row>82</xdr:row>
      <xdr:rowOff>102108</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54940" y="13828015"/>
          <a:ext cx="7747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029440" y="13747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81535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072620" y="13798295"/>
          <a:ext cx="78232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156463</xdr:rowOff>
    </xdr:from>
    <xdr:to>
      <xdr:col>67</xdr:col>
      <xdr:colOff>101600</xdr:colOff>
      <xdr:row>82</xdr:row>
      <xdr:rowOff>86613</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1231880" y="13735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35813</xdr:rowOff>
    </xdr:from>
    <xdr:to>
      <xdr:col>71</xdr:col>
      <xdr:colOff>177800</xdr:colOff>
      <xdr:row>82</xdr:row>
      <xdr:rowOff>51815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1282680" y="13782293"/>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144035</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437244" y="1389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123462</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75244" y="138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93742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1900544"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77740</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1102984" y="1382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9509104" y="13347954"/>
          <a:ext cx="0" cy="93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19547840"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9443700" y="14285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19547840" y="1312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9443700" y="1334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19547840" y="1389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4589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873504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59707</xdr:rowOff>
    </xdr:from>
    <xdr:ext cx="469744" cy="259045"/>
    <xdr:sp macro="" textlink="">
      <xdr:nvSpPr>
        <xdr:cNvPr id="815" name="n_1aveValue【消防施設】&#10;一人当たり面積">
          <a:extLst>
            <a:ext uri="{FF2B5EF4-FFF2-40B4-BE49-F238E27FC236}">
              <a16:creationId xmlns:a16="http://schemas.microsoft.com/office/drawing/2014/main" id="{00000000-0008-0000-0F00-00002F030000}"/>
            </a:ext>
          </a:extLst>
        </xdr:cNvPr>
        <xdr:cNvSpPr txBox="1"/>
      </xdr:nvSpPr>
      <xdr:spPr>
        <a:xfrm>
          <a:off x="1856112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117602</xdr:rowOff>
    </xdr:from>
    <xdr:to>
      <xdr:col>107</xdr:col>
      <xdr:colOff>101600</xdr:colOff>
      <xdr:row>84</xdr:row>
      <xdr:rowOff>47752</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79374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64279</xdr:rowOff>
    </xdr:from>
    <xdr:ext cx="469744" cy="259045"/>
    <xdr:sp macro="" textlink="">
      <xdr:nvSpPr>
        <xdr:cNvPr id="817" name="n_2aveValue【消防施設】&#10;一人当たり面積">
          <a:extLst>
            <a:ext uri="{FF2B5EF4-FFF2-40B4-BE49-F238E27FC236}">
              <a16:creationId xmlns:a16="http://schemas.microsoft.com/office/drawing/2014/main" id="{00000000-0008-0000-0F00-000031030000}"/>
            </a:ext>
          </a:extLst>
        </xdr:cNvPr>
        <xdr:cNvSpPr txBox="1"/>
      </xdr:nvSpPr>
      <xdr:spPr>
        <a:xfrm>
          <a:off x="177762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122174</xdr:rowOff>
    </xdr:from>
    <xdr:to>
      <xdr:col>102</xdr:col>
      <xdr:colOff>165100</xdr:colOff>
      <xdr:row>84</xdr:row>
      <xdr:rowOff>52324</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716278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68851</xdr:rowOff>
    </xdr:from>
    <xdr:ext cx="469744" cy="259045"/>
    <xdr:sp macro="" textlink="">
      <xdr:nvSpPr>
        <xdr:cNvPr id="819" name="n_3aveValue【消防施設】&#10;一人当たり面積">
          <a:extLst>
            <a:ext uri="{FF2B5EF4-FFF2-40B4-BE49-F238E27FC236}">
              <a16:creationId xmlns:a16="http://schemas.microsoft.com/office/drawing/2014/main" id="{00000000-0008-0000-0F00-000033030000}"/>
            </a:ext>
          </a:extLst>
        </xdr:cNvPr>
        <xdr:cNvSpPr txBox="1"/>
      </xdr:nvSpPr>
      <xdr:spPr>
        <a:xfrm>
          <a:off x="1700156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154178</xdr:rowOff>
    </xdr:from>
    <xdr:to>
      <xdr:col>98</xdr:col>
      <xdr:colOff>38100</xdr:colOff>
      <xdr:row>84</xdr:row>
      <xdr:rowOff>84328</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6388080" y="140682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100855</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622686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5894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F00-00003C030000}"/>
            </a:ext>
          </a:extLst>
        </xdr:cNvPr>
        <xdr:cNvSpPr txBox="1"/>
      </xdr:nvSpPr>
      <xdr:spPr>
        <a:xfrm>
          <a:off x="19547840" y="141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73504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778220" y="142623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79374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7988280" y="1425778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71627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7213580" y="142577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6388080" y="14210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8382</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6431260" y="1425778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54881</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1856112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177762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70015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62268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4375764" y="16738854"/>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4414500"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4287500" y="18066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4414500" y="1651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42875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4414500" y="1716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4325600" y="173083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35788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132097</xdr:rowOff>
    </xdr:from>
    <xdr:ext cx="405111" cy="259045"/>
    <xdr:sp macro="" textlink="">
      <xdr:nvSpPr>
        <xdr:cNvPr id="871" name="n_1aveValue【庁舎】&#10;有形固定資産減価償却率">
          <a:extLst>
            <a:ext uri="{FF2B5EF4-FFF2-40B4-BE49-F238E27FC236}">
              <a16:creationId xmlns:a16="http://schemas.microsoft.com/office/drawing/2014/main" id="{00000000-0008-0000-0F00-000067030000}"/>
            </a:ext>
          </a:extLst>
        </xdr:cNvPr>
        <xdr:cNvSpPr txBox="1"/>
      </xdr:nvSpPr>
      <xdr:spPr>
        <a:xfrm>
          <a:off x="13437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32258</xdr:rowOff>
    </xdr:from>
    <xdr:to>
      <xdr:col>76</xdr:col>
      <xdr:colOff>165100</xdr:colOff>
      <xdr:row>104</xdr:row>
      <xdr:rowOff>133858</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804140" y="1746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150385</xdr:rowOff>
    </xdr:from>
    <xdr:ext cx="405111" cy="259045"/>
    <xdr:sp macro="" textlink="">
      <xdr:nvSpPr>
        <xdr:cNvPr id="873" name="n_2aveValue【庁舎】&#10;有形固定資産減価償却率">
          <a:extLst>
            <a:ext uri="{FF2B5EF4-FFF2-40B4-BE49-F238E27FC236}">
              <a16:creationId xmlns:a16="http://schemas.microsoft.com/office/drawing/2014/main" id="{00000000-0008-0000-0F00-000069030000}"/>
            </a:ext>
          </a:extLst>
        </xdr:cNvPr>
        <xdr:cNvSpPr txBox="1"/>
      </xdr:nvSpPr>
      <xdr:spPr>
        <a:xfrm>
          <a:off x="12675244" y="172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135128</xdr:rowOff>
    </xdr:from>
    <xdr:to>
      <xdr:col>72</xdr:col>
      <xdr:colOff>38100</xdr:colOff>
      <xdr:row>104</xdr:row>
      <xdr:rowOff>65278</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029440" y="1740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81805</xdr:rowOff>
    </xdr:from>
    <xdr:ext cx="405111" cy="259045"/>
    <xdr:sp macro="" textlink="">
      <xdr:nvSpPr>
        <xdr:cNvPr id="875" name="n_3aveValue【庁舎】&#10;有形固定資産減価償却率">
          <a:extLst>
            <a:ext uri="{FF2B5EF4-FFF2-40B4-BE49-F238E27FC236}">
              <a16:creationId xmlns:a16="http://schemas.microsoft.com/office/drawing/2014/main" id="{00000000-0008-0000-0F00-00006B030000}"/>
            </a:ext>
          </a:extLst>
        </xdr:cNvPr>
        <xdr:cNvSpPr txBox="1"/>
      </xdr:nvSpPr>
      <xdr:spPr>
        <a:xfrm>
          <a:off x="1190054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153415</xdr:rowOff>
    </xdr:from>
    <xdr:to>
      <xdr:col>67</xdr:col>
      <xdr:colOff>101600</xdr:colOff>
      <xdr:row>105</xdr:row>
      <xdr:rowOff>83565</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12318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100092</xdr:rowOff>
    </xdr:from>
    <xdr:ext cx="405111" cy="259045"/>
    <xdr:sp macro="" textlink="">
      <xdr:nvSpPr>
        <xdr:cNvPr id="877" name="n_4aveValue【庁舎】&#10;有形固定資産減価償却率">
          <a:extLst>
            <a:ext uri="{FF2B5EF4-FFF2-40B4-BE49-F238E27FC236}">
              <a16:creationId xmlns:a16="http://schemas.microsoft.com/office/drawing/2014/main" id="{00000000-0008-0000-0F00-00006D030000}"/>
            </a:ext>
          </a:extLst>
        </xdr:cNvPr>
        <xdr:cNvSpPr txBox="1"/>
      </xdr:nvSpPr>
      <xdr:spPr>
        <a:xfrm>
          <a:off x="11102984" y="173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77978</xdr:rowOff>
    </xdr:from>
    <xdr:to>
      <xdr:col>85</xdr:col>
      <xdr:colOff>177800</xdr:colOff>
      <xdr:row>108</xdr:row>
      <xdr:rowOff>8128</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325600" y="180154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164355</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F00-000074030000}"/>
            </a:ext>
          </a:extLst>
        </xdr:cNvPr>
        <xdr:cNvSpPr txBox="1"/>
      </xdr:nvSpPr>
      <xdr:spPr>
        <a:xfrm>
          <a:off x="14414500" y="1793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57404</xdr:rowOff>
    </xdr:from>
    <xdr:to>
      <xdr:col>81</xdr:col>
      <xdr:colOff>101600</xdr:colOff>
      <xdr:row>107</xdr:row>
      <xdr:rowOff>159004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578840" y="179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108204</xdr:rowOff>
    </xdr:from>
    <xdr:to>
      <xdr:col>85</xdr:col>
      <xdr:colOff>127000</xdr:colOff>
      <xdr:row>107</xdr:row>
      <xdr:rowOff>128778</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629640" y="18045684"/>
          <a:ext cx="74676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23113</xdr:rowOff>
    </xdr:from>
    <xdr:to>
      <xdr:col>76</xdr:col>
      <xdr:colOff>165100</xdr:colOff>
      <xdr:row>107</xdr:row>
      <xdr:rowOff>124713</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8041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73913</xdr:rowOff>
    </xdr:from>
    <xdr:to>
      <xdr:col>81</xdr:col>
      <xdr:colOff>50800</xdr:colOff>
      <xdr:row>107</xdr:row>
      <xdr:rowOff>108204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54940" y="18011393"/>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153415</xdr:rowOff>
    </xdr:from>
    <xdr:to>
      <xdr:col>72</xdr:col>
      <xdr:colOff>38100</xdr:colOff>
      <xdr:row>107</xdr:row>
      <xdr:rowOff>83565</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029440" y="17923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32765</xdr:rowOff>
    </xdr:from>
    <xdr:to>
      <xdr:col>76</xdr:col>
      <xdr:colOff>114300</xdr:colOff>
      <xdr:row>107</xdr:row>
      <xdr:rowOff>73913</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072620" y="17970245"/>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135128</xdr:rowOff>
    </xdr:from>
    <xdr:to>
      <xdr:col>67</xdr:col>
      <xdr:colOff>101600</xdr:colOff>
      <xdr:row>107</xdr:row>
      <xdr:rowOff>65278</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123188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xdr:rowOff>
    </xdr:from>
    <xdr:to>
      <xdr:col>71</xdr:col>
      <xdr:colOff>177800</xdr:colOff>
      <xdr:row>107</xdr:row>
      <xdr:rowOff>32765</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1282680" y="17951958"/>
          <a:ext cx="78994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150131</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3437244" y="1808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115840</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2675244" y="1805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74692</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1900544" y="180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56405</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1102984" y="179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F00-00009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flipV="1">
          <a:off x="19509104" y="16789908"/>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0" name="【庁舎】&#10;一人当たり面積最小値テキスト">
          <a:extLst>
            <a:ext uri="{FF2B5EF4-FFF2-40B4-BE49-F238E27FC236}">
              <a16:creationId xmlns:a16="http://schemas.microsoft.com/office/drawing/2014/main" id="{00000000-0008-0000-0F00-000098030000}"/>
            </a:ext>
          </a:extLst>
        </xdr:cNvPr>
        <xdr:cNvSpPr txBox="1"/>
      </xdr:nvSpPr>
      <xdr:spPr>
        <a:xfrm>
          <a:off x="195478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22" name="【庁舎】&#10;一人当たり面積最大値テキスト">
          <a:extLst>
            <a:ext uri="{FF2B5EF4-FFF2-40B4-BE49-F238E27FC236}">
              <a16:creationId xmlns:a16="http://schemas.microsoft.com/office/drawing/2014/main" id="{00000000-0008-0000-0F00-00009A030000}"/>
            </a:ext>
          </a:extLst>
        </xdr:cNvPr>
        <xdr:cNvSpPr txBox="1"/>
      </xdr:nvSpPr>
      <xdr:spPr>
        <a:xfrm>
          <a:off x="19547840" y="1657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19443700" y="16789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24" name="【庁舎】&#10;一人当たり面積平均値テキスト">
          <a:extLst>
            <a:ext uri="{FF2B5EF4-FFF2-40B4-BE49-F238E27FC236}">
              <a16:creationId xmlns:a16="http://schemas.microsoft.com/office/drawing/2014/main" id="{00000000-0008-0000-0F00-00009C030000}"/>
            </a:ext>
          </a:extLst>
        </xdr:cNvPr>
        <xdr:cNvSpPr txBox="1"/>
      </xdr:nvSpPr>
      <xdr:spPr>
        <a:xfrm>
          <a:off x="19547840" y="1749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589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73504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10940</xdr:rowOff>
    </xdr:from>
    <xdr:ext cx="469744" cy="259045"/>
    <xdr:sp macro="" textlink="">
      <xdr:nvSpPr>
        <xdr:cNvPr id="927" name="n_1aveValue【庁舎】&#10;一人当たり面積">
          <a:extLst>
            <a:ext uri="{FF2B5EF4-FFF2-40B4-BE49-F238E27FC236}">
              <a16:creationId xmlns:a16="http://schemas.microsoft.com/office/drawing/2014/main" id="{00000000-0008-0000-0F00-00009F030000}"/>
            </a:ext>
          </a:extLst>
        </xdr:cNvPr>
        <xdr:cNvSpPr txBox="1"/>
      </xdr:nvSpPr>
      <xdr:spPr>
        <a:xfrm>
          <a:off x="1856112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155702</xdr:rowOff>
    </xdr:from>
    <xdr:to>
      <xdr:col>107</xdr:col>
      <xdr:colOff>101600</xdr:colOff>
      <xdr:row>106</xdr:row>
      <xdr:rowOff>85852</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7937480" y="1775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102379</xdr:rowOff>
    </xdr:from>
    <xdr:ext cx="469744" cy="259045"/>
    <xdr:sp macro="" textlink="">
      <xdr:nvSpPr>
        <xdr:cNvPr id="929" name="n_2aveValue【庁舎】&#10;一人当たり面積">
          <a:extLst>
            <a:ext uri="{FF2B5EF4-FFF2-40B4-BE49-F238E27FC236}">
              <a16:creationId xmlns:a16="http://schemas.microsoft.com/office/drawing/2014/main" id="{00000000-0008-0000-0F00-0000A1030000}"/>
            </a:ext>
          </a:extLst>
        </xdr:cNvPr>
        <xdr:cNvSpPr txBox="1"/>
      </xdr:nvSpPr>
      <xdr:spPr>
        <a:xfrm>
          <a:off x="177762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155702</xdr:rowOff>
    </xdr:from>
    <xdr:to>
      <xdr:col>102</xdr:col>
      <xdr:colOff>165100</xdr:colOff>
      <xdr:row>106</xdr:row>
      <xdr:rowOff>85852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7162780" y="1775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102379</xdr:rowOff>
    </xdr:from>
    <xdr:ext cx="469744" cy="259045"/>
    <xdr:sp macro="" textlink="">
      <xdr:nvSpPr>
        <xdr:cNvPr id="931" name="n_3aveValue【庁舎】&#10;一人当たり面積">
          <a:extLst>
            <a:ext uri="{FF2B5EF4-FFF2-40B4-BE49-F238E27FC236}">
              <a16:creationId xmlns:a16="http://schemas.microsoft.com/office/drawing/2014/main" id="{00000000-0008-0000-0F00-0000A3030000}"/>
            </a:ext>
          </a:extLst>
        </xdr:cNvPr>
        <xdr:cNvSpPr txBox="1"/>
      </xdr:nvSpPr>
      <xdr:spPr>
        <a:xfrm>
          <a:off x="170015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25400</xdr:rowOff>
    </xdr:from>
    <xdr:to>
      <xdr:col>98</xdr:col>
      <xdr:colOff>38100</xdr:colOff>
      <xdr:row>106</xdr:row>
      <xdr:rowOff>127000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638808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143527</xdr:rowOff>
    </xdr:from>
    <xdr:ext cx="469744" cy="259045"/>
    <xdr:sp macro="" textlink="">
      <xdr:nvSpPr>
        <xdr:cNvPr id="933" name="n_4aveValue【庁舎】&#10;一人当たり面積">
          <a:extLst>
            <a:ext uri="{FF2B5EF4-FFF2-40B4-BE49-F238E27FC236}">
              <a16:creationId xmlns:a16="http://schemas.microsoft.com/office/drawing/2014/main" id="{00000000-0008-0000-0F00-0000A5030000}"/>
            </a:ext>
          </a:extLst>
        </xdr:cNvPr>
        <xdr:cNvSpPr txBox="1"/>
      </xdr:nvSpPr>
      <xdr:spPr>
        <a:xfrm>
          <a:off x="1622686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5894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1954784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7350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a:off x="18778220" y="181813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20828</xdr:rowOff>
    </xdr:from>
    <xdr:to>
      <xdr:col>107</xdr:col>
      <xdr:colOff>101600</xdr:colOff>
      <xdr:row>108</xdr:row>
      <xdr:rowOff>122428</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793748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71628</xdr:rowOff>
    </xdr:from>
    <xdr:to>
      <xdr:col>111</xdr:col>
      <xdr:colOff>177800</xdr:colOff>
      <xdr:row>108</xdr:row>
      <xdr:rowOff>76200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17988280" y="1817674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20828</xdr:rowOff>
    </xdr:from>
    <xdr:to>
      <xdr:col>102</xdr:col>
      <xdr:colOff>165100</xdr:colOff>
      <xdr:row>108</xdr:row>
      <xdr:rowOff>122428</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716278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71628</xdr:rowOff>
    </xdr:from>
    <xdr:to>
      <xdr:col>107</xdr:col>
      <xdr:colOff>50800</xdr:colOff>
      <xdr:row>108</xdr:row>
      <xdr:rowOff>71628</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17213580" y="1817674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34544</xdr:rowOff>
    </xdr:from>
    <xdr:to>
      <xdr:col>98</xdr:col>
      <xdr:colOff>38100</xdr:colOff>
      <xdr:row>108</xdr:row>
      <xdr:rowOff>136144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6388080" y="18139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71628</xdr:rowOff>
    </xdr:from>
    <xdr:to>
      <xdr:col>102</xdr:col>
      <xdr:colOff>114300</xdr:colOff>
      <xdr:row>108</xdr:row>
      <xdr:rowOff>85344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6431260" y="18176748"/>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949" name="n_1mainValue【庁舎】&#10;一人当たり面積">
          <a:extLst>
            <a:ext uri="{FF2B5EF4-FFF2-40B4-BE49-F238E27FC236}">
              <a16:creationId xmlns:a16="http://schemas.microsoft.com/office/drawing/2014/main" id="{00000000-0008-0000-0F00-0000B5030000}"/>
            </a:ext>
          </a:extLst>
        </xdr:cNvPr>
        <xdr:cNvSpPr txBox="1"/>
      </xdr:nvSpPr>
      <xdr:spPr>
        <a:xfrm>
          <a:off x="185611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113555</xdr:rowOff>
    </xdr:from>
    <xdr:ext cx="469744" cy="259045"/>
    <xdr:sp macro="" textlink="">
      <xdr:nvSpPr>
        <xdr:cNvPr id="950" name="n_2mainValue【庁舎】&#10;一人当たり面積">
          <a:extLst>
            <a:ext uri="{FF2B5EF4-FFF2-40B4-BE49-F238E27FC236}">
              <a16:creationId xmlns:a16="http://schemas.microsoft.com/office/drawing/2014/main" id="{00000000-0008-0000-0F00-0000B6030000}"/>
            </a:ext>
          </a:extLst>
        </xdr:cNvPr>
        <xdr:cNvSpPr txBox="1"/>
      </xdr:nvSpPr>
      <xdr:spPr>
        <a:xfrm>
          <a:off x="1777626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951" name="n_3mainValue【庁舎】&#10;一人当たり面積">
          <a:extLst>
            <a:ext uri="{FF2B5EF4-FFF2-40B4-BE49-F238E27FC236}">
              <a16:creationId xmlns:a16="http://schemas.microsoft.com/office/drawing/2014/main" id="{00000000-0008-0000-0F00-0000B7030000}"/>
            </a:ext>
          </a:extLst>
        </xdr:cNvPr>
        <xdr:cNvSpPr txBox="1"/>
      </xdr:nvSpPr>
      <xdr:spPr>
        <a:xfrm>
          <a:off x="1700156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127271</xdr:rowOff>
    </xdr:from>
    <xdr:ext cx="469744" cy="259045"/>
    <xdr:sp macro="" textlink="">
      <xdr:nvSpPr>
        <xdr:cNvPr id="952" name="n_4mainValue【庁舎】&#10;一人当たり面積">
          <a:extLst>
            <a:ext uri="{FF2B5EF4-FFF2-40B4-BE49-F238E27FC236}">
              <a16:creationId xmlns:a16="http://schemas.microsoft.com/office/drawing/2014/main" id="{00000000-0008-0000-0F00-0000B8030000}"/>
            </a:ext>
          </a:extLst>
        </xdr:cNvPr>
        <xdr:cNvSpPr txBox="1"/>
      </xdr:nvSpPr>
      <xdr:spPr>
        <a:xfrm>
          <a:off x="16226867"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F00-0000B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一般廃棄物処理施設については、全国平均、愛知県平均を共に大きく上回る有形固定資産減価償却率となっている。これは、供用開始から２０年以上経過し耐用年数を経過しつつあるためである。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ただし、令和１４年度までに大規模改修を終える計画をしており、計画に基づいて適切に日々の修繕を行っているため、使用する上での問題はない。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動車関連をはじめとした企業業績が緩やかな回復基調にあるため、財政力指数は、平成２４年度以降緩やかに増加する傾向にあり、１．２８という類似団体内平均値を上回る指数を維持しているが、世界情勢が不透明な中、楽観できるものではない。今後も市税の徴収体制の強化等を図り、長期的視野に立った適切かつ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157843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1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37</xdr:row>
      <xdr:rowOff>3628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128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3628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3628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124278</xdr:rowOff>
    </xdr:from>
    <xdr:to>
      <xdr:col>15</xdr:col>
      <xdr:colOff>133350</xdr:colOff>
      <xdr:row>37</xdr:row>
      <xdr:rowOff>54428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64605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124278</xdr:rowOff>
    </xdr:from>
    <xdr:to>
      <xdr:col>7</xdr:col>
      <xdr:colOff>31750</xdr:colOff>
      <xdr:row>37</xdr:row>
      <xdr:rowOff>54428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64605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人件費や扶助費の増加などにより、数値は上昇傾向にある。</a:t>
          </a:r>
        </a:p>
        <a:p>
          <a:r>
            <a:rPr kumimoji="1" lang="ja-JP" altLang="en-US" sz="1300">
              <a:latin typeface="ＭＳ Ｐゴシック" panose="020B0600070205080204" pitchFamily="50" charset="-128"/>
              <a:ea typeface="ＭＳ Ｐゴシック" panose="020B0600070205080204" pitchFamily="50" charset="-128"/>
            </a:rPr>
            <a:t>市税収入が堅調な間は、扶助費等の伸びを考慮しても大幅に増加することは考えにくいが、社会情勢が不透明な中、楽観できるものではない。</a:t>
          </a:r>
        </a:p>
        <a:p>
          <a:r>
            <a:rPr kumimoji="1" lang="ja-JP" altLang="en-US" sz="1300">
              <a:latin typeface="ＭＳ Ｐゴシック" panose="020B0600070205080204" pitchFamily="50" charset="-128"/>
              <a:ea typeface="ＭＳ Ｐゴシック" panose="020B0600070205080204" pitchFamily="50" charset="-128"/>
            </a:rPr>
            <a:t>今後とも市民生活に不可欠な行政サービスを堅持するため、限られた財源を有効に活用するとともに、事業の必要性、優先度及び緊急性を精査し、事業の選択と集中を行う。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114119</xdr:rowOff>
    </xdr:from>
    <xdr:to>
      <xdr:col>23</xdr:col>
      <xdr:colOff>133350</xdr:colOff>
      <xdr:row>66</xdr:row>
      <xdr:rowOff>127363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229669"/>
          <a:ext cx="0" cy="1213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99440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127363</xdr:rowOff>
    </xdr:from>
    <xdr:to>
      <xdr:col>24</xdr:col>
      <xdr:colOff>12700</xdr:colOff>
      <xdr:row>66</xdr:row>
      <xdr:rowOff>127363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4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29046</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114119</xdr:rowOff>
    </xdr:from>
    <xdr:to>
      <xdr:col>24</xdr:col>
      <xdr:colOff>12700</xdr:colOff>
      <xdr:row>59</xdr:row>
      <xdr:rowOff>114119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22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59</xdr:row>
      <xdr:rowOff>114119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2158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25236</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82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53159</xdr:rowOff>
    </xdr:from>
    <xdr:to>
      <xdr:col>23</xdr:col>
      <xdr:colOff>184150</xdr:colOff>
      <xdr:row>63</xdr:row>
      <xdr:rowOff>154759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133894</xdr:rowOff>
    </xdr:from>
    <xdr:to>
      <xdr:col>19</xdr:col>
      <xdr:colOff>133350</xdr:colOff>
      <xdr:row>59</xdr:row>
      <xdr:rowOff>100330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07799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133894</xdr:rowOff>
    </xdr:from>
    <xdr:to>
      <xdr:col>15</xdr:col>
      <xdr:colOff>82550</xdr:colOff>
      <xdr:row>58</xdr:row>
      <xdr:rowOff>161472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0779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59</xdr:row>
      <xdr:rowOff>3810</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1055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80735</xdr:rowOff>
    </xdr:from>
    <xdr:to>
      <xdr:col>11</xdr:col>
      <xdr:colOff>82550</xdr:colOff>
      <xdr:row>64</xdr:row>
      <xdr:rowOff>10885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167112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63319</xdr:rowOff>
    </xdr:from>
    <xdr:to>
      <xdr:col>23</xdr:col>
      <xdr:colOff>184150</xdr:colOff>
      <xdr:row>59</xdr:row>
      <xdr:rowOff>164919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156046</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83094</xdr:rowOff>
    </xdr:from>
    <xdr:to>
      <xdr:col>15</xdr:col>
      <xdr:colOff>133350</xdr:colOff>
      <xdr:row>59</xdr:row>
      <xdr:rowOff>13244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23421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110672</xdr:rowOff>
    </xdr:from>
    <xdr:to>
      <xdr:col>11</xdr:col>
      <xdr:colOff>82550</xdr:colOff>
      <xdr:row>59</xdr:row>
      <xdr:rowOff>40822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50999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物件費が減少しているものの、会計年度任用職員への期末手当の支給等により人件費が上昇したため、人口１人当たり人件費・物件費等決算額全体としては増加しているものの、類似団体内平均及び県平均より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今後も適切な人員配置など、更なる効率的な財政運営に向け経費削減に取り組んでいく。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43695</xdr:rowOff>
    </xdr:from>
    <xdr:to>
      <xdr:col>23</xdr:col>
      <xdr:colOff>133350</xdr:colOff>
      <xdr:row>85</xdr:row>
      <xdr:rowOff>57429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16945"/>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33989</xdr:rowOff>
    </xdr:from>
    <xdr:to>
      <xdr:col>19</xdr:col>
      <xdr:colOff>133350</xdr:colOff>
      <xdr:row>85</xdr:row>
      <xdr:rowOff>43695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35789"/>
          <a:ext cx="889000" cy="1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27392</xdr:rowOff>
    </xdr:from>
    <xdr:to>
      <xdr:col>15</xdr:col>
      <xdr:colOff>82550</xdr:colOff>
      <xdr:row>84</xdr:row>
      <xdr:rowOff>33989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429192"/>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27392</xdr:rowOff>
    </xdr:from>
    <xdr:to>
      <xdr:col>11</xdr:col>
      <xdr:colOff>31750</xdr:colOff>
      <xdr:row>84</xdr:row>
      <xdr:rowOff>117821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429192"/>
          <a:ext cx="889000" cy="9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6629</xdr:rowOff>
    </xdr:from>
    <xdr:to>
      <xdr:col>23</xdr:col>
      <xdr:colOff>184150</xdr:colOff>
      <xdr:row>85</xdr:row>
      <xdr:rowOff>108229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23156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2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164345</xdr:rowOff>
    </xdr:from>
    <xdr:to>
      <xdr:col>19</xdr:col>
      <xdr:colOff>184150</xdr:colOff>
      <xdr:row>85</xdr:row>
      <xdr:rowOff>94495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79272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5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154639</xdr:rowOff>
    </xdr:from>
    <xdr:to>
      <xdr:col>15</xdr:col>
      <xdr:colOff>133350</xdr:colOff>
      <xdr:row>84</xdr:row>
      <xdr:rowOff>84789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94966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5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148042</xdr:rowOff>
    </xdr:from>
    <xdr:to>
      <xdr:col>11</xdr:col>
      <xdr:colOff>82550</xdr:colOff>
      <xdr:row>84</xdr:row>
      <xdr:rowOff>78192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88369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67021</xdr:rowOff>
    </xdr:from>
    <xdr:to>
      <xdr:col>7</xdr:col>
      <xdr:colOff>31750</xdr:colOff>
      <xdr:row>84</xdr:row>
      <xdr:rowOff>168621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4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153398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55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平成２９年度から概ね横ばいの数値で推移しており、類似団体平均値よりも下回っている。国、県及び近隣市町村の動向を注視しながら、給与の適正化を図っていく。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0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84</xdr:row>
      <xdr:rowOff>154939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3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154939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637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情勢の変化や多様化する市民ニーズに対し適正・迅速に対応できるように職員の増員を図っているため、職員数は増加傾向にあるが、それでも人口千人当たりの職員数は類似団体内でも少ない状況である。</a:t>
          </a:r>
        </a:p>
        <a:p>
          <a:r>
            <a:rPr kumimoji="1" lang="ja-JP" altLang="en-US" sz="1300">
              <a:latin typeface="ＭＳ Ｐゴシック" panose="020B0600070205080204" pitchFamily="50" charset="-128"/>
              <a:ea typeface="ＭＳ Ｐゴシック" panose="020B0600070205080204" pitchFamily="50" charset="-128"/>
            </a:rPr>
            <a:t>引き続き、計画的な職員採用を行い、適正な定員管理に努め、効率的な行政運営を行っていく。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112268</xdr:rowOff>
    </xdr:from>
    <xdr:to>
      <xdr:col>81</xdr:col>
      <xdr:colOff>44450</xdr:colOff>
      <xdr:row>61</xdr:row>
      <xdr:rowOff>46990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926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60</xdr:row>
      <xdr:rowOff>112268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1105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95504</xdr:rowOff>
    </xdr:from>
    <xdr:to>
      <xdr:col>72</xdr:col>
      <xdr:colOff>203200</xdr:colOff>
      <xdr:row>59</xdr:row>
      <xdr:rowOff>100330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100330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61468</xdr:rowOff>
    </xdr:from>
    <xdr:to>
      <xdr:col>77</xdr:col>
      <xdr:colOff>95250</xdr:colOff>
      <xdr:row>60</xdr:row>
      <xdr:rowOff>163068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44704</xdr:rowOff>
    </xdr:from>
    <xdr:to>
      <xdr:col>73</xdr:col>
      <xdr:colOff>44450</xdr:colOff>
      <xdr:row>59</xdr:row>
      <xdr:rowOff>146304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156481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44704</xdr:rowOff>
    </xdr:from>
    <xdr:to>
      <xdr:col>64</xdr:col>
      <xdr:colOff>152400</xdr:colOff>
      <xdr:row>59</xdr:row>
      <xdr:rowOff>146304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156481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地方債の役割である年度間の収入の調整機能、住民負担の世代間公平の調整機能に鑑み、交付税措置のある事業を中心に地方債を充当してはいるものの、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を下回る良好な状態を保っている。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老朽化した公共施設の改修等を適宜実施しているが、過度に起債に依存することのない財政運営に努めていく。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91863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989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107950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0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148167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156210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6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地方債現在高等の将来負担額に対し、充当可能な基金や都市計画税等の特定財源は確保されているため、全国平均・県平均を下回り、良好な状態となっている。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今後も健全な財政運営に努め、将来に負担を残さない財務体質を堅持していく。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令和２年度においては、会計年度任用職員に対する期末手当の支給開始などにより人件費が大幅に増加している。</a:t>
          </a:r>
        </a:p>
        <a:p>
          <a:r>
            <a:rPr kumimoji="1" lang="ja-JP" altLang="en-US" sz="1300">
              <a:latin typeface="ＭＳ Ｐゴシック" panose="020B0600070205080204" pitchFamily="50" charset="-128"/>
              <a:ea typeface="ＭＳ Ｐゴシック" panose="020B0600070205080204" pitchFamily="50" charset="-128"/>
            </a:rPr>
            <a:t>引き続き人件費の抑制に努めるとともに、多様化する行政需要にも適切に対応していくため、人材育成にも積極的に取り組んでいく。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39914</xdr:rowOff>
    </xdr:from>
    <xdr:to>
      <xdr:col>24</xdr:col>
      <xdr:colOff>25400</xdr:colOff>
      <xdr:row>41</xdr:row>
      <xdr:rowOff>113393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692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126291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39914</xdr:rowOff>
    </xdr:from>
    <xdr:to>
      <xdr:col>24</xdr:col>
      <xdr:colOff>114300</xdr:colOff>
      <xdr:row>34</xdr:row>
      <xdr:rowOff>39914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6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88900</xdr:rowOff>
    </xdr:from>
    <xdr:to>
      <xdr:col>24</xdr:col>
      <xdr:colOff>25400</xdr:colOff>
      <xdr:row>35</xdr:row>
      <xdr:rowOff>9978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575300"/>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34670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88900</xdr:rowOff>
    </xdr:from>
    <xdr:to>
      <xdr:col>19</xdr:col>
      <xdr:colOff>187325</xdr:colOff>
      <xdr:row>32</xdr:row>
      <xdr:rowOff>99786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78014</xdr:rowOff>
    </xdr:from>
    <xdr:to>
      <xdr:col>15</xdr:col>
      <xdr:colOff>98425</xdr:colOff>
      <xdr:row>32</xdr:row>
      <xdr:rowOff>99786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78014</xdr:rowOff>
    </xdr:from>
    <xdr:to>
      <xdr:col>11</xdr:col>
      <xdr:colOff>9525</xdr:colOff>
      <xdr:row>32</xdr:row>
      <xdr:rowOff>121557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564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130628</xdr:rowOff>
    </xdr:from>
    <xdr:to>
      <xdr:col>24</xdr:col>
      <xdr:colOff>76200</xdr:colOff>
      <xdr:row>35</xdr:row>
      <xdr:rowOff>60778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147155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38100</xdr:rowOff>
    </xdr:from>
    <xdr:to>
      <xdr:col>20</xdr:col>
      <xdr:colOff>38100</xdr:colOff>
      <xdr:row>32</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149877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48986</xdr:rowOff>
    </xdr:from>
    <xdr:to>
      <xdr:col>15</xdr:col>
      <xdr:colOff>149225</xdr:colOff>
      <xdr:row>32</xdr:row>
      <xdr:rowOff>150586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160763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27214</xdr:rowOff>
    </xdr:from>
    <xdr:to>
      <xdr:col>11</xdr:col>
      <xdr:colOff>60325</xdr:colOff>
      <xdr:row>32</xdr:row>
      <xdr:rowOff>128814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138991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70757</xdr:rowOff>
    </xdr:from>
    <xdr:to>
      <xdr:col>6</xdr:col>
      <xdr:colOff>171450</xdr:colOff>
      <xdr:row>33</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増加傾向が続いており、類似団体や県平均を上回っている。</a:t>
          </a:r>
        </a:p>
        <a:p>
          <a:r>
            <a:rPr kumimoji="1" lang="ja-JP" altLang="en-US" sz="1300">
              <a:latin typeface="ＭＳ Ｐゴシック" panose="020B0600070205080204" pitchFamily="50" charset="-128"/>
              <a:ea typeface="ＭＳ Ｐゴシック" panose="020B0600070205080204" pitchFamily="50" charset="-128"/>
            </a:rPr>
            <a:t>公共施設の管理費やシステム改修・保守等の委託など、今後も高水準が見込まれるため、市民へのサービスを低下させることなく、効率的な施設管理を行い、経費節減に努める必要がある。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19</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1042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19</xdr:row>
      <xdr:rowOff>20864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02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18</xdr:row>
      <xdr:rowOff>116114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0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116114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80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まで賃金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だったものが会計年度任用職員制度の施行により人件費に切り替わった。そのため、保育士に係る賃金について利用者負担相当分以外は物件費から扶助費に振り替えていたものがなくなったことにより、大幅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国の施策に連動する部分が大きいが、市単独扶助費も歳出増の要因になるため、あらゆる角度から見直しを行い、持続可能な財政運営を行っていく。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60</xdr:row>
      <xdr:rowOff>149860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395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61</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9396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99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53340</xdr:rowOff>
    </xdr:from>
    <xdr:to>
      <xdr:col>20</xdr:col>
      <xdr:colOff>38100</xdr:colOff>
      <xdr:row>58</xdr:row>
      <xdr:rowOff>154940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165117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35560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60</xdr:row>
      <xdr:rowOff>35560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144780</xdr:rowOff>
    </xdr:from>
    <xdr:to>
      <xdr:col>20</xdr:col>
      <xdr:colOff>38100</xdr:colOff>
      <xdr:row>61</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59707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類似団体平均値や全国平均値を大幅に下回る水準となっているが、主なものは他会計への繰出金であり、緩やかに増加を続けている。引続き繰出金等の適正な執行を行っていく。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54</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前年度と比べ概ね横ばいとなったが、本市の補助費は、もともと広域連合（消防）への負担額が多額となっていることなどにより、類似団体平均値や全国平均値を上回る水準となっている。定期的に補助金の見直しなどを行い、その効果を図りつつ、経費削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156936</xdr:rowOff>
    </xdr:from>
    <xdr:to>
      <xdr:col>82</xdr:col>
      <xdr:colOff>107950</xdr:colOff>
      <xdr:row>38</xdr:row>
      <xdr:rowOff>7257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0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xdr:rowOff>
    </xdr:from>
    <xdr:to>
      <xdr:col>78</xdr:col>
      <xdr:colOff>69850</xdr:colOff>
      <xdr:row>38</xdr:row>
      <xdr:rowOff>18143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2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94343</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38</xdr:row>
      <xdr:rowOff>159657</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78213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127907</xdr:rowOff>
    </xdr:from>
    <xdr:to>
      <xdr:col>78</xdr:col>
      <xdr:colOff>120650</xdr:colOff>
      <xdr:row>38</xdr:row>
      <xdr:rowOff>58057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42834</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の主旨に鑑み、交付税措置のある事業を中心に地方債を充当しているが、類似団体や県平均と比較しても大幅に下回る良好な状態とな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33274</xdr:rowOff>
    </xdr:from>
    <xdr:to>
      <xdr:col>24</xdr:col>
      <xdr:colOff>25400</xdr:colOff>
      <xdr:row>75</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92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28702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69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153924</xdr:rowOff>
    </xdr:from>
    <xdr:to>
      <xdr:col>24</xdr:col>
      <xdr:colOff>76200</xdr:colOff>
      <xdr:row>75</xdr:row>
      <xdr:rowOff>84074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170451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158496</xdr:rowOff>
    </xdr:from>
    <xdr:to>
      <xdr:col>20</xdr:col>
      <xdr:colOff>38100</xdr:colOff>
      <xdr:row>75</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98823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149352</xdr:rowOff>
    </xdr:from>
    <xdr:to>
      <xdr:col>15</xdr:col>
      <xdr:colOff>149225</xdr:colOff>
      <xdr:row>75</xdr:row>
      <xdr:rowOff>79502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89679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令和２年度においては令和元年度と比較し概ね横ばいとなったが、公債費が良好な状態にあるのに対し、扶助費や物件費が増加傾向にあるため、公債費以外の数値については増加傾向にある。</a:t>
          </a:r>
        </a:p>
        <a:p>
          <a:r>
            <a:rPr kumimoji="1" lang="ja-JP" altLang="en-US" sz="1300">
              <a:latin typeface="ＭＳ Ｐゴシック" panose="020B0600070205080204" pitchFamily="50" charset="-128"/>
              <a:ea typeface="ＭＳ Ｐゴシック" panose="020B0600070205080204" pitchFamily="50" charset="-128"/>
            </a:rPr>
            <a:t>経常経費の削減をはじめ、各種事務事業の見直し等により、健全財政の堅持に努めていく。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65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28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16624</xdr:rowOff>
    </xdr:from>
    <xdr:to>
      <xdr:col>29</xdr:col>
      <xdr:colOff>127000</xdr:colOff>
      <xdr:row>18</xdr:row>
      <xdr:rowOff>52895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8899"/>
          <a:ext cx="647700" cy="20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169520</xdr:rowOff>
    </xdr:from>
    <xdr:to>
      <xdr:col>26</xdr:col>
      <xdr:colOff>50800</xdr:colOff>
      <xdr:row>18</xdr:row>
      <xdr:rowOff>52895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31795"/>
          <a:ext cx="698500" cy="5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169520</xdr:rowOff>
    </xdr:from>
    <xdr:to>
      <xdr:col>22</xdr:col>
      <xdr:colOff>114300</xdr:colOff>
      <xdr:row>18</xdr:row>
      <xdr:rowOff>30950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1795"/>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30950</xdr:rowOff>
    </xdr:from>
    <xdr:to>
      <xdr:col>18</xdr:col>
      <xdr:colOff>177800</xdr:colOff>
      <xdr:row>18</xdr:row>
      <xdr:rowOff>55982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4675"/>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137274</xdr:rowOff>
    </xdr:from>
    <xdr:to>
      <xdr:col>29</xdr:col>
      <xdr:colOff>177800</xdr:colOff>
      <xdr:row>17</xdr:row>
      <xdr:rowOff>67424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109351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2095</xdr:rowOff>
    </xdr:from>
    <xdr:to>
      <xdr:col>26</xdr:col>
      <xdr:colOff>101600</xdr:colOff>
      <xdr:row>18</xdr:row>
      <xdr:rowOff>103695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88473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2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118720</xdr:rowOff>
    </xdr:from>
    <xdr:to>
      <xdr:col>22</xdr:col>
      <xdr:colOff>165100</xdr:colOff>
      <xdr:row>18</xdr:row>
      <xdr:rowOff>48870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33647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151600</xdr:rowOff>
    </xdr:from>
    <xdr:to>
      <xdr:col>19</xdr:col>
      <xdr:colOff>38100</xdr:colOff>
      <xdr:row>18</xdr:row>
      <xdr:rowOff>81750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5182</xdr:rowOff>
    </xdr:from>
    <xdr:to>
      <xdr:col>15</xdr:col>
      <xdr:colOff>101600</xdr:colOff>
      <xdr:row>18</xdr:row>
      <xdr:rowOff>106782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91558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10490</xdr:rowOff>
    </xdr:from>
    <xdr:to>
      <xdr:col>29</xdr:col>
      <xdr:colOff>127000</xdr:colOff>
      <xdr:row>37</xdr:row>
      <xdr:rowOff>46000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35190"/>
          <a:ext cx="647700" cy="3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10490</xdr:rowOff>
    </xdr:from>
    <xdr:to>
      <xdr:col>26</xdr:col>
      <xdr:colOff>50800</xdr:colOff>
      <xdr:row>37</xdr:row>
      <xdr:rowOff>24320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35190"/>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24320</xdr:rowOff>
    </xdr:from>
    <xdr:to>
      <xdr:col>22</xdr:col>
      <xdr:colOff>114300</xdr:colOff>
      <xdr:row>37</xdr:row>
      <xdr:rowOff>29083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49020"/>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133248</xdr:rowOff>
    </xdr:from>
    <xdr:to>
      <xdr:col>18</xdr:col>
      <xdr:colOff>177800</xdr:colOff>
      <xdr:row>37</xdr:row>
      <xdr:rowOff>29083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6498"/>
          <a:ext cx="698500" cy="6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166650</xdr:rowOff>
    </xdr:from>
    <xdr:to>
      <xdr:col>29</xdr:col>
      <xdr:colOff>177800</xdr:colOff>
      <xdr:row>37</xdr:row>
      <xdr:rowOff>96800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1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138727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131140</xdr:rowOff>
    </xdr:from>
    <xdr:to>
      <xdr:col>26</xdr:col>
      <xdr:colOff>101600</xdr:colOff>
      <xdr:row>37</xdr:row>
      <xdr:rowOff>61290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8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46067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7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144970</xdr:rowOff>
    </xdr:from>
    <xdr:to>
      <xdr:col>22</xdr:col>
      <xdr:colOff>165100</xdr:colOff>
      <xdr:row>37</xdr:row>
      <xdr:rowOff>75120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59897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149733</xdr:rowOff>
    </xdr:from>
    <xdr:to>
      <xdr:col>19</xdr:col>
      <xdr:colOff>38100</xdr:colOff>
      <xdr:row>37</xdr:row>
      <xdr:rowOff>79883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0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64660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82448</xdr:rowOff>
    </xdr:from>
    <xdr:to>
      <xdr:col>15</xdr:col>
      <xdr:colOff>101600</xdr:colOff>
      <xdr:row>37</xdr:row>
      <xdr:rowOff>12598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168825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150178</xdr:rowOff>
    </xdr:from>
    <xdr:to>
      <xdr:col>24</xdr:col>
      <xdr:colOff>63500</xdr:colOff>
      <xdr:row>38</xdr:row>
      <xdr:rowOff>32906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0928"/>
          <a:ext cx="8382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156350</xdr:rowOff>
    </xdr:from>
    <xdr:to>
      <xdr:col>19</xdr:col>
      <xdr:colOff>177800</xdr:colOff>
      <xdr:row>38</xdr:row>
      <xdr:rowOff>32906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000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156350</xdr:rowOff>
    </xdr:from>
    <xdr:to>
      <xdr:col>15</xdr:col>
      <xdr:colOff>50800</xdr:colOff>
      <xdr:row>38</xdr:row>
      <xdr:rowOff>40983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0000"/>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13627</xdr:rowOff>
    </xdr:from>
    <xdr:to>
      <xdr:col>10</xdr:col>
      <xdr:colOff>114300</xdr:colOff>
      <xdr:row>38</xdr:row>
      <xdr:rowOff>40983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8727"/>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99378</xdr:rowOff>
    </xdr:from>
    <xdr:to>
      <xdr:col>24</xdr:col>
      <xdr:colOff>114300</xdr:colOff>
      <xdr:row>36</xdr:row>
      <xdr:rowOff>29528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77805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153556</xdr:rowOff>
    </xdr:from>
    <xdr:to>
      <xdr:col>20</xdr:col>
      <xdr:colOff>38100</xdr:colOff>
      <xdr:row>38</xdr:row>
      <xdr:rowOff>83706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74833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105550</xdr:rowOff>
    </xdr:from>
    <xdr:to>
      <xdr:col>15</xdr:col>
      <xdr:colOff>101600</xdr:colOff>
      <xdr:row>38</xdr:row>
      <xdr:rowOff>35700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26826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161633</xdr:rowOff>
    </xdr:from>
    <xdr:to>
      <xdr:col>10</xdr:col>
      <xdr:colOff>165100</xdr:colOff>
      <xdr:row>38</xdr:row>
      <xdr:rowOff>91783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82910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163131</xdr:rowOff>
    </xdr:from>
    <xdr:to>
      <xdr:col>24</xdr:col>
      <xdr:colOff>63500</xdr:colOff>
      <xdr:row>55</xdr:row>
      <xdr:rowOff>32982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078531"/>
          <a:ext cx="838200" cy="3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163131</xdr:rowOff>
    </xdr:from>
    <xdr:to>
      <xdr:col>19</xdr:col>
      <xdr:colOff>177800</xdr:colOff>
      <xdr:row>54</xdr:row>
      <xdr:rowOff>152844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78531"/>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142901</xdr:rowOff>
    </xdr:from>
    <xdr:to>
      <xdr:col>15</xdr:col>
      <xdr:colOff>50800</xdr:colOff>
      <xdr:row>54</xdr:row>
      <xdr:rowOff>152844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0120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133490</xdr:rowOff>
    </xdr:from>
    <xdr:to>
      <xdr:col>10</xdr:col>
      <xdr:colOff>114300</xdr:colOff>
      <xdr:row>54</xdr:row>
      <xdr:rowOff>142901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220340"/>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153632</xdr:rowOff>
    </xdr:from>
    <xdr:to>
      <xdr:col>24</xdr:col>
      <xdr:colOff>114300</xdr:colOff>
      <xdr:row>55</xdr:row>
      <xdr:rowOff>83782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112331</xdr:rowOff>
    </xdr:from>
    <xdr:to>
      <xdr:col>20</xdr:col>
      <xdr:colOff>38100</xdr:colOff>
      <xdr:row>53</xdr:row>
      <xdr:rowOff>42481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59008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0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102044</xdr:rowOff>
    </xdr:from>
    <xdr:to>
      <xdr:col>15</xdr:col>
      <xdr:colOff>101600</xdr:colOff>
      <xdr:row>55</xdr:row>
      <xdr:rowOff>32194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48721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92101</xdr:rowOff>
    </xdr:from>
    <xdr:to>
      <xdr:col>10</xdr:col>
      <xdr:colOff>165100</xdr:colOff>
      <xdr:row>55</xdr:row>
      <xdr:rowOff>22251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38778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82690</xdr:rowOff>
    </xdr:from>
    <xdr:to>
      <xdr:col>6</xdr:col>
      <xdr:colOff>38100</xdr:colOff>
      <xdr:row>54</xdr:row>
      <xdr:rowOff>12840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1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29367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47307</xdr:rowOff>
    </xdr:from>
    <xdr:to>
      <xdr:col>24</xdr:col>
      <xdr:colOff>63500</xdr:colOff>
      <xdr:row>71</xdr:row>
      <xdr:rowOff>126174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220257"/>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47307</xdr:rowOff>
    </xdr:from>
    <xdr:to>
      <xdr:col>19</xdr:col>
      <xdr:colOff>177800</xdr:colOff>
      <xdr:row>71</xdr:row>
      <xdr:rowOff>159321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220257"/>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159321</xdr:rowOff>
    </xdr:from>
    <xdr:to>
      <xdr:col>15</xdr:col>
      <xdr:colOff>50800</xdr:colOff>
      <xdr:row>72</xdr:row>
      <xdr:rowOff>44641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332271"/>
          <a:ext cx="8890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27686</xdr:rowOff>
    </xdr:from>
    <xdr:to>
      <xdr:col>10</xdr:col>
      <xdr:colOff>114300</xdr:colOff>
      <xdr:row>72</xdr:row>
      <xdr:rowOff>44641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37208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75374</xdr:rowOff>
    </xdr:from>
    <xdr:to>
      <xdr:col>24</xdr:col>
      <xdr:colOff>114300</xdr:colOff>
      <xdr:row>72</xdr:row>
      <xdr:rowOff>5524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2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98251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0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167957</xdr:rowOff>
    </xdr:from>
    <xdr:to>
      <xdr:col>20</xdr:col>
      <xdr:colOff>38100</xdr:colOff>
      <xdr:row>71</xdr:row>
      <xdr:rowOff>98107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1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114634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19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108521</xdr:rowOff>
    </xdr:from>
    <xdr:to>
      <xdr:col>15</xdr:col>
      <xdr:colOff>101600</xdr:colOff>
      <xdr:row>72</xdr:row>
      <xdr:rowOff>38671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55198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0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165291</xdr:rowOff>
    </xdr:from>
    <xdr:to>
      <xdr:col>10</xdr:col>
      <xdr:colOff>165100</xdr:colOff>
      <xdr:row>72</xdr:row>
      <xdr:rowOff>95441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3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111968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11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148336</xdr:rowOff>
    </xdr:from>
    <xdr:to>
      <xdr:col>6</xdr:col>
      <xdr:colOff>38100</xdr:colOff>
      <xdr:row>72</xdr:row>
      <xdr:rowOff>78486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3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95013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09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11978</xdr:rowOff>
    </xdr:from>
    <xdr:to>
      <xdr:col>24</xdr:col>
      <xdr:colOff>63500</xdr:colOff>
      <xdr:row>96</xdr:row>
      <xdr:rowOff>72132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1178"/>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72132</xdr:rowOff>
    </xdr:from>
    <xdr:to>
      <xdr:col>19</xdr:col>
      <xdr:colOff>177800</xdr:colOff>
      <xdr:row>97</xdr:row>
      <xdr:rowOff>53615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31332"/>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53615</xdr:rowOff>
    </xdr:from>
    <xdr:to>
      <xdr:col>15</xdr:col>
      <xdr:colOff>50800</xdr:colOff>
      <xdr:row>97</xdr:row>
      <xdr:rowOff>55640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426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55640</xdr:rowOff>
    </xdr:from>
    <xdr:to>
      <xdr:col>10</xdr:col>
      <xdr:colOff>114300</xdr:colOff>
      <xdr:row>97</xdr:row>
      <xdr:rowOff>98747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6290"/>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132628</xdr:rowOff>
    </xdr:from>
    <xdr:to>
      <xdr:col>24</xdr:col>
      <xdr:colOff>114300</xdr:colOff>
      <xdr:row>96</xdr:row>
      <xdr:rowOff>62778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111055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21332</xdr:rowOff>
    </xdr:from>
    <xdr:to>
      <xdr:col>20</xdr:col>
      <xdr:colOff>38100</xdr:colOff>
      <xdr:row>96</xdr:row>
      <xdr:rowOff>122932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114059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2815</xdr:rowOff>
    </xdr:from>
    <xdr:to>
      <xdr:col>15</xdr:col>
      <xdr:colOff>101600</xdr:colOff>
      <xdr:row>97</xdr:row>
      <xdr:rowOff>104415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95542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4840</xdr:rowOff>
    </xdr:from>
    <xdr:to>
      <xdr:col>10</xdr:col>
      <xdr:colOff>165100</xdr:colOff>
      <xdr:row>97</xdr:row>
      <xdr:rowOff>106440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97567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47947</xdr:rowOff>
    </xdr:from>
    <xdr:to>
      <xdr:col>6</xdr:col>
      <xdr:colOff>38100</xdr:colOff>
      <xdr:row>97</xdr:row>
      <xdr:rowOff>149547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140674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61508</xdr:rowOff>
    </xdr:from>
    <xdr:to>
      <xdr:col>55</xdr:col>
      <xdr:colOff>0</xdr:colOff>
      <xdr:row>39</xdr:row>
      <xdr:rowOff>23789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47908"/>
          <a:ext cx="838200" cy="116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26215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341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23789</xdr:rowOff>
    </xdr:from>
    <xdr:to>
      <xdr:col>50</xdr:col>
      <xdr:colOff>114300</xdr:colOff>
      <xdr:row>39</xdr:row>
      <xdr:rowOff>82986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710339"/>
          <a:ext cx="889000" cy="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61094</xdr:rowOff>
    </xdr:from>
    <xdr:to>
      <xdr:col>45</xdr:col>
      <xdr:colOff>177800</xdr:colOff>
      <xdr:row>39</xdr:row>
      <xdr:rowOff>82986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47644"/>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143052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21753</xdr:rowOff>
    </xdr:from>
    <xdr:to>
      <xdr:col>41</xdr:col>
      <xdr:colOff>50800</xdr:colOff>
      <xdr:row>39</xdr:row>
      <xdr:rowOff>61094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08303"/>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10708</xdr:rowOff>
    </xdr:from>
    <xdr:to>
      <xdr:col>55</xdr:col>
      <xdr:colOff>50800</xdr:colOff>
      <xdr:row>32</xdr:row>
      <xdr:rowOff>112308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49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160585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144439</xdr:rowOff>
    </xdr:from>
    <xdr:to>
      <xdr:col>50</xdr:col>
      <xdr:colOff>165100</xdr:colOff>
      <xdr:row>39</xdr:row>
      <xdr:rowOff>74589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91116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32186</xdr:rowOff>
    </xdr:from>
    <xdr:to>
      <xdr:col>46</xdr:col>
      <xdr:colOff>38100</xdr:colOff>
      <xdr:row>39</xdr:row>
      <xdr:rowOff>133786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124913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8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10294</xdr:rowOff>
    </xdr:from>
    <xdr:to>
      <xdr:col>41</xdr:col>
      <xdr:colOff>101600</xdr:colOff>
      <xdr:row>39</xdr:row>
      <xdr:rowOff>111894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128421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142403</xdr:rowOff>
    </xdr:from>
    <xdr:to>
      <xdr:col>36</xdr:col>
      <xdr:colOff>165100</xdr:colOff>
      <xdr:row>39</xdr:row>
      <xdr:rowOff>72553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89080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122460</xdr:rowOff>
    </xdr:from>
    <xdr:to>
      <xdr:col>55</xdr:col>
      <xdr:colOff>0</xdr:colOff>
      <xdr:row>52</xdr:row>
      <xdr:rowOff>123527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8866410"/>
          <a:ext cx="8382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122460</xdr:rowOff>
    </xdr:from>
    <xdr:to>
      <xdr:col>50</xdr:col>
      <xdr:colOff>114300</xdr:colOff>
      <xdr:row>53</xdr:row>
      <xdr:rowOff>30334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866410"/>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14142</xdr:rowOff>
    </xdr:from>
    <xdr:to>
      <xdr:col>45</xdr:col>
      <xdr:colOff>177800</xdr:colOff>
      <xdr:row>53</xdr:row>
      <xdr:rowOff>30334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100992"/>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12179</xdr:rowOff>
    </xdr:from>
    <xdr:to>
      <xdr:col>41</xdr:col>
      <xdr:colOff>50800</xdr:colOff>
      <xdr:row>53</xdr:row>
      <xdr:rowOff>14142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8756129"/>
          <a:ext cx="889000" cy="3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150785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72727</xdr:rowOff>
    </xdr:from>
    <xdr:to>
      <xdr:col>55</xdr:col>
      <xdr:colOff>50800</xdr:colOff>
      <xdr:row>53</xdr:row>
      <xdr:rowOff>2877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95604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8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71660</xdr:rowOff>
    </xdr:from>
    <xdr:to>
      <xdr:col>50</xdr:col>
      <xdr:colOff>165100</xdr:colOff>
      <xdr:row>52</xdr:row>
      <xdr:rowOff>1810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8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18337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5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150984</xdr:rowOff>
    </xdr:from>
    <xdr:to>
      <xdr:col>46</xdr:col>
      <xdr:colOff>38100</xdr:colOff>
      <xdr:row>53</xdr:row>
      <xdr:rowOff>81134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0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97661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84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134792</xdr:rowOff>
    </xdr:from>
    <xdr:to>
      <xdr:col>41</xdr:col>
      <xdr:colOff>101600</xdr:colOff>
      <xdr:row>53</xdr:row>
      <xdr:rowOff>64942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81469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88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132829</xdr:rowOff>
    </xdr:from>
    <xdr:to>
      <xdr:col>36</xdr:col>
      <xdr:colOff>165100</xdr:colOff>
      <xdr:row>51</xdr:row>
      <xdr:rowOff>62979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7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79506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84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40990</xdr:rowOff>
    </xdr:from>
    <xdr:to>
      <xdr:col>55</xdr:col>
      <xdr:colOff>0</xdr:colOff>
      <xdr:row>77</xdr:row>
      <xdr:rowOff>82961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42640"/>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82893</xdr:rowOff>
    </xdr:from>
    <xdr:to>
      <xdr:col>50</xdr:col>
      <xdr:colOff>114300</xdr:colOff>
      <xdr:row>77</xdr:row>
      <xdr:rowOff>82961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13093"/>
          <a:ext cx="889000" cy="1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54432</xdr:rowOff>
    </xdr:from>
    <xdr:to>
      <xdr:col>45</xdr:col>
      <xdr:colOff>177800</xdr:colOff>
      <xdr:row>76</xdr:row>
      <xdr:rowOff>82893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13182"/>
          <a:ext cx="889000" cy="1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17401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104290</xdr:rowOff>
    </xdr:from>
    <xdr:to>
      <xdr:col>41</xdr:col>
      <xdr:colOff>50800</xdr:colOff>
      <xdr:row>75</xdr:row>
      <xdr:rowOff>54432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277240"/>
          <a:ext cx="889000" cy="6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161640</xdr:rowOff>
    </xdr:from>
    <xdr:to>
      <xdr:col>55</xdr:col>
      <xdr:colOff>50800</xdr:colOff>
      <xdr:row>77</xdr:row>
      <xdr:rowOff>91790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140067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32161</xdr:rowOff>
    </xdr:from>
    <xdr:to>
      <xdr:col>50</xdr:col>
      <xdr:colOff>165100</xdr:colOff>
      <xdr:row>77</xdr:row>
      <xdr:rowOff>133761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124888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32093</xdr:rowOff>
    </xdr:from>
    <xdr:to>
      <xdr:col>46</xdr:col>
      <xdr:colOff>38100</xdr:colOff>
      <xdr:row>76</xdr:row>
      <xdr:rowOff>133693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150220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3632</xdr:rowOff>
    </xdr:from>
    <xdr:to>
      <xdr:col>41</xdr:col>
      <xdr:colOff>101600</xdr:colOff>
      <xdr:row>75</xdr:row>
      <xdr:rowOff>105232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121759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53490</xdr:rowOff>
    </xdr:from>
    <xdr:to>
      <xdr:col>36</xdr:col>
      <xdr:colOff>165100</xdr:colOff>
      <xdr:row>71</xdr:row>
      <xdr:rowOff>155090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2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0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67596</xdr:rowOff>
    </xdr:from>
    <xdr:to>
      <xdr:col>55</xdr:col>
      <xdr:colOff>0</xdr:colOff>
      <xdr:row>92</xdr:row>
      <xdr:rowOff>91675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669546"/>
          <a:ext cx="8382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44314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67596</xdr:rowOff>
    </xdr:from>
    <xdr:to>
      <xdr:col>50</xdr:col>
      <xdr:colOff>114300</xdr:colOff>
      <xdr:row>93</xdr:row>
      <xdr:rowOff>158026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669546"/>
          <a:ext cx="889000" cy="4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158026</xdr:rowOff>
    </xdr:from>
    <xdr:to>
      <xdr:col>45</xdr:col>
      <xdr:colOff>177800</xdr:colOff>
      <xdr:row>94</xdr:row>
      <xdr:rowOff>78454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102876"/>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78454</xdr:rowOff>
    </xdr:from>
    <xdr:to>
      <xdr:col>41</xdr:col>
      <xdr:colOff>50800</xdr:colOff>
      <xdr:row>95</xdr:row>
      <xdr:rowOff>77369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194754"/>
          <a:ext cx="889000" cy="1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40875</xdr:rowOff>
    </xdr:from>
    <xdr:to>
      <xdr:col>55</xdr:col>
      <xdr:colOff>50800</xdr:colOff>
      <xdr:row>92</xdr:row>
      <xdr:rowOff>142475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8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63752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6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16796</xdr:rowOff>
    </xdr:from>
    <xdr:to>
      <xdr:col>50</xdr:col>
      <xdr:colOff>165100</xdr:colOff>
      <xdr:row>91</xdr:row>
      <xdr:rowOff>118396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6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134923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3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107226</xdr:rowOff>
    </xdr:from>
    <xdr:to>
      <xdr:col>46</xdr:col>
      <xdr:colOff>38100</xdr:colOff>
      <xdr:row>94</xdr:row>
      <xdr:rowOff>37376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0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53903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8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27654</xdr:rowOff>
    </xdr:from>
    <xdr:to>
      <xdr:col>41</xdr:col>
      <xdr:colOff>101600</xdr:colOff>
      <xdr:row>94</xdr:row>
      <xdr:rowOff>129254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145781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26569</xdr:rowOff>
    </xdr:from>
    <xdr:to>
      <xdr:col>36</xdr:col>
      <xdr:colOff>165100</xdr:colOff>
      <xdr:row>95</xdr:row>
      <xdr:rowOff>128169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144696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84989</xdr:rowOff>
    </xdr:from>
    <xdr:to>
      <xdr:col>85</xdr:col>
      <xdr:colOff>127000</xdr:colOff>
      <xdr:row>77</xdr:row>
      <xdr:rowOff>89979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86639"/>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84989</xdr:rowOff>
    </xdr:from>
    <xdr:to>
      <xdr:col>81</xdr:col>
      <xdr:colOff>50800</xdr:colOff>
      <xdr:row>77</xdr:row>
      <xdr:rowOff>92704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86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92704</xdr:rowOff>
    </xdr:from>
    <xdr:to>
      <xdr:col>76</xdr:col>
      <xdr:colOff>114300</xdr:colOff>
      <xdr:row>77</xdr:row>
      <xdr:rowOff>104687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94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104687</xdr:rowOff>
    </xdr:from>
    <xdr:to>
      <xdr:col>71</xdr:col>
      <xdr:colOff>177800</xdr:colOff>
      <xdr:row>77</xdr:row>
      <xdr:rowOff>113297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06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39179</xdr:rowOff>
    </xdr:from>
    <xdr:to>
      <xdr:col>85</xdr:col>
      <xdr:colOff>177800</xdr:colOff>
      <xdr:row>77</xdr:row>
      <xdr:rowOff>140779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17606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34189</xdr:rowOff>
    </xdr:from>
    <xdr:to>
      <xdr:col>81</xdr:col>
      <xdr:colOff>101600</xdr:colOff>
      <xdr:row>77</xdr:row>
      <xdr:rowOff>135789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126916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41904</xdr:rowOff>
    </xdr:from>
    <xdr:to>
      <xdr:col>76</xdr:col>
      <xdr:colOff>165100</xdr:colOff>
      <xdr:row>77</xdr:row>
      <xdr:rowOff>143504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134631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53887</xdr:rowOff>
    </xdr:from>
    <xdr:to>
      <xdr:col>72</xdr:col>
      <xdr:colOff>38100</xdr:colOff>
      <xdr:row>77</xdr:row>
      <xdr:rowOff>155487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146614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62497</xdr:rowOff>
    </xdr:from>
    <xdr:to>
      <xdr:col>67</xdr:col>
      <xdr:colOff>101600</xdr:colOff>
      <xdr:row>77</xdr:row>
      <xdr:rowOff>164097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155224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102507</xdr:rowOff>
    </xdr:from>
    <xdr:to>
      <xdr:col>85</xdr:col>
      <xdr:colOff>127000</xdr:colOff>
      <xdr:row>97</xdr:row>
      <xdr:rowOff>53952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533007"/>
          <a:ext cx="838200" cy="11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53952</xdr:rowOff>
    </xdr:from>
    <xdr:to>
      <xdr:col>81</xdr:col>
      <xdr:colOff>50800</xdr:colOff>
      <xdr:row>97</xdr:row>
      <xdr:rowOff>87877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84602"/>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54683</xdr:rowOff>
    </xdr:from>
    <xdr:to>
      <xdr:col>76</xdr:col>
      <xdr:colOff>114300</xdr:colOff>
      <xdr:row>97</xdr:row>
      <xdr:rowOff>87877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85333"/>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54683</xdr:rowOff>
    </xdr:from>
    <xdr:to>
      <xdr:col>71</xdr:col>
      <xdr:colOff>177800</xdr:colOff>
      <xdr:row>97</xdr:row>
      <xdr:rowOff>121641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85333"/>
          <a:ext cx="8890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51707</xdr:rowOff>
    </xdr:from>
    <xdr:to>
      <xdr:col>85</xdr:col>
      <xdr:colOff>177800</xdr:colOff>
      <xdr:row>90</xdr:row>
      <xdr:rowOff>153307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4734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4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3152</xdr:rowOff>
    </xdr:from>
    <xdr:to>
      <xdr:col>81</xdr:col>
      <xdr:colOff>101600</xdr:colOff>
      <xdr:row>97</xdr:row>
      <xdr:rowOff>104752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121279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37077</xdr:rowOff>
    </xdr:from>
    <xdr:to>
      <xdr:col>76</xdr:col>
      <xdr:colOff>165100</xdr:colOff>
      <xdr:row>97</xdr:row>
      <xdr:rowOff>138677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155204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4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3883</xdr:rowOff>
    </xdr:from>
    <xdr:to>
      <xdr:col>72</xdr:col>
      <xdr:colOff>38100</xdr:colOff>
      <xdr:row>97</xdr:row>
      <xdr:rowOff>105483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122010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17518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42871</xdr:rowOff>
    </xdr:from>
    <xdr:to>
      <xdr:col>116</xdr:col>
      <xdr:colOff>63500</xdr:colOff>
      <xdr:row>35</xdr:row>
      <xdr:rowOff>69324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43621"/>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69324</xdr:rowOff>
    </xdr:from>
    <xdr:to>
      <xdr:col>111</xdr:col>
      <xdr:colOff>177800</xdr:colOff>
      <xdr:row>38</xdr:row>
      <xdr:rowOff>119452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070074"/>
          <a:ext cx="889000" cy="5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119452</xdr:rowOff>
    </xdr:from>
    <xdr:to>
      <xdr:col>107</xdr:col>
      <xdr:colOff>50800</xdr:colOff>
      <xdr:row>38</xdr:row>
      <xdr:rowOff>151457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3455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151457</xdr:rowOff>
    </xdr:from>
    <xdr:to>
      <xdr:col>102</xdr:col>
      <xdr:colOff>114300</xdr:colOff>
      <xdr:row>39</xdr:row>
      <xdr:rowOff>25236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66557"/>
          <a:ext cx="8890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163521</xdr:rowOff>
    </xdr:from>
    <xdr:to>
      <xdr:col>116</xdr:col>
      <xdr:colOff>114300</xdr:colOff>
      <xdr:row>35</xdr:row>
      <xdr:rowOff>93671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14948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4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18524</xdr:rowOff>
    </xdr:from>
    <xdr:to>
      <xdr:col>112</xdr:col>
      <xdr:colOff>38100</xdr:colOff>
      <xdr:row>35</xdr:row>
      <xdr:rowOff>120124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136651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9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68652</xdr:rowOff>
    </xdr:from>
    <xdr:to>
      <xdr:col>107</xdr:col>
      <xdr:colOff>101600</xdr:colOff>
      <xdr:row>38</xdr:row>
      <xdr:rowOff>170252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161379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7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100657</xdr:rowOff>
    </xdr:from>
    <xdr:to>
      <xdr:col>102</xdr:col>
      <xdr:colOff>165100</xdr:colOff>
      <xdr:row>39</xdr:row>
      <xdr:rowOff>30807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21934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145886</xdr:rowOff>
    </xdr:from>
    <xdr:to>
      <xdr:col>98</xdr:col>
      <xdr:colOff>38100</xdr:colOff>
      <xdr:row>39</xdr:row>
      <xdr:rowOff>76036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67163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3759</xdr:rowOff>
    </xdr:from>
    <xdr:to>
      <xdr:col>116</xdr:col>
      <xdr:colOff>63500</xdr:colOff>
      <xdr:row>59</xdr:row>
      <xdr:rowOff>3797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193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3569</xdr:rowOff>
    </xdr:from>
    <xdr:to>
      <xdr:col>111</xdr:col>
      <xdr:colOff>177800</xdr:colOff>
      <xdr:row>59</xdr:row>
      <xdr:rowOff>3797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191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2921</xdr:rowOff>
    </xdr:from>
    <xdr:to>
      <xdr:col>107</xdr:col>
      <xdr:colOff>50800</xdr:colOff>
      <xdr:row>59</xdr:row>
      <xdr:rowOff>3569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184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2654</xdr:rowOff>
    </xdr:from>
    <xdr:to>
      <xdr:col>102</xdr:col>
      <xdr:colOff>114300</xdr:colOff>
      <xdr:row>59</xdr:row>
      <xdr:rowOff>2921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182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124409</xdr:rowOff>
    </xdr:from>
    <xdr:to>
      <xdr:col>116</xdr:col>
      <xdr:colOff>114300</xdr:colOff>
      <xdr:row>59</xdr:row>
      <xdr:rowOff>54559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39336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124447</xdr:rowOff>
    </xdr:from>
    <xdr:to>
      <xdr:col>112</xdr:col>
      <xdr:colOff>38100</xdr:colOff>
      <xdr:row>59</xdr:row>
      <xdr:rowOff>54597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45724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124219</xdr:rowOff>
    </xdr:from>
    <xdr:to>
      <xdr:col>107</xdr:col>
      <xdr:colOff>101600</xdr:colOff>
      <xdr:row>59</xdr:row>
      <xdr:rowOff>54369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45496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6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123571</xdr:rowOff>
    </xdr:from>
    <xdr:to>
      <xdr:col>102</xdr:col>
      <xdr:colOff>165100</xdr:colOff>
      <xdr:row>59</xdr:row>
      <xdr:rowOff>53721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44848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123304</xdr:rowOff>
    </xdr:from>
    <xdr:to>
      <xdr:col>98</xdr:col>
      <xdr:colOff>38100</xdr:colOff>
      <xdr:row>59</xdr:row>
      <xdr:rowOff>53454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44581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50592</xdr:rowOff>
    </xdr:from>
    <xdr:to>
      <xdr:col>116</xdr:col>
      <xdr:colOff>63500</xdr:colOff>
      <xdr:row>78</xdr:row>
      <xdr:rowOff>66046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423692"/>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50134</xdr:rowOff>
    </xdr:from>
    <xdr:to>
      <xdr:col>111</xdr:col>
      <xdr:colOff>177800</xdr:colOff>
      <xdr:row>78</xdr:row>
      <xdr:rowOff>66046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08884"/>
          <a:ext cx="889000" cy="5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50134</xdr:rowOff>
    </xdr:from>
    <xdr:to>
      <xdr:col>107</xdr:col>
      <xdr:colOff>50800</xdr:colOff>
      <xdr:row>75</xdr:row>
      <xdr:rowOff>57907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088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57907</xdr:rowOff>
    </xdr:from>
    <xdr:to>
      <xdr:col>102</xdr:col>
      <xdr:colOff>114300</xdr:colOff>
      <xdr:row>75</xdr:row>
      <xdr:rowOff>65268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1665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171242</xdr:rowOff>
    </xdr:from>
    <xdr:to>
      <xdr:col>116</xdr:col>
      <xdr:colOff>114300</xdr:colOff>
      <xdr:row>78</xdr:row>
      <xdr:rowOff>101392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86169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15246</xdr:rowOff>
    </xdr:from>
    <xdr:to>
      <xdr:col>112</xdr:col>
      <xdr:colOff>38100</xdr:colOff>
      <xdr:row>78</xdr:row>
      <xdr:rowOff>116846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107973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170784</xdr:rowOff>
    </xdr:from>
    <xdr:to>
      <xdr:col>107</xdr:col>
      <xdr:colOff>101600</xdr:colOff>
      <xdr:row>75</xdr:row>
      <xdr:rowOff>100934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92061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7107</xdr:rowOff>
    </xdr:from>
    <xdr:to>
      <xdr:col>102</xdr:col>
      <xdr:colOff>165100</xdr:colOff>
      <xdr:row>75</xdr:row>
      <xdr:rowOff>108707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99834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14468</xdr:rowOff>
    </xdr:from>
    <xdr:to>
      <xdr:col>98</xdr:col>
      <xdr:colOff>38100</xdr:colOff>
      <xdr:row>75</xdr:row>
      <xdr:rowOff>116068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107195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526,036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円となっている。そのうち補助費等については、住民一人当たり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143,683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円となっており、コロナ対策である新型コロナウイルス感染症対策協力金、中小企業者等緊急支援金、水道基本料金免除に係る負担金などにより前年度と比べて大きく増加した。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また、積立金について、住民一人当たり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と比べて大きく増加しているのは、コロナ対策のため財政調整基金の大幅な取崩しを行ったので、今後の不測の事態に備え、財政運営の安定化に向けた財源対策を講じるため、基金の整理統合を行い、廃止する特定目的基金の残高を財政調整基金に振り替えて積立を行ったことなど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円となっており、会計年度任用職員に対する期末手当の支給開始などにより増加した。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今後も限られた財源を有効に活用するとともに、事業の必要性、優先度及び緊急性を精査し、事業の選択と集中を行う。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190,143
182,405
86.05
105,479,358
100,022,118
4,421,088
43,260,139
19,458,938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38463</xdr:rowOff>
    </xdr:from>
    <xdr:to>
      <xdr:col>24</xdr:col>
      <xdr:colOff>63500</xdr:colOff>
      <xdr:row>37</xdr:row>
      <xdr:rowOff>71120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21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31931</xdr:rowOff>
    </xdr:from>
    <xdr:to>
      <xdr:col>19</xdr:col>
      <xdr:colOff>177800</xdr:colOff>
      <xdr:row>37</xdr:row>
      <xdr:rowOff>71120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04131"/>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23767</xdr:rowOff>
    </xdr:from>
    <xdr:to>
      <xdr:col>15</xdr:col>
      <xdr:colOff>50800</xdr:colOff>
      <xdr:row>36</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59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18869</xdr:rowOff>
    </xdr:from>
    <xdr:to>
      <xdr:col>10</xdr:col>
      <xdr:colOff>114300</xdr:colOff>
      <xdr:row>36</xdr:row>
      <xdr:rowOff>23767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10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159113</xdr:rowOff>
    </xdr:from>
    <xdr:to>
      <xdr:col>24</xdr:col>
      <xdr:colOff>114300</xdr:colOff>
      <xdr:row>37</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20320</xdr:rowOff>
    </xdr:from>
    <xdr:to>
      <xdr:col>20</xdr:col>
      <xdr:colOff>38100</xdr:colOff>
      <xdr:row>37</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113047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152581</xdr:rowOff>
    </xdr:from>
    <xdr:to>
      <xdr:col>15</xdr:col>
      <xdr:colOff>101600</xdr:colOff>
      <xdr:row>36</xdr:row>
      <xdr:rowOff>82731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73858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144417</xdr:rowOff>
    </xdr:from>
    <xdr:to>
      <xdr:col>10</xdr:col>
      <xdr:colOff>165100</xdr:colOff>
      <xdr:row>36</xdr:row>
      <xdr:rowOff>74567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65694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139519</xdr:rowOff>
    </xdr:from>
    <xdr:to>
      <xdr:col>6</xdr:col>
      <xdr:colOff>38100</xdr:colOff>
      <xdr:row>36</xdr:row>
      <xdr:rowOff>69669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60796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31907</xdr:rowOff>
    </xdr:from>
    <xdr:to>
      <xdr:col>24</xdr:col>
      <xdr:colOff>63500</xdr:colOff>
      <xdr:row>57</xdr:row>
      <xdr:rowOff>96655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775857"/>
          <a:ext cx="838200" cy="10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16220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31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96655</xdr:rowOff>
    </xdr:from>
    <xdr:to>
      <xdr:col>19</xdr:col>
      <xdr:colOff>177800</xdr:colOff>
      <xdr:row>57</xdr:row>
      <xdr:rowOff>110409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930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90498</xdr:rowOff>
    </xdr:from>
    <xdr:to>
      <xdr:col>15</xdr:col>
      <xdr:colOff>50800</xdr:colOff>
      <xdr:row>57</xdr:row>
      <xdr:rowOff>110409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63148"/>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90498</xdr:rowOff>
    </xdr:from>
    <xdr:to>
      <xdr:col>10</xdr:col>
      <xdr:colOff>114300</xdr:colOff>
      <xdr:row>57</xdr:row>
      <xdr:rowOff>113030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3148"/>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152557</xdr:rowOff>
    </xdr:from>
    <xdr:to>
      <xdr:col>24</xdr:col>
      <xdr:colOff>114300</xdr:colOff>
      <xdr:row>51</xdr:row>
      <xdr:rowOff>82707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7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67484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63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45855</xdr:rowOff>
    </xdr:from>
    <xdr:to>
      <xdr:col>20</xdr:col>
      <xdr:colOff>38100</xdr:colOff>
      <xdr:row>57</xdr:row>
      <xdr:rowOff>147455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59609</xdr:rowOff>
    </xdr:from>
    <xdr:to>
      <xdr:col>15</xdr:col>
      <xdr:colOff>101600</xdr:colOff>
      <xdr:row>57</xdr:row>
      <xdr:rowOff>161209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152336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39698</xdr:rowOff>
    </xdr:from>
    <xdr:to>
      <xdr:col>10</xdr:col>
      <xdr:colOff>165100</xdr:colOff>
      <xdr:row>57</xdr:row>
      <xdr:rowOff>141298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132425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62230</xdr:rowOff>
    </xdr:from>
    <xdr:to>
      <xdr:col>6</xdr:col>
      <xdr:colOff>38100</xdr:colOff>
      <xdr:row>57</xdr:row>
      <xdr:rowOff>163830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154957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55020</xdr:rowOff>
    </xdr:from>
    <xdr:to>
      <xdr:col>24</xdr:col>
      <xdr:colOff>63500</xdr:colOff>
      <xdr:row>78</xdr:row>
      <xdr:rowOff>149399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56670"/>
          <a:ext cx="838200" cy="2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1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79415</xdr:rowOff>
    </xdr:from>
    <xdr:to>
      <xdr:col>19</xdr:col>
      <xdr:colOff>177800</xdr:colOff>
      <xdr:row>78</xdr:row>
      <xdr:rowOff>149399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52515"/>
          <a:ext cx="889000" cy="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79415</xdr:rowOff>
    </xdr:from>
    <xdr:to>
      <xdr:col>15</xdr:col>
      <xdr:colOff>50800</xdr:colOff>
      <xdr:row>78</xdr:row>
      <xdr:rowOff>100217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5251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77051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100217</xdr:rowOff>
    </xdr:from>
    <xdr:to>
      <xdr:col>10</xdr:col>
      <xdr:colOff>114300</xdr:colOff>
      <xdr:row>79</xdr:row>
      <xdr:rowOff>20338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73317"/>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100499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1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4220</xdr:rowOff>
    </xdr:from>
    <xdr:to>
      <xdr:col>24</xdr:col>
      <xdr:colOff>114300</xdr:colOff>
      <xdr:row>77</xdr:row>
      <xdr:rowOff>105820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154097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98599</xdr:rowOff>
    </xdr:from>
    <xdr:to>
      <xdr:col>20</xdr:col>
      <xdr:colOff>38100</xdr:colOff>
      <xdr:row>79</xdr:row>
      <xdr:rowOff>28749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19876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6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28615</xdr:rowOff>
    </xdr:from>
    <xdr:to>
      <xdr:col>15</xdr:col>
      <xdr:colOff>101600</xdr:colOff>
      <xdr:row>78</xdr:row>
      <xdr:rowOff>130215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121342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49417</xdr:rowOff>
    </xdr:from>
    <xdr:to>
      <xdr:col>10</xdr:col>
      <xdr:colOff>165100</xdr:colOff>
      <xdr:row>78</xdr:row>
      <xdr:rowOff>151017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142144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1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140988</xdr:rowOff>
    </xdr:from>
    <xdr:to>
      <xdr:col>6</xdr:col>
      <xdr:colOff>38100</xdr:colOff>
      <xdr:row>79</xdr:row>
      <xdr:rowOff>71138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62265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160861</xdr:rowOff>
    </xdr:from>
    <xdr:to>
      <xdr:col>24</xdr:col>
      <xdr:colOff>63500</xdr:colOff>
      <xdr:row>97</xdr:row>
      <xdr:rowOff>90356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448611"/>
          <a:ext cx="838200" cy="27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90356</xdr:rowOff>
    </xdr:from>
    <xdr:to>
      <xdr:col>19</xdr:col>
      <xdr:colOff>177800</xdr:colOff>
      <xdr:row>97</xdr:row>
      <xdr:rowOff>113444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2100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113444</xdr:rowOff>
    </xdr:from>
    <xdr:to>
      <xdr:col>15</xdr:col>
      <xdr:colOff>50800</xdr:colOff>
      <xdr:row>97</xdr:row>
      <xdr:rowOff>118244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4409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26217</xdr:rowOff>
    </xdr:from>
    <xdr:to>
      <xdr:col>10</xdr:col>
      <xdr:colOff>114300</xdr:colOff>
      <xdr:row>97</xdr:row>
      <xdr:rowOff>118244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313967"/>
          <a:ext cx="889000" cy="4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110061</xdr:rowOff>
    </xdr:from>
    <xdr:to>
      <xdr:col>24</xdr:col>
      <xdr:colOff>114300</xdr:colOff>
      <xdr:row>96</xdr:row>
      <xdr:rowOff>40211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3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132938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2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39556</xdr:rowOff>
    </xdr:from>
    <xdr:to>
      <xdr:col>20</xdr:col>
      <xdr:colOff>38100</xdr:colOff>
      <xdr:row>97</xdr:row>
      <xdr:rowOff>141156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132283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7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62644</xdr:rowOff>
    </xdr:from>
    <xdr:to>
      <xdr:col>15</xdr:col>
      <xdr:colOff>101600</xdr:colOff>
      <xdr:row>97</xdr:row>
      <xdr:rowOff>164244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155371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7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67444</xdr:rowOff>
    </xdr:from>
    <xdr:to>
      <xdr:col>10</xdr:col>
      <xdr:colOff>165100</xdr:colOff>
      <xdr:row>97</xdr:row>
      <xdr:rowOff>169044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160171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7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146867</xdr:rowOff>
    </xdr:from>
    <xdr:to>
      <xdr:col>6</xdr:col>
      <xdr:colOff>38100</xdr:colOff>
      <xdr:row>95</xdr:row>
      <xdr:rowOff>77017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93544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69786</xdr:rowOff>
    </xdr:from>
    <xdr:to>
      <xdr:col>55</xdr:col>
      <xdr:colOff>0</xdr:colOff>
      <xdr:row>37</xdr:row>
      <xdr:rowOff>123317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413436"/>
          <a:ext cx="8382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123317</xdr:rowOff>
    </xdr:from>
    <xdr:to>
      <xdr:col>50</xdr:col>
      <xdr:colOff>114300</xdr:colOff>
      <xdr:row>37</xdr:row>
      <xdr:rowOff>134747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4669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130937</xdr:rowOff>
    </xdr:from>
    <xdr:to>
      <xdr:col>45</xdr:col>
      <xdr:colOff>177800</xdr:colOff>
      <xdr:row>37</xdr:row>
      <xdr:rowOff>134747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47458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121031</xdr:rowOff>
    </xdr:from>
    <xdr:to>
      <xdr:col>41</xdr:col>
      <xdr:colOff>50800</xdr:colOff>
      <xdr:row>37</xdr:row>
      <xdr:rowOff>130937</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46468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18986</xdr:rowOff>
    </xdr:from>
    <xdr:to>
      <xdr:col>55</xdr:col>
      <xdr:colOff>50800</xdr:colOff>
      <xdr:row>37</xdr:row>
      <xdr:rowOff>120586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41863</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2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72517</xdr:rowOff>
    </xdr:from>
    <xdr:to>
      <xdr:col>50</xdr:col>
      <xdr:colOff>165100</xdr:colOff>
      <xdr:row>38</xdr:row>
      <xdr:rowOff>2667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165244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83947</xdr:rowOff>
    </xdr:from>
    <xdr:to>
      <xdr:col>46</xdr:col>
      <xdr:colOff>38100</xdr:colOff>
      <xdr:row>38</xdr:row>
      <xdr:rowOff>14097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5224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5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80137</xdr:rowOff>
    </xdr:from>
    <xdr:to>
      <xdr:col>41</xdr:col>
      <xdr:colOff>101600</xdr:colOff>
      <xdr:row>38</xdr:row>
      <xdr:rowOff>10287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1414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70231</xdr:rowOff>
    </xdr:from>
    <xdr:to>
      <xdr:col>36</xdr:col>
      <xdr:colOff>165100</xdr:colOff>
      <xdr:row>38</xdr:row>
      <xdr:rowOff>381</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162958</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65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100747</xdr:rowOff>
    </xdr:from>
    <xdr:to>
      <xdr:col>55</xdr:col>
      <xdr:colOff>0</xdr:colOff>
      <xdr:row>57</xdr:row>
      <xdr:rowOff>111765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73397"/>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103215</xdr:rowOff>
    </xdr:from>
    <xdr:to>
      <xdr:col>50</xdr:col>
      <xdr:colOff>114300</xdr:colOff>
      <xdr:row>57</xdr:row>
      <xdr:rowOff>111765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75865"/>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103215</xdr:rowOff>
    </xdr:from>
    <xdr:to>
      <xdr:col>45</xdr:col>
      <xdr:colOff>177800</xdr:colOff>
      <xdr:row>57</xdr:row>
      <xdr:rowOff>117708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7586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51781</xdr:rowOff>
    </xdr:from>
    <xdr:to>
      <xdr:col>41</xdr:col>
      <xdr:colOff>50800</xdr:colOff>
      <xdr:row>57</xdr:row>
      <xdr:rowOff>117708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24431"/>
          <a:ext cx="8890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49947</xdr:rowOff>
    </xdr:from>
    <xdr:to>
      <xdr:col>55</xdr:col>
      <xdr:colOff>50800</xdr:colOff>
      <xdr:row>57</xdr:row>
      <xdr:rowOff>151547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28374</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0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60965</xdr:rowOff>
    </xdr:from>
    <xdr:to>
      <xdr:col>50</xdr:col>
      <xdr:colOff>165100</xdr:colOff>
      <xdr:row>57</xdr:row>
      <xdr:rowOff>162565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153692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52415</xdr:rowOff>
    </xdr:from>
    <xdr:to>
      <xdr:col>46</xdr:col>
      <xdr:colOff>38100</xdr:colOff>
      <xdr:row>57</xdr:row>
      <xdr:rowOff>154015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145142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99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66908</xdr:rowOff>
    </xdr:from>
    <xdr:to>
      <xdr:col>41</xdr:col>
      <xdr:colOff>101600</xdr:colOff>
      <xdr:row>57</xdr:row>
      <xdr:rowOff>168508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159635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99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xdr:rowOff>
    </xdr:from>
    <xdr:to>
      <xdr:col>36</xdr:col>
      <xdr:colOff>165100</xdr:colOff>
      <xdr:row>57</xdr:row>
      <xdr:rowOff>102581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93708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986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76736</xdr:rowOff>
    </xdr:from>
    <xdr:to>
      <xdr:col>55</xdr:col>
      <xdr:colOff>0</xdr:colOff>
      <xdr:row>77</xdr:row>
      <xdr:rowOff>139995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78386"/>
          <a:ext cx="838200" cy="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76736</xdr:rowOff>
    </xdr:from>
    <xdr:to>
      <xdr:col>50</xdr:col>
      <xdr:colOff>114300</xdr:colOff>
      <xdr:row>78</xdr:row>
      <xdr:rowOff>48293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78386"/>
          <a:ext cx="889000" cy="1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48293</xdr:rowOff>
    </xdr:from>
    <xdr:to>
      <xdr:col>45</xdr:col>
      <xdr:colOff>177800</xdr:colOff>
      <xdr:row>78</xdr:row>
      <xdr:rowOff>83170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21393"/>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83170</xdr:rowOff>
    </xdr:from>
    <xdr:to>
      <xdr:col>41</xdr:col>
      <xdr:colOff>50800</xdr:colOff>
      <xdr:row>78</xdr:row>
      <xdr:rowOff>97442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627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89195</xdr:rowOff>
    </xdr:from>
    <xdr:to>
      <xdr:col>55</xdr:col>
      <xdr:colOff>50800</xdr:colOff>
      <xdr:row>78</xdr:row>
      <xdr:rowOff>19345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25936</xdr:rowOff>
    </xdr:from>
    <xdr:to>
      <xdr:col>50</xdr:col>
      <xdr:colOff>165100</xdr:colOff>
      <xdr:row>77</xdr:row>
      <xdr:rowOff>127536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118663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3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168943</xdr:rowOff>
    </xdr:from>
    <xdr:to>
      <xdr:col>46</xdr:col>
      <xdr:colOff>38100</xdr:colOff>
      <xdr:row>78</xdr:row>
      <xdr:rowOff>99093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90220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32370</xdr:rowOff>
    </xdr:from>
    <xdr:to>
      <xdr:col>41</xdr:col>
      <xdr:colOff>101600</xdr:colOff>
      <xdr:row>78</xdr:row>
      <xdr:rowOff>133970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125097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46642</xdr:rowOff>
    </xdr:from>
    <xdr:to>
      <xdr:col>36</xdr:col>
      <xdr:colOff>165100</xdr:colOff>
      <xdr:row>78</xdr:row>
      <xdr:rowOff>148242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139369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89796</xdr:rowOff>
    </xdr:from>
    <xdr:to>
      <xdr:col>54</xdr:col>
      <xdr:colOff>189865</xdr:colOff>
      <xdr:row>97</xdr:row>
      <xdr:rowOff>86437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863196"/>
          <a:ext cx="1270" cy="85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90264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86437</xdr:rowOff>
    </xdr:from>
    <xdr:to>
      <xdr:col>55</xdr:col>
      <xdr:colOff>88900</xdr:colOff>
      <xdr:row>97</xdr:row>
      <xdr:rowOff>86437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1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36473</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89796</xdr:rowOff>
    </xdr:from>
    <xdr:to>
      <xdr:col>55</xdr:col>
      <xdr:colOff>88900</xdr:colOff>
      <xdr:row>92</xdr:row>
      <xdr:rowOff>89796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86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146214</xdr:rowOff>
    </xdr:from>
    <xdr:to>
      <xdr:col>55</xdr:col>
      <xdr:colOff>0</xdr:colOff>
      <xdr:row>93</xdr:row>
      <xdr:rowOff>299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5919614"/>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2495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9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24068</xdr:rowOff>
    </xdr:from>
    <xdr:to>
      <xdr:col>55</xdr:col>
      <xdr:colOff>50800</xdr:colOff>
      <xdr:row>95</xdr:row>
      <xdr:rowOff>125668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299</xdr:rowOff>
    </xdr:from>
    <xdr:to>
      <xdr:col>50</xdr:col>
      <xdr:colOff>114300</xdr:colOff>
      <xdr:row>93</xdr:row>
      <xdr:rowOff>43459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5945149"/>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34196</xdr:rowOff>
    </xdr:from>
    <xdr:to>
      <xdr:col>50</xdr:col>
      <xdr:colOff>165100</xdr:colOff>
      <xdr:row>95</xdr:row>
      <xdr:rowOff>135796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126923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79693</xdr:rowOff>
    </xdr:from>
    <xdr:to>
      <xdr:col>45</xdr:col>
      <xdr:colOff>177800</xdr:colOff>
      <xdr:row>93</xdr:row>
      <xdr:rowOff>43459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5853093"/>
          <a:ext cx="8890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53056</xdr:rowOff>
    </xdr:from>
    <xdr:to>
      <xdr:col>46</xdr:col>
      <xdr:colOff>38100</xdr:colOff>
      <xdr:row>95</xdr:row>
      <xdr:rowOff>154656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38636</xdr:rowOff>
    </xdr:from>
    <xdr:to>
      <xdr:col>41</xdr:col>
      <xdr:colOff>50800</xdr:colOff>
      <xdr:row>92</xdr:row>
      <xdr:rowOff>79693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5469136"/>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23451</xdr:rowOff>
    </xdr:from>
    <xdr:to>
      <xdr:col>41</xdr:col>
      <xdr:colOff>101600</xdr:colOff>
      <xdr:row>95</xdr:row>
      <xdr:rowOff>125051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116178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18948</xdr:rowOff>
    </xdr:from>
    <xdr:to>
      <xdr:col>36</xdr:col>
      <xdr:colOff>165100</xdr:colOff>
      <xdr:row>95</xdr:row>
      <xdr:rowOff>120548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111675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95414</xdr:rowOff>
    </xdr:from>
    <xdr:to>
      <xdr:col>55</xdr:col>
      <xdr:colOff>50800</xdr:colOff>
      <xdr:row>93</xdr:row>
      <xdr:rowOff>25564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8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10341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7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120949</xdr:rowOff>
    </xdr:from>
    <xdr:to>
      <xdr:col>50</xdr:col>
      <xdr:colOff>165100</xdr:colOff>
      <xdr:row>93</xdr:row>
      <xdr:rowOff>51099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67626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6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164109</xdr:rowOff>
    </xdr:from>
    <xdr:to>
      <xdr:col>46</xdr:col>
      <xdr:colOff>38100</xdr:colOff>
      <xdr:row>93</xdr:row>
      <xdr:rowOff>94259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110786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7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28893</xdr:rowOff>
    </xdr:from>
    <xdr:to>
      <xdr:col>41</xdr:col>
      <xdr:colOff>101600</xdr:colOff>
      <xdr:row>92</xdr:row>
      <xdr:rowOff>130493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58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147020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5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159286</xdr:rowOff>
    </xdr:from>
    <xdr:to>
      <xdr:col>36</xdr:col>
      <xdr:colOff>165100</xdr:colOff>
      <xdr:row>90</xdr:row>
      <xdr:rowOff>89436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5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105963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1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111354</xdr:rowOff>
    </xdr:from>
    <xdr:to>
      <xdr:col>85</xdr:col>
      <xdr:colOff>127000</xdr:colOff>
      <xdr:row>38</xdr:row>
      <xdr:rowOff>113685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626454"/>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111216</xdr:rowOff>
    </xdr:from>
    <xdr:to>
      <xdr:col>81</xdr:col>
      <xdr:colOff>50800</xdr:colOff>
      <xdr:row>38</xdr:row>
      <xdr:rowOff>111354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62631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111216</xdr:rowOff>
    </xdr:from>
    <xdr:to>
      <xdr:col>76</xdr:col>
      <xdr:colOff>114300</xdr:colOff>
      <xdr:row>38</xdr:row>
      <xdr:rowOff>122098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26316"/>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117663</xdr:rowOff>
    </xdr:from>
    <xdr:to>
      <xdr:col>71</xdr:col>
      <xdr:colOff>177800</xdr:colOff>
      <xdr:row>38</xdr:row>
      <xdr:rowOff>122098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3276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62885</xdr:rowOff>
    </xdr:from>
    <xdr:to>
      <xdr:col>85</xdr:col>
      <xdr:colOff>177800</xdr:colOff>
      <xdr:row>38</xdr:row>
      <xdr:rowOff>164485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149262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60554</xdr:rowOff>
    </xdr:from>
    <xdr:to>
      <xdr:col>81</xdr:col>
      <xdr:colOff>101600</xdr:colOff>
      <xdr:row>38</xdr:row>
      <xdr:rowOff>162154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153281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60416</xdr:rowOff>
    </xdr:from>
    <xdr:to>
      <xdr:col>76</xdr:col>
      <xdr:colOff>165100</xdr:colOff>
      <xdr:row>38</xdr:row>
      <xdr:rowOff>162016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153143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6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71298</xdr:rowOff>
    </xdr:from>
    <xdr:to>
      <xdr:col>72</xdr:col>
      <xdr:colOff>38100</xdr:colOff>
      <xdr:row>39</xdr:row>
      <xdr:rowOff>1448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164025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66863</xdr:rowOff>
    </xdr:from>
    <xdr:to>
      <xdr:col>67</xdr:col>
      <xdr:colOff>101600</xdr:colOff>
      <xdr:row>38</xdr:row>
      <xdr:rowOff>168463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159590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7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24649</xdr:rowOff>
    </xdr:from>
    <xdr:to>
      <xdr:col>85</xdr:col>
      <xdr:colOff>127000</xdr:colOff>
      <xdr:row>52</xdr:row>
      <xdr:rowOff>156192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8768599"/>
          <a:ext cx="838200" cy="3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24649</xdr:rowOff>
    </xdr:from>
    <xdr:to>
      <xdr:col>81</xdr:col>
      <xdr:colOff>50800</xdr:colOff>
      <xdr:row>54</xdr:row>
      <xdr:rowOff>108121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8768599"/>
          <a:ext cx="889000" cy="5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108121</xdr:rowOff>
    </xdr:from>
    <xdr:to>
      <xdr:col>76</xdr:col>
      <xdr:colOff>114300</xdr:colOff>
      <xdr:row>55</xdr:row>
      <xdr:rowOff>59233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366421"/>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59233</xdr:rowOff>
    </xdr:from>
    <xdr:to>
      <xdr:col>71</xdr:col>
      <xdr:colOff>177800</xdr:colOff>
      <xdr:row>55</xdr:row>
      <xdr:rowOff>154494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88983"/>
          <a:ext cx="8890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105392</xdr:rowOff>
    </xdr:from>
    <xdr:to>
      <xdr:col>85</xdr:col>
      <xdr:colOff>177800</xdr:colOff>
      <xdr:row>53</xdr:row>
      <xdr:rowOff>35542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128269</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8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145299</xdr:rowOff>
    </xdr:from>
    <xdr:to>
      <xdr:col>81</xdr:col>
      <xdr:colOff>101600</xdr:colOff>
      <xdr:row>51</xdr:row>
      <xdr:rowOff>75449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7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91976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4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57321</xdr:rowOff>
    </xdr:from>
    <xdr:to>
      <xdr:col>76</xdr:col>
      <xdr:colOff>165100</xdr:colOff>
      <xdr:row>54</xdr:row>
      <xdr:rowOff>158921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3998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8433</xdr:rowOff>
    </xdr:from>
    <xdr:to>
      <xdr:col>72</xdr:col>
      <xdr:colOff>38100</xdr:colOff>
      <xdr:row>55</xdr:row>
      <xdr:rowOff>110033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126560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103694</xdr:rowOff>
    </xdr:from>
    <xdr:to>
      <xdr:col>67</xdr:col>
      <xdr:colOff>101600</xdr:colOff>
      <xdr:row>56</xdr:row>
      <xdr:rowOff>33844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50371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84989</xdr:rowOff>
    </xdr:from>
    <xdr:to>
      <xdr:col>85</xdr:col>
      <xdr:colOff>127000</xdr:colOff>
      <xdr:row>97</xdr:row>
      <xdr:rowOff>89979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15639"/>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84989</xdr:rowOff>
    </xdr:from>
    <xdr:to>
      <xdr:col>81</xdr:col>
      <xdr:colOff>50800</xdr:colOff>
      <xdr:row>97</xdr:row>
      <xdr:rowOff>92704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15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92704</xdr:rowOff>
    </xdr:from>
    <xdr:to>
      <xdr:col>76</xdr:col>
      <xdr:colOff>114300</xdr:colOff>
      <xdr:row>97</xdr:row>
      <xdr:rowOff>104687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23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104687</xdr:rowOff>
    </xdr:from>
    <xdr:to>
      <xdr:col>71</xdr:col>
      <xdr:colOff>177800</xdr:colOff>
      <xdr:row>97</xdr:row>
      <xdr:rowOff>113297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35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39179</xdr:rowOff>
    </xdr:from>
    <xdr:to>
      <xdr:col>85</xdr:col>
      <xdr:colOff>177800</xdr:colOff>
      <xdr:row>97</xdr:row>
      <xdr:rowOff>140779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17606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34189</xdr:rowOff>
    </xdr:from>
    <xdr:to>
      <xdr:col>81</xdr:col>
      <xdr:colOff>101600</xdr:colOff>
      <xdr:row>97</xdr:row>
      <xdr:rowOff>135789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126916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41904</xdr:rowOff>
    </xdr:from>
    <xdr:to>
      <xdr:col>76</xdr:col>
      <xdr:colOff>165100</xdr:colOff>
      <xdr:row>97</xdr:row>
      <xdr:rowOff>143504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134631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53887</xdr:rowOff>
    </xdr:from>
    <xdr:to>
      <xdr:col>72</xdr:col>
      <xdr:colOff>38100</xdr:colOff>
      <xdr:row>97</xdr:row>
      <xdr:rowOff>155487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146614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62497</xdr:rowOff>
    </xdr:from>
    <xdr:to>
      <xdr:col>67</xdr:col>
      <xdr:colOff>101600</xdr:colOff>
      <xdr:row>97</xdr:row>
      <xdr:rowOff>164097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155224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最も大きな割合を占める総務費は、住民一人当たり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181,646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143,497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大幅な増加となっている。これは、特別定額給付金の給付による影響が大きいことと、基金の整理統合を行い、廃止する特定目的基金の残高を財政調整基金に振り替えて積立を行ったことなどが主な要因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131,843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加となっている。これは、コロナ対策である子育て世帯臨時特別給付金、ひとり親世帯臨時特別給付金の給付や、民間保育所等整備事業補助金や児童クラブ建設工事費の増などが主な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39,102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円の増加となっている。これは、コロナ対策である水道料金免除に係る負担金や、将来的な廃棄物処理施設の大規模改修に備えた、清掃施設整備基金への積立金の増加などが主な要因である。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64,995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9,278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少となっている。これは、コロナによる休校により給食がなくなったため、賄材料費等の減により学校給食業務委託料が減少していることや、令和元年度に実施した先生のシステム環境整備に係る委託料分が減少している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財政調整基金残高は、扶助費や公共施設の改修経費の増加等を背景に減少傾向にあるが、令和２年度は基金の整理統合を行い、廃止する特定目的基金の残高を財政調整基金に振り替えて積立を行ったことなどにより増加した。実質収支額は安定的に黒字を確保しており、令和２年度は４４億円余であった。実質単年度収支は、平成２８年度においては、大型事業の実施などを背景に財政調整基金取崩額が増え赤字となっていたが、平成２９年度以降は黒字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連結する全会計が黒字決算のため赤字は発生しておらず、財政状況は良好であると判断できる。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今後とも各会計において、健全な財政運営を務めていく。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33203125" style="188" customWidth="1"/>
    <col min="13" max="17" width="2.441406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105479358</v>
      </c>
      <c r="BO4" s="464"/>
      <c r="BP4" s="464"/>
      <c r="BQ4" s="464"/>
      <c r="BR4" s="464"/>
      <c r="BS4" s="464"/>
      <c r="BT4" s="464"/>
      <c r="BU4" s="465"/>
      <c r="BV4" s="463">
        <v>76943200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10.199999999999999</v>
      </c>
      <c r="CU4" s="648"/>
      <c r="CV4" s="648"/>
      <c r="CW4" s="648"/>
      <c r="CX4" s="648"/>
      <c r="CY4" s="648"/>
      <c r="CZ4" s="648"/>
      <c r="DA4" s="649"/>
      <c r="DB4" s="647">
        <v>9.8000000000000007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100022118</v>
      </c>
      <c r="BO5" s="469"/>
      <c r="BP5" s="469"/>
      <c r="BQ5" s="469"/>
      <c r="BR5" s="469"/>
      <c r="BS5" s="469"/>
      <c r="BT5" s="469"/>
      <c r="BU5" s="470"/>
      <c r="BV5" s="468">
        <v>71511861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79.3</v>
      </c>
      <c r="CU5" s="439"/>
      <c r="CV5" s="439"/>
      <c r="CW5" s="439"/>
      <c r="CX5" s="439"/>
      <c r="CY5" s="439"/>
      <c r="CZ5" s="439"/>
      <c r="DA5" s="440"/>
      <c r="DB5" s="438">
        <v>79.099999999999994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5457240</v>
      </c>
      <c r="BO6" s="469"/>
      <c r="BP6" s="469"/>
      <c r="BQ6" s="469"/>
      <c r="BR6" s="469"/>
      <c r="BS6" s="469"/>
      <c r="BT6" s="469"/>
      <c r="BU6" s="470"/>
      <c r="BV6" s="468">
        <v>5431339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79.3</v>
      </c>
      <c r="CU6" s="622"/>
      <c r="CV6" s="622"/>
      <c r="CW6" s="622"/>
      <c r="CX6" s="622"/>
      <c r="CY6" s="622"/>
      <c r="CZ6" s="622"/>
      <c r="DA6" s="623"/>
      <c r="DB6" s="621">
        <v>79.099999999999994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1036152</v>
      </c>
      <c r="BO7" s="469"/>
      <c r="BP7" s="469"/>
      <c r="BQ7" s="469"/>
      <c r="BR7" s="469"/>
      <c r="BS7" s="469"/>
      <c r="BT7" s="469"/>
      <c r="BU7" s="470"/>
      <c r="BV7" s="468">
        <v>1151154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43260139</v>
      </c>
      <c r="CU7" s="469"/>
      <c r="CV7" s="469"/>
      <c r="CW7" s="469"/>
      <c r="CX7" s="469"/>
      <c r="CY7" s="469"/>
      <c r="CZ7" s="469"/>
      <c r="DA7" s="470"/>
      <c r="DB7" s="468">
        <v>43455749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4421088</v>
      </c>
      <c r="BO8" s="469"/>
      <c r="BP8" s="469"/>
      <c r="BQ8" s="469"/>
      <c r="BR8" s="469"/>
      <c r="BS8" s="469"/>
      <c r="BT8" s="469"/>
      <c r="BU8" s="470"/>
      <c r="BV8" s="468">
        <v>4280185</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1.28</v>
      </c>
      <c r="CU8" s="582"/>
      <c r="CV8" s="582"/>
      <c r="CW8" s="582"/>
      <c r="CX8" s="582"/>
      <c r="CY8" s="582"/>
      <c r="CZ8" s="582"/>
      <c r="DA8" s="583"/>
      <c r="DB8" s="581">
        <v>1.29</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187990</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140903</v>
      </c>
      <c r="BO9" s="469"/>
      <c r="BP9" s="469"/>
      <c r="BQ9" s="469"/>
      <c r="BR9" s="469"/>
      <c r="BS9" s="469"/>
      <c r="BT9" s="469"/>
      <c r="BU9" s="470"/>
      <c r="BV9" s="468">
        <v>562814</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4.5</v>
      </c>
      <c r="CU9" s="439"/>
      <c r="CV9" s="439"/>
      <c r="CW9" s="439"/>
      <c r="CX9" s="439"/>
      <c r="CY9" s="439"/>
      <c r="CZ9" s="439"/>
      <c r="DA9" s="440"/>
      <c r="DB9" s="438">
        <v>5.6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120</v>
      </c>
      <c r="M10" s="442"/>
      <c r="N10" s="442"/>
      <c r="O10" s="442"/>
      <c r="P10" s="442"/>
      <c r="Q10" s="443"/>
      <c r="R10" s="444">
        <v>184140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7423986</v>
      </c>
      <c r="BO10" s="469"/>
      <c r="BP10" s="469"/>
      <c r="BQ10" s="469"/>
      <c r="BR10" s="469"/>
      <c r="BS10" s="469"/>
      <c r="BT10" s="469"/>
      <c r="BU10" s="470"/>
      <c r="BV10" s="468">
        <v>1889787</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2">
      <c r="A12" s="187"/>
      <c r="B12" s="584" t="s">
        <v>132</v>
      </c>
      <c r="C12" s="585"/>
      <c r="D12" s="585"/>
      <c r="E12" s="585"/>
      <c r="F12" s="585"/>
      <c r="G12" s="585"/>
      <c r="H12" s="585"/>
      <c r="I12" s="585"/>
      <c r="J12" s="585"/>
      <c r="K12" s="586"/>
      <c r="L12" s="593" t="s">
        <v>133</v>
      </c>
      <c r="M12" s="594"/>
      <c r="N12" s="594"/>
      <c r="O12" s="594"/>
      <c r="P12" s="594"/>
      <c r="Q12" s="595"/>
      <c r="R12" s="596">
        <v>190143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5455294</v>
      </c>
      <c r="BO12" s="469"/>
      <c r="BP12" s="469"/>
      <c r="BQ12" s="469"/>
      <c r="BR12" s="469"/>
      <c r="BS12" s="469"/>
      <c r="BT12" s="469"/>
      <c r="BU12" s="470"/>
      <c r="BV12" s="468">
        <v>1752547</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141</v>
      </c>
      <c r="N13" s="569"/>
      <c r="O13" s="569"/>
      <c r="P13" s="569"/>
      <c r="Q13" s="570"/>
      <c r="R13" s="571">
        <v>182405</v>
      </c>
      <c r="S13" s="572"/>
      <c r="T13" s="572"/>
      <c r="U13" s="572"/>
      <c r="V13" s="573"/>
      <c r="W13" s="559" t="s">
        <v>142</v>
      </c>
      <c r="X13" s="481"/>
      <c r="Y13" s="481"/>
      <c r="Z13" s="481"/>
      <c r="AA13" s="481"/>
      <c r="AB13" s="482"/>
      <c r="AC13" s="444">
        <v>2243</v>
      </c>
      <c r="AD13" s="445"/>
      <c r="AE13" s="445"/>
      <c r="AF13" s="445"/>
      <c r="AG13" s="446"/>
      <c r="AH13" s="444">
        <v>2397</v>
      </c>
      <c r="AI13" s="445"/>
      <c r="AJ13" s="445"/>
      <c r="AK13" s="445"/>
      <c r="AL13" s="447"/>
      <c r="AM13" s="537" t="s">
        <v>143</v>
      </c>
      <c r="AN13" s="442"/>
      <c r="AO13" s="442"/>
      <c r="AP13" s="442"/>
      <c r="AQ13" s="442"/>
      <c r="AR13" s="442"/>
      <c r="AS13" s="442"/>
      <c r="AT13" s="443"/>
      <c r="AU13" s="525" t="s">
        <v>102</v>
      </c>
      <c r="AV13" s="526"/>
      <c r="AW13" s="526"/>
      <c r="AX13" s="526"/>
      <c r="AY13" s="448" t="s">
        <v>144</v>
      </c>
      <c r="AZ13" s="449"/>
      <c r="BA13" s="449"/>
      <c r="BB13" s="449"/>
      <c r="BC13" s="449"/>
      <c r="BD13" s="449"/>
      <c r="BE13" s="449"/>
      <c r="BF13" s="449"/>
      <c r="BG13" s="449"/>
      <c r="BH13" s="449"/>
      <c r="BI13" s="449"/>
      <c r="BJ13" s="449"/>
      <c r="BK13" s="449"/>
      <c r="BL13" s="449"/>
      <c r="BM13" s="450"/>
      <c r="BN13" s="468">
        <v>2109595</v>
      </c>
      <c r="BO13" s="469"/>
      <c r="BP13" s="469"/>
      <c r="BQ13" s="469"/>
      <c r="BR13" s="469"/>
      <c r="BS13" s="469"/>
      <c r="BT13" s="469"/>
      <c r="BU13" s="470"/>
      <c r="BV13" s="468">
        <v>700054</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0.2</v>
      </c>
      <c r="CU13" s="439"/>
      <c r="CV13" s="439"/>
      <c r="CW13" s="439"/>
      <c r="CX13" s="439"/>
      <c r="CY13" s="439"/>
      <c r="CZ13" s="439"/>
      <c r="DA13" s="440"/>
      <c r="DB13" s="438">
        <v>0.3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190228</v>
      </c>
      <c r="S14" s="572"/>
      <c r="T14" s="572"/>
      <c r="U14" s="572"/>
      <c r="V14" s="573"/>
      <c r="W14" s="574"/>
      <c r="X14" s="484"/>
      <c r="Y14" s="484"/>
      <c r="Z14" s="484"/>
      <c r="AA14" s="484"/>
      <c r="AB14" s="485"/>
      <c r="AC14" s="564">
        <v>2.6</v>
      </c>
      <c r="AD14" s="565"/>
      <c r="AE14" s="565"/>
      <c r="AF14" s="565"/>
      <c r="AG14" s="566"/>
      <c r="AH14" s="564">
        <v>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140</v>
      </c>
      <c r="CU14" s="576"/>
      <c r="CV14" s="576"/>
      <c r="CW14" s="576"/>
      <c r="CX14" s="576"/>
      <c r="CY14" s="576"/>
      <c r="CZ14" s="576"/>
      <c r="DA14" s="577"/>
      <c r="DB14" s="575" t="s">
        <v>140</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141</v>
      </c>
      <c r="N15" s="569"/>
      <c r="O15" s="569"/>
      <c r="P15" s="569"/>
      <c r="Q15" s="570"/>
      <c r="R15" s="571">
        <v>182338</v>
      </c>
      <c r="S15" s="572"/>
      <c r="T15" s="572"/>
      <c r="U15" s="572"/>
      <c r="V15" s="573"/>
      <c r="W15" s="559" t="s">
        <v>148</v>
      </c>
      <c r="X15" s="481"/>
      <c r="Y15" s="481"/>
      <c r="Z15" s="481"/>
      <c r="AA15" s="481"/>
      <c r="AB15" s="482"/>
      <c r="AC15" s="444">
        <v>38343</v>
      </c>
      <c r="AD15" s="445"/>
      <c r="AE15" s="445"/>
      <c r="AF15" s="445"/>
      <c r="AG15" s="446"/>
      <c r="AH15" s="444">
        <v>37657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33526207</v>
      </c>
      <c r="BO15" s="464"/>
      <c r="BP15" s="464"/>
      <c r="BQ15" s="464"/>
      <c r="BR15" s="464"/>
      <c r="BS15" s="464"/>
      <c r="BT15" s="464"/>
      <c r="BU15" s="465"/>
      <c r="BV15" s="463">
        <v>33512878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43.6</v>
      </c>
      <c r="AD16" s="565"/>
      <c r="AE16" s="565"/>
      <c r="AF16" s="565"/>
      <c r="AG16" s="566"/>
      <c r="AH16" s="564">
        <v>44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26905908</v>
      </c>
      <c r="BO16" s="469"/>
      <c r="BP16" s="469"/>
      <c r="BQ16" s="469"/>
      <c r="BR16" s="469"/>
      <c r="BS16" s="469"/>
      <c r="BT16" s="469"/>
      <c r="BU16" s="470"/>
      <c r="BV16" s="468">
        <v>25137045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47343</v>
      </c>
      <c r="AD17" s="445"/>
      <c r="AE17" s="445"/>
      <c r="AF17" s="445"/>
      <c r="AG17" s="446"/>
      <c r="AH17" s="444">
        <v>45532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43260139</v>
      </c>
      <c r="BO17" s="469"/>
      <c r="BP17" s="469"/>
      <c r="BQ17" s="469"/>
      <c r="BR17" s="469"/>
      <c r="BS17" s="469"/>
      <c r="BT17" s="469"/>
      <c r="BU17" s="470"/>
      <c r="BV17" s="468">
        <v>43455749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86.05</v>
      </c>
      <c r="M18" s="533"/>
      <c r="N18" s="533"/>
      <c r="O18" s="533"/>
      <c r="P18" s="533"/>
      <c r="Q18" s="533"/>
      <c r="R18" s="534"/>
      <c r="S18" s="534"/>
      <c r="T18" s="534"/>
      <c r="U18" s="534"/>
      <c r="V18" s="535"/>
      <c r="W18" s="549"/>
      <c r="X18" s="550"/>
      <c r="Y18" s="550"/>
      <c r="Z18" s="550"/>
      <c r="AA18" s="550"/>
      <c r="AB18" s="560"/>
      <c r="AC18" s="432">
        <v>53.8</v>
      </c>
      <c r="AD18" s="433"/>
      <c r="AE18" s="433"/>
      <c r="AF18" s="433"/>
      <c r="AG18" s="536"/>
      <c r="AH18" s="432">
        <v>53.2</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34296433</v>
      </c>
      <c r="BO18" s="469"/>
      <c r="BP18" s="469"/>
      <c r="BQ18" s="469"/>
      <c r="BR18" s="469"/>
      <c r="BS18" s="469"/>
      <c r="BT18" s="469"/>
      <c r="BU18" s="470"/>
      <c r="BV18" s="468">
        <v>34053965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2185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64642261</v>
      </c>
      <c r="BO19" s="469"/>
      <c r="BP19" s="469"/>
      <c r="BQ19" s="469"/>
      <c r="BR19" s="469"/>
      <c r="BS19" s="469"/>
      <c r="BT19" s="469"/>
      <c r="BU19" s="470"/>
      <c r="BV19" s="468">
        <v>52979555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75310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19458938</v>
      </c>
      <c r="BO23" s="469"/>
      <c r="BP23" s="469"/>
      <c r="BQ23" s="469"/>
      <c r="BR23" s="469"/>
      <c r="BS23" s="469"/>
      <c r="BT23" s="469"/>
      <c r="BU23" s="470"/>
      <c r="BV23" s="468">
        <v>19434449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10410</v>
      </c>
      <c r="R24" s="445"/>
      <c r="S24" s="445"/>
      <c r="T24" s="445"/>
      <c r="U24" s="445"/>
      <c r="V24" s="446"/>
      <c r="W24" s="510"/>
      <c r="X24" s="501"/>
      <c r="Y24" s="502"/>
      <c r="Z24" s="441" t="s">
        <v>172</v>
      </c>
      <c r="AA24" s="442"/>
      <c r="AB24" s="442"/>
      <c r="AC24" s="442"/>
      <c r="AD24" s="442"/>
      <c r="AE24" s="442"/>
      <c r="AF24" s="442"/>
      <c r="AG24" s="443"/>
      <c r="AH24" s="444">
        <v>1115</v>
      </c>
      <c r="AI24" s="445"/>
      <c r="AJ24" s="445"/>
      <c r="AK24" s="445"/>
      <c r="AL24" s="446"/>
      <c r="AM24" s="444">
        <v>3157680</v>
      </c>
      <c r="AN24" s="445"/>
      <c r="AO24" s="445"/>
      <c r="AP24" s="445"/>
      <c r="AQ24" s="445"/>
      <c r="AR24" s="446"/>
      <c r="AS24" s="444">
        <v>2832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2516638</v>
      </c>
      <c r="BO24" s="469"/>
      <c r="BP24" s="469"/>
      <c r="BQ24" s="469"/>
      <c r="BR24" s="469"/>
      <c r="BS24" s="469"/>
      <c r="BT24" s="469"/>
      <c r="BU24" s="470"/>
      <c r="BV24" s="468">
        <v>3188804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2</v>
      </c>
      <c r="M25" s="445"/>
      <c r="N25" s="445"/>
      <c r="O25" s="445"/>
      <c r="P25" s="446"/>
      <c r="Q25" s="444">
        <v>8520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140</v>
      </c>
      <c r="AN25" s="445"/>
      <c r="AO25" s="445"/>
      <c r="AP25" s="445"/>
      <c r="AQ25" s="445"/>
      <c r="AR25" s="446"/>
      <c r="AS25" s="444" t="s">
        <v>140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20352027</v>
      </c>
      <c r="BO25" s="464"/>
      <c r="BP25" s="464"/>
      <c r="BQ25" s="464"/>
      <c r="BR25" s="464"/>
      <c r="BS25" s="464"/>
      <c r="BT25" s="464"/>
      <c r="BU25" s="465"/>
      <c r="BV25" s="463">
        <v>21976397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7490</v>
      </c>
      <c r="R26" s="445"/>
      <c r="S26" s="445"/>
      <c r="T26" s="445"/>
      <c r="U26" s="445"/>
      <c r="V26" s="446"/>
      <c r="W26" s="510"/>
      <c r="X26" s="501"/>
      <c r="Y26" s="502"/>
      <c r="Z26" s="441" t="s">
        <v>179</v>
      </c>
      <c r="AA26" s="523"/>
      <c r="AB26" s="523"/>
      <c r="AC26" s="523"/>
      <c r="AD26" s="523"/>
      <c r="AE26" s="523"/>
      <c r="AF26" s="523"/>
      <c r="AG26" s="524"/>
      <c r="AH26" s="444">
        <v>43</v>
      </c>
      <c r="AI26" s="445"/>
      <c r="AJ26" s="445"/>
      <c r="AK26" s="445"/>
      <c r="AL26" s="446"/>
      <c r="AM26" s="444">
        <v>122120</v>
      </c>
      <c r="AN26" s="445"/>
      <c r="AO26" s="445"/>
      <c r="AP26" s="445"/>
      <c r="AQ26" s="445"/>
      <c r="AR26" s="446"/>
      <c r="AS26" s="444">
        <v>2840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5760</v>
      </c>
      <c r="R27" s="445"/>
      <c r="S27" s="445"/>
      <c r="T27" s="445"/>
      <c r="U27" s="445"/>
      <c r="V27" s="446"/>
      <c r="W27" s="510"/>
      <c r="X27" s="501"/>
      <c r="Y27" s="502"/>
      <c r="Z27" s="441" t="s">
        <v>182</v>
      </c>
      <c r="AA27" s="442"/>
      <c r="AB27" s="442"/>
      <c r="AC27" s="442"/>
      <c r="AD27" s="442"/>
      <c r="AE27" s="442"/>
      <c r="AF27" s="442"/>
      <c r="AG27" s="443"/>
      <c r="AH27" s="444">
        <v>6</v>
      </c>
      <c r="AI27" s="445"/>
      <c r="AJ27" s="445"/>
      <c r="AK27" s="445"/>
      <c r="AL27" s="446"/>
      <c r="AM27" s="444">
        <v>25818</v>
      </c>
      <c r="AN27" s="445"/>
      <c r="AO27" s="445"/>
      <c r="AP27" s="445"/>
      <c r="AQ27" s="445"/>
      <c r="AR27" s="446"/>
      <c r="AS27" s="444">
        <v>4303</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622361</v>
      </c>
      <c r="BO27" s="472"/>
      <c r="BP27" s="472"/>
      <c r="BQ27" s="472"/>
      <c r="BR27" s="472"/>
      <c r="BS27" s="472"/>
      <c r="BT27" s="472"/>
      <c r="BU27" s="473"/>
      <c r="BV27" s="471">
        <v>621452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5330</v>
      </c>
      <c r="R28" s="445"/>
      <c r="S28" s="445"/>
      <c r="T28" s="445"/>
      <c r="U28" s="445"/>
      <c r="V28" s="446"/>
      <c r="W28" s="510"/>
      <c r="X28" s="501"/>
      <c r="Y28" s="502"/>
      <c r="Z28" s="441" t="s">
        <v>185</v>
      </c>
      <c r="AA28" s="442"/>
      <c r="AB28" s="442"/>
      <c r="AC28" s="442"/>
      <c r="AD28" s="442"/>
      <c r="AE28" s="442"/>
      <c r="AF28" s="442"/>
      <c r="AG28" s="443"/>
      <c r="AH28" s="444" t="s">
        <v>140</v>
      </c>
      <c r="AI28" s="445"/>
      <c r="AJ28" s="445"/>
      <c r="AK28" s="445"/>
      <c r="AL28" s="446"/>
      <c r="AM28" s="444" t="s">
        <v>140</v>
      </c>
      <c r="AN28" s="445"/>
      <c r="AO28" s="445"/>
      <c r="AP28" s="445"/>
      <c r="AQ28" s="445"/>
      <c r="AR28" s="446"/>
      <c r="AS28" s="444" t="s">
        <v>176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7837003</v>
      </c>
      <c r="BO28" s="464"/>
      <c r="BP28" s="464"/>
      <c r="BQ28" s="464"/>
      <c r="BR28" s="464"/>
      <c r="BS28" s="464"/>
      <c r="BT28" s="464"/>
      <c r="BU28" s="465"/>
      <c r="BV28" s="463">
        <v>5868311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26</v>
      </c>
      <c r="M29" s="445"/>
      <c r="N29" s="445"/>
      <c r="O29" s="445"/>
      <c r="P29" s="446"/>
      <c r="Q29" s="444">
        <v>4800</v>
      </c>
      <c r="R29" s="445"/>
      <c r="S29" s="445"/>
      <c r="T29" s="445"/>
      <c r="U29" s="445"/>
      <c r="V29" s="446"/>
      <c r="W29" s="511"/>
      <c r="X29" s="512"/>
      <c r="Y29" s="513"/>
      <c r="Z29" s="441" t="s">
        <v>188</v>
      </c>
      <c r="AA29" s="442"/>
      <c r="AB29" s="442"/>
      <c r="AC29" s="442"/>
      <c r="AD29" s="442"/>
      <c r="AE29" s="442"/>
      <c r="AF29" s="442"/>
      <c r="AG29" s="443"/>
      <c r="AH29" s="444">
        <v>1121</v>
      </c>
      <c r="AI29" s="445"/>
      <c r="AJ29" s="445"/>
      <c r="AK29" s="445"/>
      <c r="AL29" s="446"/>
      <c r="AM29" s="444">
        <v>3183498</v>
      </c>
      <c r="AN29" s="445"/>
      <c r="AO29" s="445"/>
      <c r="AP29" s="445"/>
      <c r="AQ29" s="445"/>
      <c r="AR29" s="446"/>
      <c r="AS29" s="444">
        <v>2840</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t="s">
        <v>176</v>
      </c>
      <c r="BO29" s="469"/>
      <c r="BP29" s="469"/>
      <c r="BQ29" s="469"/>
      <c r="BR29" s="469"/>
      <c r="BS29" s="469"/>
      <c r="BT29" s="469"/>
      <c r="BU29" s="470"/>
      <c r="BV29" s="468" t="s">
        <v>140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14531231</v>
      </c>
      <c r="BO30" s="472"/>
      <c r="BP30" s="472"/>
      <c r="BQ30" s="472"/>
      <c r="BR30" s="472"/>
      <c r="BS30" s="472"/>
      <c r="BT30" s="472"/>
      <c r="BU30" s="473"/>
      <c r="BV30" s="471">
        <v>18450487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安城桜井駅周辺特定土地区画整理事業特別会計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衣浦東部広域連合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安城市土地開発公社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有料駐車場事業特別会計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安城都市農業振興協会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特別定額給付金給付事業特別会計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hO8M6yJYYwkheYTjmg7J4/5j8qfNnzn9cr2XN/VSTPPi0VQqzUndRNRem6aZNRYkFB3Im3RxFVQw/6etcuWcUQ==" saltValue="E9uM69uMmHJIeQj8Gu3D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50" t="s">
        <v>575</v>
      </c>
      <c r="D34" s="1250"/>
      <c r="E34" s="1251"/>
      <c r="F34" s="32">
        <v>11.99</v>
      </c>
      <c r="G34" s="33">
        <v>12.66</v>
      </c>
      <c r="H34" s="33">
        <v>11.26</v>
      </c>
      <c r="I34" s="33">
        <v>10.67</v>
      </c>
      <c r="J34" s="34">
        <v>10.68</v>
      </c>
      <c r="K34" s="22"/>
      <c r="L34" s="22"/>
      <c r="M34" s="22"/>
      <c r="N34" s="22"/>
      <c r="O34" s="22"/>
      <c r="P34" s="22"/>
    </row>
    <row r="35" spans="1:16" ht="39" customHeight="1" x14ac:dyDescent="0.2">
      <c r="A35" s="22"/>
      <c r="B35" s="35"/>
      <c r="C35" s="1244" t="s">
        <v>576</v>
      </c>
      <c r="D35" s="1245"/>
      <c r="E35" s="1246"/>
      <c r="F35" s="36">
        <v>7.44</v>
      </c>
      <c r="G35" s="37">
        <v>8.4600000000000009</v>
      </c>
      <c r="H35" s="37">
        <v>8.9600000000000009</v>
      </c>
      <c r="I35" s="37">
        <v>9.84</v>
      </c>
      <c r="J35" s="38">
        <v>10.210000000000001</v>
      </c>
      <c r="K35" s="22"/>
      <c r="L35" s="22"/>
      <c r="M35" s="22"/>
      <c r="N35" s="22"/>
      <c r="O35" s="22"/>
      <c r="P35" s="22"/>
    </row>
    <row r="36" spans="1:16" ht="39" customHeight="1" x14ac:dyDescent="0.2">
      <c r="A36" s="22"/>
      <c r="B36" s="35"/>
      <c r="C36" s="1244" t="s">
        <v>577</v>
      </c>
      <c r="D36" s="1245"/>
      <c r="E36" s="1246"/>
      <c r="F36" s="36">
        <v>2.77</v>
      </c>
      <c r="G36" s="37">
        <v>4.01</v>
      </c>
      <c r="H36" s="37">
        <v>3.68</v>
      </c>
      <c r="I36" s="37">
        <v>3.56</v>
      </c>
      <c r="J36" s="38">
        <v>3.6</v>
      </c>
      <c r="K36" s="22"/>
      <c r="L36" s="22"/>
      <c r="M36" s="22"/>
      <c r="N36" s="22"/>
      <c r="O36" s="22"/>
      <c r="P36" s="22"/>
    </row>
    <row r="37" spans="1:16" ht="39" customHeight="1" x14ac:dyDescent="0.2">
      <c r="A37" s="22"/>
      <c r="B37" s="35"/>
      <c r="C37" s="1244" t="s">
        <v>578</v>
      </c>
      <c r="D37" s="1245"/>
      <c r="E37" s="1246"/>
      <c r="F37" s="36">
        <v>0.79</v>
      </c>
      <c r="G37" s="37">
        <v>0.41</v>
      </c>
      <c r="H37" s="37">
        <v>0.74</v>
      </c>
      <c r="I37" s="37">
        <v>1.25</v>
      </c>
      <c r="J37" s="38">
        <v>1.86</v>
      </c>
      <c r="K37" s="22"/>
      <c r="L37" s="22"/>
      <c r="M37" s="22"/>
      <c r="N37" s="22"/>
      <c r="O37" s="22"/>
      <c r="P37" s="22"/>
    </row>
    <row r="38" spans="1:16" ht="39" customHeight="1" x14ac:dyDescent="0.2">
      <c r="A38" s="22"/>
      <c r="B38" s="35"/>
      <c r="C38" s="1244" t="s">
        <v>579</v>
      </c>
      <c r="D38" s="1245"/>
      <c r="E38" s="1246"/>
      <c r="F38" s="36">
        <v>0.25</v>
      </c>
      <c r="G38" s="37">
        <v>0.35</v>
      </c>
      <c r="H38" s="37">
        <v>0.54</v>
      </c>
      <c r="I38" s="37">
        <v>0.75</v>
      </c>
      <c r="J38" s="38">
        <v>0.79</v>
      </c>
      <c r="K38" s="22"/>
      <c r="L38" s="22"/>
      <c r="M38" s="22"/>
      <c r="N38" s="22"/>
      <c r="O38" s="22"/>
      <c r="P38" s="22"/>
    </row>
    <row r="39" spans="1:16" ht="39" customHeight="1" x14ac:dyDescent="0.2">
      <c r="A39" s="22"/>
      <c r="B39" s="35"/>
      <c r="C39" s="1244" t="s">
        <v>580</v>
      </c>
      <c r="D39" s="1245"/>
      <c r="E39" s="1246"/>
      <c r="F39" s="36" t="s">
        <v>528</v>
      </c>
      <c r="G39" s="37" t="s">
        <v>528</v>
      </c>
      <c r="H39" s="37" t="s">
        <v>528</v>
      </c>
      <c r="I39" s="37">
        <v>0.62</v>
      </c>
      <c r="J39" s="38">
        <v>0.7</v>
      </c>
      <c r="K39" s="22"/>
      <c r="L39" s="22"/>
      <c r="M39" s="22"/>
      <c r="N39" s="22"/>
      <c r="O39" s="22"/>
      <c r="P39" s="22"/>
    </row>
    <row r="40" spans="1:16" ht="39" customHeight="1" x14ac:dyDescent="0.2">
      <c r="A40" s="22"/>
      <c r="B40" s="35"/>
      <c r="C40" s="1244" t="s">
        <v>581</v>
      </c>
      <c r="D40" s="1245"/>
      <c r="E40" s="1246"/>
      <c r="F40" s="36">
        <v>0.01</v>
      </c>
      <c r="G40" s="37">
        <v>0.02</v>
      </c>
      <c r="H40" s="37">
        <v>0.02</v>
      </c>
      <c r="I40" s="37">
        <v>0.02</v>
      </c>
      <c r="J40" s="38">
        <v>0.05</v>
      </c>
      <c r="K40" s="22"/>
      <c r="L40" s="22"/>
      <c r="M40" s="22"/>
      <c r="N40" s="22"/>
      <c r="O40" s="22"/>
      <c r="P40" s="22"/>
    </row>
    <row r="41" spans="1:16" ht="39" customHeight="1" x14ac:dyDescent="0.2">
      <c r="A41" s="22"/>
      <c r="B41" s="35"/>
      <c r="C41" s="1244" t="s">
        <v>582</v>
      </c>
      <c r="D41" s="1245"/>
      <c r="E41" s="1246"/>
      <c r="F41" s="36">
        <v>0</v>
      </c>
      <c r="G41" s="37">
        <v>0</v>
      </c>
      <c r="H41" s="37">
        <v>0</v>
      </c>
      <c r="I41" s="37">
        <v>0</v>
      </c>
      <c r="J41" s="38">
        <v>0</v>
      </c>
      <c r="K41" s="22"/>
      <c r="L41" s="22"/>
      <c r="M41" s="22"/>
      <c r="N41" s="22"/>
      <c r="O41" s="22"/>
      <c r="P41" s="22"/>
    </row>
    <row r="42" spans="1:16" ht="39" customHeight="1" x14ac:dyDescent="0.2">
      <c r="A42" s="22"/>
      <c r="B42" s="39"/>
      <c r="C42" s="1244" t="s">
        <v>583</v>
      </c>
      <c r="D42" s="1245"/>
      <c r="E42" s="1246"/>
      <c r="F42" s="36" t="s">
        <v>528</v>
      </c>
      <c r="G42" s="37" t="s">
        <v>528</v>
      </c>
      <c r="H42" s="37" t="s">
        <v>528</v>
      </c>
      <c r="I42" s="37" t="s">
        <v>528</v>
      </c>
      <c r="J42" s="38" t="s">
        <v>528</v>
      </c>
      <c r="K42" s="22"/>
      <c r="L42" s="22"/>
      <c r="M42" s="22"/>
      <c r="N42" s="22"/>
      <c r="O42" s="22"/>
      <c r="P42" s="22"/>
    </row>
    <row r="43" spans="1:16" ht="39" customHeight="1" thickBot="1" x14ac:dyDescent="0.25">
      <c r="A43" s="22"/>
      <c r="B43" s="40"/>
      <c r="C43" s="1247" t="s">
        <v>584</v>
      </c>
      <c r="D43" s="1248"/>
      <c r="E43" s="1249"/>
      <c r="F43" s="41">
        <v>0</v>
      </c>
      <c r="G43" s="42">
        <v>0</v>
      </c>
      <c r="H43" s="42">
        <v>0.74</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a/QHbfKkW1xzOCvgDU1Qgt1NKpLwJz+So5gSvcyOc74DI9gQW8gNTriqJud6Ac4GitAkaiEXcKUbZ16MtM9vA==" saltValue="3bTmD/rA4B5Qwmf8LBJ0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2688</v>
      </c>
      <c r="L45" s="60">
        <v>2791</v>
      </c>
      <c r="M45" s="60">
        <v>2926</v>
      </c>
      <c r="N45" s="60">
        <v>3019</v>
      </c>
      <c r="O45" s="61">
        <v>2968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2">
      <c r="A48" s="48"/>
      <c r="B48" s="1272"/>
      <c r="C48" s="1273"/>
      <c r="D48" s="62"/>
      <c r="E48" s="1254" t="s">
        <v>15</v>
      </c>
      <c r="F48" s="1254"/>
      <c r="G48" s="1254"/>
      <c r="H48" s="1254"/>
      <c r="I48" s="1254"/>
      <c r="J48" s="1255"/>
      <c r="K48" s="63">
        <v>1390</v>
      </c>
      <c r="L48" s="64">
        <v>1434</v>
      </c>
      <c r="M48" s="64">
        <v>1591</v>
      </c>
      <c r="N48" s="64">
        <v>757</v>
      </c>
      <c r="O48" s="65">
        <v>796</v>
      </c>
      <c r="P48" s="48"/>
      <c r="Q48" s="48"/>
      <c r="R48" s="48"/>
      <c r="S48" s="48"/>
      <c r="T48" s="48"/>
      <c r="U48" s="48"/>
    </row>
    <row r="49" spans="1:21" ht="30.75" customHeight="1" x14ac:dyDescent="0.2">
      <c r="A49" s="48"/>
      <c r="B49" s="1272"/>
      <c r="C49" s="1273"/>
      <c r="D49" s="62"/>
      <c r="E49" s="1254" t="s">
        <v>16</v>
      </c>
      <c r="F49" s="1254"/>
      <c r="G49" s="1254"/>
      <c r="H49" s="1254"/>
      <c r="I49" s="1254"/>
      <c r="J49" s="1255"/>
      <c r="K49" s="63">
        <v>4</v>
      </c>
      <c r="L49" s="64">
        <v>69</v>
      </c>
      <c r="M49" s="64">
        <v>69</v>
      </c>
      <c r="N49" s="64">
        <v>66</v>
      </c>
      <c r="O49" s="65">
        <v>68</v>
      </c>
      <c r="P49" s="48"/>
      <c r="Q49" s="48"/>
      <c r="R49" s="48"/>
      <c r="S49" s="48"/>
      <c r="T49" s="48"/>
      <c r="U49" s="48"/>
    </row>
    <row r="50" spans="1:21" ht="30.75" customHeight="1" x14ac:dyDescent="0.2">
      <c r="A50" s="48"/>
      <c r="B50" s="1272"/>
      <c r="C50" s="1273"/>
      <c r="D50" s="62"/>
      <c r="E50" s="1254" t="s">
        <v>17</v>
      </c>
      <c r="F50" s="1254"/>
      <c r="G50" s="1254"/>
      <c r="H50" s="1254"/>
      <c r="I50" s="1254"/>
      <c r="J50" s="1255"/>
      <c r="K50" s="63">
        <v>945</v>
      </c>
      <c r="L50" s="64">
        <v>551</v>
      </c>
      <c r="M50" s="64">
        <v>530</v>
      </c>
      <c r="N50" s="64">
        <v>358</v>
      </c>
      <c r="O50" s="65">
        <v>171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4589</v>
      </c>
      <c r="L52" s="64">
        <v>4738</v>
      </c>
      <c r="M52" s="64">
        <v>4984</v>
      </c>
      <c r="N52" s="64">
        <v>4000</v>
      </c>
      <c r="O52" s="65">
        <v>3979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438</v>
      </c>
      <c r="L53" s="69">
        <v>107</v>
      </c>
      <c r="M53" s="69">
        <v>132</v>
      </c>
      <c r="N53" s="69">
        <v>200</v>
      </c>
      <c r="O53" s="70">
        <v>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P65ZSIBy9DI3ysvJSRe0My44dAor4y4T1gKen14jMm7Pc98hWufumRYblE4mfq4fqCdprEb3ieIYZFWiquYA==" saltValue="a8Fabdltj/zRU+4Jn1qD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90" t="s">
        <v>30</v>
      </c>
      <c r="C41" s="1291"/>
      <c r="D41" s="102"/>
      <c r="E41" s="1292" t="s">
        <v>31</v>
      </c>
      <c r="F41" s="1292"/>
      <c r="G41" s="1292"/>
      <c r="H41" s="1293"/>
      <c r="I41" s="103">
        <v>18339</v>
      </c>
      <c r="J41" s="104">
        <v>18529</v>
      </c>
      <c r="K41" s="104">
        <v>18839</v>
      </c>
      <c r="L41" s="104">
        <v>19434</v>
      </c>
      <c r="M41" s="105">
        <v>19459</v>
      </c>
    </row>
    <row r="42" spans="2:13" ht="27.75" customHeight="1" x14ac:dyDescent="0.2">
      <c r="B42" s="1280"/>
      <c r="C42" s="1281"/>
      <c r="D42" s="106"/>
      <c r="E42" s="1284" t="s">
        <v>32</v>
      </c>
      <c r="F42" s="1284"/>
      <c r="G42" s="1284"/>
      <c r="H42" s="1285"/>
      <c r="I42" s="107">
        <v>442</v>
      </c>
      <c r="J42" s="108">
        <v>107</v>
      </c>
      <c r="K42" s="108">
        <v>225</v>
      </c>
      <c r="L42" s="108">
        <v>34</v>
      </c>
      <c r="M42" s="109">
        <v>265</v>
      </c>
    </row>
    <row r="43" spans="2:13" ht="27.75" customHeight="1" x14ac:dyDescent="0.2">
      <c r="B43" s="1280"/>
      <c r="C43" s="1281"/>
      <c r="D43" s="106"/>
      <c r="E43" s="1284" t="s">
        <v>33</v>
      </c>
      <c r="F43" s="1284"/>
      <c r="G43" s="1284"/>
      <c r="H43" s="1285"/>
      <c r="I43" s="107">
        <v>14159</v>
      </c>
      <c r="J43" s="108">
        <v>13517</v>
      </c>
      <c r="K43" s="108">
        <v>13314</v>
      </c>
      <c r="L43" s="108">
        <v>10766</v>
      </c>
      <c r="M43" s="109">
        <v>8412</v>
      </c>
    </row>
    <row r="44" spans="2:13" ht="27.75" customHeight="1" x14ac:dyDescent="0.2">
      <c r="B44" s="1280"/>
      <c r="C44" s="1281"/>
      <c r="D44" s="106"/>
      <c r="E44" s="1284" t="s">
        <v>34</v>
      </c>
      <c r="F44" s="1284"/>
      <c r="G44" s="1284"/>
      <c r="H44" s="1285"/>
      <c r="I44" s="107">
        <v>274</v>
      </c>
      <c r="J44" s="108">
        <v>206</v>
      </c>
      <c r="K44" s="108">
        <v>137</v>
      </c>
      <c r="L44" s="108">
        <v>70</v>
      </c>
      <c r="M44" s="109">
        <v>3</v>
      </c>
    </row>
    <row r="45" spans="2:13" ht="27.75" customHeight="1" x14ac:dyDescent="0.2">
      <c r="B45" s="1280"/>
      <c r="C45" s="1281"/>
      <c r="D45" s="106"/>
      <c r="E45" s="1284" t="s">
        <v>35</v>
      </c>
      <c r="F45" s="1284"/>
      <c r="G45" s="1284"/>
      <c r="H45" s="1285"/>
      <c r="I45" s="107">
        <v>6360</v>
      </c>
      <c r="J45" s="108">
        <v>6191</v>
      </c>
      <c r="K45" s="108">
        <v>6069</v>
      </c>
      <c r="L45" s="108">
        <v>6044</v>
      </c>
      <c r="M45" s="109">
        <v>6267</v>
      </c>
    </row>
    <row r="46" spans="2:13" ht="27.75" customHeight="1" x14ac:dyDescent="0.2">
      <c r="B46" s="1280"/>
      <c r="C46" s="1281"/>
      <c r="D46" s="110"/>
      <c r="E46" s="1284" t="s">
        <v>36</v>
      </c>
      <c r="F46" s="1284"/>
      <c r="G46" s="1284"/>
      <c r="H46" s="1285"/>
      <c r="I46" s="107" t="s">
        <v>528</v>
      </c>
      <c r="J46" s="108">
        <v>69</v>
      </c>
      <c r="K46" s="108" t="s">
        <v>528</v>
      </c>
      <c r="L46" s="108" t="s">
        <v>528</v>
      </c>
      <c r="M46" s="109" t="s">
        <v>528</v>
      </c>
    </row>
    <row r="47" spans="2:13" ht="27.75" customHeight="1" x14ac:dyDescent="0.2">
      <c r="B47" s="1280"/>
      <c r="C47" s="1281"/>
      <c r="D47" s="111"/>
      <c r="E47" s="1294" t="s">
        <v>37</v>
      </c>
      <c r="F47" s="1295"/>
      <c r="G47" s="1295"/>
      <c r="H47" s="1296"/>
      <c r="I47" s="107" t="s">
        <v>528</v>
      </c>
      <c r="J47" s="108" t="s">
        <v>528</v>
      </c>
      <c r="K47" s="108" t="s">
        <v>528</v>
      </c>
      <c r="L47" s="108" t="s">
        <v>528</v>
      </c>
      <c r="M47" s="109" t="s">
        <v>528</v>
      </c>
    </row>
    <row r="48" spans="2:13" ht="27.75" customHeight="1" x14ac:dyDescent="0.2">
      <c r="B48" s="1280"/>
      <c r="C48" s="1281"/>
      <c r="D48" s="106"/>
      <c r="E48" s="1284" t="s">
        <v>38</v>
      </c>
      <c r="F48" s="1284"/>
      <c r="G48" s="1284"/>
      <c r="H48" s="1285"/>
      <c r="I48" s="107" t="s">
        <v>528</v>
      </c>
      <c r="J48" s="108" t="s">
        <v>528</v>
      </c>
      <c r="K48" s="108" t="s">
        <v>528</v>
      </c>
      <c r="L48" s="108" t="s">
        <v>528</v>
      </c>
      <c r="M48" s="109" t="s">
        <v>528</v>
      </c>
    </row>
    <row r="49" spans="2:13" ht="27.75" customHeight="1" x14ac:dyDescent="0.2">
      <c r="B49" s="1282"/>
      <c r="C49" s="1283"/>
      <c r="D49" s="106"/>
      <c r="E49" s="1284" t="s">
        <v>39</v>
      </c>
      <c r="F49" s="1284"/>
      <c r="G49" s="1284"/>
      <c r="H49" s="1285"/>
      <c r="I49" s="107" t="s">
        <v>528</v>
      </c>
      <c r="J49" s="108" t="s">
        <v>528</v>
      </c>
      <c r="K49" s="108" t="s">
        <v>528</v>
      </c>
      <c r="L49" s="108" t="s">
        <v>528</v>
      </c>
      <c r="M49" s="109" t="s">
        <v>528</v>
      </c>
    </row>
    <row r="50" spans="2:13" ht="27.75" customHeight="1" x14ac:dyDescent="0.2">
      <c r="B50" s="1278" t="s">
        <v>40</v>
      </c>
      <c r="C50" s="1279"/>
      <c r="D50" s="112"/>
      <c r="E50" s="1284" t="s">
        <v>41</v>
      </c>
      <c r="F50" s="1284"/>
      <c r="G50" s="1284"/>
      <c r="H50" s="1285"/>
      <c r="I50" s="107">
        <v>28686</v>
      </c>
      <c r="J50" s="108">
        <v>28523</v>
      </c>
      <c r="K50" s="108">
        <v>27807</v>
      </c>
      <c r="L50" s="108">
        <v>27798</v>
      </c>
      <c r="M50" s="109">
        <v>25847</v>
      </c>
    </row>
    <row r="51" spans="2:13" ht="27.75" customHeight="1" x14ac:dyDescent="0.2">
      <c r="B51" s="1280"/>
      <c r="C51" s="1281"/>
      <c r="D51" s="106"/>
      <c r="E51" s="1284" t="s">
        <v>42</v>
      </c>
      <c r="F51" s="1284"/>
      <c r="G51" s="1284"/>
      <c r="H51" s="1285"/>
      <c r="I51" s="107">
        <v>14860</v>
      </c>
      <c r="J51" s="108">
        <v>14476</v>
      </c>
      <c r="K51" s="108">
        <v>15078</v>
      </c>
      <c r="L51" s="108">
        <v>13852</v>
      </c>
      <c r="M51" s="109">
        <v>13093</v>
      </c>
    </row>
    <row r="52" spans="2:13" ht="27.75" customHeight="1" x14ac:dyDescent="0.2">
      <c r="B52" s="1282"/>
      <c r="C52" s="1283"/>
      <c r="D52" s="106"/>
      <c r="E52" s="1284" t="s">
        <v>43</v>
      </c>
      <c r="F52" s="1284"/>
      <c r="G52" s="1284"/>
      <c r="H52" s="1285"/>
      <c r="I52" s="107">
        <v>26994</v>
      </c>
      <c r="J52" s="108">
        <v>24664</v>
      </c>
      <c r="K52" s="108">
        <v>23640</v>
      </c>
      <c r="L52" s="108">
        <v>21850</v>
      </c>
      <c r="M52" s="109">
        <v>21113</v>
      </c>
    </row>
    <row r="53" spans="2:13" ht="27.75" customHeight="1" thickBot="1" x14ac:dyDescent="0.25">
      <c r="B53" s="1286" t="s">
        <v>44</v>
      </c>
      <c r="C53" s="1287"/>
      <c r="D53" s="113"/>
      <c r="E53" s="1288" t="s">
        <v>45</v>
      </c>
      <c r="F53" s="1288"/>
      <c r="G53" s="1288"/>
      <c r="H53" s="1289"/>
      <c r="I53" s="114">
        <v>-30967</v>
      </c>
      <c r="J53" s="115">
        <v>-29045</v>
      </c>
      <c r="K53" s="115">
        <v>-27939</v>
      </c>
      <c r="L53" s="115">
        <v>-27151</v>
      </c>
      <c r="M53" s="116">
        <v>-25647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cDFYAE31aUo8rVF5axaZ59oceCXaYTZwVE+u8J8L41BO9LmegwIW3XThySjeKZYFFMH+36aBUrXP3cv7kHwhQ==" saltValue="awtb/fVxrRy7nigh1YTs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305" t="s">
        <v>48</v>
      </c>
      <c r="D55" s="1305"/>
      <c r="E55" s="1306"/>
      <c r="F55" s="128">
        <v>5731</v>
      </c>
      <c r="G55" s="128">
        <v>5868</v>
      </c>
      <c r="H55" s="129">
        <v>7837</v>
      </c>
    </row>
    <row r="56" spans="2:8" ht="52.5" customHeight="1" x14ac:dyDescent="0.2">
      <c r="B56" s="130"/>
      <c r="C56" s="1307" t="s">
        <v>49</v>
      </c>
      <c r="D56" s="1307"/>
      <c r="E56" s="1308"/>
      <c r="F56" s="131" t="s">
        <v>528</v>
      </c>
      <c r="G56" s="131" t="s">
        <v>528</v>
      </c>
      <c r="H56" s="132" t="s">
        <v>528</v>
      </c>
    </row>
    <row r="57" spans="2:8" ht="53.25" customHeight="1" x14ac:dyDescent="0.2">
      <c r="B57" s="130"/>
      <c r="C57" s="1309" t="s">
        <v>50</v>
      </c>
      <c r="D57" s="1309"/>
      <c r="E57" s="1310"/>
      <c r="F57" s="133">
        <v>18652</v>
      </c>
      <c r="G57" s="133">
        <v>18450</v>
      </c>
      <c r="H57" s="134">
        <v>14531</v>
      </c>
    </row>
    <row r="58" spans="2:8" ht="45.75" customHeight="1" x14ac:dyDescent="0.2">
      <c r="B58" s="135"/>
      <c r="C58" s="1297" t="s">
        <v>596</v>
      </c>
      <c r="D58" s="1298"/>
      <c r="E58" s="1299"/>
      <c r="F58" s="136">
        <v>5932</v>
      </c>
      <c r="G58" s="136">
        <v>5949</v>
      </c>
      <c r="H58" s="137">
        <v>5021</v>
      </c>
    </row>
    <row r="59" spans="2:8" ht="45.75" customHeight="1" x14ac:dyDescent="0.2">
      <c r="B59" s="135"/>
      <c r="C59" s="1297" t="s">
        <v>597</v>
      </c>
      <c r="D59" s="1298"/>
      <c r="E59" s="1299"/>
      <c r="F59" s="136">
        <v>2502</v>
      </c>
      <c r="G59" s="136">
        <v>2709</v>
      </c>
      <c r="H59" s="137">
        <v>3917</v>
      </c>
    </row>
    <row r="60" spans="2:8" ht="45.75" customHeight="1" x14ac:dyDescent="0.2">
      <c r="B60" s="135"/>
      <c r="C60" s="1297" t="s">
        <v>598</v>
      </c>
      <c r="D60" s="1298"/>
      <c r="E60" s="1299"/>
      <c r="F60" s="136">
        <v>2027</v>
      </c>
      <c r="G60" s="136">
        <v>2032</v>
      </c>
      <c r="H60" s="137">
        <v>3039</v>
      </c>
    </row>
    <row r="61" spans="2:8" ht="45.75" customHeight="1" x14ac:dyDescent="0.2">
      <c r="B61" s="135"/>
      <c r="C61" s="1297" t="s">
        <v>599</v>
      </c>
      <c r="D61" s="1298"/>
      <c r="E61" s="1299"/>
      <c r="F61" s="136">
        <v>0</v>
      </c>
      <c r="G61" s="136">
        <v>0</v>
      </c>
      <c r="H61" s="137">
        <v>2007</v>
      </c>
    </row>
    <row r="62" spans="2:8" ht="45.75" customHeight="1" thickBot="1" x14ac:dyDescent="0.25">
      <c r="B62" s="138"/>
      <c r="C62" s="1300" t="s">
        <v>600</v>
      </c>
      <c r="D62" s="1301"/>
      <c r="E62" s="1302"/>
      <c r="F62" s="139">
        <v>266</v>
      </c>
      <c r="G62" s="139">
        <v>266</v>
      </c>
      <c r="H62" s="140">
        <v>266</v>
      </c>
    </row>
    <row r="63" spans="2:8" ht="52.5" customHeight="1" thickBot="1" x14ac:dyDescent="0.25">
      <c r="B63" s="141"/>
      <c r="C63" s="1303" t="s">
        <v>51</v>
      </c>
      <c r="D63" s="1303"/>
      <c r="E63" s="1304"/>
      <c r="F63" s="142">
        <v>24383</v>
      </c>
      <c r="G63" s="142">
        <v>24319</v>
      </c>
      <c r="H63" s="143">
        <v>22368</v>
      </c>
    </row>
    <row r="64" spans="2:8" ht="15" customHeight="1" x14ac:dyDescent="0.2"/>
  </sheetData>
  <sheetProtection algorithmName="SHA-512" hashValue="G92X8XXjI18uw15qkZfW5KYiOSdlWyoOYoH8TSvyA22VE2keqTgmU2eMoSJZOOqK9fYwD0BhV5UnH2zjOEdGjw==" saltValue="gPu3KmPvD4u4jOb7BjOu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604</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569</v>
      </c>
      <c r="BQ50" s="1325"/>
      <c r="BR50" s="1325"/>
      <c r="BS50" s="1325"/>
      <c r="BT50" s="1325"/>
      <c r="BU50" s="1325"/>
      <c r="BV50" s="1325"/>
      <c r="BW50" s="1325"/>
      <c r="BX50" s="1325" t="s">
        <v>570</v>
      </c>
      <c r="BY50" s="1325"/>
      <c r="BZ50" s="1325"/>
      <c r="CA50" s="1325"/>
      <c r="CB50" s="1325"/>
      <c r="CC50" s="1325"/>
      <c r="CD50" s="1325"/>
      <c r="CE50" s="1325"/>
      <c r="CF50" s="1325" t="s">
        <v>571</v>
      </c>
      <c r="CG50" s="1325"/>
      <c r="CH50" s="1325"/>
      <c r="CI50" s="1325"/>
      <c r="CJ50" s="1325"/>
      <c r="CK50" s="1325"/>
      <c r="CL50" s="1325"/>
      <c r="CM50" s="1325"/>
      <c r="CN50" s="1325" t="s">
        <v>572</v>
      </c>
      <c r="CO50" s="1325"/>
      <c r="CP50" s="1325"/>
      <c r="CQ50" s="1325"/>
      <c r="CR50" s="1325"/>
      <c r="CS50" s="1325"/>
      <c r="CT50" s="1325"/>
      <c r="CU50" s="1325"/>
      <c r="CV50" s="1325" t="s">
        <v>573</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605</v>
      </c>
      <c r="AO51" s="1328"/>
      <c r="AP51" s="1328"/>
      <c r="AQ51" s="1328"/>
      <c r="AR51" s="1328"/>
      <c r="AS51" s="1328"/>
      <c r="AT51" s="1328"/>
      <c r="AU51" s="1328"/>
      <c r="AV51" s="1328"/>
      <c r="AW51" s="1328"/>
      <c r="AX51" s="1328"/>
      <c r="AY51" s="1328"/>
      <c r="AZ51" s="1328"/>
      <c r="BA51" s="1328"/>
      <c r="BB51" s="1328" t="s">
        <v>606</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607</v>
      </c>
      <c r="BC53" s="1328"/>
      <c r="BD53" s="1328"/>
      <c r="BE53" s="1328"/>
      <c r="BF53" s="1328"/>
      <c r="BG53" s="1328"/>
      <c r="BH53" s="1328"/>
      <c r="BI53" s="1328"/>
      <c r="BJ53" s="1328"/>
      <c r="BK53" s="1328"/>
      <c r="BL53" s="1328"/>
      <c r="BM53" s="1328"/>
      <c r="BN53" s="1328"/>
      <c r="BO53" s="1328"/>
      <c r="BP53" s="1311">
        <v>61.8</v>
      </c>
      <c r="BQ53" s="1311"/>
      <c r="BR53" s="1311"/>
      <c r="BS53" s="1311"/>
      <c r="BT53" s="1311"/>
      <c r="BU53" s="1311"/>
      <c r="BV53" s="1311"/>
      <c r="BW53" s="1311"/>
      <c r="BX53" s="1311">
        <v>63.4</v>
      </c>
      <c r="BY53" s="1311"/>
      <c r="BZ53" s="1311"/>
      <c r="CA53" s="1311"/>
      <c r="CB53" s="1311"/>
      <c r="CC53" s="1311"/>
      <c r="CD53" s="1311"/>
      <c r="CE53" s="1311"/>
      <c r="CF53" s="1311">
        <v>64.3</v>
      </c>
      <c r="CG53" s="1311"/>
      <c r="CH53" s="1311"/>
      <c r="CI53" s="1311"/>
      <c r="CJ53" s="1311"/>
      <c r="CK53" s="1311"/>
      <c r="CL53" s="1311"/>
      <c r="CM53" s="1311"/>
      <c r="CN53" s="1311">
        <v>65.2</v>
      </c>
      <c r="CO53" s="1311"/>
      <c r="CP53" s="1311"/>
      <c r="CQ53" s="1311"/>
      <c r="CR53" s="1311"/>
      <c r="CS53" s="1311"/>
      <c r="CT53" s="1311"/>
      <c r="CU53" s="1311"/>
      <c r="CV53" s="1311">
        <v>66.099999999999994</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609</v>
      </c>
      <c r="AO55" s="1325"/>
      <c r="AP55" s="1325"/>
      <c r="AQ55" s="1325"/>
      <c r="AR55" s="1325"/>
      <c r="AS55" s="1325"/>
      <c r="AT55" s="1325"/>
      <c r="AU55" s="1325"/>
      <c r="AV55" s="1325"/>
      <c r="AW55" s="1325"/>
      <c r="AX55" s="1325"/>
      <c r="AY55" s="1325"/>
      <c r="AZ55" s="1325"/>
      <c r="BA55" s="1325"/>
      <c r="BB55" s="1328" t="s">
        <v>606</v>
      </c>
      <c r="BC55" s="1328"/>
      <c r="BD55" s="1328"/>
      <c r="BE55" s="1328"/>
      <c r="BF55" s="1328"/>
      <c r="BG55" s="1328"/>
      <c r="BH55" s="1328"/>
      <c r="BI55" s="1328"/>
      <c r="BJ55" s="1328"/>
      <c r="BK55" s="1328"/>
      <c r="BL55" s="1328"/>
      <c r="BM55" s="1328"/>
      <c r="BN55" s="1328"/>
      <c r="BO55" s="1328"/>
      <c r="BP55" s="1311">
        <v>24.1</v>
      </c>
      <c r="BQ55" s="1311"/>
      <c r="BR55" s="1311"/>
      <c r="BS55" s="1311"/>
      <c r="BT55" s="1311"/>
      <c r="BU55" s="1311"/>
      <c r="BV55" s="1311"/>
      <c r="BW55" s="1311"/>
      <c r="BX55" s="1311">
        <v>20.100000000000001</v>
      </c>
      <c r="BY55" s="1311"/>
      <c r="BZ55" s="1311"/>
      <c r="CA55" s="1311"/>
      <c r="CB55" s="1311"/>
      <c r="CC55" s="1311"/>
      <c r="CD55" s="1311"/>
      <c r="CE55" s="1311"/>
      <c r="CF55" s="1311">
        <v>16</v>
      </c>
      <c r="CG55" s="1311"/>
      <c r="CH55" s="1311"/>
      <c r="CI55" s="1311"/>
      <c r="CJ55" s="1311"/>
      <c r="CK55" s="1311"/>
      <c r="CL55" s="1311"/>
      <c r="CM55" s="1311"/>
      <c r="CN55" s="1311">
        <v>18.399999999999999</v>
      </c>
      <c r="CO55" s="1311"/>
      <c r="CP55" s="1311"/>
      <c r="CQ55" s="1311"/>
      <c r="CR55" s="1311"/>
      <c r="CS55" s="1311"/>
      <c r="CT55" s="1311"/>
      <c r="CU55" s="1311"/>
      <c r="CV55" s="1311">
        <v>13.5</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57.7</v>
      </c>
      <c r="BY57" s="1311"/>
      <c r="BZ57" s="1311"/>
      <c r="CA57" s="1311"/>
      <c r="CB57" s="1311"/>
      <c r="CC57" s="1311"/>
      <c r="CD57" s="1311"/>
      <c r="CE57" s="1311"/>
      <c r="CF57" s="1311">
        <v>58.8</v>
      </c>
      <c r="CG57" s="1311"/>
      <c r="CH57" s="1311"/>
      <c r="CI57" s="1311"/>
      <c r="CJ57" s="1311"/>
      <c r="CK57" s="1311"/>
      <c r="CL57" s="1311"/>
      <c r="CM57" s="1311"/>
      <c r="CN57" s="1311">
        <v>59.8</v>
      </c>
      <c r="CO57" s="1311"/>
      <c r="CP57" s="1311"/>
      <c r="CQ57" s="1311"/>
      <c r="CR57" s="1311"/>
      <c r="CS57" s="1311"/>
      <c r="CT57" s="1311"/>
      <c r="CU57" s="1311"/>
      <c r="CV57" s="1311">
        <v>58.7</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611</v>
      </c>
    </row>
    <row r="64" spans="1:109" ht="13.2"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616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604</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569</v>
      </c>
      <c r="BQ72" s="1325"/>
      <c r="BR72" s="1325"/>
      <c r="BS72" s="1325"/>
      <c r="BT72" s="1325"/>
      <c r="BU72" s="1325"/>
      <c r="BV72" s="1325"/>
      <c r="BW72" s="1325"/>
      <c r="BX72" s="1325" t="s">
        <v>570</v>
      </c>
      <c r="BY72" s="1325"/>
      <c r="BZ72" s="1325"/>
      <c r="CA72" s="1325"/>
      <c r="CB72" s="1325"/>
      <c r="CC72" s="1325"/>
      <c r="CD72" s="1325"/>
      <c r="CE72" s="1325"/>
      <c r="CF72" s="1325" t="s">
        <v>571</v>
      </c>
      <c r="CG72" s="1325"/>
      <c r="CH72" s="1325"/>
      <c r="CI72" s="1325"/>
      <c r="CJ72" s="1325"/>
      <c r="CK72" s="1325"/>
      <c r="CL72" s="1325"/>
      <c r="CM72" s="1325"/>
      <c r="CN72" s="1325" t="s">
        <v>572</v>
      </c>
      <c r="CO72" s="1325"/>
      <c r="CP72" s="1325"/>
      <c r="CQ72" s="1325"/>
      <c r="CR72" s="1325"/>
      <c r="CS72" s="1325"/>
      <c r="CT72" s="1325"/>
      <c r="CU72" s="1325"/>
      <c r="CV72" s="1325" t="s">
        <v>573</v>
      </c>
      <c r="CW72" s="1325"/>
      <c r="CX72" s="1325"/>
      <c r="CY72" s="1325"/>
      <c r="CZ72" s="1325"/>
      <c r="DA72" s="1325"/>
      <c r="DB72" s="1325"/>
      <c r="DC72" s="1325"/>
    </row>
    <row r="73" spans="2:107" ht="13.2" x14ac:dyDescent="0.2">
      <c r="B73" s="397"/>
      <c r="G73" s="1326"/>
      <c r="H73" s="1326"/>
      <c r="I73" s="1326"/>
      <c r="J73" s="1326"/>
      <c r="K73" s="1331"/>
      <c r="L73" s="1331"/>
      <c r="M73" s="1331"/>
      <c r="N73" s="1331"/>
      <c r="AM73" s="406"/>
      <c r="AN73" s="1328" t="s">
        <v>605</v>
      </c>
      <c r="AO73" s="1328"/>
      <c r="AP73" s="1328"/>
      <c r="AQ73" s="1328"/>
      <c r="AR73" s="1328"/>
      <c r="AS73" s="1328"/>
      <c r="AT73" s="1328"/>
      <c r="AU73" s="1328"/>
      <c r="AV73" s="1328"/>
      <c r="AW73" s="1328"/>
      <c r="AX73" s="1328"/>
      <c r="AY73" s="1328"/>
      <c r="AZ73" s="1328"/>
      <c r="BA73" s="1328"/>
      <c r="BB73" s="1328" t="s">
        <v>612</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11">
        <v>1.1000000000000001</v>
      </c>
      <c r="BQ75" s="1311"/>
      <c r="BR75" s="1311"/>
      <c r="BS75" s="1311"/>
      <c r="BT75" s="1311"/>
      <c r="BU75" s="1311"/>
      <c r="BV75" s="1311"/>
      <c r="BW75" s="1311"/>
      <c r="BX75" s="1311">
        <v>1</v>
      </c>
      <c r="BY75" s="1311"/>
      <c r="BZ75" s="1311"/>
      <c r="CA75" s="1311"/>
      <c r="CB75" s="1311"/>
      <c r="CC75" s="1311"/>
      <c r="CD75" s="1311"/>
      <c r="CE75" s="1311"/>
      <c r="CF75" s="1311">
        <v>0.5</v>
      </c>
      <c r="CG75" s="1311"/>
      <c r="CH75" s="1311"/>
      <c r="CI75" s="1311"/>
      <c r="CJ75" s="1311"/>
      <c r="CK75" s="1311"/>
      <c r="CL75" s="1311"/>
      <c r="CM75" s="1311"/>
      <c r="CN75" s="1311">
        <v>0.3</v>
      </c>
      <c r="CO75" s="1311"/>
      <c r="CP75" s="1311"/>
      <c r="CQ75" s="1311"/>
      <c r="CR75" s="1311"/>
      <c r="CS75" s="1311"/>
      <c r="CT75" s="1311"/>
      <c r="CU75" s="1311"/>
      <c r="CV75" s="1311">
        <v>0.2</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1"/>
      <c r="L77" s="1331"/>
      <c r="M77" s="1331"/>
      <c r="N77" s="1331"/>
      <c r="AN77" s="1325" t="s">
        <v>608</v>
      </c>
      <c r="AO77" s="1325"/>
      <c r="AP77" s="1325"/>
      <c r="AQ77" s="1325"/>
      <c r="AR77" s="1325"/>
      <c r="AS77" s="1325"/>
      <c r="AT77" s="1325"/>
      <c r="AU77" s="1325"/>
      <c r="AV77" s="1325"/>
      <c r="AW77" s="1325"/>
      <c r="AX77" s="1325"/>
      <c r="AY77" s="1325"/>
      <c r="AZ77" s="1325"/>
      <c r="BA77" s="1325"/>
      <c r="BB77" s="1328" t="s">
        <v>612</v>
      </c>
      <c r="BC77" s="1328"/>
      <c r="BD77" s="1328"/>
      <c r="BE77" s="1328"/>
      <c r="BF77" s="1328"/>
      <c r="BG77" s="1328"/>
      <c r="BH77" s="1328"/>
      <c r="BI77" s="1328"/>
      <c r="BJ77" s="1328"/>
      <c r="BK77" s="1328"/>
      <c r="BL77" s="1328"/>
      <c r="BM77" s="1328"/>
      <c r="BN77" s="1328"/>
      <c r="BO77" s="1328"/>
      <c r="BP77" s="1311">
        <v>24.1</v>
      </c>
      <c r="BQ77" s="1311"/>
      <c r="BR77" s="1311"/>
      <c r="BS77" s="1311"/>
      <c r="BT77" s="1311"/>
      <c r="BU77" s="1311"/>
      <c r="BV77" s="1311"/>
      <c r="BW77" s="1311"/>
      <c r="BX77" s="1311">
        <v>20.100000000000001</v>
      </c>
      <c r="BY77" s="1311"/>
      <c r="BZ77" s="1311"/>
      <c r="CA77" s="1311"/>
      <c r="CB77" s="1311"/>
      <c r="CC77" s="1311"/>
      <c r="CD77" s="1311"/>
      <c r="CE77" s="1311"/>
      <c r="CF77" s="1311">
        <v>16</v>
      </c>
      <c r="CG77" s="1311"/>
      <c r="CH77" s="1311"/>
      <c r="CI77" s="1311"/>
      <c r="CJ77" s="1311"/>
      <c r="CK77" s="1311"/>
      <c r="CL77" s="1311"/>
      <c r="CM77" s="1311"/>
      <c r="CN77" s="1311">
        <v>18.399999999999999</v>
      </c>
      <c r="CO77" s="1311"/>
      <c r="CP77" s="1311"/>
      <c r="CQ77" s="1311"/>
      <c r="CR77" s="1311"/>
      <c r="CS77" s="1311"/>
      <c r="CT77" s="1311"/>
      <c r="CU77" s="1311"/>
      <c r="CV77" s="1311">
        <v>13.5</v>
      </c>
      <c r="CW77" s="1311"/>
      <c r="CX77" s="1311"/>
      <c r="CY77" s="1311"/>
      <c r="CZ77" s="1311"/>
      <c r="DA77" s="1311"/>
      <c r="DB77" s="1311"/>
      <c r="DC77" s="1311"/>
    </row>
    <row r="78" spans="2:107" ht="13.2"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614</v>
      </c>
      <c r="BC79" s="1328"/>
      <c r="BD79" s="1328"/>
      <c r="BE79" s="1328"/>
      <c r="BF79" s="1328"/>
      <c r="BG79" s="1328"/>
      <c r="BH79" s="1328"/>
      <c r="BI79" s="1328"/>
      <c r="BJ79" s="1328"/>
      <c r="BK79" s="1328"/>
      <c r="BL79" s="1328"/>
      <c r="BM79" s="1328"/>
      <c r="BN79" s="1328"/>
      <c r="BO79" s="1328"/>
      <c r="BP79" s="1311">
        <v>6</v>
      </c>
      <c r="BQ79" s="1311"/>
      <c r="BR79" s="1311"/>
      <c r="BS79" s="1311"/>
      <c r="BT79" s="1311"/>
      <c r="BU79" s="1311"/>
      <c r="BV79" s="1311"/>
      <c r="BW79" s="1311"/>
      <c r="BX79" s="1311">
        <v>5.8</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4.3</v>
      </c>
      <c r="CW79" s="1311"/>
      <c r="CX79" s="1311"/>
      <c r="CY79" s="1311"/>
      <c r="CZ79" s="1311"/>
      <c r="DA79" s="1311"/>
      <c r="DB79" s="1311"/>
      <c r="DC79" s="1311"/>
    </row>
    <row r="80" spans="2:107" ht="13.2"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mO8+rbFC8fpJlvA9wwICtqLv73L/Z5tvmEUibYqH7ytsuuFU6yfZE7zo+de4FQ+5Vr/CmL3UaC6MLpDDWQ/+rA==" saltValue="bEPKzWr8iChHiTCzhrDr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516</v>
      </c>
    </row>
  </sheetData>
  <sheetProtection algorithmName="SHA-512" hashValue="UJH3xgqHVccZpQHrEpsXqVvPQDYLBbKOnBmKXQxc9mBGgNWyEODLXe2nRmvGtdcDk49LFVeWuWw3Tn/FErk4Xw==" saltValue="xW2prJmg3wqhpWxfgLL10Q==" spinCount="100000" sheet="1" objects="1" scenarios="1"/>
  <dataConsolidate/>
  <phoneticPr fontId="2"/>
  <printOptions horizontalCentered="1" verticalCentered="1"/>
  <pageMargins left="0.23622047244094491" right="0.23622047244094491" top="0.74803149606299213" bottom="0.74803149606299213" header="0.31496062992125984" footer="0.31496062992125984"/>
  <pageSetup paperSize="9" scale="2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516</v>
      </c>
    </row>
  </sheetData>
  <sheetProtection algorithmName="SHA-512" hashValue="1YGTrLB8T/xReDb9sdl2hLzzqiWSNTr7X/1J5r91KlCTD39dbfj343NBOb/e3qL8qGJeGvwd8QfcYy8oAY9cEg==" saltValue="9h8UXa7+XZxRcRxvkc1j4g==" spinCount="100000" sheet="1" objects="1" scenarios="1"/>
  <dataConsolidate/>
  <phoneticPr fontId="2"/>
  <printOptions horizontalCentered="1" verticalCentered="1"/>
  <pageMargins left="0.25" right="0.25" top="0.75" bottom="0.75" header="0.3" footer="0.3"/>
  <pageSetup paperSize="9" scale="29" fitToWidth="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93694</v>
      </c>
      <c r="E3" s="162"/>
      <c r="F3" s="163">
        <v>52619</v>
      </c>
      <c r="G3" s="164"/>
      <c r="H3" s="165"/>
    </row>
    <row r="4" spans="1:8" x14ac:dyDescent="0.2">
      <c r="A4" s="166"/>
      <c r="B4" s="167"/>
      <c r="C4" s="168"/>
      <c r="D4" s="169">
        <v>49734</v>
      </c>
      <c r="E4" s="170"/>
      <c r="F4" s="171">
        <v>31149</v>
      </c>
      <c r="G4" s="172"/>
      <c r="H4" s="173"/>
    </row>
    <row r="5" spans="1:8" x14ac:dyDescent="0.2">
      <c r="A5" s="154" t="s">
        <v>561</v>
      </c>
      <c r="B5" s="159"/>
      <c r="C5" s="160"/>
      <c r="D5" s="161">
        <v>75591</v>
      </c>
      <c r="E5" s="162"/>
      <c r="F5" s="163">
        <v>51875</v>
      </c>
      <c r="G5" s="164"/>
      <c r="H5" s="165"/>
    </row>
    <row r="6" spans="1:8" x14ac:dyDescent="0.2">
      <c r="A6" s="166"/>
      <c r="B6" s="167"/>
      <c r="C6" s="168"/>
      <c r="D6" s="169">
        <v>48696</v>
      </c>
      <c r="E6" s="170"/>
      <c r="F6" s="171">
        <v>29372</v>
      </c>
      <c r="G6" s="172"/>
      <c r="H6" s="173"/>
    </row>
    <row r="7" spans="1:8" x14ac:dyDescent="0.2">
      <c r="A7" s="154" t="s">
        <v>562</v>
      </c>
      <c r="B7" s="159"/>
      <c r="C7" s="160"/>
      <c r="D7" s="161">
        <v>74741</v>
      </c>
      <c r="E7" s="162"/>
      <c r="F7" s="163">
        <v>48064</v>
      </c>
      <c r="G7" s="164"/>
      <c r="H7" s="165"/>
    </row>
    <row r="8" spans="1:8" x14ac:dyDescent="0.2">
      <c r="A8" s="166"/>
      <c r="B8" s="167"/>
      <c r="C8" s="168"/>
      <c r="D8" s="169">
        <v>49814</v>
      </c>
      <c r="E8" s="170"/>
      <c r="F8" s="171">
        <v>30373</v>
      </c>
      <c r="G8" s="172"/>
      <c r="H8" s="173"/>
    </row>
    <row r="9" spans="1:8" x14ac:dyDescent="0.2">
      <c r="A9" s="154" t="s">
        <v>563</v>
      </c>
      <c r="B9" s="159"/>
      <c r="C9" s="160"/>
      <c r="D9" s="161">
        <v>87905</v>
      </c>
      <c r="E9" s="162"/>
      <c r="F9" s="163">
        <v>56662</v>
      </c>
      <c r="G9" s="164"/>
      <c r="H9" s="165"/>
    </row>
    <row r="10" spans="1:8" x14ac:dyDescent="0.2">
      <c r="A10" s="166"/>
      <c r="B10" s="167"/>
      <c r="C10" s="168"/>
      <c r="D10" s="169">
        <v>54451</v>
      </c>
      <c r="E10" s="170"/>
      <c r="F10" s="171">
        <v>34709</v>
      </c>
      <c r="G10" s="172"/>
      <c r="H10" s="173"/>
    </row>
    <row r="11" spans="1:8" x14ac:dyDescent="0.2">
      <c r="A11" s="154" t="s">
        <v>564</v>
      </c>
      <c r="B11" s="159"/>
      <c r="C11" s="160"/>
      <c r="D11" s="161">
        <v>78849</v>
      </c>
      <c r="E11" s="162"/>
      <c r="F11" s="163">
        <v>60285</v>
      </c>
      <c r="G11" s="164"/>
      <c r="H11" s="165"/>
    </row>
    <row r="12" spans="1:8" x14ac:dyDescent="0.2">
      <c r="A12" s="166"/>
      <c r="B12" s="167"/>
      <c r="C12" s="174"/>
      <c r="D12" s="169">
        <v>54654</v>
      </c>
      <c r="E12" s="170"/>
      <c r="F12" s="171">
        <v>36445</v>
      </c>
      <c r="G12" s="172"/>
      <c r="H12" s="173"/>
    </row>
    <row r="13" spans="1:8" x14ac:dyDescent="0.2">
      <c r="A13" s="154"/>
      <c r="B13" s="159"/>
      <c r="C13" s="175"/>
      <c r="D13" s="176">
        <v>82156</v>
      </c>
      <c r="E13" s="177"/>
      <c r="F13" s="178">
        <v>53901</v>
      </c>
      <c r="G13" s="179"/>
      <c r="H13" s="165"/>
    </row>
    <row r="14" spans="1:8" x14ac:dyDescent="0.2">
      <c r="A14" s="166"/>
      <c r="B14" s="167"/>
      <c r="C14" s="168"/>
      <c r="D14" s="169">
        <v>51470</v>
      </c>
      <c r="E14" s="170"/>
      <c r="F14" s="171">
        <v>32410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7.45</v>
      </c>
      <c r="C19" s="180">
        <f>ROUND(VALUE(SUBSTITUTE(実質収支比率等に係る経年分析!G$48,"▲","-")),2)</f>
        <v>8.4700000000000006</v>
      </c>
      <c r="D19" s="180">
        <f>ROUND(VALUE(SUBSTITUTE(実質収支比率等に係る経年分析!H$48,"▲","-")),2)</f>
        <v>8.9700000000000006</v>
      </c>
      <c r="E19" s="180">
        <f>ROUND(VALUE(SUBSTITUTE(実質収支比率等に係る経年分析!I$48,"▲","-")),2)</f>
        <v>9.85</v>
      </c>
      <c r="F19" s="180">
        <f>ROUND(VALUE(SUBSTITUTE(実質収支比率等に係る経年分析!J$48,"▲","-")),2)</f>
        <v>10.220000000000001</v>
      </c>
    </row>
    <row r="20" spans="1:11" x14ac:dyDescent="0.2">
      <c r="A20" s="180" t="s">
        <v>55</v>
      </c>
      <c r="B20" s="180">
        <f>ROUND(VALUE(SUBSTITUTE(実質収支比率等に係る経年分析!F$47,"▲","-")),2)</f>
        <v>13.89</v>
      </c>
      <c r="C20" s="180">
        <f>ROUND(VALUE(SUBSTITUTE(実質収支比率等に係る経年分析!G$47,"▲","-")),2)</f>
        <v>12.5</v>
      </c>
      <c r="D20" s="180">
        <f>ROUND(VALUE(SUBSTITUTE(実質収支比率等に係る経年分析!H$47,"▲","-")),2)</f>
        <v>13.83</v>
      </c>
      <c r="E20" s="180">
        <f>ROUND(VALUE(SUBSTITUTE(実質収支比率等に係る経年分析!I$47,"▲","-")),2)</f>
        <v>13.5</v>
      </c>
      <c r="F20" s="180">
        <f>ROUND(VALUE(SUBSTITUTE(実質収支比率等に係る経年分析!J$47,"▲","-")),2)</f>
        <v>18.12</v>
      </c>
    </row>
    <row r="21" spans="1:11" x14ac:dyDescent="0.2">
      <c r="A21" s="180" t="s">
        <v>56</v>
      </c>
      <c r="B21" s="180">
        <f>IF(ISNUMBER(VALUE(SUBSTITUTE(実質収支比率等に係る経年分析!F$49,"▲","-"))),ROUND(VALUE(SUBSTITUTE(実質収支比率等に係る経年分析!F$49,"▲","-")),2),NA())</f>
        <v>-1.1299999999999999</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1.65</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4.88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v>
      </c>
    </row>
    <row r="32" spans="1:11" x14ac:dyDescent="0.2">
      <c r="A32" s="181" t="str">
        <f>IF(連結実質赤字比率に係る赤字・黒字の構成分析!C$38="",NA(),連結実質赤字比率に係る赤字・黒字の構成分析!C$38)</f>
        <v>有料駐車場事業特別会計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8.4600000000000009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10.210000000000001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4589</v>
      </c>
      <c r="E42" s="182"/>
      <c r="F42" s="182"/>
      <c r="G42" s="182">
        <f>'実質公債費比率（分子）の構造'!L$52</f>
        <v>4738</v>
      </c>
      <c r="H42" s="182"/>
      <c r="I42" s="182"/>
      <c r="J42" s="182">
        <f>'実質公債費比率（分子）の構造'!M$52</f>
        <v>4984</v>
      </c>
      <c r="K42" s="182"/>
      <c r="L42" s="182"/>
      <c r="M42" s="182">
        <f>'実質公債費比率（分子）の構造'!N$52</f>
        <v>4000</v>
      </c>
      <c r="N42" s="182"/>
      <c r="O42" s="182"/>
      <c r="P42" s="182">
        <f>'実質公債費比率（分子）の構造'!O$52</f>
        <v>3979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945</v>
      </c>
      <c r="C44" s="182"/>
      <c r="D44" s="182"/>
      <c r="E44" s="182">
        <f>'実質公債費比率（分子）の構造'!L$50</f>
        <v>551</v>
      </c>
      <c r="F44" s="182"/>
      <c r="G44" s="182"/>
      <c r="H44" s="182">
        <f>'実質公債費比率（分子）の構造'!M$50</f>
        <v>530</v>
      </c>
      <c r="I44" s="182"/>
      <c r="J44" s="182"/>
      <c r="K44" s="182">
        <f>'実質公債費比率（分子）の構造'!N$50</f>
        <v>358</v>
      </c>
      <c r="L44" s="182"/>
      <c r="M44" s="182"/>
      <c r="N44" s="182">
        <f>'実質公債費比率（分子）の構造'!O$50</f>
        <v>171</v>
      </c>
      <c r="O44" s="182"/>
      <c r="P44" s="182"/>
    </row>
    <row r="45" spans="1:16" x14ac:dyDescent="0.2">
      <c r="A45" s="182" t="s">
        <v>66</v>
      </c>
      <c r="B45" s="182">
        <f>'実質公債費比率（分子）の構造'!K$49</f>
        <v>4</v>
      </c>
      <c r="C45" s="182"/>
      <c r="D45" s="182"/>
      <c r="E45" s="182">
        <f>'実質公債費比率（分子）の構造'!L$49</f>
        <v>69</v>
      </c>
      <c r="F45" s="182"/>
      <c r="G45" s="182"/>
      <c r="H45" s="182">
        <f>'実質公債費比率（分子）の構造'!M$49</f>
        <v>69</v>
      </c>
      <c r="I45" s="182"/>
      <c r="J45" s="182"/>
      <c r="K45" s="182">
        <f>'実質公債費比率（分子）の構造'!N$49</f>
        <v>66</v>
      </c>
      <c r="L45" s="182"/>
      <c r="M45" s="182"/>
      <c r="N45" s="182">
        <f>'実質公債費比率（分子）の構造'!O$49</f>
        <v>68</v>
      </c>
      <c r="O45" s="182"/>
      <c r="P45" s="182"/>
    </row>
    <row r="46" spans="1:16" x14ac:dyDescent="0.2">
      <c r="A46" s="182" t="s">
        <v>67</v>
      </c>
      <c r="B46" s="182">
        <f>'実質公債費比率（分子）の構造'!K$48</f>
        <v>1390</v>
      </c>
      <c r="C46" s="182"/>
      <c r="D46" s="182"/>
      <c r="E46" s="182">
        <f>'実質公債費比率（分子）の構造'!L$48</f>
        <v>1434</v>
      </c>
      <c r="F46" s="182"/>
      <c r="G46" s="182"/>
      <c r="H46" s="182">
        <f>'実質公債費比率（分子）の構造'!M$48</f>
        <v>1591</v>
      </c>
      <c r="I46" s="182"/>
      <c r="J46" s="182"/>
      <c r="K46" s="182">
        <f>'実質公債費比率（分子）の構造'!N$48</f>
        <v>757</v>
      </c>
      <c r="L46" s="182"/>
      <c r="M46" s="182"/>
      <c r="N46" s="182">
        <f>'実質公債費比率（分子）の構造'!O$48</f>
        <v>796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2688</v>
      </c>
      <c r="C49" s="182"/>
      <c r="D49" s="182"/>
      <c r="E49" s="182">
        <f>'実質公債費比率（分子）の構造'!L$45</f>
        <v>2791</v>
      </c>
      <c r="F49" s="182"/>
      <c r="G49" s="182"/>
      <c r="H49" s="182">
        <f>'実質公債費比率（分子）の構造'!M$45</f>
        <v>2926</v>
      </c>
      <c r="I49" s="182"/>
      <c r="J49" s="182"/>
      <c r="K49" s="182">
        <f>'実質公債費比率（分子）の構造'!N$45</f>
        <v>3019</v>
      </c>
      <c r="L49" s="182"/>
      <c r="M49" s="182"/>
      <c r="N49" s="182">
        <f>'実質公債費比率（分子）の構造'!O$45</f>
        <v>2968</v>
      </c>
      <c r="O49" s="182"/>
      <c r="P49" s="182"/>
    </row>
    <row r="50" spans="1:16" x14ac:dyDescent="0.2">
      <c r="A50" s="182" t="s">
        <v>71</v>
      </c>
      <c r="B50" s="182" t="e">
        <f>NA()</f>
        <v>#N/A</v>
      </c>
      <c r="C50" s="182">
        <f>IF(ISNUMBER('実質公債費比率（分子）の構造'!K$53),'実質公債費比率（分子）の構造'!K$53,NA())</f>
        <v>438</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24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26994</v>
      </c>
      <c r="E56" s="181"/>
      <c r="F56" s="181"/>
      <c r="G56" s="181">
        <f>'将来負担比率（分子）の構造'!J$52</f>
        <v>24664</v>
      </c>
      <c r="H56" s="181"/>
      <c r="I56" s="181"/>
      <c r="J56" s="181">
        <f>'将来負担比率（分子）の構造'!K$52</f>
        <v>23640</v>
      </c>
      <c r="K56" s="181"/>
      <c r="L56" s="181"/>
      <c r="M56" s="181">
        <f>'将来負担比率（分子）の構造'!L$52</f>
        <v>21850</v>
      </c>
      <c r="N56" s="181"/>
      <c r="O56" s="181"/>
      <c r="P56" s="181">
        <f>'将来負担比率（分子）の構造'!M$52</f>
        <v>21113</v>
      </c>
    </row>
    <row r="57" spans="1:16" x14ac:dyDescent="0.2">
      <c r="A57" s="181" t="s">
        <v>42</v>
      </c>
      <c r="B57" s="181"/>
      <c r="C57" s="181"/>
      <c r="D57" s="181">
        <f>'将来負担比率（分子）の構造'!I$51</f>
        <v>14860</v>
      </c>
      <c r="E57" s="181"/>
      <c r="F57" s="181"/>
      <c r="G57" s="181">
        <f>'将来負担比率（分子）の構造'!J$51</f>
        <v>14476</v>
      </c>
      <c r="H57" s="181"/>
      <c r="I57" s="181"/>
      <c r="J57" s="181">
        <f>'将来負担比率（分子）の構造'!K$51</f>
        <v>15078</v>
      </c>
      <c r="K57" s="181"/>
      <c r="L57" s="181"/>
      <c r="M57" s="181">
        <f>'将来負担比率（分子）の構造'!L$51</f>
        <v>13852</v>
      </c>
      <c r="N57" s="181"/>
      <c r="O57" s="181"/>
      <c r="P57" s="181">
        <f>'将来負担比率（分子）の構造'!M$51</f>
        <v>13093</v>
      </c>
    </row>
    <row r="58" spans="1:16" x14ac:dyDescent="0.2">
      <c r="A58" s="181" t="s">
        <v>41</v>
      </c>
      <c r="B58" s="181"/>
      <c r="C58" s="181"/>
      <c r="D58" s="181">
        <f>'将来負担比率（分子）の構造'!I$50</f>
        <v>28686</v>
      </c>
      <c r="E58" s="181"/>
      <c r="F58" s="181"/>
      <c r="G58" s="181">
        <f>'将来負担比率（分子）の構造'!J$50</f>
        <v>28523</v>
      </c>
      <c r="H58" s="181"/>
      <c r="I58" s="181"/>
      <c r="J58" s="181">
        <f>'将来負担比率（分子）の構造'!K$50</f>
        <v>27807</v>
      </c>
      <c r="K58" s="181"/>
      <c r="L58" s="181"/>
      <c r="M58" s="181">
        <f>'将来負担比率（分子）の構造'!L$50</f>
        <v>27798</v>
      </c>
      <c r="N58" s="181"/>
      <c r="O58" s="181"/>
      <c r="P58" s="181">
        <f>'将来負担比率（分子）の構造'!M$50</f>
        <v>25847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69</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6360</v>
      </c>
      <c r="C62" s="181"/>
      <c r="D62" s="181"/>
      <c r="E62" s="181">
        <f>'将来負担比率（分子）の構造'!J$45</f>
        <v>6191</v>
      </c>
      <c r="F62" s="181"/>
      <c r="G62" s="181"/>
      <c r="H62" s="181">
        <f>'将来負担比率（分子）の構造'!K$45</f>
        <v>6069</v>
      </c>
      <c r="I62" s="181"/>
      <c r="J62" s="181"/>
      <c r="K62" s="181">
        <f>'将来負担比率（分子）の構造'!L$45</f>
        <v>6044</v>
      </c>
      <c r="L62" s="181"/>
      <c r="M62" s="181"/>
      <c r="N62" s="181">
        <f>'将来負担比率（分子）の構造'!M$45</f>
        <v>6267</v>
      </c>
      <c r="O62" s="181"/>
      <c r="P62" s="181"/>
    </row>
    <row r="63" spans="1:16" x14ac:dyDescent="0.2">
      <c r="A63" s="181" t="s">
        <v>34</v>
      </c>
      <c r="B63" s="181">
        <f>'将来負担比率（分子）の構造'!I$44</f>
        <v>274</v>
      </c>
      <c r="C63" s="181"/>
      <c r="D63" s="181"/>
      <c r="E63" s="181">
        <f>'将来負担比率（分子）の構造'!J$44</f>
        <v>206</v>
      </c>
      <c r="F63" s="181"/>
      <c r="G63" s="181"/>
      <c r="H63" s="181">
        <f>'将来負担比率（分子）の構造'!K$44</f>
        <v>137</v>
      </c>
      <c r="I63" s="181"/>
      <c r="J63" s="181"/>
      <c r="K63" s="181">
        <f>'将来負担比率（分子）の構造'!L$44</f>
        <v>70</v>
      </c>
      <c r="L63" s="181"/>
      <c r="M63" s="181"/>
      <c r="N63" s="181">
        <f>'将来負担比率（分子）の構造'!M$44</f>
        <v>3</v>
      </c>
      <c r="O63" s="181"/>
      <c r="P63" s="181"/>
    </row>
    <row r="64" spans="1:16" x14ac:dyDescent="0.2">
      <c r="A64" s="181" t="s">
        <v>33</v>
      </c>
      <c r="B64" s="181">
        <f>'将来負担比率（分子）の構造'!I$43</f>
        <v>14159</v>
      </c>
      <c r="C64" s="181"/>
      <c r="D64" s="181"/>
      <c r="E64" s="181">
        <f>'将来負担比率（分子）の構造'!J$43</f>
        <v>13517</v>
      </c>
      <c r="F64" s="181"/>
      <c r="G64" s="181"/>
      <c r="H64" s="181">
        <f>'将来負担比率（分子）の構造'!K$43</f>
        <v>13314</v>
      </c>
      <c r="I64" s="181"/>
      <c r="J64" s="181"/>
      <c r="K64" s="181">
        <f>'将来負担比率（分子）の構造'!L$43</f>
        <v>10766</v>
      </c>
      <c r="L64" s="181"/>
      <c r="M64" s="181"/>
      <c r="N64" s="181">
        <f>'将来負担比率（分子）の構造'!M$43</f>
        <v>8412</v>
      </c>
      <c r="O64" s="181"/>
      <c r="P64" s="181"/>
    </row>
    <row r="65" spans="1:16" x14ac:dyDescent="0.2">
      <c r="A65" s="181" t="s">
        <v>32</v>
      </c>
      <c r="B65" s="181">
        <f>'将来負担比率（分子）の構造'!I$42</f>
        <v>442</v>
      </c>
      <c r="C65" s="181"/>
      <c r="D65" s="181"/>
      <c r="E65" s="181">
        <f>'将来負担比率（分子）の構造'!J$42</f>
        <v>107</v>
      </c>
      <c r="F65" s="181"/>
      <c r="G65" s="181"/>
      <c r="H65" s="181">
        <f>'将来負担比率（分子）の構造'!K$42</f>
        <v>225</v>
      </c>
      <c r="I65" s="181"/>
      <c r="J65" s="181"/>
      <c r="K65" s="181">
        <f>'将来負担比率（分子）の構造'!L$42</f>
        <v>34</v>
      </c>
      <c r="L65" s="181"/>
      <c r="M65" s="181"/>
      <c r="N65" s="181">
        <f>'将来負担比率（分子）の構造'!M$42</f>
        <v>265</v>
      </c>
      <c r="O65" s="181"/>
      <c r="P65" s="181"/>
    </row>
    <row r="66" spans="1:16" x14ac:dyDescent="0.2">
      <c r="A66" s="181" t="s">
        <v>31</v>
      </c>
      <c r="B66" s="181">
        <f>'将来負担比率（分子）の構造'!I$41</f>
        <v>18339</v>
      </c>
      <c r="C66" s="181"/>
      <c r="D66" s="181"/>
      <c r="E66" s="181">
        <f>'将来負担比率（分子）の構造'!J$41</f>
        <v>18529</v>
      </c>
      <c r="F66" s="181"/>
      <c r="G66" s="181"/>
      <c r="H66" s="181">
        <f>'将来負担比率（分子）の構造'!K$41</f>
        <v>18839</v>
      </c>
      <c r="I66" s="181"/>
      <c r="J66" s="181"/>
      <c r="K66" s="181">
        <f>'将来負担比率（分子）の構造'!L$41</f>
        <v>19434</v>
      </c>
      <c r="L66" s="181"/>
      <c r="M66" s="181"/>
      <c r="N66" s="181">
        <f>'将来負担比率（分子）の構造'!M$41</f>
        <v>19459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5731</v>
      </c>
      <c r="C72" s="185">
        <f>基金残高に係る経年分析!G55</f>
        <v>5868</v>
      </c>
      <c r="D72" s="185">
        <f>基金残高に係る経年分析!H55</f>
        <v>7837</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18652</v>
      </c>
      <c r="C74" s="185">
        <f>基金残高に係る経年分析!G57</f>
        <v>18450</v>
      </c>
      <c r="D74" s="185">
        <f>基金残高に係る経年分析!H57</f>
        <v>14531</v>
      </c>
    </row>
  </sheetData>
  <sheetProtection algorithmName="SHA-512" hashValue="aAaGfWTGL9JTIr2ealfgdVTy1Rcbivks/0WXEw9fKzgIoUwzc4W9yYQZToMGyNXmMPBqjkzNBaZ4XtY4y+3ZgA==" saltValue="A0Jo0nMTUCZJHpIHCbzW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5546875" style="226" customWidth="1"/>
    <col min="96" max="133" width="1.5546875" style="243"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39544818</v>
      </c>
      <c r="S5" s="736"/>
      <c r="T5" s="736"/>
      <c r="U5" s="736"/>
      <c r="V5" s="736"/>
      <c r="W5" s="736"/>
      <c r="X5" s="736"/>
      <c r="Y5" s="779"/>
      <c r="Z5" s="797">
        <v>37.5</v>
      </c>
      <c r="AA5" s="797"/>
      <c r="AB5" s="797"/>
      <c r="AC5" s="797"/>
      <c r="AD5" s="798">
        <v>37032918</v>
      </c>
      <c r="AE5" s="798"/>
      <c r="AF5" s="798"/>
      <c r="AG5" s="798"/>
      <c r="AH5" s="798"/>
      <c r="AI5" s="798"/>
      <c r="AJ5" s="798"/>
      <c r="AK5" s="798"/>
      <c r="AL5" s="780">
        <v>85.6</v>
      </c>
      <c r="AM5" s="751"/>
      <c r="AN5" s="751"/>
      <c r="AO5" s="781"/>
      <c r="AP5" s="746" t="s">
        <v>228</v>
      </c>
      <c r="AQ5" s="747"/>
      <c r="AR5" s="747"/>
      <c r="AS5" s="747"/>
      <c r="AT5" s="747"/>
      <c r="AU5" s="747"/>
      <c r="AV5" s="747"/>
      <c r="AW5" s="747"/>
      <c r="AX5" s="747"/>
      <c r="AY5" s="747"/>
      <c r="AZ5" s="747"/>
      <c r="BA5" s="747"/>
      <c r="BB5" s="747"/>
      <c r="BC5" s="747"/>
      <c r="BD5" s="747"/>
      <c r="BE5" s="747"/>
      <c r="BF5" s="748"/>
      <c r="BG5" s="680">
        <v>37031905</v>
      </c>
      <c r="BH5" s="681"/>
      <c r="BI5" s="681"/>
      <c r="BJ5" s="681"/>
      <c r="BK5" s="681"/>
      <c r="BL5" s="681"/>
      <c r="BM5" s="681"/>
      <c r="BN5" s="682"/>
      <c r="BO5" s="713">
        <v>93.6</v>
      </c>
      <c r="BP5" s="713"/>
      <c r="BQ5" s="713"/>
      <c r="BR5" s="713"/>
      <c r="BS5" s="714" t="s">
        <v>176</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513180</v>
      </c>
      <c r="S6" s="681"/>
      <c r="T6" s="681"/>
      <c r="U6" s="681"/>
      <c r="V6" s="681"/>
      <c r="W6" s="681"/>
      <c r="X6" s="681"/>
      <c r="Y6" s="682"/>
      <c r="Z6" s="713">
        <v>0.5</v>
      </c>
      <c r="AA6" s="713"/>
      <c r="AB6" s="713"/>
      <c r="AC6" s="713"/>
      <c r="AD6" s="714">
        <v>513180</v>
      </c>
      <c r="AE6" s="714"/>
      <c r="AF6" s="714"/>
      <c r="AG6" s="714"/>
      <c r="AH6" s="714"/>
      <c r="AI6" s="714"/>
      <c r="AJ6" s="714"/>
      <c r="AK6" s="714"/>
      <c r="AL6" s="683">
        <v>1.2</v>
      </c>
      <c r="AM6" s="684"/>
      <c r="AN6" s="684"/>
      <c r="AO6" s="715"/>
      <c r="AP6" s="677" t="s">
        <v>233</v>
      </c>
      <c r="AQ6" s="678"/>
      <c r="AR6" s="678"/>
      <c r="AS6" s="678"/>
      <c r="AT6" s="678"/>
      <c r="AU6" s="678"/>
      <c r="AV6" s="678"/>
      <c r="AW6" s="678"/>
      <c r="AX6" s="678"/>
      <c r="AY6" s="678"/>
      <c r="AZ6" s="678"/>
      <c r="BA6" s="678"/>
      <c r="BB6" s="678"/>
      <c r="BC6" s="678"/>
      <c r="BD6" s="678"/>
      <c r="BE6" s="678"/>
      <c r="BF6" s="679"/>
      <c r="BG6" s="680">
        <v>37031905</v>
      </c>
      <c r="BH6" s="681"/>
      <c r="BI6" s="681"/>
      <c r="BJ6" s="681"/>
      <c r="BK6" s="681"/>
      <c r="BL6" s="681"/>
      <c r="BM6" s="681"/>
      <c r="BN6" s="682"/>
      <c r="BO6" s="713">
        <v>93.6</v>
      </c>
      <c r="BP6" s="713"/>
      <c r="BQ6" s="713"/>
      <c r="BR6" s="713"/>
      <c r="BS6" s="714" t="s">
        <v>176</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389212</v>
      </c>
      <c r="CS6" s="681"/>
      <c r="CT6" s="681"/>
      <c r="CU6" s="681"/>
      <c r="CV6" s="681"/>
      <c r="CW6" s="681"/>
      <c r="CX6" s="681"/>
      <c r="CY6" s="682"/>
      <c r="CZ6" s="780">
        <v>0.4</v>
      </c>
      <c r="DA6" s="751"/>
      <c r="DB6" s="751"/>
      <c r="DC6" s="783"/>
      <c r="DD6" s="686" t="s">
        <v>176</v>
      </c>
      <c r="DE6" s="681"/>
      <c r="DF6" s="681"/>
      <c r="DG6" s="681"/>
      <c r="DH6" s="681"/>
      <c r="DI6" s="681"/>
      <c r="DJ6" s="681"/>
      <c r="DK6" s="681"/>
      <c r="DL6" s="681"/>
      <c r="DM6" s="681"/>
      <c r="DN6" s="681"/>
      <c r="DO6" s="681"/>
      <c r="DP6" s="682"/>
      <c r="DQ6" s="686">
        <v>388533</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35332</v>
      </c>
      <c r="S7" s="681"/>
      <c r="T7" s="681"/>
      <c r="U7" s="681"/>
      <c r="V7" s="681"/>
      <c r="W7" s="681"/>
      <c r="X7" s="681"/>
      <c r="Y7" s="682"/>
      <c r="Z7" s="713">
        <v>0</v>
      </c>
      <c r="AA7" s="713"/>
      <c r="AB7" s="713"/>
      <c r="AC7" s="713"/>
      <c r="AD7" s="714">
        <v>35332</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16613641</v>
      </c>
      <c r="BH7" s="681"/>
      <c r="BI7" s="681"/>
      <c r="BJ7" s="681"/>
      <c r="BK7" s="681"/>
      <c r="BL7" s="681"/>
      <c r="BM7" s="681"/>
      <c r="BN7" s="682"/>
      <c r="BO7" s="713">
        <v>42</v>
      </c>
      <c r="BP7" s="713"/>
      <c r="BQ7" s="713"/>
      <c r="BR7" s="713"/>
      <c r="BS7" s="714" t="s">
        <v>176</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34538647</v>
      </c>
      <c r="CS7" s="681"/>
      <c r="CT7" s="681"/>
      <c r="CU7" s="681"/>
      <c r="CV7" s="681"/>
      <c r="CW7" s="681"/>
      <c r="CX7" s="681"/>
      <c r="CY7" s="682"/>
      <c r="CZ7" s="713">
        <v>34.5</v>
      </c>
      <c r="DA7" s="713"/>
      <c r="DB7" s="713"/>
      <c r="DC7" s="713"/>
      <c r="DD7" s="686">
        <v>188340</v>
      </c>
      <c r="DE7" s="681"/>
      <c r="DF7" s="681"/>
      <c r="DG7" s="681"/>
      <c r="DH7" s="681"/>
      <c r="DI7" s="681"/>
      <c r="DJ7" s="681"/>
      <c r="DK7" s="681"/>
      <c r="DL7" s="681"/>
      <c r="DM7" s="681"/>
      <c r="DN7" s="681"/>
      <c r="DO7" s="681"/>
      <c r="DP7" s="682"/>
      <c r="DQ7" s="686">
        <v>14767868</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206954</v>
      </c>
      <c r="S8" s="681"/>
      <c r="T8" s="681"/>
      <c r="U8" s="681"/>
      <c r="V8" s="681"/>
      <c r="W8" s="681"/>
      <c r="X8" s="681"/>
      <c r="Y8" s="682"/>
      <c r="Z8" s="713">
        <v>0.2</v>
      </c>
      <c r="AA8" s="713"/>
      <c r="AB8" s="713"/>
      <c r="AC8" s="713"/>
      <c r="AD8" s="714">
        <v>206954</v>
      </c>
      <c r="AE8" s="714"/>
      <c r="AF8" s="714"/>
      <c r="AG8" s="714"/>
      <c r="AH8" s="714"/>
      <c r="AI8" s="714"/>
      <c r="AJ8" s="714"/>
      <c r="AK8" s="714"/>
      <c r="AL8" s="683">
        <v>0.5</v>
      </c>
      <c r="AM8" s="684"/>
      <c r="AN8" s="684"/>
      <c r="AO8" s="715"/>
      <c r="AP8" s="677" t="s">
        <v>239</v>
      </c>
      <c r="AQ8" s="678"/>
      <c r="AR8" s="678"/>
      <c r="AS8" s="678"/>
      <c r="AT8" s="678"/>
      <c r="AU8" s="678"/>
      <c r="AV8" s="678"/>
      <c r="AW8" s="678"/>
      <c r="AX8" s="678"/>
      <c r="AY8" s="678"/>
      <c r="AZ8" s="678"/>
      <c r="BA8" s="678"/>
      <c r="BB8" s="678"/>
      <c r="BC8" s="678"/>
      <c r="BD8" s="678"/>
      <c r="BE8" s="678"/>
      <c r="BF8" s="679"/>
      <c r="BG8" s="680">
        <v>356105</v>
      </c>
      <c r="BH8" s="681"/>
      <c r="BI8" s="681"/>
      <c r="BJ8" s="681"/>
      <c r="BK8" s="681"/>
      <c r="BL8" s="681"/>
      <c r="BM8" s="681"/>
      <c r="BN8" s="682"/>
      <c r="BO8" s="713">
        <v>0.9</v>
      </c>
      <c r="BP8" s="713"/>
      <c r="BQ8" s="713"/>
      <c r="BR8" s="713"/>
      <c r="BS8" s="686" t="s">
        <v>176</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25068938</v>
      </c>
      <c r="CS8" s="681"/>
      <c r="CT8" s="681"/>
      <c r="CU8" s="681"/>
      <c r="CV8" s="681"/>
      <c r="CW8" s="681"/>
      <c r="CX8" s="681"/>
      <c r="CY8" s="682"/>
      <c r="CZ8" s="713">
        <v>25.1</v>
      </c>
      <c r="DA8" s="713"/>
      <c r="DB8" s="713"/>
      <c r="DC8" s="713"/>
      <c r="DD8" s="686">
        <v>1089791</v>
      </c>
      <c r="DE8" s="681"/>
      <c r="DF8" s="681"/>
      <c r="DG8" s="681"/>
      <c r="DH8" s="681"/>
      <c r="DI8" s="681"/>
      <c r="DJ8" s="681"/>
      <c r="DK8" s="681"/>
      <c r="DL8" s="681"/>
      <c r="DM8" s="681"/>
      <c r="DN8" s="681"/>
      <c r="DO8" s="681"/>
      <c r="DP8" s="682"/>
      <c r="DQ8" s="686">
        <v>14137403</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195539</v>
      </c>
      <c r="S9" s="681"/>
      <c r="T9" s="681"/>
      <c r="U9" s="681"/>
      <c r="V9" s="681"/>
      <c r="W9" s="681"/>
      <c r="X9" s="681"/>
      <c r="Y9" s="682"/>
      <c r="Z9" s="713">
        <v>0.2</v>
      </c>
      <c r="AA9" s="713"/>
      <c r="AB9" s="713"/>
      <c r="AC9" s="713"/>
      <c r="AD9" s="714">
        <v>195539</v>
      </c>
      <c r="AE9" s="714"/>
      <c r="AF9" s="714"/>
      <c r="AG9" s="714"/>
      <c r="AH9" s="714"/>
      <c r="AI9" s="714"/>
      <c r="AJ9" s="714"/>
      <c r="AK9" s="714"/>
      <c r="AL9" s="683">
        <v>0.5</v>
      </c>
      <c r="AM9" s="684"/>
      <c r="AN9" s="684"/>
      <c r="AO9" s="715"/>
      <c r="AP9" s="677" t="s">
        <v>242</v>
      </c>
      <c r="AQ9" s="678"/>
      <c r="AR9" s="678"/>
      <c r="AS9" s="678"/>
      <c r="AT9" s="678"/>
      <c r="AU9" s="678"/>
      <c r="AV9" s="678"/>
      <c r="AW9" s="678"/>
      <c r="AX9" s="678"/>
      <c r="AY9" s="678"/>
      <c r="AZ9" s="678"/>
      <c r="BA9" s="678"/>
      <c r="BB9" s="678"/>
      <c r="BC9" s="678"/>
      <c r="BD9" s="678"/>
      <c r="BE9" s="678"/>
      <c r="BF9" s="679"/>
      <c r="BG9" s="680">
        <v>14119725</v>
      </c>
      <c r="BH9" s="681"/>
      <c r="BI9" s="681"/>
      <c r="BJ9" s="681"/>
      <c r="BK9" s="681"/>
      <c r="BL9" s="681"/>
      <c r="BM9" s="681"/>
      <c r="BN9" s="682"/>
      <c r="BO9" s="713">
        <v>35.700000000000003</v>
      </c>
      <c r="BP9" s="713"/>
      <c r="BQ9" s="713"/>
      <c r="BR9" s="713"/>
      <c r="BS9" s="686" t="s">
        <v>176</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7434989</v>
      </c>
      <c r="CS9" s="681"/>
      <c r="CT9" s="681"/>
      <c r="CU9" s="681"/>
      <c r="CV9" s="681"/>
      <c r="CW9" s="681"/>
      <c r="CX9" s="681"/>
      <c r="CY9" s="682"/>
      <c r="CZ9" s="713">
        <v>7.4</v>
      </c>
      <c r="DA9" s="713"/>
      <c r="DB9" s="713"/>
      <c r="DC9" s="713"/>
      <c r="DD9" s="686">
        <v>719107</v>
      </c>
      <c r="DE9" s="681"/>
      <c r="DF9" s="681"/>
      <c r="DG9" s="681"/>
      <c r="DH9" s="681"/>
      <c r="DI9" s="681"/>
      <c r="DJ9" s="681"/>
      <c r="DK9" s="681"/>
      <c r="DL9" s="681"/>
      <c r="DM9" s="681"/>
      <c r="DN9" s="681"/>
      <c r="DO9" s="681"/>
      <c r="DP9" s="682"/>
      <c r="DQ9" s="686">
        <v>6744122</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176</v>
      </c>
      <c r="S10" s="681"/>
      <c r="T10" s="681"/>
      <c r="U10" s="681"/>
      <c r="V10" s="681"/>
      <c r="W10" s="681"/>
      <c r="X10" s="681"/>
      <c r="Y10" s="682"/>
      <c r="Z10" s="713" t="s">
        <v>176</v>
      </c>
      <c r="AA10" s="713"/>
      <c r="AB10" s="713"/>
      <c r="AC10" s="713"/>
      <c r="AD10" s="714" t="s">
        <v>176</v>
      </c>
      <c r="AE10" s="714"/>
      <c r="AF10" s="714"/>
      <c r="AG10" s="714"/>
      <c r="AH10" s="714"/>
      <c r="AI10" s="714"/>
      <c r="AJ10" s="714"/>
      <c r="AK10" s="714"/>
      <c r="AL10" s="683" t="s">
        <v>176</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476090</v>
      </c>
      <c r="BH10" s="681"/>
      <c r="BI10" s="681"/>
      <c r="BJ10" s="681"/>
      <c r="BK10" s="681"/>
      <c r="BL10" s="681"/>
      <c r="BM10" s="681"/>
      <c r="BN10" s="682"/>
      <c r="BO10" s="713">
        <v>1.2</v>
      </c>
      <c r="BP10" s="713"/>
      <c r="BQ10" s="713"/>
      <c r="BR10" s="713"/>
      <c r="BS10" s="686" t="s">
        <v>176</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317063</v>
      </c>
      <c r="CS10" s="681"/>
      <c r="CT10" s="681"/>
      <c r="CU10" s="681"/>
      <c r="CV10" s="681"/>
      <c r="CW10" s="681"/>
      <c r="CX10" s="681"/>
      <c r="CY10" s="682"/>
      <c r="CZ10" s="713">
        <v>0.3</v>
      </c>
      <c r="DA10" s="713"/>
      <c r="DB10" s="713"/>
      <c r="DC10" s="713"/>
      <c r="DD10" s="686" t="s">
        <v>176</v>
      </c>
      <c r="DE10" s="681"/>
      <c r="DF10" s="681"/>
      <c r="DG10" s="681"/>
      <c r="DH10" s="681"/>
      <c r="DI10" s="681"/>
      <c r="DJ10" s="681"/>
      <c r="DK10" s="681"/>
      <c r="DL10" s="681"/>
      <c r="DM10" s="681"/>
      <c r="DN10" s="681"/>
      <c r="DO10" s="681"/>
      <c r="DP10" s="682"/>
      <c r="DQ10" s="686">
        <v>308472</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4281981</v>
      </c>
      <c r="S11" s="681"/>
      <c r="T11" s="681"/>
      <c r="U11" s="681"/>
      <c r="V11" s="681"/>
      <c r="W11" s="681"/>
      <c r="X11" s="681"/>
      <c r="Y11" s="682"/>
      <c r="Z11" s="683">
        <v>4.0999999999999996</v>
      </c>
      <c r="AA11" s="684"/>
      <c r="AB11" s="684"/>
      <c r="AC11" s="685"/>
      <c r="AD11" s="686">
        <v>4281981</v>
      </c>
      <c r="AE11" s="681"/>
      <c r="AF11" s="681"/>
      <c r="AG11" s="681"/>
      <c r="AH11" s="681"/>
      <c r="AI11" s="681"/>
      <c r="AJ11" s="681"/>
      <c r="AK11" s="682"/>
      <c r="AL11" s="683">
        <v>9.9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1661721</v>
      </c>
      <c r="BH11" s="681"/>
      <c r="BI11" s="681"/>
      <c r="BJ11" s="681"/>
      <c r="BK11" s="681"/>
      <c r="BL11" s="681"/>
      <c r="BM11" s="681"/>
      <c r="BN11" s="682"/>
      <c r="BO11" s="713">
        <v>4.2</v>
      </c>
      <c r="BP11" s="713"/>
      <c r="BQ11" s="713"/>
      <c r="BR11" s="713"/>
      <c r="BS11" s="686" t="s">
        <v>176</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874984</v>
      </c>
      <c r="CS11" s="681"/>
      <c r="CT11" s="681"/>
      <c r="CU11" s="681"/>
      <c r="CV11" s="681"/>
      <c r="CW11" s="681"/>
      <c r="CX11" s="681"/>
      <c r="CY11" s="682"/>
      <c r="CZ11" s="713">
        <v>0.9</v>
      </c>
      <c r="DA11" s="713"/>
      <c r="DB11" s="713"/>
      <c r="DC11" s="713"/>
      <c r="DD11" s="686">
        <v>148886</v>
      </c>
      <c r="DE11" s="681"/>
      <c r="DF11" s="681"/>
      <c r="DG11" s="681"/>
      <c r="DH11" s="681"/>
      <c r="DI11" s="681"/>
      <c r="DJ11" s="681"/>
      <c r="DK11" s="681"/>
      <c r="DL11" s="681"/>
      <c r="DM11" s="681"/>
      <c r="DN11" s="681"/>
      <c r="DO11" s="681"/>
      <c r="DP11" s="682"/>
      <c r="DQ11" s="686">
        <v>621609</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t="s">
        <v>176</v>
      </c>
      <c r="S12" s="681"/>
      <c r="T12" s="681"/>
      <c r="U12" s="681"/>
      <c r="V12" s="681"/>
      <c r="W12" s="681"/>
      <c r="X12" s="681"/>
      <c r="Y12" s="682"/>
      <c r="Z12" s="713" t="s">
        <v>176</v>
      </c>
      <c r="AA12" s="713"/>
      <c r="AB12" s="713"/>
      <c r="AC12" s="713"/>
      <c r="AD12" s="714" t="s">
        <v>176</v>
      </c>
      <c r="AE12" s="714"/>
      <c r="AF12" s="714"/>
      <c r="AG12" s="714"/>
      <c r="AH12" s="714"/>
      <c r="AI12" s="714"/>
      <c r="AJ12" s="714"/>
      <c r="AK12" s="714"/>
      <c r="AL12" s="683" t="s">
        <v>176</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18677205</v>
      </c>
      <c r="BH12" s="681"/>
      <c r="BI12" s="681"/>
      <c r="BJ12" s="681"/>
      <c r="BK12" s="681"/>
      <c r="BL12" s="681"/>
      <c r="BM12" s="681"/>
      <c r="BN12" s="682"/>
      <c r="BO12" s="713">
        <v>47.2</v>
      </c>
      <c r="BP12" s="713"/>
      <c r="BQ12" s="713"/>
      <c r="BR12" s="713"/>
      <c r="BS12" s="686" t="s">
        <v>176</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1757130</v>
      </c>
      <c r="CS12" s="681"/>
      <c r="CT12" s="681"/>
      <c r="CU12" s="681"/>
      <c r="CV12" s="681"/>
      <c r="CW12" s="681"/>
      <c r="CX12" s="681"/>
      <c r="CY12" s="682"/>
      <c r="CZ12" s="713">
        <v>1.8</v>
      </c>
      <c r="DA12" s="713"/>
      <c r="DB12" s="713"/>
      <c r="DC12" s="713"/>
      <c r="DD12" s="686">
        <v>246565</v>
      </c>
      <c r="DE12" s="681"/>
      <c r="DF12" s="681"/>
      <c r="DG12" s="681"/>
      <c r="DH12" s="681"/>
      <c r="DI12" s="681"/>
      <c r="DJ12" s="681"/>
      <c r="DK12" s="681"/>
      <c r="DL12" s="681"/>
      <c r="DM12" s="681"/>
      <c r="DN12" s="681"/>
      <c r="DO12" s="681"/>
      <c r="DP12" s="682"/>
      <c r="DQ12" s="686">
        <v>1205687</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176</v>
      </c>
      <c r="AA13" s="713"/>
      <c r="AB13" s="713"/>
      <c r="AC13" s="713"/>
      <c r="AD13" s="714" t="s">
        <v>176</v>
      </c>
      <c r="AE13" s="714"/>
      <c r="AF13" s="714"/>
      <c r="AG13" s="714"/>
      <c r="AH13" s="714"/>
      <c r="AI13" s="714"/>
      <c r="AJ13" s="714"/>
      <c r="AK13" s="714"/>
      <c r="AL13" s="683" t="s">
        <v>176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18581866</v>
      </c>
      <c r="BH13" s="681"/>
      <c r="BI13" s="681"/>
      <c r="BJ13" s="681"/>
      <c r="BK13" s="681"/>
      <c r="BL13" s="681"/>
      <c r="BM13" s="681"/>
      <c r="BN13" s="682"/>
      <c r="BO13" s="713">
        <v>47</v>
      </c>
      <c r="BP13" s="713"/>
      <c r="BQ13" s="713"/>
      <c r="BR13" s="713"/>
      <c r="BS13" s="686" t="s">
        <v>176</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12305063</v>
      </c>
      <c r="CS13" s="681"/>
      <c r="CT13" s="681"/>
      <c r="CU13" s="681"/>
      <c r="CV13" s="681"/>
      <c r="CW13" s="681"/>
      <c r="CX13" s="681"/>
      <c r="CY13" s="682"/>
      <c r="CZ13" s="713">
        <v>12.3</v>
      </c>
      <c r="DA13" s="713"/>
      <c r="DB13" s="713"/>
      <c r="DC13" s="713"/>
      <c r="DD13" s="686">
        <v>7747336</v>
      </c>
      <c r="DE13" s="681"/>
      <c r="DF13" s="681"/>
      <c r="DG13" s="681"/>
      <c r="DH13" s="681"/>
      <c r="DI13" s="681"/>
      <c r="DJ13" s="681"/>
      <c r="DK13" s="681"/>
      <c r="DL13" s="681"/>
      <c r="DM13" s="681"/>
      <c r="DN13" s="681"/>
      <c r="DO13" s="681"/>
      <c r="DP13" s="682"/>
      <c r="DQ13" s="686">
        <v>7332405</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t="s">
        <v>176</v>
      </c>
      <c r="S14" s="681"/>
      <c r="T14" s="681"/>
      <c r="U14" s="681"/>
      <c r="V14" s="681"/>
      <c r="W14" s="681"/>
      <c r="X14" s="681"/>
      <c r="Y14" s="682"/>
      <c r="Z14" s="713" t="s">
        <v>176</v>
      </c>
      <c r="AA14" s="713"/>
      <c r="AB14" s="713"/>
      <c r="AC14" s="713"/>
      <c r="AD14" s="714" t="s">
        <v>176</v>
      </c>
      <c r="AE14" s="714"/>
      <c r="AF14" s="714"/>
      <c r="AG14" s="714"/>
      <c r="AH14" s="714"/>
      <c r="AI14" s="714"/>
      <c r="AJ14" s="714"/>
      <c r="AK14" s="714"/>
      <c r="AL14" s="683" t="s">
        <v>176</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441112</v>
      </c>
      <c r="BH14" s="681"/>
      <c r="BI14" s="681"/>
      <c r="BJ14" s="681"/>
      <c r="BK14" s="681"/>
      <c r="BL14" s="681"/>
      <c r="BM14" s="681"/>
      <c r="BN14" s="682"/>
      <c r="BO14" s="713">
        <v>1.1000000000000001</v>
      </c>
      <c r="BP14" s="713"/>
      <c r="BQ14" s="713"/>
      <c r="BR14" s="713"/>
      <c r="BS14" s="686" t="s">
        <v>176</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2009600</v>
      </c>
      <c r="CS14" s="681"/>
      <c r="CT14" s="681"/>
      <c r="CU14" s="681"/>
      <c r="CV14" s="681"/>
      <c r="CW14" s="681"/>
      <c r="CX14" s="681"/>
      <c r="CY14" s="682"/>
      <c r="CZ14" s="713">
        <v>2</v>
      </c>
      <c r="DA14" s="713"/>
      <c r="DB14" s="713"/>
      <c r="DC14" s="713"/>
      <c r="DD14" s="686">
        <v>50070</v>
      </c>
      <c r="DE14" s="681"/>
      <c r="DF14" s="681"/>
      <c r="DG14" s="681"/>
      <c r="DH14" s="681"/>
      <c r="DI14" s="681"/>
      <c r="DJ14" s="681"/>
      <c r="DK14" s="681"/>
      <c r="DL14" s="681"/>
      <c r="DM14" s="681"/>
      <c r="DN14" s="681"/>
      <c r="DO14" s="681"/>
      <c r="DP14" s="682"/>
      <c r="DQ14" s="686">
        <v>1964552</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176</v>
      </c>
      <c r="AA15" s="713"/>
      <c r="AB15" s="713"/>
      <c r="AC15" s="713"/>
      <c r="AD15" s="714" t="s">
        <v>176</v>
      </c>
      <c r="AE15" s="714"/>
      <c r="AF15" s="714"/>
      <c r="AG15" s="714"/>
      <c r="AH15" s="714"/>
      <c r="AI15" s="714"/>
      <c r="AJ15" s="714"/>
      <c r="AK15" s="714"/>
      <c r="AL15" s="683" t="s">
        <v>176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1299947</v>
      </c>
      <c r="BH15" s="681"/>
      <c r="BI15" s="681"/>
      <c r="BJ15" s="681"/>
      <c r="BK15" s="681"/>
      <c r="BL15" s="681"/>
      <c r="BM15" s="681"/>
      <c r="BN15" s="682"/>
      <c r="BO15" s="713">
        <v>3.3</v>
      </c>
      <c r="BP15" s="713"/>
      <c r="BQ15" s="713"/>
      <c r="BR15" s="713"/>
      <c r="BS15" s="686" t="s">
        <v>176</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12358408</v>
      </c>
      <c r="CS15" s="681"/>
      <c r="CT15" s="681"/>
      <c r="CU15" s="681"/>
      <c r="CV15" s="681"/>
      <c r="CW15" s="681"/>
      <c r="CX15" s="681"/>
      <c r="CY15" s="682"/>
      <c r="CZ15" s="713">
        <v>12.4</v>
      </c>
      <c r="DA15" s="713"/>
      <c r="DB15" s="713"/>
      <c r="DC15" s="713"/>
      <c r="DD15" s="686">
        <v>4802523</v>
      </c>
      <c r="DE15" s="681"/>
      <c r="DF15" s="681"/>
      <c r="DG15" s="681"/>
      <c r="DH15" s="681"/>
      <c r="DI15" s="681"/>
      <c r="DJ15" s="681"/>
      <c r="DK15" s="681"/>
      <c r="DL15" s="681"/>
      <c r="DM15" s="681"/>
      <c r="DN15" s="681"/>
      <c r="DO15" s="681"/>
      <c r="DP15" s="682"/>
      <c r="DQ15" s="686">
        <v>8796156</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101241</v>
      </c>
      <c r="S16" s="681"/>
      <c r="T16" s="681"/>
      <c r="U16" s="681"/>
      <c r="V16" s="681"/>
      <c r="W16" s="681"/>
      <c r="X16" s="681"/>
      <c r="Y16" s="682"/>
      <c r="Z16" s="713">
        <v>0.1</v>
      </c>
      <c r="AA16" s="713"/>
      <c r="AB16" s="713"/>
      <c r="AC16" s="713"/>
      <c r="AD16" s="714">
        <v>101241</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176</v>
      </c>
      <c r="BH16" s="681"/>
      <c r="BI16" s="681"/>
      <c r="BJ16" s="681"/>
      <c r="BK16" s="681"/>
      <c r="BL16" s="681"/>
      <c r="BM16" s="681"/>
      <c r="BN16" s="682"/>
      <c r="BO16" s="713" t="s">
        <v>176</v>
      </c>
      <c r="BP16" s="713"/>
      <c r="BQ16" s="713"/>
      <c r="BR16" s="713"/>
      <c r="BS16" s="686" t="s">
        <v>176</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176</v>
      </c>
      <c r="CS16" s="681"/>
      <c r="CT16" s="681"/>
      <c r="CU16" s="681"/>
      <c r="CV16" s="681"/>
      <c r="CW16" s="681"/>
      <c r="CX16" s="681"/>
      <c r="CY16" s="682"/>
      <c r="CZ16" s="713" t="s">
        <v>176</v>
      </c>
      <c r="DA16" s="713"/>
      <c r="DB16" s="713"/>
      <c r="DC16" s="713"/>
      <c r="DD16" s="686" t="s">
        <v>176</v>
      </c>
      <c r="DE16" s="681"/>
      <c r="DF16" s="681"/>
      <c r="DG16" s="681"/>
      <c r="DH16" s="681"/>
      <c r="DI16" s="681"/>
      <c r="DJ16" s="681"/>
      <c r="DK16" s="681"/>
      <c r="DL16" s="681"/>
      <c r="DM16" s="681"/>
      <c r="DN16" s="681"/>
      <c r="DO16" s="681"/>
      <c r="DP16" s="682"/>
      <c r="DQ16" s="686" t="s">
        <v>176</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383066</v>
      </c>
      <c r="S17" s="681"/>
      <c r="T17" s="681"/>
      <c r="U17" s="681"/>
      <c r="V17" s="681"/>
      <c r="W17" s="681"/>
      <c r="X17" s="681"/>
      <c r="Y17" s="682"/>
      <c r="Z17" s="713">
        <v>0.4</v>
      </c>
      <c r="AA17" s="713"/>
      <c r="AB17" s="713"/>
      <c r="AC17" s="713"/>
      <c r="AD17" s="714">
        <v>383066</v>
      </c>
      <c r="AE17" s="714"/>
      <c r="AF17" s="714"/>
      <c r="AG17" s="714"/>
      <c r="AH17" s="714"/>
      <c r="AI17" s="714"/>
      <c r="AJ17" s="714"/>
      <c r="AK17" s="714"/>
      <c r="AL17" s="683">
        <v>0.9</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176</v>
      </c>
      <c r="BP17" s="713"/>
      <c r="BQ17" s="713"/>
      <c r="BR17" s="713"/>
      <c r="BS17" s="686" t="s">
        <v>176</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2968084</v>
      </c>
      <c r="CS17" s="681"/>
      <c r="CT17" s="681"/>
      <c r="CU17" s="681"/>
      <c r="CV17" s="681"/>
      <c r="CW17" s="681"/>
      <c r="CX17" s="681"/>
      <c r="CY17" s="682"/>
      <c r="CZ17" s="713">
        <v>3</v>
      </c>
      <c r="DA17" s="713"/>
      <c r="DB17" s="713"/>
      <c r="DC17" s="713"/>
      <c r="DD17" s="686" t="s">
        <v>176</v>
      </c>
      <c r="DE17" s="681"/>
      <c r="DF17" s="681"/>
      <c r="DG17" s="681"/>
      <c r="DH17" s="681"/>
      <c r="DI17" s="681"/>
      <c r="DJ17" s="681"/>
      <c r="DK17" s="681"/>
      <c r="DL17" s="681"/>
      <c r="DM17" s="681"/>
      <c r="DN17" s="681"/>
      <c r="DO17" s="681"/>
      <c r="DP17" s="682"/>
      <c r="DQ17" s="686">
        <v>2918214</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264938</v>
      </c>
      <c r="S18" s="681"/>
      <c r="T18" s="681"/>
      <c r="U18" s="681"/>
      <c r="V18" s="681"/>
      <c r="W18" s="681"/>
      <c r="X18" s="681"/>
      <c r="Y18" s="682"/>
      <c r="Z18" s="713">
        <v>0.3</v>
      </c>
      <c r="AA18" s="713"/>
      <c r="AB18" s="713"/>
      <c r="AC18" s="713"/>
      <c r="AD18" s="714">
        <v>264938</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176</v>
      </c>
      <c r="BP18" s="713"/>
      <c r="BQ18" s="713"/>
      <c r="BR18" s="713"/>
      <c r="BS18" s="686" t="s">
        <v>176</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176</v>
      </c>
      <c r="CS18" s="681"/>
      <c r="CT18" s="681"/>
      <c r="CU18" s="681"/>
      <c r="CV18" s="681"/>
      <c r="CW18" s="681"/>
      <c r="CX18" s="681"/>
      <c r="CY18" s="682"/>
      <c r="CZ18" s="713" t="s">
        <v>176</v>
      </c>
      <c r="DA18" s="713"/>
      <c r="DB18" s="713"/>
      <c r="DC18" s="713"/>
      <c r="DD18" s="686" t="s">
        <v>176</v>
      </c>
      <c r="DE18" s="681"/>
      <c r="DF18" s="681"/>
      <c r="DG18" s="681"/>
      <c r="DH18" s="681"/>
      <c r="DI18" s="681"/>
      <c r="DJ18" s="681"/>
      <c r="DK18" s="681"/>
      <c r="DL18" s="681"/>
      <c r="DM18" s="681"/>
      <c r="DN18" s="681"/>
      <c r="DO18" s="681"/>
      <c r="DP18" s="682"/>
      <c r="DQ18" s="686" t="s">
        <v>176</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204690</v>
      </c>
      <c r="S19" s="681"/>
      <c r="T19" s="681"/>
      <c r="U19" s="681"/>
      <c r="V19" s="681"/>
      <c r="W19" s="681"/>
      <c r="X19" s="681"/>
      <c r="Y19" s="682"/>
      <c r="Z19" s="713">
        <v>0.2</v>
      </c>
      <c r="AA19" s="713"/>
      <c r="AB19" s="713"/>
      <c r="AC19" s="713"/>
      <c r="AD19" s="714">
        <v>204690</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2512913</v>
      </c>
      <c r="BH19" s="681"/>
      <c r="BI19" s="681"/>
      <c r="BJ19" s="681"/>
      <c r="BK19" s="681"/>
      <c r="BL19" s="681"/>
      <c r="BM19" s="681"/>
      <c r="BN19" s="682"/>
      <c r="BO19" s="713">
        <v>6.4</v>
      </c>
      <c r="BP19" s="713"/>
      <c r="BQ19" s="713"/>
      <c r="BR19" s="713"/>
      <c r="BS19" s="686" t="s">
        <v>176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176</v>
      </c>
      <c r="DA19" s="713"/>
      <c r="DB19" s="713"/>
      <c r="DC19" s="713"/>
      <c r="DD19" s="686" t="s">
        <v>176</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47950</v>
      </c>
      <c r="S20" s="681"/>
      <c r="T20" s="681"/>
      <c r="U20" s="681"/>
      <c r="V20" s="681"/>
      <c r="W20" s="681"/>
      <c r="X20" s="681"/>
      <c r="Y20" s="682"/>
      <c r="Z20" s="713">
        <v>0</v>
      </c>
      <c r="AA20" s="713"/>
      <c r="AB20" s="713"/>
      <c r="AC20" s="713"/>
      <c r="AD20" s="714">
        <v>47950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2512913</v>
      </c>
      <c r="BH20" s="681"/>
      <c r="BI20" s="681"/>
      <c r="BJ20" s="681"/>
      <c r="BK20" s="681"/>
      <c r="BL20" s="681"/>
      <c r="BM20" s="681"/>
      <c r="BN20" s="682"/>
      <c r="BO20" s="713">
        <v>6.4</v>
      </c>
      <c r="BP20" s="713"/>
      <c r="BQ20" s="713"/>
      <c r="BR20" s="713"/>
      <c r="BS20" s="686" t="s">
        <v>176</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100022118</v>
      </c>
      <c r="CS20" s="681"/>
      <c r="CT20" s="681"/>
      <c r="CU20" s="681"/>
      <c r="CV20" s="681"/>
      <c r="CW20" s="681"/>
      <c r="CX20" s="681"/>
      <c r="CY20" s="682"/>
      <c r="CZ20" s="713">
        <v>100</v>
      </c>
      <c r="DA20" s="713"/>
      <c r="DB20" s="713"/>
      <c r="DC20" s="713"/>
      <c r="DD20" s="686">
        <v>14992618</v>
      </c>
      <c r="DE20" s="681"/>
      <c r="DF20" s="681"/>
      <c r="DG20" s="681"/>
      <c r="DH20" s="681"/>
      <c r="DI20" s="681"/>
      <c r="DJ20" s="681"/>
      <c r="DK20" s="681"/>
      <c r="DL20" s="681"/>
      <c r="DM20" s="681"/>
      <c r="DN20" s="681"/>
      <c r="DO20" s="681"/>
      <c r="DP20" s="682"/>
      <c r="DQ20" s="686">
        <v>59185021</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12298</v>
      </c>
      <c r="S21" s="681"/>
      <c r="T21" s="681"/>
      <c r="U21" s="681"/>
      <c r="V21" s="681"/>
      <c r="W21" s="681"/>
      <c r="X21" s="681"/>
      <c r="Y21" s="682"/>
      <c r="Z21" s="713">
        <v>0</v>
      </c>
      <c r="AA21" s="713"/>
      <c r="AB21" s="713"/>
      <c r="AC21" s="713"/>
      <c r="AD21" s="714">
        <v>12298</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1013</v>
      </c>
      <c r="BH21" s="681"/>
      <c r="BI21" s="681"/>
      <c r="BJ21" s="681"/>
      <c r="BK21" s="681"/>
      <c r="BL21" s="681"/>
      <c r="BM21" s="681"/>
      <c r="BN21" s="682"/>
      <c r="BO21" s="713">
        <v>0</v>
      </c>
      <c r="BP21" s="713"/>
      <c r="BQ21" s="713"/>
      <c r="BR21" s="713"/>
      <c r="BS21" s="686" t="s">
        <v>176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35153</v>
      </c>
      <c r="S22" s="681"/>
      <c r="T22" s="681"/>
      <c r="U22" s="681"/>
      <c r="V22" s="681"/>
      <c r="W22" s="681"/>
      <c r="X22" s="681"/>
      <c r="Y22" s="682"/>
      <c r="Z22" s="713">
        <v>0</v>
      </c>
      <c r="AA22" s="713"/>
      <c r="AB22" s="713"/>
      <c r="AC22" s="713"/>
      <c r="AD22" s="714" t="s">
        <v>176</v>
      </c>
      <c r="AE22" s="714"/>
      <c r="AF22" s="714"/>
      <c r="AG22" s="714"/>
      <c r="AH22" s="714"/>
      <c r="AI22" s="714"/>
      <c r="AJ22" s="714"/>
      <c r="AK22" s="714"/>
      <c r="AL22" s="683" t="s">
        <v>176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176</v>
      </c>
      <c r="BH22" s="681"/>
      <c r="BI22" s="681"/>
      <c r="BJ22" s="681"/>
      <c r="BK22" s="681"/>
      <c r="BL22" s="681"/>
      <c r="BM22" s="681"/>
      <c r="BN22" s="682"/>
      <c r="BO22" s="713" t="s">
        <v>176</v>
      </c>
      <c r="BP22" s="713"/>
      <c r="BQ22" s="713"/>
      <c r="BR22" s="713"/>
      <c r="BS22" s="686" t="s">
        <v>176</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t="s">
        <v>176</v>
      </c>
      <c r="S23" s="681"/>
      <c r="T23" s="681"/>
      <c r="U23" s="681"/>
      <c r="V23" s="681"/>
      <c r="W23" s="681"/>
      <c r="X23" s="681"/>
      <c r="Y23" s="682"/>
      <c r="Z23" s="713" t="s">
        <v>176</v>
      </c>
      <c r="AA23" s="713"/>
      <c r="AB23" s="713"/>
      <c r="AC23" s="713"/>
      <c r="AD23" s="714" t="s">
        <v>176</v>
      </c>
      <c r="AE23" s="714"/>
      <c r="AF23" s="714"/>
      <c r="AG23" s="714"/>
      <c r="AH23" s="714"/>
      <c r="AI23" s="714"/>
      <c r="AJ23" s="714"/>
      <c r="AK23" s="714"/>
      <c r="AL23" s="683" t="s">
        <v>176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2511900</v>
      </c>
      <c r="BH23" s="681"/>
      <c r="BI23" s="681"/>
      <c r="BJ23" s="681"/>
      <c r="BK23" s="681"/>
      <c r="BL23" s="681"/>
      <c r="BM23" s="681"/>
      <c r="BN23" s="682"/>
      <c r="BO23" s="713">
        <v>6.4</v>
      </c>
      <c r="BP23" s="713"/>
      <c r="BQ23" s="713"/>
      <c r="BR23" s="713"/>
      <c r="BS23" s="686" t="s">
        <v>176</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35153</v>
      </c>
      <c r="S24" s="681"/>
      <c r="T24" s="681"/>
      <c r="U24" s="681"/>
      <c r="V24" s="681"/>
      <c r="W24" s="681"/>
      <c r="X24" s="681"/>
      <c r="Y24" s="682"/>
      <c r="Z24" s="713">
        <v>0</v>
      </c>
      <c r="AA24" s="713"/>
      <c r="AB24" s="713"/>
      <c r="AC24" s="713"/>
      <c r="AD24" s="714" t="s">
        <v>176</v>
      </c>
      <c r="AE24" s="714"/>
      <c r="AF24" s="714"/>
      <c r="AG24" s="714"/>
      <c r="AH24" s="714"/>
      <c r="AI24" s="714"/>
      <c r="AJ24" s="714"/>
      <c r="AK24" s="714"/>
      <c r="AL24" s="683" t="s">
        <v>176</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176</v>
      </c>
      <c r="BH24" s="681"/>
      <c r="BI24" s="681"/>
      <c r="BJ24" s="681"/>
      <c r="BK24" s="681"/>
      <c r="BL24" s="681"/>
      <c r="BM24" s="681"/>
      <c r="BN24" s="682"/>
      <c r="BO24" s="713" t="s">
        <v>176</v>
      </c>
      <c r="BP24" s="713"/>
      <c r="BQ24" s="713"/>
      <c r="BR24" s="713"/>
      <c r="BS24" s="686" t="s">
        <v>176</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28377993</v>
      </c>
      <c r="CS24" s="736"/>
      <c r="CT24" s="736"/>
      <c r="CU24" s="736"/>
      <c r="CV24" s="736"/>
      <c r="CW24" s="736"/>
      <c r="CX24" s="736"/>
      <c r="CY24" s="779"/>
      <c r="CZ24" s="780">
        <v>28.4</v>
      </c>
      <c r="DA24" s="751"/>
      <c r="DB24" s="751"/>
      <c r="DC24" s="783"/>
      <c r="DD24" s="778">
        <v>17822692</v>
      </c>
      <c r="DE24" s="736"/>
      <c r="DF24" s="736"/>
      <c r="DG24" s="736"/>
      <c r="DH24" s="736"/>
      <c r="DI24" s="736"/>
      <c r="DJ24" s="736"/>
      <c r="DK24" s="779"/>
      <c r="DL24" s="778">
        <v>17596221</v>
      </c>
      <c r="DM24" s="736"/>
      <c r="DN24" s="736"/>
      <c r="DO24" s="736"/>
      <c r="DP24" s="736"/>
      <c r="DQ24" s="736"/>
      <c r="DR24" s="736"/>
      <c r="DS24" s="736"/>
      <c r="DT24" s="736"/>
      <c r="DU24" s="736"/>
      <c r="DV24" s="779"/>
      <c r="DW24" s="780">
        <v>40.700000000000003</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176</v>
      </c>
      <c r="AA25" s="713"/>
      <c r="AB25" s="713"/>
      <c r="AC25" s="713"/>
      <c r="AD25" s="714" t="s">
        <v>176</v>
      </c>
      <c r="AE25" s="714"/>
      <c r="AF25" s="714"/>
      <c r="AG25" s="714"/>
      <c r="AH25" s="714"/>
      <c r="AI25" s="714"/>
      <c r="AJ25" s="714"/>
      <c r="AK25" s="714"/>
      <c r="AL25" s="683" t="s">
        <v>176</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176</v>
      </c>
      <c r="BH25" s="681"/>
      <c r="BI25" s="681"/>
      <c r="BJ25" s="681"/>
      <c r="BK25" s="681"/>
      <c r="BL25" s="681"/>
      <c r="BM25" s="681"/>
      <c r="BN25" s="682"/>
      <c r="BO25" s="713" t="s">
        <v>176</v>
      </c>
      <c r="BP25" s="713"/>
      <c r="BQ25" s="713"/>
      <c r="BR25" s="713"/>
      <c r="BS25" s="686" t="s">
        <v>176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10500557</v>
      </c>
      <c r="CS25" s="699"/>
      <c r="CT25" s="699"/>
      <c r="CU25" s="699"/>
      <c r="CV25" s="699"/>
      <c r="CW25" s="699"/>
      <c r="CX25" s="699"/>
      <c r="CY25" s="700"/>
      <c r="CZ25" s="683">
        <v>10.5</v>
      </c>
      <c r="DA25" s="701"/>
      <c r="DB25" s="701"/>
      <c r="DC25" s="702"/>
      <c r="DD25" s="686">
        <v>9450309</v>
      </c>
      <c r="DE25" s="699"/>
      <c r="DF25" s="699"/>
      <c r="DG25" s="699"/>
      <c r="DH25" s="699"/>
      <c r="DI25" s="699"/>
      <c r="DJ25" s="699"/>
      <c r="DK25" s="700"/>
      <c r="DL25" s="686">
        <v>9430347</v>
      </c>
      <c r="DM25" s="699"/>
      <c r="DN25" s="699"/>
      <c r="DO25" s="699"/>
      <c r="DP25" s="699"/>
      <c r="DQ25" s="699"/>
      <c r="DR25" s="699"/>
      <c r="DS25" s="699"/>
      <c r="DT25" s="699"/>
      <c r="DU25" s="699"/>
      <c r="DV25" s="700"/>
      <c r="DW25" s="683">
        <v>21.8</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45562202</v>
      </c>
      <c r="S26" s="681"/>
      <c r="T26" s="681"/>
      <c r="U26" s="681"/>
      <c r="V26" s="681"/>
      <c r="W26" s="681"/>
      <c r="X26" s="681"/>
      <c r="Y26" s="682"/>
      <c r="Z26" s="713">
        <v>43.2</v>
      </c>
      <c r="AA26" s="713"/>
      <c r="AB26" s="713"/>
      <c r="AC26" s="713"/>
      <c r="AD26" s="714">
        <v>43015149</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176</v>
      </c>
      <c r="BH26" s="681"/>
      <c r="BI26" s="681"/>
      <c r="BJ26" s="681"/>
      <c r="BK26" s="681"/>
      <c r="BL26" s="681"/>
      <c r="BM26" s="681"/>
      <c r="BN26" s="682"/>
      <c r="BO26" s="713" t="s">
        <v>176</v>
      </c>
      <c r="BP26" s="713"/>
      <c r="BQ26" s="713"/>
      <c r="BR26" s="713"/>
      <c r="BS26" s="686" t="s">
        <v>176</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6612722</v>
      </c>
      <c r="CS26" s="681"/>
      <c r="CT26" s="681"/>
      <c r="CU26" s="681"/>
      <c r="CV26" s="681"/>
      <c r="CW26" s="681"/>
      <c r="CX26" s="681"/>
      <c r="CY26" s="682"/>
      <c r="CZ26" s="683">
        <v>6.6</v>
      </c>
      <c r="DA26" s="701"/>
      <c r="DB26" s="701"/>
      <c r="DC26" s="702"/>
      <c r="DD26" s="686">
        <v>5836637</v>
      </c>
      <c r="DE26" s="681"/>
      <c r="DF26" s="681"/>
      <c r="DG26" s="681"/>
      <c r="DH26" s="681"/>
      <c r="DI26" s="681"/>
      <c r="DJ26" s="681"/>
      <c r="DK26" s="682"/>
      <c r="DL26" s="686" t="s">
        <v>176</v>
      </c>
      <c r="DM26" s="681"/>
      <c r="DN26" s="681"/>
      <c r="DO26" s="681"/>
      <c r="DP26" s="681"/>
      <c r="DQ26" s="681"/>
      <c r="DR26" s="681"/>
      <c r="DS26" s="681"/>
      <c r="DT26" s="681"/>
      <c r="DU26" s="681"/>
      <c r="DV26" s="682"/>
      <c r="DW26" s="683" t="s">
        <v>176</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31361</v>
      </c>
      <c r="S27" s="681"/>
      <c r="T27" s="681"/>
      <c r="U27" s="681"/>
      <c r="V27" s="681"/>
      <c r="W27" s="681"/>
      <c r="X27" s="681"/>
      <c r="Y27" s="682"/>
      <c r="Z27" s="713">
        <v>0</v>
      </c>
      <c r="AA27" s="713"/>
      <c r="AB27" s="713"/>
      <c r="AC27" s="713"/>
      <c r="AD27" s="714">
        <v>31361</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39544818</v>
      </c>
      <c r="BH27" s="681"/>
      <c r="BI27" s="681"/>
      <c r="BJ27" s="681"/>
      <c r="BK27" s="681"/>
      <c r="BL27" s="681"/>
      <c r="BM27" s="681"/>
      <c r="BN27" s="682"/>
      <c r="BO27" s="713">
        <v>100</v>
      </c>
      <c r="BP27" s="713"/>
      <c r="BQ27" s="713"/>
      <c r="BR27" s="713"/>
      <c r="BS27" s="686" t="s">
        <v>176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14909352</v>
      </c>
      <c r="CS27" s="699"/>
      <c r="CT27" s="699"/>
      <c r="CU27" s="699"/>
      <c r="CV27" s="699"/>
      <c r="CW27" s="699"/>
      <c r="CX27" s="699"/>
      <c r="CY27" s="700"/>
      <c r="CZ27" s="683">
        <v>14.9</v>
      </c>
      <c r="DA27" s="701"/>
      <c r="DB27" s="701"/>
      <c r="DC27" s="702"/>
      <c r="DD27" s="686">
        <v>5454169</v>
      </c>
      <c r="DE27" s="699"/>
      <c r="DF27" s="699"/>
      <c r="DG27" s="699"/>
      <c r="DH27" s="699"/>
      <c r="DI27" s="699"/>
      <c r="DJ27" s="699"/>
      <c r="DK27" s="700"/>
      <c r="DL27" s="686">
        <v>5247660</v>
      </c>
      <c r="DM27" s="699"/>
      <c r="DN27" s="699"/>
      <c r="DO27" s="699"/>
      <c r="DP27" s="699"/>
      <c r="DQ27" s="699"/>
      <c r="DR27" s="699"/>
      <c r="DS27" s="699"/>
      <c r="DT27" s="699"/>
      <c r="DU27" s="699"/>
      <c r="DV27" s="700"/>
      <c r="DW27" s="683">
        <v>12.1</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152514</v>
      </c>
      <c r="S28" s="681"/>
      <c r="T28" s="681"/>
      <c r="U28" s="681"/>
      <c r="V28" s="681"/>
      <c r="W28" s="681"/>
      <c r="X28" s="681"/>
      <c r="Y28" s="682"/>
      <c r="Z28" s="713">
        <v>0.1</v>
      </c>
      <c r="AA28" s="713"/>
      <c r="AB28" s="713"/>
      <c r="AC28" s="713"/>
      <c r="AD28" s="714">
        <v>389</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2968084</v>
      </c>
      <c r="CS28" s="681"/>
      <c r="CT28" s="681"/>
      <c r="CU28" s="681"/>
      <c r="CV28" s="681"/>
      <c r="CW28" s="681"/>
      <c r="CX28" s="681"/>
      <c r="CY28" s="682"/>
      <c r="CZ28" s="683">
        <v>3</v>
      </c>
      <c r="DA28" s="701"/>
      <c r="DB28" s="701"/>
      <c r="DC28" s="702"/>
      <c r="DD28" s="686">
        <v>2918214</v>
      </c>
      <c r="DE28" s="681"/>
      <c r="DF28" s="681"/>
      <c r="DG28" s="681"/>
      <c r="DH28" s="681"/>
      <c r="DI28" s="681"/>
      <c r="DJ28" s="681"/>
      <c r="DK28" s="682"/>
      <c r="DL28" s="686">
        <v>2918214</v>
      </c>
      <c r="DM28" s="681"/>
      <c r="DN28" s="681"/>
      <c r="DO28" s="681"/>
      <c r="DP28" s="681"/>
      <c r="DQ28" s="681"/>
      <c r="DR28" s="681"/>
      <c r="DS28" s="681"/>
      <c r="DT28" s="681"/>
      <c r="DU28" s="681"/>
      <c r="DV28" s="682"/>
      <c r="DW28" s="683">
        <v>6.7</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755573</v>
      </c>
      <c r="S29" s="681"/>
      <c r="T29" s="681"/>
      <c r="U29" s="681"/>
      <c r="V29" s="681"/>
      <c r="W29" s="681"/>
      <c r="X29" s="681"/>
      <c r="Y29" s="682"/>
      <c r="Z29" s="713">
        <v>0.7</v>
      </c>
      <c r="AA29" s="713"/>
      <c r="AB29" s="713"/>
      <c r="AC29" s="713"/>
      <c r="AD29" s="714">
        <v>126154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2968084</v>
      </c>
      <c r="CS29" s="699"/>
      <c r="CT29" s="699"/>
      <c r="CU29" s="699"/>
      <c r="CV29" s="699"/>
      <c r="CW29" s="699"/>
      <c r="CX29" s="699"/>
      <c r="CY29" s="700"/>
      <c r="CZ29" s="683">
        <v>3</v>
      </c>
      <c r="DA29" s="701"/>
      <c r="DB29" s="701"/>
      <c r="DC29" s="702"/>
      <c r="DD29" s="686">
        <v>2918214</v>
      </c>
      <c r="DE29" s="699"/>
      <c r="DF29" s="699"/>
      <c r="DG29" s="699"/>
      <c r="DH29" s="699"/>
      <c r="DI29" s="699"/>
      <c r="DJ29" s="699"/>
      <c r="DK29" s="700"/>
      <c r="DL29" s="686">
        <v>2918214</v>
      </c>
      <c r="DM29" s="699"/>
      <c r="DN29" s="699"/>
      <c r="DO29" s="699"/>
      <c r="DP29" s="699"/>
      <c r="DQ29" s="699"/>
      <c r="DR29" s="699"/>
      <c r="DS29" s="699"/>
      <c r="DT29" s="699"/>
      <c r="DU29" s="699"/>
      <c r="DV29" s="700"/>
      <c r="DW29" s="683">
        <v>6.7</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352760</v>
      </c>
      <c r="S30" s="681"/>
      <c r="T30" s="681"/>
      <c r="U30" s="681"/>
      <c r="V30" s="681"/>
      <c r="W30" s="681"/>
      <c r="X30" s="681"/>
      <c r="Y30" s="682"/>
      <c r="Z30" s="713">
        <v>0.3</v>
      </c>
      <c r="AA30" s="713"/>
      <c r="AB30" s="713"/>
      <c r="AC30" s="713"/>
      <c r="AD30" s="714">
        <v>37154</v>
      </c>
      <c r="AE30" s="714"/>
      <c r="AF30" s="714"/>
      <c r="AG30" s="714"/>
      <c r="AH30" s="714"/>
      <c r="AI30" s="714"/>
      <c r="AJ30" s="714"/>
      <c r="AK30" s="714"/>
      <c r="AL30" s="683">
        <v>0.1</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2896411</v>
      </c>
      <c r="CS30" s="681"/>
      <c r="CT30" s="681"/>
      <c r="CU30" s="681"/>
      <c r="CV30" s="681"/>
      <c r="CW30" s="681"/>
      <c r="CX30" s="681"/>
      <c r="CY30" s="682"/>
      <c r="CZ30" s="683">
        <v>2.9</v>
      </c>
      <c r="DA30" s="701"/>
      <c r="DB30" s="701"/>
      <c r="DC30" s="702"/>
      <c r="DD30" s="686">
        <v>2851106</v>
      </c>
      <c r="DE30" s="681"/>
      <c r="DF30" s="681"/>
      <c r="DG30" s="681"/>
      <c r="DH30" s="681"/>
      <c r="DI30" s="681"/>
      <c r="DJ30" s="681"/>
      <c r="DK30" s="682"/>
      <c r="DL30" s="686">
        <v>2851106</v>
      </c>
      <c r="DM30" s="681"/>
      <c r="DN30" s="681"/>
      <c r="DO30" s="681"/>
      <c r="DP30" s="681"/>
      <c r="DQ30" s="681"/>
      <c r="DR30" s="681"/>
      <c r="DS30" s="681"/>
      <c r="DT30" s="681"/>
      <c r="DU30" s="681"/>
      <c r="DV30" s="682"/>
      <c r="DW30" s="683">
        <v>6.6</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29985517</v>
      </c>
      <c r="S31" s="681"/>
      <c r="T31" s="681"/>
      <c r="U31" s="681"/>
      <c r="V31" s="681"/>
      <c r="W31" s="681"/>
      <c r="X31" s="681"/>
      <c r="Y31" s="682"/>
      <c r="Z31" s="713">
        <v>28.4</v>
      </c>
      <c r="AA31" s="713"/>
      <c r="AB31" s="713"/>
      <c r="AC31" s="713"/>
      <c r="AD31" s="714" t="s">
        <v>176</v>
      </c>
      <c r="AE31" s="714"/>
      <c r="AF31" s="714"/>
      <c r="AG31" s="714"/>
      <c r="AH31" s="714"/>
      <c r="AI31" s="714"/>
      <c r="AJ31" s="714"/>
      <c r="AK31" s="714"/>
      <c r="AL31" s="683" t="s">
        <v>176</v>
      </c>
      <c r="AM31" s="684"/>
      <c r="AN31" s="684"/>
      <c r="AO31" s="715"/>
      <c r="AP31" s="756" t="s">
        <v>310</v>
      </c>
      <c r="AQ31" s="757"/>
      <c r="AR31" s="757"/>
      <c r="AS31" s="757"/>
      <c r="AT31" s="762" t="s">
        <v>311</v>
      </c>
      <c r="AU31" s="231"/>
      <c r="AV31" s="231"/>
      <c r="AW31" s="231"/>
      <c r="AX31" s="746" t="s">
        <v>188</v>
      </c>
      <c r="AY31" s="747"/>
      <c r="AZ31" s="747"/>
      <c r="BA31" s="747"/>
      <c r="BB31" s="747"/>
      <c r="BC31" s="747"/>
      <c r="BD31" s="747"/>
      <c r="BE31" s="747"/>
      <c r="BF31" s="748"/>
      <c r="BG31" s="749">
        <v>99.4</v>
      </c>
      <c r="BH31" s="750"/>
      <c r="BI31" s="750"/>
      <c r="BJ31" s="750"/>
      <c r="BK31" s="750"/>
      <c r="BL31" s="750"/>
      <c r="BM31" s="751">
        <v>98.7</v>
      </c>
      <c r="BN31" s="750"/>
      <c r="BO31" s="750"/>
      <c r="BP31" s="750"/>
      <c r="BQ31" s="752"/>
      <c r="BR31" s="749">
        <v>99.6</v>
      </c>
      <c r="BS31" s="750"/>
      <c r="BT31" s="750"/>
      <c r="BU31" s="750"/>
      <c r="BV31" s="750"/>
      <c r="BW31" s="750"/>
      <c r="BX31" s="751">
        <v>98.8</v>
      </c>
      <c r="BY31" s="750"/>
      <c r="BZ31" s="750"/>
      <c r="CA31" s="750"/>
      <c r="CB31" s="752"/>
      <c r="CD31" s="767"/>
      <c r="CE31" s="768"/>
      <c r="CF31" s="719" t="s">
        <v>312</v>
      </c>
      <c r="CG31" s="720"/>
      <c r="CH31" s="720"/>
      <c r="CI31" s="720"/>
      <c r="CJ31" s="720"/>
      <c r="CK31" s="720"/>
      <c r="CL31" s="720"/>
      <c r="CM31" s="720"/>
      <c r="CN31" s="720"/>
      <c r="CO31" s="720"/>
      <c r="CP31" s="720"/>
      <c r="CQ31" s="721"/>
      <c r="CR31" s="680">
        <v>71673</v>
      </c>
      <c r="CS31" s="699"/>
      <c r="CT31" s="699"/>
      <c r="CU31" s="699"/>
      <c r="CV31" s="699"/>
      <c r="CW31" s="699"/>
      <c r="CX31" s="699"/>
      <c r="CY31" s="700"/>
      <c r="CZ31" s="683">
        <v>0.1</v>
      </c>
      <c r="DA31" s="701"/>
      <c r="DB31" s="701"/>
      <c r="DC31" s="702"/>
      <c r="DD31" s="686">
        <v>67108</v>
      </c>
      <c r="DE31" s="699"/>
      <c r="DF31" s="699"/>
      <c r="DG31" s="699"/>
      <c r="DH31" s="699"/>
      <c r="DI31" s="699"/>
      <c r="DJ31" s="699"/>
      <c r="DK31" s="700"/>
      <c r="DL31" s="686">
        <v>67108</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176</v>
      </c>
      <c r="S32" s="681"/>
      <c r="T32" s="681"/>
      <c r="U32" s="681"/>
      <c r="V32" s="681"/>
      <c r="W32" s="681"/>
      <c r="X32" s="681"/>
      <c r="Y32" s="682"/>
      <c r="Z32" s="713" t="s">
        <v>176</v>
      </c>
      <c r="AA32" s="713"/>
      <c r="AB32" s="713"/>
      <c r="AC32" s="713"/>
      <c r="AD32" s="714" t="s">
        <v>176</v>
      </c>
      <c r="AE32" s="714"/>
      <c r="AF32" s="714"/>
      <c r="AG32" s="714"/>
      <c r="AH32" s="714"/>
      <c r="AI32" s="714"/>
      <c r="AJ32" s="714"/>
      <c r="AK32" s="714"/>
      <c r="AL32" s="683" t="s">
        <v>176</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97.8</v>
      </c>
      <c r="BN32" s="745"/>
      <c r="BO32" s="745"/>
      <c r="BP32" s="745"/>
      <c r="BQ32" s="726"/>
      <c r="BR32" s="753">
        <v>99.3</v>
      </c>
      <c r="BS32" s="699"/>
      <c r="BT32" s="699"/>
      <c r="BU32" s="699"/>
      <c r="BV32" s="699"/>
      <c r="BW32" s="699"/>
      <c r="BX32" s="684">
        <v>98</v>
      </c>
      <c r="BY32" s="745"/>
      <c r="BZ32" s="745"/>
      <c r="CA32" s="745"/>
      <c r="CB32" s="726"/>
      <c r="CD32" s="769"/>
      <c r="CE32" s="770"/>
      <c r="CF32" s="719" t="s">
        <v>316</v>
      </c>
      <c r="CG32" s="720"/>
      <c r="CH32" s="720"/>
      <c r="CI32" s="720"/>
      <c r="CJ32" s="720"/>
      <c r="CK32" s="720"/>
      <c r="CL32" s="720"/>
      <c r="CM32" s="720"/>
      <c r="CN32" s="720"/>
      <c r="CO32" s="720"/>
      <c r="CP32" s="720"/>
      <c r="CQ32" s="721"/>
      <c r="CR32" s="680" t="s">
        <v>176</v>
      </c>
      <c r="CS32" s="681"/>
      <c r="CT32" s="681"/>
      <c r="CU32" s="681"/>
      <c r="CV32" s="681"/>
      <c r="CW32" s="681"/>
      <c r="CX32" s="681"/>
      <c r="CY32" s="682"/>
      <c r="CZ32" s="683" t="s">
        <v>176</v>
      </c>
      <c r="DA32" s="701"/>
      <c r="DB32" s="701"/>
      <c r="DC32" s="702"/>
      <c r="DD32" s="686" t="s">
        <v>176</v>
      </c>
      <c r="DE32" s="681"/>
      <c r="DF32" s="681"/>
      <c r="DG32" s="681"/>
      <c r="DH32" s="681"/>
      <c r="DI32" s="681"/>
      <c r="DJ32" s="681"/>
      <c r="DK32" s="682"/>
      <c r="DL32" s="686" t="s">
        <v>176</v>
      </c>
      <c r="DM32" s="681"/>
      <c r="DN32" s="681"/>
      <c r="DO32" s="681"/>
      <c r="DP32" s="681"/>
      <c r="DQ32" s="681"/>
      <c r="DR32" s="681"/>
      <c r="DS32" s="681"/>
      <c r="DT32" s="681"/>
      <c r="DU32" s="681"/>
      <c r="DV32" s="682"/>
      <c r="DW32" s="683" t="s">
        <v>176</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4415736</v>
      </c>
      <c r="S33" s="681"/>
      <c r="T33" s="681"/>
      <c r="U33" s="681"/>
      <c r="V33" s="681"/>
      <c r="W33" s="681"/>
      <c r="X33" s="681"/>
      <c r="Y33" s="682"/>
      <c r="Z33" s="713">
        <v>4.2</v>
      </c>
      <c r="AA33" s="713"/>
      <c r="AB33" s="713"/>
      <c r="AC33" s="713"/>
      <c r="AD33" s="714" t="s">
        <v>176</v>
      </c>
      <c r="AE33" s="714"/>
      <c r="AF33" s="714"/>
      <c r="AG33" s="714"/>
      <c r="AH33" s="714"/>
      <c r="AI33" s="714"/>
      <c r="AJ33" s="714"/>
      <c r="AK33" s="714"/>
      <c r="AL33" s="683" t="s">
        <v>176</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99.6</v>
      </c>
      <c r="BH33" s="665"/>
      <c r="BI33" s="665"/>
      <c r="BJ33" s="665"/>
      <c r="BK33" s="665"/>
      <c r="BL33" s="665"/>
      <c r="BM33" s="707">
        <v>99.4</v>
      </c>
      <c r="BN33" s="665"/>
      <c r="BO33" s="665"/>
      <c r="BP33" s="665"/>
      <c r="BQ33" s="709"/>
      <c r="BR33" s="744">
        <v>99.8</v>
      </c>
      <c r="BS33" s="665"/>
      <c r="BT33" s="665"/>
      <c r="BU33" s="665"/>
      <c r="BV33" s="665"/>
      <c r="BW33" s="665"/>
      <c r="BX33" s="707">
        <v>99.5</v>
      </c>
      <c r="BY33" s="665"/>
      <c r="BZ33" s="665"/>
      <c r="CA33" s="665"/>
      <c r="CB33" s="709"/>
      <c r="CD33" s="719" t="s">
        <v>319</v>
      </c>
      <c r="CE33" s="720"/>
      <c r="CF33" s="720"/>
      <c r="CG33" s="720"/>
      <c r="CH33" s="720"/>
      <c r="CI33" s="720"/>
      <c r="CJ33" s="720"/>
      <c r="CK33" s="720"/>
      <c r="CL33" s="720"/>
      <c r="CM33" s="720"/>
      <c r="CN33" s="720"/>
      <c r="CO33" s="720"/>
      <c r="CP33" s="720"/>
      <c r="CQ33" s="721"/>
      <c r="CR33" s="680">
        <v>56651507</v>
      </c>
      <c r="CS33" s="699"/>
      <c r="CT33" s="699"/>
      <c r="CU33" s="699"/>
      <c r="CV33" s="699"/>
      <c r="CW33" s="699"/>
      <c r="CX33" s="699"/>
      <c r="CY33" s="700"/>
      <c r="CZ33" s="683">
        <v>56.6</v>
      </c>
      <c r="DA33" s="701"/>
      <c r="DB33" s="701"/>
      <c r="DC33" s="702"/>
      <c r="DD33" s="686">
        <v>34312620</v>
      </c>
      <c r="DE33" s="699"/>
      <c r="DF33" s="699"/>
      <c r="DG33" s="699"/>
      <c r="DH33" s="699"/>
      <c r="DI33" s="699"/>
      <c r="DJ33" s="699"/>
      <c r="DK33" s="700"/>
      <c r="DL33" s="686">
        <v>16700212</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264206</v>
      </c>
      <c r="S34" s="681"/>
      <c r="T34" s="681"/>
      <c r="U34" s="681"/>
      <c r="V34" s="681"/>
      <c r="W34" s="681"/>
      <c r="X34" s="681"/>
      <c r="Y34" s="682"/>
      <c r="Z34" s="713">
        <v>0.3</v>
      </c>
      <c r="AA34" s="713"/>
      <c r="AB34" s="713"/>
      <c r="AC34" s="713"/>
      <c r="AD34" s="714" t="s">
        <v>176</v>
      </c>
      <c r="AE34" s="714"/>
      <c r="AF34" s="714"/>
      <c r="AG34" s="714"/>
      <c r="AH34" s="714"/>
      <c r="AI34" s="714"/>
      <c r="AJ34" s="714"/>
      <c r="AK34" s="714"/>
      <c r="AL34" s="683" t="s">
        <v>176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11085519</v>
      </c>
      <c r="CS34" s="681"/>
      <c r="CT34" s="681"/>
      <c r="CU34" s="681"/>
      <c r="CV34" s="681"/>
      <c r="CW34" s="681"/>
      <c r="CX34" s="681"/>
      <c r="CY34" s="682"/>
      <c r="CZ34" s="683">
        <v>11.1</v>
      </c>
      <c r="DA34" s="701"/>
      <c r="DB34" s="701"/>
      <c r="DC34" s="702"/>
      <c r="DD34" s="686">
        <v>9484950</v>
      </c>
      <c r="DE34" s="681"/>
      <c r="DF34" s="681"/>
      <c r="DG34" s="681"/>
      <c r="DH34" s="681"/>
      <c r="DI34" s="681"/>
      <c r="DJ34" s="681"/>
      <c r="DK34" s="682"/>
      <c r="DL34" s="686">
        <v>7603760</v>
      </c>
      <c r="DM34" s="681"/>
      <c r="DN34" s="681"/>
      <c r="DO34" s="681"/>
      <c r="DP34" s="681"/>
      <c r="DQ34" s="681"/>
      <c r="DR34" s="681"/>
      <c r="DS34" s="681"/>
      <c r="DT34" s="681"/>
      <c r="DU34" s="681"/>
      <c r="DV34" s="682"/>
      <c r="DW34" s="683">
        <v>17.600000000000001</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98843</v>
      </c>
      <c r="S35" s="681"/>
      <c r="T35" s="681"/>
      <c r="U35" s="681"/>
      <c r="V35" s="681"/>
      <c r="W35" s="681"/>
      <c r="X35" s="681"/>
      <c r="Y35" s="682"/>
      <c r="Z35" s="713">
        <v>0.1</v>
      </c>
      <c r="AA35" s="713"/>
      <c r="AB35" s="713"/>
      <c r="AC35" s="713"/>
      <c r="AD35" s="714" t="s">
        <v>176</v>
      </c>
      <c r="AE35" s="714"/>
      <c r="AF35" s="714"/>
      <c r="AG35" s="714"/>
      <c r="AH35" s="714"/>
      <c r="AI35" s="714"/>
      <c r="AJ35" s="714"/>
      <c r="AK35" s="714"/>
      <c r="AL35" s="683" t="s">
        <v>176</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1287492</v>
      </c>
      <c r="CS35" s="699"/>
      <c r="CT35" s="699"/>
      <c r="CU35" s="699"/>
      <c r="CV35" s="699"/>
      <c r="CW35" s="699"/>
      <c r="CX35" s="699"/>
      <c r="CY35" s="700"/>
      <c r="CZ35" s="683">
        <v>1.3</v>
      </c>
      <c r="DA35" s="701"/>
      <c r="DB35" s="701"/>
      <c r="DC35" s="702"/>
      <c r="DD35" s="686">
        <v>1195193</v>
      </c>
      <c r="DE35" s="699"/>
      <c r="DF35" s="699"/>
      <c r="DG35" s="699"/>
      <c r="DH35" s="699"/>
      <c r="DI35" s="699"/>
      <c r="DJ35" s="699"/>
      <c r="DK35" s="700"/>
      <c r="DL35" s="686">
        <v>1195193</v>
      </c>
      <c r="DM35" s="699"/>
      <c r="DN35" s="699"/>
      <c r="DO35" s="699"/>
      <c r="DP35" s="699"/>
      <c r="DQ35" s="699"/>
      <c r="DR35" s="699"/>
      <c r="DS35" s="699"/>
      <c r="DT35" s="699"/>
      <c r="DU35" s="699"/>
      <c r="DV35" s="700"/>
      <c r="DW35" s="683">
        <v>2.8</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13668519</v>
      </c>
      <c r="S36" s="681"/>
      <c r="T36" s="681"/>
      <c r="U36" s="681"/>
      <c r="V36" s="681"/>
      <c r="W36" s="681"/>
      <c r="X36" s="681"/>
      <c r="Y36" s="682"/>
      <c r="Z36" s="713">
        <v>13</v>
      </c>
      <c r="AA36" s="713"/>
      <c r="AB36" s="713"/>
      <c r="AC36" s="713"/>
      <c r="AD36" s="714" t="s">
        <v>176</v>
      </c>
      <c r="AE36" s="714"/>
      <c r="AF36" s="714"/>
      <c r="AG36" s="714"/>
      <c r="AH36" s="714"/>
      <c r="AI36" s="714"/>
      <c r="AJ36" s="714"/>
      <c r="AK36" s="714"/>
      <c r="AL36" s="683" t="s">
        <v>176</v>
      </c>
      <c r="AM36" s="684"/>
      <c r="AN36" s="684"/>
      <c r="AO36" s="715"/>
      <c r="AP36" s="235"/>
      <c r="AQ36" s="732" t="s">
        <v>327</v>
      </c>
      <c r="AR36" s="733"/>
      <c r="AS36" s="733"/>
      <c r="AT36" s="733"/>
      <c r="AU36" s="733"/>
      <c r="AV36" s="733"/>
      <c r="AW36" s="733"/>
      <c r="AX36" s="733"/>
      <c r="AY36" s="734"/>
      <c r="AZ36" s="735">
        <v>6194536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1558596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27320390</v>
      </c>
      <c r="CS36" s="681"/>
      <c r="CT36" s="681"/>
      <c r="CU36" s="681"/>
      <c r="CV36" s="681"/>
      <c r="CW36" s="681"/>
      <c r="CX36" s="681"/>
      <c r="CY36" s="682"/>
      <c r="CZ36" s="683">
        <v>27.3</v>
      </c>
      <c r="DA36" s="701"/>
      <c r="DB36" s="701"/>
      <c r="DC36" s="702"/>
      <c r="DD36" s="686">
        <v>7626577</v>
      </c>
      <c r="DE36" s="681"/>
      <c r="DF36" s="681"/>
      <c r="DG36" s="681"/>
      <c r="DH36" s="681"/>
      <c r="DI36" s="681"/>
      <c r="DJ36" s="681"/>
      <c r="DK36" s="682"/>
      <c r="DL36" s="686">
        <v>4889447</v>
      </c>
      <c r="DM36" s="681"/>
      <c r="DN36" s="681"/>
      <c r="DO36" s="681"/>
      <c r="DP36" s="681"/>
      <c r="DQ36" s="681"/>
      <c r="DR36" s="681"/>
      <c r="DS36" s="681"/>
      <c r="DT36" s="681"/>
      <c r="DU36" s="681"/>
      <c r="DV36" s="682"/>
      <c r="DW36" s="683">
        <v>11.3</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5431339</v>
      </c>
      <c r="S37" s="681"/>
      <c r="T37" s="681"/>
      <c r="U37" s="681"/>
      <c r="V37" s="681"/>
      <c r="W37" s="681"/>
      <c r="X37" s="681"/>
      <c r="Y37" s="682"/>
      <c r="Z37" s="713">
        <v>5.0999999999999996</v>
      </c>
      <c r="AA37" s="713"/>
      <c r="AB37" s="713"/>
      <c r="AC37" s="713"/>
      <c r="AD37" s="714" t="s">
        <v>176</v>
      </c>
      <c r="AE37" s="714"/>
      <c r="AF37" s="714"/>
      <c r="AG37" s="714"/>
      <c r="AH37" s="714"/>
      <c r="AI37" s="714"/>
      <c r="AJ37" s="714"/>
      <c r="AK37" s="714"/>
      <c r="AL37" s="683" t="s">
        <v>176</v>
      </c>
      <c r="AM37" s="684"/>
      <c r="AN37" s="684"/>
      <c r="AO37" s="715"/>
      <c r="AQ37" s="723" t="s">
        <v>331</v>
      </c>
      <c r="AR37" s="724"/>
      <c r="AS37" s="724"/>
      <c r="AT37" s="724"/>
      <c r="AU37" s="724"/>
      <c r="AV37" s="724"/>
      <c r="AW37" s="724"/>
      <c r="AX37" s="724"/>
      <c r="AY37" s="725"/>
      <c r="AZ37" s="680">
        <v>1625479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1511970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1806232</v>
      </c>
      <c r="CS37" s="699"/>
      <c r="CT37" s="699"/>
      <c r="CU37" s="699"/>
      <c r="CV37" s="699"/>
      <c r="CW37" s="699"/>
      <c r="CX37" s="699"/>
      <c r="CY37" s="700"/>
      <c r="CZ37" s="683">
        <v>1.8</v>
      </c>
      <c r="DA37" s="701"/>
      <c r="DB37" s="701"/>
      <c r="DC37" s="702"/>
      <c r="DD37" s="686">
        <v>1806232</v>
      </c>
      <c r="DE37" s="699"/>
      <c r="DF37" s="699"/>
      <c r="DG37" s="699"/>
      <c r="DH37" s="699"/>
      <c r="DI37" s="699"/>
      <c r="DJ37" s="699"/>
      <c r="DK37" s="700"/>
      <c r="DL37" s="686">
        <v>1806232</v>
      </c>
      <c r="DM37" s="699"/>
      <c r="DN37" s="699"/>
      <c r="DO37" s="699"/>
      <c r="DP37" s="699"/>
      <c r="DQ37" s="699"/>
      <c r="DR37" s="699"/>
      <c r="DS37" s="699"/>
      <c r="DT37" s="699"/>
      <c r="DU37" s="699"/>
      <c r="DV37" s="700"/>
      <c r="DW37" s="683">
        <v>4.2</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1839888</v>
      </c>
      <c r="S38" s="681"/>
      <c r="T38" s="681"/>
      <c r="U38" s="681"/>
      <c r="V38" s="681"/>
      <c r="W38" s="681"/>
      <c r="X38" s="681"/>
      <c r="Y38" s="682"/>
      <c r="Z38" s="713">
        <v>1.7</v>
      </c>
      <c r="AA38" s="713"/>
      <c r="AB38" s="713"/>
      <c r="AC38" s="713"/>
      <c r="AD38" s="714">
        <v>53344</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395639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20508</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4173418</v>
      </c>
      <c r="CS38" s="681"/>
      <c r="CT38" s="681"/>
      <c r="CU38" s="681"/>
      <c r="CV38" s="681"/>
      <c r="CW38" s="681"/>
      <c r="CX38" s="681"/>
      <c r="CY38" s="682"/>
      <c r="CZ38" s="683">
        <v>4.2</v>
      </c>
      <c r="DA38" s="701"/>
      <c r="DB38" s="701"/>
      <c r="DC38" s="702"/>
      <c r="DD38" s="686">
        <v>3500351</v>
      </c>
      <c r="DE38" s="681"/>
      <c r="DF38" s="681"/>
      <c r="DG38" s="681"/>
      <c r="DH38" s="681"/>
      <c r="DI38" s="681"/>
      <c r="DJ38" s="681"/>
      <c r="DK38" s="682"/>
      <c r="DL38" s="686">
        <v>3011812</v>
      </c>
      <c r="DM38" s="681"/>
      <c r="DN38" s="681"/>
      <c r="DO38" s="681"/>
      <c r="DP38" s="681"/>
      <c r="DQ38" s="681"/>
      <c r="DR38" s="681"/>
      <c r="DS38" s="681"/>
      <c r="DT38" s="681"/>
      <c r="DU38" s="681"/>
      <c r="DV38" s="682"/>
      <c r="DW38" s="683">
        <v>7</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2920900</v>
      </c>
      <c r="S39" s="681"/>
      <c r="T39" s="681"/>
      <c r="U39" s="681"/>
      <c r="V39" s="681"/>
      <c r="W39" s="681"/>
      <c r="X39" s="681"/>
      <c r="Y39" s="682"/>
      <c r="Z39" s="713">
        <v>2.8</v>
      </c>
      <c r="AA39" s="713"/>
      <c r="AB39" s="713"/>
      <c r="AC39" s="713"/>
      <c r="AD39" s="714" t="s">
        <v>176</v>
      </c>
      <c r="AE39" s="714"/>
      <c r="AF39" s="714"/>
      <c r="AG39" s="714"/>
      <c r="AH39" s="714"/>
      <c r="AI39" s="714"/>
      <c r="AJ39" s="714"/>
      <c r="AK39" s="714"/>
      <c r="AL39" s="683" t="s">
        <v>176</v>
      </c>
      <c r="AM39" s="684"/>
      <c r="AN39" s="684"/>
      <c r="AO39" s="715"/>
      <c r="AQ39" s="723" t="s">
        <v>339</v>
      </c>
      <c r="AR39" s="724"/>
      <c r="AS39" s="724"/>
      <c r="AT39" s="724"/>
      <c r="AU39" s="724"/>
      <c r="AV39" s="724"/>
      <c r="AW39" s="724"/>
      <c r="AX39" s="724"/>
      <c r="AY39" s="725"/>
      <c r="AZ39" s="680">
        <v>39184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33220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11717955</v>
      </c>
      <c r="CS39" s="699"/>
      <c r="CT39" s="699"/>
      <c r="CU39" s="699"/>
      <c r="CV39" s="699"/>
      <c r="CW39" s="699"/>
      <c r="CX39" s="699"/>
      <c r="CY39" s="700"/>
      <c r="CZ39" s="683">
        <v>11.7</v>
      </c>
      <c r="DA39" s="701"/>
      <c r="DB39" s="701"/>
      <c r="DC39" s="702"/>
      <c r="DD39" s="686">
        <v>11641816</v>
      </c>
      <c r="DE39" s="699"/>
      <c r="DF39" s="699"/>
      <c r="DG39" s="699"/>
      <c r="DH39" s="699"/>
      <c r="DI39" s="699"/>
      <c r="DJ39" s="699"/>
      <c r="DK39" s="700"/>
      <c r="DL39" s="686" t="s">
        <v>176</v>
      </c>
      <c r="DM39" s="699"/>
      <c r="DN39" s="699"/>
      <c r="DO39" s="699"/>
      <c r="DP39" s="699"/>
      <c r="DQ39" s="699"/>
      <c r="DR39" s="699"/>
      <c r="DS39" s="699"/>
      <c r="DT39" s="699"/>
      <c r="DU39" s="699"/>
      <c r="DV39" s="700"/>
      <c r="DW39" s="683" t="s">
        <v>176</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176</v>
      </c>
      <c r="AA40" s="713"/>
      <c r="AB40" s="713"/>
      <c r="AC40" s="713"/>
      <c r="AD40" s="714" t="s">
        <v>176</v>
      </c>
      <c r="AE40" s="714"/>
      <c r="AF40" s="714"/>
      <c r="AG40" s="714"/>
      <c r="AH40" s="714"/>
      <c r="AI40" s="714"/>
      <c r="AJ40" s="714"/>
      <c r="AK40" s="714"/>
      <c r="AL40" s="683" t="s">
        <v>176</v>
      </c>
      <c r="AM40" s="684"/>
      <c r="AN40" s="684"/>
      <c r="AO40" s="715"/>
      <c r="AQ40" s="723" t="s">
        <v>343</v>
      </c>
      <c r="AR40" s="724"/>
      <c r="AS40" s="724"/>
      <c r="AT40" s="724"/>
      <c r="AU40" s="724"/>
      <c r="AV40" s="724"/>
      <c r="AW40" s="724"/>
      <c r="AX40" s="724"/>
      <c r="AY40" s="725"/>
      <c r="AZ40" s="680" t="s">
        <v>176</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1066733</v>
      </c>
      <c r="CS40" s="681"/>
      <c r="CT40" s="681"/>
      <c r="CU40" s="681"/>
      <c r="CV40" s="681"/>
      <c r="CW40" s="681"/>
      <c r="CX40" s="681"/>
      <c r="CY40" s="682"/>
      <c r="CZ40" s="683">
        <v>1.1000000000000001</v>
      </c>
      <c r="DA40" s="701"/>
      <c r="DB40" s="701"/>
      <c r="DC40" s="702"/>
      <c r="DD40" s="686">
        <v>863733</v>
      </c>
      <c r="DE40" s="681"/>
      <c r="DF40" s="681"/>
      <c r="DG40" s="681"/>
      <c r="DH40" s="681"/>
      <c r="DI40" s="681"/>
      <c r="DJ40" s="681"/>
      <c r="DK40" s="682"/>
      <c r="DL40" s="686" t="s">
        <v>176</v>
      </c>
      <c r="DM40" s="681"/>
      <c r="DN40" s="681"/>
      <c r="DO40" s="681"/>
      <c r="DP40" s="681"/>
      <c r="DQ40" s="681"/>
      <c r="DR40" s="681"/>
      <c r="DS40" s="681"/>
      <c r="DT40" s="681"/>
      <c r="DU40" s="681"/>
      <c r="DV40" s="682"/>
      <c r="DW40" s="683" t="s">
        <v>176</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176</v>
      </c>
      <c r="AA41" s="713"/>
      <c r="AB41" s="713"/>
      <c r="AC41" s="713"/>
      <c r="AD41" s="714" t="s">
        <v>176</v>
      </c>
      <c r="AE41" s="714"/>
      <c r="AF41" s="714"/>
      <c r="AG41" s="714"/>
      <c r="AH41" s="714"/>
      <c r="AI41" s="714"/>
      <c r="AJ41" s="714"/>
      <c r="AK41" s="714"/>
      <c r="AL41" s="683" t="s">
        <v>176</v>
      </c>
      <c r="AM41" s="684"/>
      <c r="AN41" s="684"/>
      <c r="AO41" s="715"/>
      <c r="AQ41" s="723" t="s">
        <v>348</v>
      </c>
      <c r="AR41" s="724"/>
      <c r="AS41" s="724"/>
      <c r="AT41" s="724"/>
      <c r="AU41" s="724"/>
      <c r="AV41" s="724"/>
      <c r="AW41" s="724"/>
      <c r="AX41" s="724"/>
      <c r="AY41" s="725"/>
      <c r="AZ41" s="680">
        <v>1044541</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176</v>
      </c>
      <c r="CS41" s="699"/>
      <c r="CT41" s="699"/>
      <c r="CU41" s="699"/>
      <c r="CV41" s="699"/>
      <c r="CW41" s="699"/>
      <c r="CX41" s="699"/>
      <c r="CY41" s="700"/>
      <c r="CZ41" s="683" t="s">
        <v>176</v>
      </c>
      <c r="DA41" s="701"/>
      <c r="DB41" s="701"/>
      <c r="DC41" s="702"/>
      <c r="DD41" s="686" t="s">
        <v>176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t="s">
        <v>176</v>
      </c>
      <c r="S42" s="681"/>
      <c r="T42" s="681"/>
      <c r="U42" s="681"/>
      <c r="V42" s="681"/>
      <c r="W42" s="681"/>
      <c r="X42" s="681"/>
      <c r="Y42" s="682"/>
      <c r="Z42" s="713" t="s">
        <v>176</v>
      </c>
      <c r="AA42" s="713"/>
      <c r="AB42" s="713"/>
      <c r="AC42" s="713"/>
      <c r="AD42" s="714" t="s">
        <v>176</v>
      </c>
      <c r="AE42" s="714"/>
      <c r="AF42" s="714"/>
      <c r="AG42" s="714"/>
      <c r="AH42" s="714"/>
      <c r="AI42" s="714"/>
      <c r="AJ42" s="714"/>
      <c r="AK42" s="714"/>
      <c r="AL42" s="683" t="s">
        <v>176</v>
      </c>
      <c r="AM42" s="684"/>
      <c r="AN42" s="684"/>
      <c r="AO42" s="715"/>
      <c r="AQ42" s="716" t="s">
        <v>352</v>
      </c>
      <c r="AR42" s="717"/>
      <c r="AS42" s="717"/>
      <c r="AT42" s="717"/>
      <c r="AU42" s="717"/>
      <c r="AV42" s="717"/>
      <c r="AW42" s="717"/>
      <c r="AX42" s="717"/>
      <c r="AY42" s="718"/>
      <c r="AZ42" s="664">
        <v>3089693</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261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14992618</v>
      </c>
      <c r="CS42" s="681"/>
      <c r="CT42" s="681"/>
      <c r="CU42" s="681"/>
      <c r="CV42" s="681"/>
      <c r="CW42" s="681"/>
      <c r="CX42" s="681"/>
      <c r="CY42" s="682"/>
      <c r="CZ42" s="683">
        <v>15</v>
      </c>
      <c r="DA42" s="684"/>
      <c r="DB42" s="684"/>
      <c r="DC42" s="685"/>
      <c r="DD42" s="686">
        <v>7049709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105479358</v>
      </c>
      <c r="S43" s="703"/>
      <c r="T43" s="703"/>
      <c r="U43" s="703"/>
      <c r="V43" s="703"/>
      <c r="W43" s="703"/>
      <c r="X43" s="703"/>
      <c r="Y43" s="704"/>
      <c r="Z43" s="705">
        <v>100</v>
      </c>
      <c r="AA43" s="705"/>
      <c r="AB43" s="705"/>
      <c r="AC43" s="705"/>
      <c r="AD43" s="706">
        <v>43263551</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535907</v>
      </c>
      <c r="CS43" s="699"/>
      <c r="CT43" s="699"/>
      <c r="CU43" s="699"/>
      <c r="CV43" s="699"/>
      <c r="CW43" s="699"/>
      <c r="CX43" s="699"/>
      <c r="CY43" s="700"/>
      <c r="CZ43" s="683">
        <v>0.5</v>
      </c>
      <c r="DA43" s="701"/>
      <c r="DB43" s="701"/>
      <c r="DC43" s="702"/>
      <c r="DD43" s="686">
        <v>533683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14992618</v>
      </c>
      <c r="CS44" s="681"/>
      <c r="CT44" s="681"/>
      <c r="CU44" s="681"/>
      <c r="CV44" s="681"/>
      <c r="CW44" s="681"/>
      <c r="CX44" s="681"/>
      <c r="CY44" s="682"/>
      <c r="CZ44" s="683">
        <v>15</v>
      </c>
      <c r="DA44" s="684"/>
      <c r="DB44" s="684"/>
      <c r="DC44" s="685"/>
      <c r="DD44" s="686">
        <v>7049709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4541508</v>
      </c>
      <c r="CS45" s="699"/>
      <c r="CT45" s="699"/>
      <c r="CU45" s="699"/>
      <c r="CV45" s="699"/>
      <c r="CW45" s="699"/>
      <c r="CX45" s="699"/>
      <c r="CY45" s="700"/>
      <c r="CZ45" s="683">
        <v>4.5</v>
      </c>
      <c r="DA45" s="701"/>
      <c r="DB45" s="701"/>
      <c r="DC45" s="702"/>
      <c r="DD45" s="686">
        <v>625103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10392100</v>
      </c>
      <c r="CS46" s="681"/>
      <c r="CT46" s="681"/>
      <c r="CU46" s="681"/>
      <c r="CV46" s="681"/>
      <c r="CW46" s="681"/>
      <c r="CX46" s="681"/>
      <c r="CY46" s="682"/>
      <c r="CZ46" s="683">
        <v>10.4</v>
      </c>
      <c r="DA46" s="684"/>
      <c r="DB46" s="684"/>
      <c r="DC46" s="685"/>
      <c r="DD46" s="686">
        <v>6371253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176</v>
      </c>
      <c r="CS47" s="699"/>
      <c r="CT47" s="699"/>
      <c r="CU47" s="699"/>
      <c r="CV47" s="699"/>
      <c r="CW47" s="699"/>
      <c r="CX47" s="699"/>
      <c r="CY47" s="700"/>
      <c r="CZ47" s="683" t="s">
        <v>176</v>
      </c>
      <c r="DA47" s="701"/>
      <c r="DB47" s="701"/>
      <c r="DC47" s="702"/>
      <c r="DD47" s="686" t="s">
        <v>364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364</v>
      </c>
      <c r="CS48" s="681"/>
      <c r="CT48" s="681"/>
      <c r="CU48" s="681"/>
      <c r="CV48" s="681"/>
      <c r="CW48" s="681"/>
      <c r="CX48" s="681"/>
      <c r="CY48" s="682"/>
      <c r="CZ48" s="683" t="s">
        <v>364</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100022118</v>
      </c>
      <c r="CS49" s="665"/>
      <c r="CT49" s="665"/>
      <c r="CU49" s="665"/>
      <c r="CV49" s="665"/>
      <c r="CW49" s="665"/>
      <c r="CX49" s="665"/>
      <c r="CY49" s="666"/>
      <c r="CZ49" s="667">
        <v>100</v>
      </c>
      <c r="DA49" s="668"/>
      <c r="DB49" s="668"/>
      <c r="DC49" s="669"/>
      <c r="DD49" s="670">
        <v>59185021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7ZyKWqF7uUHNBsdFrW5wLIjwmaZFUfHFNtZZ2nOXGRphMc/ng03VxJ38lwGvqEUcigBdIKh2gMmRJsp7ouOLg==" saltValue="j1iYKKetCwoAMDFbXnT44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6640625" style="291" customWidth="1"/>
    <col min="131" max="131" width="1.5546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9">
        <v>86160</v>
      </c>
      <c r="R7" s="1200"/>
      <c r="S7" s="1200"/>
      <c r="T7" s="1200"/>
      <c r="U7" s="1200"/>
      <c r="V7" s="1200">
        <v>80704</v>
      </c>
      <c r="W7" s="1200"/>
      <c r="X7" s="1200"/>
      <c r="Y7" s="1200"/>
      <c r="Z7" s="1200"/>
      <c r="AA7" s="1200">
        <v>5457</v>
      </c>
      <c r="AB7" s="1200"/>
      <c r="AC7" s="1200"/>
      <c r="AD7" s="1200"/>
      <c r="AE7" s="1201"/>
      <c r="AF7" s="1202">
        <v>4421</v>
      </c>
      <c r="AG7" s="1203"/>
      <c r="AH7" s="1203"/>
      <c r="AI7" s="1203"/>
      <c r="AJ7" s="1204"/>
      <c r="AK7" s="1186">
        <v>6917</v>
      </c>
      <c r="AL7" s="1187"/>
      <c r="AM7" s="1187"/>
      <c r="AN7" s="1187"/>
      <c r="AO7" s="1187"/>
      <c r="AP7" s="1187">
        <v>19459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0</v>
      </c>
      <c r="CI7" s="1184"/>
      <c r="CJ7" s="1184"/>
      <c r="CK7" s="1184"/>
      <c r="CL7" s="1185"/>
      <c r="CM7" s="1183">
        <v>629</v>
      </c>
      <c r="CN7" s="1184"/>
      <c r="CO7" s="1184"/>
      <c r="CP7" s="1184"/>
      <c r="CQ7" s="1185"/>
      <c r="CR7" s="1183">
        <v>10</v>
      </c>
      <c r="CS7" s="1184"/>
      <c r="CT7" s="1184"/>
      <c r="CU7" s="1184"/>
      <c r="CV7" s="1185"/>
      <c r="CW7" s="1183" t="s">
        <v>528</v>
      </c>
      <c r="CX7" s="1184"/>
      <c r="CY7" s="1184"/>
      <c r="CZ7" s="1184"/>
      <c r="DA7" s="1185"/>
      <c r="DB7" s="1183" t="s">
        <v>528</v>
      </c>
      <c r="DC7" s="1184"/>
      <c r="DD7" s="1184"/>
      <c r="DE7" s="1184"/>
      <c r="DF7" s="1185"/>
      <c r="DG7" s="1183" t="s">
        <v>528</v>
      </c>
      <c r="DH7" s="1184"/>
      <c r="DI7" s="1184"/>
      <c r="DJ7" s="1184"/>
      <c r="DK7" s="1185"/>
      <c r="DL7" s="1183" t="s">
        <v>528</v>
      </c>
      <c r="DM7" s="1184"/>
      <c r="DN7" s="1184"/>
      <c r="DO7" s="1184"/>
      <c r="DP7" s="1185"/>
      <c r="DQ7" s="1183" t="s">
        <v>528</v>
      </c>
      <c r="DR7" s="1184"/>
      <c r="DS7" s="1184"/>
      <c r="DT7" s="1184"/>
      <c r="DU7" s="1185"/>
      <c r="DV7" s="1210"/>
      <c r="DW7" s="1211"/>
      <c r="DX7" s="1211"/>
      <c r="DY7" s="1211"/>
      <c r="DZ7" s="1212"/>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1</v>
      </c>
      <c r="AB8" s="1139"/>
      <c r="AC8" s="1139"/>
      <c r="AD8" s="1139"/>
      <c r="AE8" s="1140"/>
      <c r="AF8" s="1114">
        <v>1</v>
      </c>
      <c r="AG8" s="1115"/>
      <c r="AH8" s="1115"/>
      <c r="AI8" s="1115"/>
      <c r="AJ8" s="1116"/>
      <c r="AK8" s="1181" t="s">
        <v>528</v>
      </c>
      <c r="AL8" s="1182"/>
      <c r="AM8" s="1182"/>
      <c r="AN8" s="1182"/>
      <c r="AO8" s="1182"/>
      <c r="AP8" s="1181" t="s">
        <v>528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595</v>
      </c>
      <c r="BT8" s="1110"/>
      <c r="BU8" s="1110"/>
      <c r="BV8" s="1110"/>
      <c r="BW8" s="1110"/>
      <c r="BX8" s="1110"/>
      <c r="BY8" s="1110"/>
      <c r="BZ8" s="1110"/>
      <c r="CA8" s="1110"/>
      <c r="CB8" s="1110"/>
      <c r="CC8" s="1110"/>
      <c r="CD8" s="1110"/>
      <c r="CE8" s="1110"/>
      <c r="CF8" s="1110"/>
      <c r="CG8" s="1111"/>
      <c r="CH8" s="1084">
        <v>2</v>
      </c>
      <c r="CI8" s="1085"/>
      <c r="CJ8" s="1085"/>
      <c r="CK8" s="1085"/>
      <c r="CL8" s="1086"/>
      <c r="CM8" s="1084">
        <v>226</v>
      </c>
      <c r="CN8" s="1085"/>
      <c r="CO8" s="1085"/>
      <c r="CP8" s="1085"/>
      <c r="CQ8" s="1086"/>
      <c r="CR8" s="1084">
        <v>71</v>
      </c>
      <c r="CS8" s="1085"/>
      <c r="CT8" s="1085"/>
      <c r="CU8" s="1085"/>
      <c r="CV8" s="1086"/>
      <c r="CW8" s="1084" t="s">
        <v>528</v>
      </c>
      <c r="CX8" s="1085"/>
      <c r="CY8" s="1085"/>
      <c r="CZ8" s="1085"/>
      <c r="DA8" s="1086"/>
      <c r="DB8" s="1084" t="s">
        <v>528</v>
      </c>
      <c r="DC8" s="1085"/>
      <c r="DD8" s="1085"/>
      <c r="DE8" s="1085"/>
      <c r="DF8" s="1086"/>
      <c r="DG8" s="1084" t="s">
        <v>528</v>
      </c>
      <c r="DH8" s="1085"/>
      <c r="DI8" s="1085"/>
      <c r="DJ8" s="1085"/>
      <c r="DK8" s="1086"/>
      <c r="DL8" s="1084" t="s">
        <v>528</v>
      </c>
      <c r="DM8" s="1085"/>
      <c r="DN8" s="1085"/>
      <c r="DO8" s="1085"/>
      <c r="DP8" s="1086"/>
      <c r="DQ8" s="1084" t="s">
        <v>528</v>
      </c>
      <c r="DR8" s="1085"/>
      <c r="DS8" s="1085"/>
      <c r="DT8" s="1085"/>
      <c r="DU8" s="1086"/>
      <c r="DV8" s="1087"/>
      <c r="DW8" s="1088"/>
      <c r="DX8" s="1088"/>
      <c r="DY8" s="1088"/>
      <c r="DZ8" s="1089"/>
      <c r="EA8" s="256"/>
    </row>
    <row r="9" spans="1:131" s="257" customFormat="1" ht="26.25" customHeight="1" x14ac:dyDescent="0.2">
      <c r="A9" s="263">
        <v>3</v>
      </c>
      <c r="B9" s="1132" t="s">
        <v>391</v>
      </c>
      <c r="C9" s="1133"/>
      <c r="D9" s="1133"/>
      <c r="E9" s="1133"/>
      <c r="F9" s="1133"/>
      <c r="G9" s="1133"/>
      <c r="H9" s="1133"/>
      <c r="I9" s="1133"/>
      <c r="J9" s="1133"/>
      <c r="K9" s="1133"/>
      <c r="L9" s="1133"/>
      <c r="M9" s="1133"/>
      <c r="N9" s="1133"/>
      <c r="O9" s="1133"/>
      <c r="P9" s="1134"/>
      <c r="Q9" s="1138">
        <v>19130</v>
      </c>
      <c r="R9" s="1139"/>
      <c r="S9" s="1139"/>
      <c r="T9" s="1139"/>
      <c r="U9" s="1139"/>
      <c r="V9" s="1139">
        <v>19130</v>
      </c>
      <c r="W9" s="1139"/>
      <c r="X9" s="1139"/>
      <c r="Y9" s="1139"/>
      <c r="Z9" s="1139"/>
      <c r="AA9" s="1139" t="s">
        <v>528</v>
      </c>
      <c r="AB9" s="1139"/>
      <c r="AC9" s="1139"/>
      <c r="AD9" s="1139"/>
      <c r="AE9" s="1140"/>
      <c r="AF9" s="1114" t="s">
        <v>176</v>
      </c>
      <c r="AG9" s="1115"/>
      <c r="AH9" s="1115"/>
      <c r="AI9" s="1115"/>
      <c r="AJ9" s="1116"/>
      <c r="AK9" s="1181" t="s">
        <v>528</v>
      </c>
      <c r="AL9" s="1182"/>
      <c r="AM9" s="1182"/>
      <c r="AN9" s="1182"/>
      <c r="AO9" s="1182"/>
      <c r="AP9" s="1181" t="s">
        <v>528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105291</v>
      </c>
      <c r="R23" s="1164"/>
      <c r="S23" s="1164"/>
      <c r="T23" s="1164"/>
      <c r="U23" s="1164"/>
      <c r="V23" s="1164">
        <v>99834</v>
      </c>
      <c r="W23" s="1164"/>
      <c r="X23" s="1164"/>
      <c r="Y23" s="1164"/>
      <c r="Z23" s="1164"/>
      <c r="AA23" s="1164">
        <v>5457</v>
      </c>
      <c r="AB23" s="1164"/>
      <c r="AC23" s="1164"/>
      <c r="AD23" s="1164"/>
      <c r="AE23" s="1165"/>
      <c r="AF23" s="1166">
        <v>4421</v>
      </c>
      <c r="AG23" s="1164"/>
      <c r="AH23" s="1164"/>
      <c r="AI23" s="1164"/>
      <c r="AJ23" s="1167"/>
      <c r="AK23" s="1168"/>
      <c r="AL23" s="1169"/>
      <c r="AM23" s="1169"/>
      <c r="AN23" s="1169"/>
      <c r="AO23" s="1169"/>
      <c r="AP23" s="1164">
        <v>19459</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15148</v>
      </c>
      <c r="R28" s="1149"/>
      <c r="S28" s="1149"/>
      <c r="T28" s="1149"/>
      <c r="U28" s="1149"/>
      <c r="V28" s="1149">
        <v>13589</v>
      </c>
      <c r="W28" s="1149"/>
      <c r="X28" s="1149"/>
      <c r="Y28" s="1149"/>
      <c r="Z28" s="1149"/>
      <c r="AA28" s="1149">
        <v>1559</v>
      </c>
      <c r="AB28" s="1149"/>
      <c r="AC28" s="1149"/>
      <c r="AD28" s="1149"/>
      <c r="AE28" s="1150"/>
      <c r="AF28" s="1151">
        <v>1559</v>
      </c>
      <c r="AG28" s="1149"/>
      <c r="AH28" s="1149"/>
      <c r="AI28" s="1149"/>
      <c r="AJ28" s="1152"/>
      <c r="AK28" s="1153">
        <v>1045</v>
      </c>
      <c r="AL28" s="1141"/>
      <c r="AM28" s="1141"/>
      <c r="AN28" s="1141"/>
      <c r="AO28" s="1141"/>
      <c r="AP28" s="1141" t="s">
        <v>528</v>
      </c>
      <c r="AQ28" s="1141"/>
      <c r="AR28" s="1141"/>
      <c r="AS28" s="1141"/>
      <c r="AT28" s="1141"/>
      <c r="AU28" s="1141" t="s">
        <v>528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514</v>
      </c>
      <c r="R29" s="1139"/>
      <c r="S29" s="1139"/>
      <c r="T29" s="1139"/>
      <c r="U29" s="1139"/>
      <c r="V29" s="1139">
        <v>170</v>
      </c>
      <c r="W29" s="1139"/>
      <c r="X29" s="1139"/>
      <c r="Y29" s="1139"/>
      <c r="Z29" s="1139"/>
      <c r="AA29" s="1139">
        <v>344</v>
      </c>
      <c r="AB29" s="1139"/>
      <c r="AC29" s="1139"/>
      <c r="AD29" s="1139"/>
      <c r="AE29" s="1140"/>
      <c r="AF29" s="1114">
        <v>344</v>
      </c>
      <c r="AG29" s="1115"/>
      <c r="AH29" s="1115"/>
      <c r="AI29" s="1115"/>
      <c r="AJ29" s="1116"/>
      <c r="AK29" s="1075" t="s">
        <v>528</v>
      </c>
      <c r="AL29" s="1066"/>
      <c r="AM29" s="1066"/>
      <c r="AN29" s="1066"/>
      <c r="AO29" s="1066"/>
      <c r="AP29" s="1066">
        <v>59</v>
      </c>
      <c r="AQ29" s="1066"/>
      <c r="AR29" s="1066"/>
      <c r="AS29" s="1066"/>
      <c r="AT29" s="1066"/>
      <c r="AU29" s="1066" t="s">
        <v>528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10991</v>
      </c>
      <c r="R30" s="1139"/>
      <c r="S30" s="1139"/>
      <c r="T30" s="1139"/>
      <c r="U30" s="1139"/>
      <c r="V30" s="1139">
        <v>10185</v>
      </c>
      <c r="W30" s="1139"/>
      <c r="X30" s="1139"/>
      <c r="Y30" s="1139"/>
      <c r="Z30" s="1139"/>
      <c r="AA30" s="1139">
        <v>805</v>
      </c>
      <c r="AB30" s="1139"/>
      <c r="AC30" s="1139"/>
      <c r="AD30" s="1139"/>
      <c r="AE30" s="1140"/>
      <c r="AF30" s="1114">
        <v>805</v>
      </c>
      <c r="AG30" s="1115"/>
      <c r="AH30" s="1115"/>
      <c r="AI30" s="1115"/>
      <c r="AJ30" s="1116"/>
      <c r="AK30" s="1075">
        <v>1608</v>
      </c>
      <c r="AL30" s="1066"/>
      <c r="AM30" s="1066"/>
      <c r="AN30" s="1066"/>
      <c r="AO30" s="1066"/>
      <c r="AP30" s="1066" t="s">
        <v>528</v>
      </c>
      <c r="AQ30" s="1066"/>
      <c r="AR30" s="1066"/>
      <c r="AS30" s="1066"/>
      <c r="AT30" s="1066"/>
      <c r="AU30" s="1066" t="s">
        <v>528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2316</v>
      </c>
      <c r="R31" s="1139"/>
      <c r="S31" s="1139"/>
      <c r="T31" s="1139"/>
      <c r="U31" s="1139"/>
      <c r="V31" s="1139">
        <v>2291</v>
      </c>
      <c r="W31" s="1139"/>
      <c r="X31" s="1139"/>
      <c r="Y31" s="1139"/>
      <c r="Z31" s="1139"/>
      <c r="AA31" s="1139">
        <v>26</v>
      </c>
      <c r="AB31" s="1139"/>
      <c r="AC31" s="1139"/>
      <c r="AD31" s="1139"/>
      <c r="AE31" s="1140"/>
      <c r="AF31" s="1114">
        <v>26</v>
      </c>
      <c r="AG31" s="1115"/>
      <c r="AH31" s="1115"/>
      <c r="AI31" s="1115"/>
      <c r="AJ31" s="1116"/>
      <c r="AK31" s="1075">
        <v>270</v>
      </c>
      <c r="AL31" s="1066"/>
      <c r="AM31" s="1066"/>
      <c r="AN31" s="1066"/>
      <c r="AO31" s="1066"/>
      <c r="AP31" s="1066" t="s">
        <v>528</v>
      </c>
      <c r="AQ31" s="1066"/>
      <c r="AR31" s="1066"/>
      <c r="AS31" s="1066"/>
      <c r="AT31" s="1066"/>
      <c r="AU31" s="1066" t="s">
        <v>528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3275</v>
      </c>
      <c r="R32" s="1139"/>
      <c r="S32" s="1139"/>
      <c r="T32" s="1139"/>
      <c r="U32" s="1139"/>
      <c r="V32" s="1139">
        <v>2809</v>
      </c>
      <c r="W32" s="1139"/>
      <c r="X32" s="1139"/>
      <c r="Y32" s="1139"/>
      <c r="Z32" s="1139"/>
      <c r="AA32" s="1139">
        <v>466</v>
      </c>
      <c r="AB32" s="1139"/>
      <c r="AC32" s="1139"/>
      <c r="AD32" s="1139"/>
      <c r="AE32" s="1140"/>
      <c r="AF32" s="1114">
        <v>4624</v>
      </c>
      <c r="AG32" s="1115"/>
      <c r="AH32" s="1115"/>
      <c r="AI32" s="1115"/>
      <c r="AJ32" s="1116"/>
      <c r="AK32" s="1075">
        <v>277</v>
      </c>
      <c r="AL32" s="1066"/>
      <c r="AM32" s="1066"/>
      <c r="AN32" s="1066"/>
      <c r="AO32" s="1066"/>
      <c r="AP32" s="1066">
        <v>515</v>
      </c>
      <c r="AQ32" s="1066"/>
      <c r="AR32" s="1066"/>
      <c r="AS32" s="1066"/>
      <c r="AT32" s="1066"/>
      <c r="AU32" s="1066" t="s">
        <v>528</v>
      </c>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2907</v>
      </c>
      <c r="R33" s="1139"/>
      <c r="S33" s="1139"/>
      <c r="T33" s="1139"/>
      <c r="U33" s="1139"/>
      <c r="V33" s="1139">
        <v>2906</v>
      </c>
      <c r="W33" s="1139"/>
      <c r="X33" s="1139"/>
      <c r="Y33" s="1139"/>
      <c r="Z33" s="1139"/>
      <c r="AA33" s="1139">
        <v>1</v>
      </c>
      <c r="AB33" s="1139"/>
      <c r="AC33" s="1139"/>
      <c r="AD33" s="1139"/>
      <c r="AE33" s="1140"/>
      <c r="AF33" s="1114">
        <v>304</v>
      </c>
      <c r="AG33" s="1115"/>
      <c r="AH33" s="1115"/>
      <c r="AI33" s="1115"/>
      <c r="AJ33" s="1116"/>
      <c r="AK33" s="1075">
        <v>970</v>
      </c>
      <c r="AL33" s="1066"/>
      <c r="AM33" s="1066"/>
      <c r="AN33" s="1066"/>
      <c r="AO33" s="1066"/>
      <c r="AP33" s="1066">
        <v>15577</v>
      </c>
      <c r="AQ33" s="1066"/>
      <c r="AR33" s="1066"/>
      <c r="AS33" s="1066"/>
      <c r="AT33" s="1066"/>
      <c r="AU33" s="1066">
        <v>8412</v>
      </c>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414</v>
      </c>
      <c r="C34" s="1133"/>
      <c r="D34" s="1133"/>
      <c r="E34" s="1133"/>
      <c r="F34" s="1133"/>
      <c r="G34" s="1133"/>
      <c r="H34" s="1133"/>
      <c r="I34" s="1133"/>
      <c r="J34" s="1133"/>
      <c r="K34" s="1133"/>
      <c r="L34" s="1133"/>
      <c r="M34" s="1133"/>
      <c r="N34" s="1133"/>
      <c r="O34" s="1133"/>
      <c r="P34" s="1134"/>
      <c r="Q34" s="1138">
        <v>1718</v>
      </c>
      <c r="R34" s="1139"/>
      <c r="S34" s="1139"/>
      <c r="T34" s="1139"/>
      <c r="U34" s="1139"/>
      <c r="V34" s="1139">
        <v>1644</v>
      </c>
      <c r="W34" s="1139"/>
      <c r="X34" s="1139"/>
      <c r="Y34" s="1139"/>
      <c r="Z34" s="1139"/>
      <c r="AA34" s="1139">
        <v>74</v>
      </c>
      <c r="AB34" s="1139"/>
      <c r="AC34" s="1139"/>
      <c r="AD34" s="1139"/>
      <c r="AE34" s="1140"/>
      <c r="AF34" s="1114" t="s">
        <v>415</v>
      </c>
      <c r="AG34" s="1115"/>
      <c r="AH34" s="1115"/>
      <c r="AI34" s="1115"/>
      <c r="AJ34" s="1116"/>
      <c r="AK34" s="1075">
        <v>907</v>
      </c>
      <c r="AL34" s="1066"/>
      <c r="AM34" s="1066"/>
      <c r="AN34" s="1066"/>
      <c r="AO34" s="1066"/>
      <c r="AP34" s="1066">
        <v>528</v>
      </c>
      <c r="AQ34" s="1066"/>
      <c r="AR34" s="1066"/>
      <c r="AS34" s="1066"/>
      <c r="AT34" s="1066"/>
      <c r="AU34" s="1066" t="s">
        <v>528</v>
      </c>
      <c r="AV34" s="1066"/>
      <c r="AW34" s="1066"/>
      <c r="AX34" s="1066"/>
      <c r="AY34" s="1066"/>
      <c r="AZ34" s="1137"/>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7662</v>
      </c>
      <c r="AG63" s="1054"/>
      <c r="AH63" s="1054"/>
      <c r="AI63" s="1054"/>
      <c r="AJ63" s="1125"/>
      <c r="AK63" s="1126"/>
      <c r="AL63" s="1058"/>
      <c r="AM63" s="1058"/>
      <c r="AN63" s="1058"/>
      <c r="AO63" s="1058"/>
      <c r="AP63" s="1054">
        <v>16679</v>
      </c>
      <c r="AQ63" s="1054"/>
      <c r="AR63" s="1054"/>
      <c r="AS63" s="1054"/>
      <c r="AT63" s="1054"/>
      <c r="AU63" s="1054">
        <v>8412</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402</v>
      </c>
      <c r="AL66" s="1091"/>
      <c r="AM66" s="1091"/>
      <c r="AN66" s="1091"/>
      <c r="AO66" s="1092"/>
      <c r="AP66" s="1096" t="s">
        <v>403</v>
      </c>
      <c r="AQ66" s="1097"/>
      <c r="AR66" s="1097"/>
      <c r="AS66" s="1097"/>
      <c r="AT66" s="1098"/>
      <c r="AU66" s="1096" t="s">
        <v>426</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5622</v>
      </c>
      <c r="R68" s="1077"/>
      <c r="S68" s="1077"/>
      <c r="T68" s="1077"/>
      <c r="U68" s="1077"/>
      <c r="V68" s="1077">
        <v>5365</v>
      </c>
      <c r="W68" s="1077"/>
      <c r="X68" s="1077"/>
      <c r="Y68" s="1077"/>
      <c r="Z68" s="1077"/>
      <c r="AA68" s="1077">
        <v>258</v>
      </c>
      <c r="AB68" s="1077"/>
      <c r="AC68" s="1077"/>
      <c r="AD68" s="1077"/>
      <c r="AE68" s="1077"/>
      <c r="AF68" s="1077">
        <v>256</v>
      </c>
      <c r="AG68" s="1077"/>
      <c r="AH68" s="1077"/>
      <c r="AI68" s="1077"/>
      <c r="AJ68" s="1077"/>
      <c r="AK68" s="1077" t="s">
        <v>528</v>
      </c>
      <c r="AL68" s="1077"/>
      <c r="AM68" s="1077"/>
      <c r="AN68" s="1077"/>
      <c r="AO68" s="1077"/>
      <c r="AP68" s="1077">
        <v>9</v>
      </c>
      <c r="AQ68" s="1077"/>
      <c r="AR68" s="1077"/>
      <c r="AS68" s="1077"/>
      <c r="AT68" s="1077"/>
      <c r="AU68" s="1077">
        <v>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528</v>
      </c>
      <c r="AL69" s="1066"/>
      <c r="AM69" s="1066"/>
      <c r="AN69" s="1066"/>
      <c r="AO69" s="1066"/>
      <c r="AP69" s="1066" t="s">
        <v>528</v>
      </c>
      <c r="AQ69" s="1066"/>
      <c r="AR69" s="1066"/>
      <c r="AS69" s="1066"/>
      <c r="AT69" s="1066"/>
      <c r="AU69" s="1066" t="s">
        <v>528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528</v>
      </c>
      <c r="AQ70" s="1066"/>
      <c r="AR70" s="1066"/>
      <c r="AS70" s="1066"/>
      <c r="AT70" s="1066"/>
      <c r="AU70" s="1066" t="s">
        <v>528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51368</v>
      </c>
      <c r="AG88" s="1054"/>
      <c r="AH88" s="1054"/>
      <c r="AI88" s="1054"/>
      <c r="AJ88" s="1054"/>
      <c r="AK88" s="1058"/>
      <c r="AL88" s="1058"/>
      <c r="AM88" s="1058"/>
      <c r="AN88" s="1058"/>
      <c r="AO88" s="1058"/>
      <c r="AP88" s="1054">
        <v>9</v>
      </c>
      <c r="AQ88" s="1054"/>
      <c r="AR88" s="1054"/>
      <c r="AS88" s="1054"/>
      <c r="AT88" s="1054"/>
      <c r="AU88" s="1054">
        <v>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81</v>
      </c>
      <c r="CS102" s="1046"/>
      <c r="CT102" s="1046"/>
      <c r="CU102" s="1046"/>
      <c r="CV102" s="1047"/>
      <c r="CW102" s="1045" t="s">
        <v>528</v>
      </c>
      <c r="CX102" s="1046"/>
      <c r="CY102" s="1046"/>
      <c r="CZ102" s="1046"/>
      <c r="DA102" s="1047"/>
      <c r="DB102" s="1045" t="s">
        <v>528</v>
      </c>
      <c r="DC102" s="1046"/>
      <c r="DD102" s="1046"/>
      <c r="DE102" s="1046"/>
      <c r="DF102" s="1047"/>
      <c r="DG102" s="1045" t="s">
        <v>528</v>
      </c>
      <c r="DH102" s="1046"/>
      <c r="DI102" s="1046"/>
      <c r="DJ102" s="1046"/>
      <c r="DK102" s="1047"/>
      <c r="DL102" s="1045" t="s">
        <v>528</v>
      </c>
      <c r="DM102" s="1046"/>
      <c r="DN102" s="1046"/>
      <c r="DO102" s="1046"/>
      <c r="DP102" s="1047"/>
      <c r="DQ102" s="1045" t="s">
        <v>528</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306</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306</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306</v>
      </c>
      <c r="DR109" s="989"/>
      <c r="DS109" s="989"/>
      <c r="DT109" s="989"/>
      <c r="DU109" s="990"/>
      <c r="DV109" s="991" t="s">
        <v>438</v>
      </c>
      <c r="DW109" s="989"/>
      <c r="DX109" s="989"/>
      <c r="DY109" s="989"/>
      <c r="DZ109" s="1020"/>
    </row>
    <row r="110" spans="1:131" s="248" customFormat="1" ht="26.25" customHeight="1" x14ac:dyDescent="0.2">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2925673</v>
      </c>
      <c r="AB110" s="982"/>
      <c r="AC110" s="982"/>
      <c r="AD110" s="982"/>
      <c r="AE110" s="983"/>
      <c r="AF110" s="984">
        <v>3019256</v>
      </c>
      <c r="AG110" s="982"/>
      <c r="AH110" s="982"/>
      <c r="AI110" s="982"/>
      <c r="AJ110" s="983"/>
      <c r="AK110" s="984">
        <v>2968084</v>
      </c>
      <c r="AL110" s="982"/>
      <c r="AM110" s="982"/>
      <c r="AN110" s="982"/>
      <c r="AO110" s="983"/>
      <c r="AP110" s="985">
        <v>7.3</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18839385</v>
      </c>
      <c r="BR110" s="929"/>
      <c r="BS110" s="929"/>
      <c r="BT110" s="929"/>
      <c r="BU110" s="929"/>
      <c r="BV110" s="929">
        <v>19434449</v>
      </c>
      <c r="BW110" s="929"/>
      <c r="BX110" s="929"/>
      <c r="BY110" s="929"/>
      <c r="BZ110" s="929"/>
      <c r="CA110" s="929">
        <v>19458938</v>
      </c>
      <c r="CB110" s="929"/>
      <c r="CC110" s="929"/>
      <c r="CD110" s="929"/>
      <c r="CE110" s="929"/>
      <c r="CF110" s="953">
        <v>47.7</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176</v>
      </c>
      <c r="DR110" s="929"/>
      <c r="DS110" s="929"/>
      <c r="DT110" s="929"/>
      <c r="DU110" s="929"/>
      <c r="DV110" s="930" t="s">
        <v>445</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448</v>
      </c>
      <c r="AG111" s="1010"/>
      <c r="AH111" s="1010"/>
      <c r="AI111" s="1010"/>
      <c r="AJ111" s="1011"/>
      <c r="AK111" s="1012" t="s">
        <v>448</v>
      </c>
      <c r="AL111" s="1010"/>
      <c r="AM111" s="1010"/>
      <c r="AN111" s="1010"/>
      <c r="AO111" s="1011"/>
      <c r="AP111" s="1013" t="s">
        <v>445</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225426</v>
      </c>
      <c r="BR111" s="901"/>
      <c r="BS111" s="901"/>
      <c r="BT111" s="901"/>
      <c r="BU111" s="901"/>
      <c r="BV111" s="901">
        <v>34404</v>
      </c>
      <c r="BW111" s="901"/>
      <c r="BX111" s="901"/>
      <c r="BY111" s="901"/>
      <c r="BZ111" s="901"/>
      <c r="CA111" s="901">
        <v>264999</v>
      </c>
      <c r="CB111" s="901"/>
      <c r="CC111" s="901"/>
      <c r="CD111" s="901"/>
      <c r="CE111" s="901"/>
      <c r="CF111" s="962">
        <v>0.6</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176</v>
      </c>
      <c r="DH111" s="901"/>
      <c r="DI111" s="901"/>
      <c r="DJ111" s="901"/>
      <c r="DK111" s="901"/>
      <c r="DL111" s="901" t="s">
        <v>451</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x14ac:dyDescent="0.2">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454</v>
      </c>
      <c r="AG112" s="864"/>
      <c r="AH112" s="864"/>
      <c r="AI112" s="864"/>
      <c r="AJ112" s="865"/>
      <c r="AK112" s="866" t="s">
        <v>448</v>
      </c>
      <c r="AL112" s="864"/>
      <c r="AM112" s="864"/>
      <c r="AN112" s="864"/>
      <c r="AO112" s="865"/>
      <c r="AP112" s="911" t="s">
        <v>447</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13314352</v>
      </c>
      <c r="BR112" s="901"/>
      <c r="BS112" s="901"/>
      <c r="BT112" s="901"/>
      <c r="BU112" s="901"/>
      <c r="BV112" s="901">
        <v>10766136</v>
      </c>
      <c r="BW112" s="901"/>
      <c r="BX112" s="901"/>
      <c r="BY112" s="901"/>
      <c r="BZ112" s="901"/>
      <c r="CA112" s="901">
        <v>8411686</v>
      </c>
      <c r="CB112" s="901"/>
      <c r="CC112" s="901"/>
      <c r="CD112" s="901"/>
      <c r="CE112" s="901"/>
      <c r="CF112" s="962">
        <v>20.6</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447</v>
      </c>
      <c r="DH112" s="901"/>
      <c r="DI112" s="901"/>
      <c r="DJ112" s="901"/>
      <c r="DK112" s="901"/>
      <c r="DL112" s="901" t="s">
        <v>454</v>
      </c>
      <c r="DM112" s="901"/>
      <c r="DN112" s="901"/>
      <c r="DO112" s="901"/>
      <c r="DP112" s="901"/>
      <c r="DQ112" s="901" t="s">
        <v>176</v>
      </c>
      <c r="DR112" s="901"/>
      <c r="DS112" s="901"/>
      <c r="DT112" s="901"/>
      <c r="DU112" s="901"/>
      <c r="DV112" s="878" t="s">
        <v>457</v>
      </c>
      <c r="DW112" s="878"/>
      <c r="DX112" s="878"/>
      <c r="DY112" s="878"/>
      <c r="DZ112" s="879"/>
    </row>
    <row r="113" spans="1:130" s="248" customFormat="1" ht="26.25" customHeight="1" x14ac:dyDescent="0.2">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1591475</v>
      </c>
      <c r="AB113" s="1010"/>
      <c r="AC113" s="1010"/>
      <c r="AD113" s="1010"/>
      <c r="AE113" s="1011"/>
      <c r="AF113" s="1012">
        <v>757404</v>
      </c>
      <c r="AG113" s="1010"/>
      <c r="AH113" s="1010"/>
      <c r="AI113" s="1010"/>
      <c r="AJ113" s="1011"/>
      <c r="AK113" s="1012">
        <v>795763</v>
      </c>
      <c r="AL113" s="1010"/>
      <c r="AM113" s="1010"/>
      <c r="AN113" s="1010"/>
      <c r="AO113" s="1011"/>
      <c r="AP113" s="1013">
        <v>2</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136749</v>
      </c>
      <c r="BR113" s="901"/>
      <c r="BS113" s="901"/>
      <c r="BT113" s="901"/>
      <c r="BU113" s="901"/>
      <c r="BV113" s="901">
        <v>69727</v>
      </c>
      <c r="BW113" s="901"/>
      <c r="BX113" s="901"/>
      <c r="BY113" s="901"/>
      <c r="BZ113" s="901"/>
      <c r="CA113" s="901">
        <v>3024</v>
      </c>
      <c r="CB113" s="901"/>
      <c r="CC113" s="901"/>
      <c r="CD113" s="901"/>
      <c r="CE113" s="901"/>
      <c r="CF113" s="962">
        <v>0</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445</v>
      </c>
      <c r="DM113" s="864"/>
      <c r="DN113" s="864"/>
      <c r="DO113" s="864"/>
      <c r="DP113" s="865"/>
      <c r="DQ113" s="866" t="s">
        <v>448</v>
      </c>
      <c r="DR113" s="864"/>
      <c r="DS113" s="864"/>
      <c r="DT113" s="864"/>
      <c r="DU113" s="865"/>
      <c r="DV113" s="911" t="s">
        <v>176</v>
      </c>
      <c r="DW113" s="912"/>
      <c r="DX113" s="912"/>
      <c r="DY113" s="912"/>
      <c r="DZ113" s="913"/>
    </row>
    <row r="114" spans="1:130" s="248" customFormat="1" ht="26.25" customHeight="1" x14ac:dyDescent="0.2">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69241</v>
      </c>
      <c r="AB114" s="864"/>
      <c r="AC114" s="864"/>
      <c r="AD114" s="864"/>
      <c r="AE114" s="865"/>
      <c r="AF114" s="866">
        <v>66403</v>
      </c>
      <c r="AG114" s="864"/>
      <c r="AH114" s="864"/>
      <c r="AI114" s="864"/>
      <c r="AJ114" s="865"/>
      <c r="AK114" s="866">
        <v>68496</v>
      </c>
      <c r="AL114" s="864"/>
      <c r="AM114" s="864"/>
      <c r="AN114" s="864"/>
      <c r="AO114" s="865"/>
      <c r="AP114" s="911">
        <v>0.2</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6069025</v>
      </c>
      <c r="BR114" s="901"/>
      <c r="BS114" s="901"/>
      <c r="BT114" s="901"/>
      <c r="BU114" s="901"/>
      <c r="BV114" s="901">
        <v>6044137</v>
      </c>
      <c r="BW114" s="901"/>
      <c r="BX114" s="901"/>
      <c r="BY114" s="901"/>
      <c r="BZ114" s="901"/>
      <c r="CA114" s="901">
        <v>6266718</v>
      </c>
      <c r="CB114" s="901"/>
      <c r="CC114" s="901"/>
      <c r="CD114" s="901"/>
      <c r="CE114" s="901"/>
      <c r="CF114" s="962">
        <v>15.4</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176</v>
      </c>
      <c r="DH114" s="864"/>
      <c r="DI114" s="864"/>
      <c r="DJ114" s="864"/>
      <c r="DK114" s="865"/>
      <c r="DL114" s="866" t="s">
        <v>448</v>
      </c>
      <c r="DM114" s="864"/>
      <c r="DN114" s="864"/>
      <c r="DO114" s="864"/>
      <c r="DP114" s="865"/>
      <c r="DQ114" s="866" t="s">
        <v>451</v>
      </c>
      <c r="DR114" s="864"/>
      <c r="DS114" s="864"/>
      <c r="DT114" s="864"/>
      <c r="DU114" s="865"/>
      <c r="DV114" s="911" t="s">
        <v>464</v>
      </c>
      <c r="DW114" s="912"/>
      <c r="DX114" s="912"/>
      <c r="DY114" s="912"/>
      <c r="DZ114" s="913"/>
    </row>
    <row r="115" spans="1:130" s="248" customFormat="1" ht="26.25" customHeight="1" x14ac:dyDescent="0.2">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530449</v>
      </c>
      <c r="AB115" s="1010"/>
      <c r="AC115" s="1010"/>
      <c r="AD115" s="1010"/>
      <c r="AE115" s="1011"/>
      <c r="AF115" s="1012">
        <v>358498</v>
      </c>
      <c r="AG115" s="1010"/>
      <c r="AH115" s="1010"/>
      <c r="AI115" s="1010"/>
      <c r="AJ115" s="1011"/>
      <c r="AK115" s="1012">
        <v>170724</v>
      </c>
      <c r="AL115" s="1010"/>
      <c r="AM115" s="1010"/>
      <c r="AN115" s="1010"/>
      <c r="AO115" s="1011"/>
      <c r="AP115" s="1013">
        <v>0.4</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176</v>
      </c>
      <c r="BR115" s="901"/>
      <c r="BS115" s="901"/>
      <c r="BT115" s="901"/>
      <c r="BU115" s="901"/>
      <c r="BV115" s="901" t="s">
        <v>467</v>
      </c>
      <c r="BW115" s="901"/>
      <c r="BX115" s="901"/>
      <c r="BY115" s="901"/>
      <c r="BZ115" s="901"/>
      <c r="CA115" s="901" t="s">
        <v>444</v>
      </c>
      <c r="CB115" s="901"/>
      <c r="CC115" s="901"/>
      <c r="CD115" s="901"/>
      <c r="CE115" s="901"/>
      <c r="CF115" s="962" t="s">
        <v>448</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225426</v>
      </c>
      <c r="DH115" s="864"/>
      <c r="DI115" s="864"/>
      <c r="DJ115" s="864"/>
      <c r="DK115" s="865"/>
      <c r="DL115" s="866">
        <v>34404</v>
      </c>
      <c r="DM115" s="864"/>
      <c r="DN115" s="864"/>
      <c r="DO115" s="864"/>
      <c r="DP115" s="865"/>
      <c r="DQ115" s="866">
        <v>264999</v>
      </c>
      <c r="DR115" s="864"/>
      <c r="DS115" s="864"/>
      <c r="DT115" s="864"/>
      <c r="DU115" s="865"/>
      <c r="DV115" s="911">
        <v>0.6</v>
      </c>
      <c r="DW115" s="912"/>
      <c r="DX115" s="912"/>
      <c r="DY115" s="912"/>
      <c r="DZ115" s="913"/>
    </row>
    <row r="116" spans="1:130" s="248" customFormat="1" ht="26.25" customHeight="1" x14ac:dyDescent="0.2">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448</v>
      </c>
      <c r="AB116" s="864"/>
      <c r="AC116" s="864"/>
      <c r="AD116" s="864"/>
      <c r="AE116" s="865"/>
      <c r="AF116" s="866" t="s">
        <v>454</v>
      </c>
      <c r="AG116" s="864"/>
      <c r="AH116" s="864"/>
      <c r="AI116" s="864"/>
      <c r="AJ116" s="865"/>
      <c r="AK116" s="866" t="s">
        <v>448</v>
      </c>
      <c r="AL116" s="864"/>
      <c r="AM116" s="864"/>
      <c r="AN116" s="864"/>
      <c r="AO116" s="865"/>
      <c r="AP116" s="911" t="s">
        <v>448</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448</v>
      </c>
      <c r="BW116" s="901"/>
      <c r="BX116" s="901"/>
      <c r="BY116" s="901"/>
      <c r="BZ116" s="901"/>
      <c r="CA116" s="901" t="s">
        <v>176</v>
      </c>
      <c r="CB116" s="901"/>
      <c r="CC116" s="901"/>
      <c r="CD116" s="901"/>
      <c r="CE116" s="901"/>
      <c r="CF116" s="962" t="s">
        <v>176</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457</v>
      </c>
      <c r="DH116" s="864"/>
      <c r="DI116" s="864"/>
      <c r="DJ116" s="864"/>
      <c r="DK116" s="865"/>
      <c r="DL116" s="866" t="s">
        <v>448</v>
      </c>
      <c r="DM116" s="864"/>
      <c r="DN116" s="864"/>
      <c r="DO116" s="864"/>
      <c r="DP116" s="865"/>
      <c r="DQ116" s="866" t="s">
        <v>176</v>
      </c>
      <c r="DR116" s="864"/>
      <c r="DS116" s="864"/>
      <c r="DT116" s="864"/>
      <c r="DU116" s="865"/>
      <c r="DV116" s="911" t="s">
        <v>445</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5116838</v>
      </c>
      <c r="AB117" s="996"/>
      <c r="AC117" s="996"/>
      <c r="AD117" s="996"/>
      <c r="AE117" s="997"/>
      <c r="AF117" s="998">
        <v>4201561</v>
      </c>
      <c r="AG117" s="996"/>
      <c r="AH117" s="996"/>
      <c r="AI117" s="996"/>
      <c r="AJ117" s="997"/>
      <c r="AK117" s="998">
        <v>4003067</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448</v>
      </c>
      <c r="BW117" s="901"/>
      <c r="BX117" s="901"/>
      <c r="BY117" s="901"/>
      <c r="BZ117" s="901"/>
      <c r="CA117" s="901" t="s">
        <v>451</v>
      </c>
      <c r="CB117" s="901"/>
      <c r="CC117" s="901"/>
      <c r="CD117" s="901"/>
      <c r="CE117" s="901"/>
      <c r="CF117" s="962" t="s">
        <v>176</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454</v>
      </c>
      <c r="DM117" s="864"/>
      <c r="DN117" s="864"/>
      <c r="DO117" s="864"/>
      <c r="DP117" s="865"/>
      <c r="DQ117" s="866" t="s">
        <v>475</v>
      </c>
      <c r="DR117" s="864"/>
      <c r="DS117" s="864"/>
      <c r="DT117" s="864"/>
      <c r="DU117" s="865"/>
      <c r="DV117" s="911" t="s">
        <v>447</v>
      </c>
      <c r="DW117" s="912"/>
      <c r="DX117" s="912"/>
      <c r="DY117" s="912"/>
      <c r="DZ117" s="913"/>
    </row>
    <row r="118" spans="1:130" s="248" customFormat="1" ht="26.25" customHeight="1" x14ac:dyDescent="0.2">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306</v>
      </c>
      <c r="AL118" s="989"/>
      <c r="AM118" s="989"/>
      <c r="AN118" s="989"/>
      <c r="AO118" s="990"/>
      <c r="AP118" s="992" t="s">
        <v>438</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454</v>
      </c>
      <c r="BR118" s="932"/>
      <c r="BS118" s="932"/>
      <c r="BT118" s="932"/>
      <c r="BU118" s="932"/>
      <c r="BV118" s="932" t="s">
        <v>457</v>
      </c>
      <c r="BW118" s="932"/>
      <c r="BX118" s="932"/>
      <c r="BY118" s="932"/>
      <c r="BZ118" s="932"/>
      <c r="CA118" s="932" t="s">
        <v>451</v>
      </c>
      <c r="CB118" s="932"/>
      <c r="CC118" s="932"/>
      <c r="CD118" s="932"/>
      <c r="CE118" s="932"/>
      <c r="CF118" s="962" t="s">
        <v>448</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176</v>
      </c>
      <c r="DH118" s="864"/>
      <c r="DI118" s="864"/>
      <c r="DJ118" s="864"/>
      <c r="DK118" s="865"/>
      <c r="DL118" s="866" t="s">
        <v>176</v>
      </c>
      <c r="DM118" s="864"/>
      <c r="DN118" s="864"/>
      <c r="DO118" s="864"/>
      <c r="DP118" s="865"/>
      <c r="DQ118" s="866" t="s">
        <v>454</v>
      </c>
      <c r="DR118" s="864"/>
      <c r="DS118" s="864"/>
      <c r="DT118" s="864"/>
      <c r="DU118" s="865"/>
      <c r="DV118" s="911" t="s">
        <v>454</v>
      </c>
      <c r="DW118" s="912"/>
      <c r="DX118" s="912"/>
      <c r="DY118" s="912"/>
      <c r="DZ118" s="913"/>
    </row>
    <row r="119" spans="1:130" s="248" customFormat="1" ht="26.25" customHeight="1" x14ac:dyDescent="0.2">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131851</v>
      </c>
      <c r="AB119" s="982"/>
      <c r="AC119" s="982"/>
      <c r="AD119" s="982"/>
      <c r="AE119" s="983"/>
      <c r="AF119" s="984">
        <v>133072</v>
      </c>
      <c r="AG119" s="982"/>
      <c r="AH119" s="982"/>
      <c r="AI119" s="982"/>
      <c r="AJ119" s="983"/>
      <c r="AK119" s="984">
        <v>136320</v>
      </c>
      <c r="AL119" s="982"/>
      <c r="AM119" s="982"/>
      <c r="AN119" s="982"/>
      <c r="AO119" s="983"/>
      <c r="AP119" s="985">
        <v>0.3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478</v>
      </c>
      <c r="BP119" s="965"/>
      <c r="BQ119" s="969">
        <v>38584937</v>
      </c>
      <c r="BR119" s="932"/>
      <c r="BS119" s="932"/>
      <c r="BT119" s="932"/>
      <c r="BU119" s="932"/>
      <c r="BV119" s="932">
        <v>36348853</v>
      </c>
      <c r="BW119" s="932"/>
      <c r="BX119" s="932"/>
      <c r="BY119" s="932"/>
      <c r="BZ119" s="932"/>
      <c r="CA119" s="932">
        <v>34405365</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176</v>
      </c>
      <c r="DH119" s="847"/>
      <c r="DI119" s="847"/>
      <c r="DJ119" s="847"/>
      <c r="DK119" s="848"/>
      <c r="DL119" s="849" t="s">
        <v>176</v>
      </c>
      <c r="DM119" s="847"/>
      <c r="DN119" s="847"/>
      <c r="DO119" s="847"/>
      <c r="DP119" s="848"/>
      <c r="DQ119" s="849" t="s">
        <v>457</v>
      </c>
      <c r="DR119" s="847"/>
      <c r="DS119" s="847"/>
      <c r="DT119" s="847"/>
      <c r="DU119" s="848"/>
      <c r="DV119" s="935" t="s">
        <v>448</v>
      </c>
      <c r="DW119" s="936"/>
      <c r="DX119" s="936"/>
      <c r="DY119" s="936"/>
      <c r="DZ119" s="937"/>
    </row>
    <row r="120" spans="1:130" s="248" customFormat="1" ht="26.25" customHeight="1" x14ac:dyDescent="0.2">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454</v>
      </c>
      <c r="AG120" s="864"/>
      <c r="AH120" s="864"/>
      <c r="AI120" s="864"/>
      <c r="AJ120" s="865"/>
      <c r="AK120" s="866" t="s">
        <v>448</v>
      </c>
      <c r="AL120" s="864"/>
      <c r="AM120" s="864"/>
      <c r="AN120" s="864"/>
      <c r="AO120" s="865"/>
      <c r="AP120" s="911" t="s">
        <v>454</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27806611</v>
      </c>
      <c r="BR120" s="929"/>
      <c r="BS120" s="929"/>
      <c r="BT120" s="929"/>
      <c r="BU120" s="929"/>
      <c r="BV120" s="929">
        <v>27797801</v>
      </c>
      <c r="BW120" s="929"/>
      <c r="BX120" s="929"/>
      <c r="BY120" s="929"/>
      <c r="BZ120" s="929"/>
      <c r="CA120" s="929">
        <v>25846815</v>
      </c>
      <c r="CB120" s="929"/>
      <c r="CC120" s="929"/>
      <c r="CD120" s="929"/>
      <c r="CE120" s="929"/>
      <c r="CF120" s="953">
        <v>63.3</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t="s">
        <v>448</v>
      </c>
      <c r="DH120" s="929"/>
      <c r="DI120" s="929"/>
      <c r="DJ120" s="929"/>
      <c r="DK120" s="929"/>
      <c r="DL120" s="929">
        <v>10766136</v>
      </c>
      <c r="DM120" s="929"/>
      <c r="DN120" s="929"/>
      <c r="DO120" s="929"/>
      <c r="DP120" s="929"/>
      <c r="DQ120" s="929">
        <v>8411686</v>
      </c>
      <c r="DR120" s="929"/>
      <c r="DS120" s="929"/>
      <c r="DT120" s="929"/>
      <c r="DU120" s="929"/>
      <c r="DV120" s="930">
        <v>20.6</v>
      </c>
      <c r="DW120" s="930"/>
      <c r="DX120" s="930"/>
      <c r="DY120" s="930"/>
      <c r="DZ120" s="931"/>
    </row>
    <row r="121" spans="1:130" s="248" customFormat="1" ht="26.25" customHeight="1" x14ac:dyDescent="0.2">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176</v>
      </c>
      <c r="AB121" s="864"/>
      <c r="AC121" s="864"/>
      <c r="AD121" s="864"/>
      <c r="AE121" s="865"/>
      <c r="AF121" s="866" t="s">
        <v>448</v>
      </c>
      <c r="AG121" s="864"/>
      <c r="AH121" s="864"/>
      <c r="AI121" s="864"/>
      <c r="AJ121" s="865"/>
      <c r="AK121" s="866" t="s">
        <v>448</v>
      </c>
      <c r="AL121" s="864"/>
      <c r="AM121" s="864"/>
      <c r="AN121" s="864"/>
      <c r="AO121" s="865"/>
      <c r="AP121" s="911" t="s">
        <v>448</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15077521</v>
      </c>
      <c r="BR121" s="901"/>
      <c r="BS121" s="901"/>
      <c r="BT121" s="901"/>
      <c r="BU121" s="901"/>
      <c r="BV121" s="901">
        <v>13852488</v>
      </c>
      <c r="BW121" s="901"/>
      <c r="BX121" s="901"/>
      <c r="BY121" s="901"/>
      <c r="BZ121" s="901"/>
      <c r="CA121" s="901">
        <v>13092593</v>
      </c>
      <c r="CB121" s="901"/>
      <c r="CC121" s="901"/>
      <c r="CD121" s="901"/>
      <c r="CE121" s="901"/>
      <c r="CF121" s="962">
        <v>32.1</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t="s">
        <v>448</v>
      </c>
      <c r="DH121" s="901"/>
      <c r="DI121" s="901"/>
      <c r="DJ121" s="901"/>
      <c r="DK121" s="901"/>
      <c r="DL121" s="901" t="s">
        <v>451</v>
      </c>
      <c r="DM121" s="901"/>
      <c r="DN121" s="901"/>
      <c r="DO121" s="901"/>
      <c r="DP121" s="901"/>
      <c r="DQ121" s="901" t="s">
        <v>457</v>
      </c>
      <c r="DR121" s="901"/>
      <c r="DS121" s="901"/>
      <c r="DT121" s="901"/>
      <c r="DU121" s="901"/>
      <c r="DV121" s="878" t="s">
        <v>448</v>
      </c>
      <c r="DW121" s="878"/>
      <c r="DX121" s="878"/>
      <c r="DY121" s="878"/>
      <c r="DZ121" s="879"/>
    </row>
    <row r="122" spans="1:130" s="248" customFormat="1" ht="26.25" customHeight="1" x14ac:dyDescent="0.2">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448</v>
      </c>
      <c r="AG122" s="864"/>
      <c r="AH122" s="864"/>
      <c r="AI122" s="864"/>
      <c r="AJ122" s="865"/>
      <c r="AK122" s="866" t="s">
        <v>454</v>
      </c>
      <c r="AL122" s="864"/>
      <c r="AM122" s="864"/>
      <c r="AN122" s="864"/>
      <c r="AO122" s="865"/>
      <c r="AP122" s="911" t="s">
        <v>454</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23639595</v>
      </c>
      <c r="BR122" s="932"/>
      <c r="BS122" s="932"/>
      <c r="BT122" s="932"/>
      <c r="BU122" s="932"/>
      <c r="BV122" s="932">
        <v>21849665</v>
      </c>
      <c r="BW122" s="932"/>
      <c r="BX122" s="932"/>
      <c r="BY122" s="932"/>
      <c r="BZ122" s="932"/>
      <c r="CA122" s="932">
        <v>21112556</v>
      </c>
      <c r="CB122" s="932"/>
      <c r="CC122" s="932"/>
      <c r="CD122" s="932"/>
      <c r="CE122" s="932"/>
      <c r="CF122" s="933">
        <v>51.7</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448</v>
      </c>
      <c r="DM122" s="901"/>
      <c r="DN122" s="901"/>
      <c r="DO122" s="901"/>
      <c r="DP122" s="901"/>
      <c r="DQ122" s="901" t="s">
        <v>176</v>
      </c>
      <c r="DR122" s="901"/>
      <c r="DS122" s="901"/>
      <c r="DT122" s="901"/>
      <c r="DU122" s="901"/>
      <c r="DV122" s="878" t="s">
        <v>448</v>
      </c>
      <c r="DW122" s="878"/>
      <c r="DX122" s="878"/>
      <c r="DY122" s="878"/>
      <c r="DZ122" s="879"/>
    </row>
    <row r="123" spans="1:130" s="248" customFormat="1" ht="26.25" customHeight="1" x14ac:dyDescent="0.2">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448</v>
      </c>
      <c r="AG123" s="864"/>
      <c r="AH123" s="864"/>
      <c r="AI123" s="864"/>
      <c r="AJ123" s="865"/>
      <c r="AK123" s="866" t="s">
        <v>454</v>
      </c>
      <c r="AL123" s="864"/>
      <c r="AM123" s="864"/>
      <c r="AN123" s="864"/>
      <c r="AO123" s="865"/>
      <c r="AP123" s="911" t="s">
        <v>448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489</v>
      </c>
      <c r="BP123" s="965"/>
      <c r="BQ123" s="919">
        <v>66523727</v>
      </c>
      <c r="BR123" s="920"/>
      <c r="BS123" s="920"/>
      <c r="BT123" s="920"/>
      <c r="BU123" s="920"/>
      <c r="BV123" s="920">
        <v>63499954</v>
      </c>
      <c r="BW123" s="920"/>
      <c r="BX123" s="920"/>
      <c r="BY123" s="920"/>
      <c r="BZ123" s="920"/>
      <c r="CA123" s="920">
        <v>60051964</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t="s">
        <v>176</v>
      </c>
      <c r="DH123" s="864"/>
      <c r="DI123" s="864"/>
      <c r="DJ123" s="864"/>
      <c r="DK123" s="865"/>
      <c r="DL123" s="866" t="s">
        <v>176</v>
      </c>
      <c r="DM123" s="864"/>
      <c r="DN123" s="864"/>
      <c r="DO123" s="864"/>
      <c r="DP123" s="865"/>
      <c r="DQ123" s="866" t="s">
        <v>176</v>
      </c>
      <c r="DR123" s="864"/>
      <c r="DS123" s="864"/>
      <c r="DT123" s="864"/>
      <c r="DU123" s="865"/>
      <c r="DV123" s="911" t="s">
        <v>448</v>
      </c>
      <c r="DW123" s="912"/>
      <c r="DX123" s="912"/>
      <c r="DY123" s="912"/>
      <c r="DZ123" s="913"/>
    </row>
    <row r="124" spans="1:130" s="248" customFormat="1" ht="26.25" customHeight="1" thickBot="1" x14ac:dyDescent="0.25">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448</v>
      </c>
      <c r="AG124" s="864"/>
      <c r="AH124" s="864"/>
      <c r="AI124" s="864"/>
      <c r="AJ124" s="865"/>
      <c r="AK124" s="866" t="s">
        <v>176</v>
      </c>
      <c r="AL124" s="864"/>
      <c r="AM124" s="864"/>
      <c r="AN124" s="864"/>
      <c r="AO124" s="865"/>
      <c r="AP124" s="911" t="s">
        <v>448</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448</v>
      </c>
      <c r="BR124" s="918"/>
      <c r="BS124" s="918"/>
      <c r="BT124" s="918"/>
      <c r="BU124" s="918"/>
      <c r="BV124" s="918" t="s">
        <v>176</v>
      </c>
      <c r="BW124" s="918"/>
      <c r="BX124" s="918"/>
      <c r="BY124" s="918"/>
      <c r="BZ124" s="918"/>
      <c r="CA124" s="918" t="s">
        <v>448</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13314352</v>
      </c>
      <c r="DH124" s="847"/>
      <c r="DI124" s="847"/>
      <c r="DJ124" s="847"/>
      <c r="DK124" s="848"/>
      <c r="DL124" s="849" t="s">
        <v>457</v>
      </c>
      <c r="DM124" s="847"/>
      <c r="DN124" s="847"/>
      <c r="DO124" s="847"/>
      <c r="DP124" s="848"/>
      <c r="DQ124" s="849" t="s">
        <v>448</v>
      </c>
      <c r="DR124" s="847"/>
      <c r="DS124" s="847"/>
      <c r="DT124" s="847"/>
      <c r="DU124" s="848"/>
      <c r="DV124" s="935" t="s">
        <v>448</v>
      </c>
      <c r="DW124" s="936"/>
      <c r="DX124" s="936"/>
      <c r="DY124" s="936"/>
      <c r="DZ124" s="937"/>
    </row>
    <row r="125" spans="1:130" s="248" customFormat="1" ht="26.25" customHeight="1" x14ac:dyDescent="0.2">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176</v>
      </c>
      <c r="AG125" s="864"/>
      <c r="AH125" s="864"/>
      <c r="AI125" s="864"/>
      <c r="AJ125" s="865"/>
      <c r="AK125" s="866" t="s">
        <v>448</v>
      </c>
      <c r="AL125" s="864"/>
      <c r="AM125" s="864"/>
      <c r="AN125" s="864"/>
      <c r="AO125" s="865"/>
      <c r="AP125" s="911" t="s">
        <v>457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457</v>
      </c>
      <c r="DM125" s="929"/>
      <c r="DN125" s="929"/>
      <c r="DO125" s="929"/>
      <c r="DP125" s="929"/>
      <c r="DQ125" s="929" t="s">
        <v>176</v>
      </c>
      <c r="DR125" s="929"/>
      <c r="DS125" s="929"/>
      <c r="DT125" s="929"/>
      <c r="DU125" s="929"/>
      <c r="DV125" s="930" t="s">
        <v>448</v>
      </c>
      <c r="DW125" s="930"/>
      <c r="DX125" s="930"/>
      <c r="DY125" s="930"/>
      <c r="DZ125" s="931"/>
    </row>
    <row r="126" spans="1:130" s="248" customFormat="1" ht="26.25" customHeight="1" thickBot="1" x14ac:dyDescent="0.25">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398598</v>
      </c>
      <c r="AB126" s="864"/>
      <c r="AC126" s="864"/>
      <c r="AD126" s="864"/>
      <c r="AE126" s="865"/>
      <c r="AF126" s="866">
        <v>225426</v>
      </c>
      <c r="AG126" s="864"/>
      <c r="AH126" s="864"/>
      <c r="AI126" s="864"/>
      <c r="AJ126" s="865"/>
      <c r="AK126" s="866">
        <v>34404</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176</v>
      </c>
      <c r="DM126" s="901"/>
      <c r="DN126" s="901"/>
      <c r="DO126" s="901"/>
      <c r="DP126" s="901"/>
      <c r="DQ126" s="901" t="s">
        <v>457</v>
      </c>
      <c r="DR126" s="901"/>
      <c r="DS126" s="901"/>
      <c r="DT126" s="901"/>
      <c r="DU126" s="901"/>
      <c r="DV126" s="878" t="s">
        <v>176</v>
      </c>
      <c r="DW126" s="878"/>
      <c r="DX126" s="878"/>
      <c r="DY126" s="878"/>
      <c r="DZ126" s="879"/>
    </row>
    <row r="127" spans="1:130" s="248" customFormat="1" ht="26.25" customHeight="1" x14ac:dyDescent="0.2">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457</v>
      </c>
      <c r="AB127" s="864"/>
      <c r="AC127" s="864"/>
      <c r="AD127" s="864"/>
      <c r="AE127" s="865"/>
      <c r="AF127" s="866" t="s">
        <v>176</v>
      </c>
      <c r="AG127" s="864"/>
      <c r="AH127" s="864"/>
      <c r="AI127" s="864"/>
      <c r="AJ127" s="865"/>
      <c r="AK127" s="866" t="s">
        <v>176</v>
      </c>
      <c r="AL127" s="864"/>
      <c r="AM127" s="864"/>
      <c r="AN127" s="864"/>
      <c r="AO127" s="865"/>
      <c r="AP127" s="911" t="s">
        <v>176</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457</v>
      </c>
      <c r="DM127" s="901"/>
      <c r="DN127" s="901"/>
      <c r="DO127" s="901"/>
      <c r="DP127" s="901"/>
      <c r="DQ127" s="901" t="s">
        <v>448</v>
      </c>
      <c r="DR127" s="901"/>
      <c r="DS127" s="901"/>
      <c r="DT127" s="901"/>
      <c r="DU127" s="901"/>
      <c r="DV127" s="878" t="s">
        <v>448</v>
      </c>
      <c r="DW127" s="878"/>
      <c r="DX127" s="878"/>
      <c r="DY127" s="878"/>
      <c r="DZ127" s="879"/>
    </row>
    <row r="128" spans="1:130" s="248" customFormat="1" ht="26.25" customHeight="1" thickBot="1" x14ac:dyDescent="0.25">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2255453</v>
      </c>
      <c r="AB128" s="885"/>
      <c r="AC128" s="885"/>
      <c r="AD128" s="885"/>
      <c r="AE128" s="886"/>
      <c r="AF128" s="887">
        <v>1453817</v>
      </c>
      <c r="AG128" s="885"/>
      <c r="AH128" s="885"/>
      <c r="AI128" s="885"/>
      <c r="AJ128" s="886"/>
      <c r="AK128" s="887">
        <v>1523827</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176</v>
      </c>
      <c r="BG128" s="871"/>
      <c r="BH128" s="871"/>
      <c r="BI128" s="871"/>
      <c r="BJ128" s="871"/>
      <c r="BK128" s="871"/>
      <c r="BL128" s="894"/>
      <c r="BM128" s="870">
        <v>11.38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176</v>
      </c>
      <c r="DH128" s="875"/>
      <c r="DI128" s="875"/>
      <c r="DJ128" s="875"/>
      <c r="DK128" s="875"/>
      <c r="DL128" s="875" t="s">
        <v>176</v>
      </c>
      <c r="DM128" s="875"/>
      <c r="DN128" s="875"/>
      <c r="DO128" s="875"/>
      <c r="DP128" s="875"/>
      <c r="DQ128" s="875" t="s">
        <v>176</v>
      </c>
      <c r="DR128" s="875"/>
      <c r="DS128" s="875"/>
      <c r="DT128" s="875"/>
      <c r="DU128" s="875"/>
      <c r="DV128" s="876" t="s">
        <v>176</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41441753</v>
      </c>
      <c r="AB129" s="864"/>
      <c r="AC129" s="864"/>
      <c r="AD129" s="864"/>
      <c r="AE129" s="865"/>
      <c r="AF129" s="866">
        <v>43455749</v>
      </c>
      <c r="AG129" s="864"/>
      <c r="AH129" s="864"/>
      <c r="AI129" s="864"/>
      <c r="AJ129" s="865"/>
      <c r="AK129" s="866">
        <v>43260139</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176</v>
      </c>
      <c r="BG129" s="854"/>
      <c r="BH129" s="854"/>
      <c r="BI129" s="854"/>
      <c r="BJ129" s="854"/>
      <c r="BK129" s="854"/>
      <c r="BL129" s="855"/>
      <c r="BM129" s="853">
        <v>16.38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2729829</v>
      </c>
      <c r="AB130" s="864"/>
      <c r="AC130" s="864"/>
      <c r="AD130" s="864"/>
      <c r="AE130" s="865"/>
      <c r="AF130" s="866">
        <v>2546528</v>
      </c>
      <c r="AG130" s="864"/>
      <c r="AH130" s="864"/>
      <c r="AI130" s="864"/>
      <c r="AJ130" s="865"/>
      <c r="AK130" s="866">
        <v>2455325</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38711924</v>
      </c>
      <c r="AB131" s="847"/>
      <c r="AC131" s="847"/>
      <c r="AD131" s="847"/>
      <c r="AE131" s="848"/>
      <c r="AF131" s="849">
        <v>40909221</v>
      </c>
      <c r="AG131" s="847"/>
      <c r="AH131" s="847"/>
      <c r="AI131" s="847"/>
      <c r="AJ131" s="848"/>
      <c r="AK131" s="849">
        <v>40804814</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176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0.33983327699999999</v>
      </c>
      <c r="AB132" s="827"/>
      <c r="AC132" s="827"/>
      <c r="AD132" s="827"/>
      <c r="AE132" s="828"/>
      <c r="AF132" s="829">
        <v>0.491859769</v>
      </c>
      <c r="AG132" s="827"/>
      <c r="AH132" s="827"/>
      <c r="AI132" s="827"/>
      <c r="AJ132" s="828"/>
      <c r="AK132" s="829">
        <v>5.8608280999999998E-2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0.5</v>
      </c>
      <c r="AB133" s="806"/>
      <c r="AC133" s="806"/>
      <c r="AD133" s="806"/>
      <c r="AE133" s="807"/>
      <c r="AF133" s="805">
        <v>0.3</v>
      </c>
      <c r="AG133" s="806"/>
      <c r="AH133" s="806"/>
      <c r="AI133" s="806"/>
      <c r="AJ133" s="807"/>
      <c r="AK133" s="805">
        <v>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W9HVN9syE461rp1FiFBna3y28ZOHl1DevXGkPk0xgg18E/kaXsAw9U8UmYfki6i4K9/1mk+WURnzT1CawYvlA==" saltValue="dSiN1VCczhP7bTb5IYpX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664062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QfsiI5TKNyMGbIILx6wpAueKSj1NhDLnVzG3SAu+T8P+pTTJ7qF0QLMDF+85d3dAcJRxBJSkOCXDyhG1ZHV0oQ==" saltValue="ucGHT0sM16wvtUJW4HCxT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dMSbYzeyIxakcZmK0byod859TL9RfvzIQ2QDTo5J5NdfDCB2OnfZ6Oqni6MT2Ytw69UwsxjGR6y2bniY8kEw==" saltValue="AsXKGLb9GalIoodW6Tu3N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5546875" style="294" hidden="1" customWidth="1"/>
    <col min="53" max="16384" width="8.554687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10500557</v>
      </c>
      <c r="AP9" s="314">
        <v>55225</v>
      </c>
      <c r="AQ9" s="315">
        <v>66289</v>
      </c>
      <c r="AR9" s="316">
        <v>-16.7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1343972</v>
      </c>
      <c r="AP10" s="317">
        <v>7068</v>
      </c>
      <c r="AQ10" s="318">
        <v>2830</v>
      </c>
      <c r="AR10" s="319">
        <v>149.80000000000001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22310</v>
      </c>
      <c r="AP11" s="317">
        <v>117</v>
      </c>
      <c r="AQ11" s="318">
        <v>411</v>
      </c>
      <c r="AR11" s="319">
        <v>-71.5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528</v>
      </c>
      <c r="AP12" s="317" t="s">
        <v>528</v>
      </c>
      <c r="AQ12" s="318">
        <v>94</v>
      </c>
      <c r="AR12" s="319" t="s">
        <v>528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334009</v>
      </c>
      <c r="AP13" s="317">
        <v>1757</v>
      </c>
      <c r="AQ13" s="318">
        <v>2181</v>
      </c>
      <c r="AR13" s="319">
        <v>-19.399999999999999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535907</v>
      </c>
      <c r="AP14" s="317">
        <v>2818</v>
      </c>
      <c r="AQ14" s="318">
        <v>1843</v>
      </c>
      <c r="AR14" s="319">
        <v>52.9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-349479</v>
      </c>
      <c r="AP15" s="317">
        <v>-1838</v>
      </c>
      <c r="AQ15" s="318">
        <v>-4384</v>
      </c>
      <c r="AR15" s="319">
        <v>-58.1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12387276</v>
      </c>
      <c r="AP16" s="317">
        <v>65147</v>
      </c>
      <c r="AQ16" s="318">
        <v>69264</v>
      </c>
      <c r="AR16" s="319">
        <v>-5.9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5.9</v>
      </c>
      <c r="AP21" s="331">
        <v>6.79</v>
      </c>
      <c r="AQ21" s="332">
        <v>-0.89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98.6</v>
      </c>
      <c r="AP22" s="336">
        <v>99.2</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2968084</v>
      </c>
      <c r="AP32" s="345">
        <v>15610</v>
      </c>
      <c r="AQ32" s="346">
        <v>35667</v>
      </c>
      <c r="AR32" s="347">
        <v>-56.2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528</v>
      </c>
      <c r="AP34" s="345" t="s">
        <v>528</v>
      </c>
      <c r="AQ34" s="346">
        <v>25</v>
      </c>
      <c r="AR34" s="347" t="s">
        <v>528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795763</v>
      </c>
      <c r="AP35" s="345">
        <v>4185</v>
      </c>
      <c r="AQ35" s="346">
        <v>9479</v>
      </c>
      <c r="AR35" s="347">
        <v>-55.8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68496</v>
      </c>
      <c r="AP36" s="345">
        <v>360</v>
      </c>
      <c r="AQ36" s="346">
        <v>661</v>
      </c>
      <c r="AR36" s="347">
        <v>-45.5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170724</v>
      </c>
      <c r="AP37" s="345">
        <v>898</v>
      </c>
      <c r="AQ37" s="346">
        <v>533</v>
      </c>
      <c r="AR37" s="347">
        <v>68.5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528</v>
      </c>
      <c r="AP38" s="348" t="s">
        <v>528</v>
      </c>
      <c r="AQ38" s="349">
        <v>1</v>
      </c>
      <c r="AR38" s="337" t="s">
        <v>528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-1523827</v>
      </c>
      <c r="AP39" s="345">
        <v>-8014</v>
      </c>
      <c r="AQ39" s="346">
        <v>-5467</v>
      </c>
      <c r="AR39" s="347">
        <v>46.6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-2455325</v>
      </c>
      <c r="AP40" s="345">
        <v>-12913</v>
      </c>
      <c r="AQ40" s="346">
        <v>-32345</v>
      </c>
      <c r="AR40" s="347">
        <v>-60.1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23915</v>
      </c>
      <c r="AP41" s="345">
        <v>126</v>
      </c>
      <c r="AQ41" s="346">
        <v>8555</v>
      </c>
      <c r="AR41" s="347">
        <v>-98.5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17505469</v>
      </c>
      <c r="AN51" s="367">
        <v>93694</v>
      </c>
      <c r="AO51" s="368">
        <v>45.1</v>
      </c>
      <c r="AP51" s="369">
        <v>52619</v>
      </c>
      <c r="AQ51" s="370">
        <v>0.2</v>
      </c>
      <c r="AR51" s="371">
        <v>44.9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9292237</v>
      </c>
      <c r="AN52" s="375">
        <v>49734</v>
      </c>
      <c r="AO52" s="376">
        <v>13.1</v>
      </c>
      <c r="AP52" s="377">
        <v>31149</v>
      </c>
      <c r="AQ52" s="378">
        <v>5.7</v>
      </c>
      <c r="AR52" s="379">
        <v>7.4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14216507</v>
      </c>
      <c r="AN53" s="367">
        <v>75591</v>
      </c>
      <c r="AO53" s="368">
        <v>-19.3</v>
      </c>
      <c r="AP53" s="369">
        <v>51875</v>
      </c>
      <c r="AQ53" s="370">
        <v>-1.4</v>
      </c>
      <c r="AR53" s="371">
        <v>-17.899999999999999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9158346</v>
      </c>
      <c r="AN54" s="375">
        <v>48696</v>
      </c>
      <c r="AO54" s="376">
        <v>-2.1</v>
      </c>
      <c r="AP54" s="377">
        <v>29372</v>
      </c>
      <c r="AQ54" s="378">
        <v>-5.7</v>
      </c>
      <c r="AR54" s="379">
        <v>3.6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14137741</v>
      </c>
      <c r="AN55" s="367">
        <v>74741</v>
      </c>
      <c r="AO55" s="368">
        <v>-1.1000000000000001</v>
      </c>
      <c r="AP55" s="369">
        <v>48064</v>
      </c>
      <c r="AQ55" s="370">
        <v>-7.3</v>
      </c>
      <c r="AR55" s="371">
        <v>6.2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9422592</v>
      </c>
      <c r="AN56" s="375">
        <v>49814</v>
      </c>
      <c r="AO56" s="376">
        <v>2.2999999999999998</v>
      </c>
      <c r="AP56" s="377">
        <v>30373</v>
      </c>
      <c r="AQ56" s="378">
        <v>3.4</v>
      </c>
      <c r="AR56" s="379">
        <v>-1.1000000000000001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16722084</v>
      </c>
      <c r="AN57" s="367">
        <v>87905</v>
      </c>
      <c r="AO57" s="368">
        <v>17.600000000000001</v>
      </c>
      <c r="AP57" s="369">
        <v>56662</v>
      </c>
      <c r="AQ57" s="370">
        <v>17.899999999999999</v>
      </c>
      <c r="AR57" s="371">
        <v>-0.3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10358056</v>
      </c>
      <c r="AN58" s="375">
        <v>54451</v>
      </c>
      <c r="AO58" s="376">
        <v>9.3000000000000007</v>
      </c>
      <c r="AP58" s="377">
        <v>34709</v>
      </c>
      <c r="AQ58" s="378">
        <v>14.3</v>
      </c>
      <c r="AR58" s="379">
        <v>-5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14992618</v>
      </c>
      <c r="AN59" s="367">
        <v>78849</v>
      </c>
      <c r="AO59" s="368">
        <v>-10.3</v>
      </c>
      <c r="AP59" s="369">
        <v>60285</v>
      </c>
      <c r="AQ59" s="370">
        <v>6.4</v>
      </c>
      <c r="AR59" s="371">
        <v>-16.7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10392100</v>
      </c>
      <c r="AN60" s="375">
        <v>54654</v>
      </c>
      <c r="AO60" s="376">
        <v>0.4</v>
      </c>
      <c r="AP60" s="377">
        <v>36445</v>
      </c>
      <c r="AQ60" s="378">
        <v>5</v>
      </c>
      <c r="AR60" s="379">
        <v>-4.5999999999999996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15514884</v>
      </c>
      <c r="AN61" s="382">
        <v>82156</v>
      </c>
      <c r="AO61" s="383">
        <v>6.4</v>
      </c>
      <c r="AP61" s="384">
        <v>53901</v>
      </c>
      <c r="AQ61" s="385">
        <v>3.2</v>
      </c>
      <c r="AR61" s="371">
        <v>3.2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9724666</v>
      </c>
      <c r="AN62" s="375">
        <v>51470</v>
      </c>
      <c r="AO62" s="376">
        <v>4.5999999999999996</v>
      </c>
      <c r="AP62" s="377">
        <v>32410</v>
      </c>
      <c r="AQ62" s="378">
        <v>4.5</v>
      </c>
      <c r="AR62" s="379">
        <v>0.1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qLrqPGJ6LJiQlmiEy4hkrz83V1X41iTfKeaonMDP+lhlDs0tssPyyHwbCQoaLfHsPwjyZEGTad84ewCarMWSw==" saltValue="ROcG81sR4J0lIOxc//Ft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0" spans="125:125" ht="13.5" hidden="1" customHeight="1" x14ac:dyDescent="0.2"/>
    <row r="121" spans="125:125" ht="13.5" hidden="1" customHeight="1" x14ac:dyDescent="0.2">
      <c r="DU121" s="292"/>
    </row>
  </sheetData>
  <sheetProtection algorithmName="SHA-512" hashValue="nUcCnieHrRwOdTye7/Ct/L7USUQRWr6IAQmT/3y/3VTDw0M5vPBvmMxaRIz4jyvq/vVn2dfB76gurZyConRIzA==" saltValue="TMhssMJZ8gvG0ArBr4+l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FpR+vr2w2ed8lI13Igu59rIvLP4P8BHXDxblGmkGc/YPjbpmaLBZnKIer+IRTpWgmw8qJmIci9Y9IGZ3iCo0sw==" saltValue="7zMKT9I9hjFLyO27UQgp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8" t="s">
        <v>3</v>
      </c>
      <c r="D47" s="1238"/>
      <c r="E47" s="1239"/>
      <c r="F47" s="11">
        <v>13.89</v>
      </c>
      <c r="G47" s="12">
        <v>12.5</v>
      </c>
      <c r="H47" s="12">
        <v>13.83</v>
      </c>
      <c r="I47" s="12">
        <v>13.5</v>
      </c>
      <c r="J47" s="13">
        <v>18.12</v>
      </c>
    </row>
    <row r="48" spans="2:10" ht="57.75" customHeight="1" x14ac:dyDescent="0.2">
      <c r="B48" s="14"/>
      <c r="C48" s="1240" t="s">
        <v>4</v>
      </c>
      <c r="D48" s="1240"/>
      <c r="E48" s="1241"/>
      <c r="F48" s="15">
        <v>7.45</v>
      </c>
      <c r="G48" s="16">
        <v>8.4700000000000006</v>
      </c>
      <c r="H48" s="16">
        <v>8.9700000000000006</v>
      </c>
      <c r="I48" s="16">
        <v>9.85</v>
      </c>
      <c r="J48" s="17">
        <v>10.220000000000001</v>
      </c>
    </row>
    <row r="49" spans="2:10" ht="57.75" customHeight="1" thickBot="1" x14ac:dyDescent="0.25">
      <c r="B49" s="18"/>
      <c r="C49" s="1242" t="s">
        <v>5</v>
      </c>
      <c r="D49" s="1242"/>
      <c r="E49" s="1243"/>
      <c r="F49" s="19" t="s">
        <v>574</v>
      </c>
      <c r="G49" s="20">
        <v>0.06</v>
      </c>
      <c r="H49" s="20">
        <v>1.65</v>
      </c>
      <c r="I49" s="20">
        <v>1.61</v>
      </c>
      <c r="J49" s="21">
        <v>4.88</v>
      </c>
    </row>
    <row r="50" spans="2:10" ht="13.5" customHeight="1" x14ac:dyDescent="0.2"/>
  </sheetData>
  <sheetProtection algorithmName="SHA-512" hashValue="qowKsXQdosTYmN+AW9HlKvWEhDt4rJSu9MQk3fPSpmgve5oqXeIMI014mc2V9Oo8LwqJGkTts0gjsyc+L1z4OA==" saltValue="ZOKipaZB2QHIRHUrWF1R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senkyouser</cp:lastModifiedBy>
  <cp:lastPrinted>2022-09-13T02:21:31Z</cp:lastPrinted>
  <dcterms:created xsi:type="dcterms:W3CDTF">2022-02-02T05:28:55Z</dcterms:created>
  <dcterms:modified xsi:type="dcterms:W3CDTF">2023-03-31T08:06:47Z</dcterms:modified>
  <cp:category/>
</cp:coreProperties>
</file>