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2.33\共有（課室内用）\令和５年度\1 地域公共交通Ｇ\02 バス関連\02-2_バス対策部会（旧バス対策協議会）\20230623第１回バス対策部会\"/>
    </mc:Choice>
  </mc:AlternateContent>
  <xr:revisionPtr revIDLastSave="0" documentId="13_ncr:1_{96BFB790-A50C-4F8A-8078-1A772BD0C3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資料２" sheetId="10" r:id="rId1"/>
  </sheets>
  <definedNames>
    <definedName name="_xlnm.Print_Area" localSheetId="0">資料２!$A$1:$U$167</definedName>
    <definedName name="_xlnm.Print_Titles" localSheetId="0">資料２!$3:$7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4" i="10" l="1"/>
  <c r="M164" i="10"/>
  <c r="E110" i="10"/>
  <c r="M104" i="10" l="1"/>
  <c r="M102" i="10"/>
  <c r="M100" i="10"/>
  <c r="M161" i="10"/>
  <c r="M108" i="10"/>
  <c r="M81" i="10" l="1"/>
  <c r="O140" i="10"/>
  <c r="O52" i="10" l="1"/>
  <c r="O34" i="10"/>
  <c r="E126" i="10" l="1"/>
  <c r="M142" i="10" l="1"/>
  <c r="M140" i="10"/>
  <c r="E56" i="10" l="1"/>
  <c r="E166" i="10"/>
  <c r="E163" i="10"/>
  <c r="E160" i="10"/>
  <c r="E157" i="10"/>
  <c r="E154" i="10"/>
  <c r="E151" i="10"/>
  <c r="E146" i="10"/>
  <c r="E137" i="10"/>
  <c r="E123" i="10"/>
  <c r="E93" i="10"/>
  <c r="E167" i="10" l="1"/>
  <c r="M158" i="10"/>
  <c r="M144" i="10"/>
  <c r="M138" i="10"/>
  <c r="M124" i="10"/>
  <c r="M149" i="10"/>
  <c r="M147" i="10"/>
  <c r="M54" i="10"/>
  <c r="M52" i="10"/>
  <c r="M135" i="10"/>
  <c r="M133" i="10"/>
  <c r="M50" i="10"/>
  <c r="M48" i="10"/>
  <c r="M46" i="10"/>
  <c r="M106" i="10"/>
  <c r="M155" i="10"/>
  <c r="M44" i="10"/>
  <c r="M42" i="10"/>
  <c r="M152" i="10"/>
  <c r="M131" i="10"/>
  <c r="M129" i="10"/>
  <c r="M127" i="10"/>
  <c r="M40" i="10"/>
  <c r="M38" i="10"/>
  <c r="M36" i="10"/>
  <c r="M34" i="10"/>
  <c r="M32" i="10"/>
  <c r="M30" i="10"/>
  <c r="M119" i="10"/>
  <c r="M115" i="10"/>
  <c r="M111" i="10"/>
  <c r="M98" i="10"/>
  <c r="M96" i="10"/>
  <c r="M94" i="10"/>
  <c r="M87" i="10"/>
  <c r="M85" i="10"/>
  <c r="M83" i="10"/>
  <c r="M77" i="10"/>
  <c r="M75" i="10"/>
  <c r="M71" i="10"/>
  <c r="M67" i="10"/>
  <c r="M63" i="10"/>
  <c r="M59" i="10"/>
  <c r="M57" i="10"/>
  <c r="M28" i="10"/>
  <c r="M26" i="10"/>
  <c r="M24" i="10"/>
  <c r="M22" i="10"/>
  <c r="M20" i="10"/>
  <c r="M18" i="10"/>
  <c r="M16" i="10"/>
  <c r="M14" i="10"/>
  <c r="M12" i="10"/>
  <c r="M10" i="10"/>
  <c r="M8" i="10"/>
</calcChain>
</file>

<file path=xl/sharedStrings.xml><?xml version="1.0" encoding="utf-8"?>
<sst xmlns="http://schemas.openxmlformats.org/spreadsheetml/2006/main" count="966" uniqueCount="340">
  <si>
    <t>系統名</t>
    <rPh sb="0" eb="2">
      <t>ケイトウ</t>
    </rPh>
    <rPh sb="2" eb="3">
      <t>ナ</t>
    </rPh>
    <phoneticPr fontId="1"/>
  </si>
  <si>
    <t>運行系統</t>
    <rPh sb="0" eb="2">
      <t>ウンコウ</t>
    </rPh>
    <rPh sb="2" eb="4">
      <t>ケイトウ</t>
    </rPh>
    <phoneticPr fontId="1"/>
  </si>
  <si>
    <t>系統
キロ程（km）</t>
    <rPh sb="0" eb="2">
      <t>ケイトウ</t>
    </rPh>
    <rPh sb="5" eb="6">
      <t>テイド</t>
    </rPh>
    <phoneticPr fontId="1"/>
  </si>
  <si>
    <t>関係市町村</t>
    <rPh sb="0" eb="2">
      <t>カンケイ</t>
    </rPh>
    <rPh sb="2" eb="5">
      <t>シチョウソン</t>
    </rPh>
    <phoneticPr fontId="1"/>
  </si>
  <si>
    <t>起点</t>
    <rPh sb="0" eb="2">
      <t>キテン</t>
    </rPh>
    <phoneticPr fontId="1"/>
  </si>
  <si>
    <t>経由</t>
    <rPh sb="0" eb="2">
      <t>ケイユ</t>
    </rPh>
    <phoneticPr fontId="1"/>
  </si>
  <si>
    <t>終点</t>
    <rPh sb="0" eb="2">
      <t>シュウテン</t>
    </rPh>
    <phoneticPr fontId="1"/>
  </si>
  <si>
    <t>名鉄バス㈱</t>
    <rPh sb="0" eb="1">
      <t>メイ</t>
    </rPh>
    <rPh sb="1" eb="2">
      <t>テツ</t>
    </rPh>
    <phoneticPr fontId="1"/>
  </si>
  <si>
    <t>大沼</t>
    <rPh sb="0" eb="2">
      <t>オオヌマ</t>
    </rPh>
    <phoneticPr fontId="1"/>
  </si>
  <si>
    <t>東岡崎</t>
    <rPh sb="0" eb="1">
      <t>ヒガシ</t>
    </rPh>
    <rPh sb="1" eb="3">
      <t>オカザキ</t>
    </rPh>
    <phoneticPr fontId="1"/>
  </si>
  <si>
    <t>岡崎北高前</t>
    <rPh sb="0" eb="2">
      <t>オカザキ</t>
    </rPh>
    <rPh sb="2" eb="3">
      <t>キタ</t>
    </rPh>
    <rPh sb="3" eb="5">
      <t>タカマエ</t>
    </rPh>
    <phoneticPr fontId="1"/>
  </si>
  <si>
    <t>岡崎市</t>
    <rPh sb="0" eb="3">
      <t>オカザキシ</t>
    </rPh>
    <phoneticPr fontId="1"/>
  </si>
  <si>
    <t>豊田市
（旧下山村）</t>
    <rPh sb="0" eb="2">
      <t>トヨタ</t>
    </rPh>
    <rPh sb="2" eb="3">
      <t>シ</t>
    </rPh>
    <rPh sb="5" eb="6">
      <t>キュウ</t>
    </rPh>
    <rPh sb="6" eb="8">
      <t>シモヤマ</t>
    </rPh>
    <rPh sb="8" eb="9">
      <t>ムラ</t>
    </rPh>
    <phoneticPr fontId="1"/>
  </si>
  <si>
    <t>往</t>
    <rPh sb="0" eb="1">
      <t>オウ</t>
    </rPh>
    <phoneticPr fontId="1"/>
  </si>
  <si>
    <t>復</t>
    <rPh sb="0" eb="1">
      <t>フク</t>
    </rPh>
    <phoneticPr fontId="1"/>
  </si>
  <si>
    <t>岡崎・足助</t>
    <rPh sb="0" eb="2">
      <t>オカザキ</t>
    </rPh>
    <rPh sb="3" eb="5">
      <t>アスケ</t>
    </rPh>
    <phoneticPr fontId="1"/>
  </si>
  <si>
    <t>細川</t>
    <rPh sb="0" eb="2">
      <t>ホソカワ</t>
    </rPh>
    <phoneticPr fontId="1"/>
  </si>
  <si>
    <t>足助</t>
    <rPh sb="0" eb="2">
      <t>アスケ</t>
    </rPh>
    <phoneticPr fontId="1"/>
  </si>
  <si>
    <t>豊田市
（旧足助町）</t>
    <rPh sb="0" eb="2">
      <t>トヨタ</t>
    </rPh>
    <rPh sb="2" eb="3">
      <t>シ</t>
    </rPh>
    <rPh sb="5" eb="6">
      <t>キュウ</t>
    </rPh>
    <rPh sb="6" eb="8">
      <t>アスケ</t>
    </rPh>
    <rPh sb="8" eb="9">
      <t>マチ</t>
    </rPh>
    <phoneticPr fontId="1"/>
  </si>
  <si>
    <t>矢並</t>
    <rPh sb="0" eb="1">
      <t>ヤ</t>
    </rPh>
    <rPh sb="1" eb="2">
      <t>ナ</t>
    </rPh>
    <phoneticPr fontId="1"/>
  </si>
  <si>
    <t>豊田市</t>
    <rPh sb="0" eb="2">
      <t>トヨタ</t>
    </rPh>
    <rPh sb="2" eb="3">
      <t>シ</t>
    </rPh>
    <phoneticPr fontId="1"/>
  </si>
  <si>
    <t>岡崎・安城</t>
    <rPh sb="0" eb="2">
      <t>オカザキ</t>
    </rPh>
    <rPh sb="3" eb="5">
      <t>アンジョウ</t>
    </rPh>
    <phoneticPr fontId="1"/>
  </si>
  <si>
    <t>安城市</t>
    <rPh sb="0" eb="3">
      <t>アンジョウシ</t>
    </rPh>
    <phoneticPr fontId="1"/>
  </si>
  <si>
    <t>（旧旭町）</t>
    <rPh sb="1" eb="2">
      <t>キュウ</t>
    </rPh>
    <rPh sb="2" eb="3">
      <t>アサヒ</t>
    </rPh>
    <rPh sb="3" eb="4">
      <t>マチ</t>
    </rPh>
    <phoneticPr fontId="1"/>
  </si>
  <si>
    <t>（旧小原村）</t>
    <rPh sb="1" eb="2">
      <t>キュウ</t>
    </rPh>
    <rPh sb="2" eb="3">
      <t>オ</t>
    </rPh>
    <rPh sb="3" eb="4">
      <t>ハラ</t>
    </rPh>
    <rPh sb="4" eb="5">
      <t>ムラ</t>
    </rPh>
    <phoneticPr fontId="1"/>
  </si>
  <si>
    <t>一宮市</t>
    <rPh sb="0" eb="2">
      <t>イチノミヤ</t>
    </rPh>
    <rPh sb="2" eb="3">
      <t>シ</t>
    </rPh>
    <phoneticPr fontId="1"/>
  </si>
  <si>
    <t>（旧尾西市）</t>
    <rPh sb="1" eb="2">
      <t>キュウ</t>
    </rPh>
    <rPh sb="2" eb="4">
      <t>ビサイ</t>
    </rPh>
    <rPh sb="4" eb="5">
      <t>シ</t>
    </rPh>
    <phoneticPr fontId="1"/>
  </si>
  <si>
    <t>（旧木曽川町）</t>
    <rPh sb="1" eb="2">
      <t>キュウ</t>
    </rPh>
    <rPh sb="2" eb="5">
      <t>キソガワ</t>
    </rPh>
    <rPh sb="5" eb="6">
      <t>マチ</t>
    </rPh>
    <phoneticPr fontId="1"/>
  </si>
  <si>
    <t>名古屋市</t>
    <rPh sb="0" eb="4">
      <t>ナゴヤシ</t>
    </rPh>
    <phoneticPr fontId="1"/>
  </si>
  <si>
    <t>日進市</t>
    <rPh sb="0" eb="2">
      <t>ニッシン</t>
    </rPh>
    <rPh sb="2" eb="3">
      <t>シ</t>
    </rPh>
    <phoneticPr fontId="1"/>
  </si>
  <si>
    <t>小計</t>
    <rPh sb="0" eb="2">
      <t>ショウケイ</t>
    </rPh>
    <phoneticPr fontId="1"/>
  </si>
  <si>
    <t>豊鉄バス㈱</t>
    <rPh sb="0" eb="2">
      <t>トヨテツ</t>
    </rPh>
    <phoneticPr fontId="1"/>
  </si>
  <si>
    <t>伊良湖支線</t>
    <rPh sb="0" eb="3">
      <t>イラゴ</t>
    </rPh>
    <rPh sb="3" eb="5">
      <t>シセン</t>
    </rPh>
    <phoneticPr fontId="1"/>
  </si>
  <si>
    <t>渥美病院</t>
    <rPh sb="0" eb="2">
      <t>アツミ</t>
    </rPh>
    <rPh sb="2" eb="4">
      <t>ビョウイン</t>
    </rPh>
    <phoneticPr fontId="1"/>
  </si>
  <si>
    <t>福祉センター</t>
    <rPh sb="0" eb="2">
      <t>フクシ</t>
    </rPh>
    <phoneticPr fontId="1"/>
  </si>
  <si>
    <t>保美</t>
    <rPh sb="0" eb="1">
      <t>タモ</t>
    </rPh>
    <rPh sb="1" eb="2">
      <t>ビ</t>
    </rPh>
    <phoneticPr fontId="1"/>
  </si>
  <si>
    <t>田原市</t>
    <rPh sb="0" eb="3">
      <t>タハラシ</t>
    </rPh>
    <phoneticPr fontId="1"/>
  </si>
  <si>
    <t>（旧渥美町）</t>
    <rPh sb="1" eb="2">
      <t>キュウ</t>
    </rPh>
    <rPh sb="2" eb="4">
      <t>アツミ</t>
    </rPh>
    <rPh sb="4" eb="5">
      <t>マチ</t>
    </rPh>
    <phoneticPr fontId="1"/>
  </si>
  <si>
    <t>（福祉Ｃ堀切）</t>
    <rPh sb="1" eb="3">
      <t>フクシ</t>
    </rPh>
    <rPh sb="4" eb="6">
      <t>ホリキリ</t>
    </rPh>
    <phoneticPr fontId="1"/>
  </si>
  <si>
    <t>堀切</t>
    <rPh sb="0" eb="2">
      <t>ホリキリ</t>
    </rPh>
    <phoneticPr fontId="1"/>
  </si>
  <si>
    <t>作手</t>
    <rPh sb="0" eb="2">
      <t>ツクデ</t>
    </rPh>
    <phoneticPr fontId="1"/>
  </si>
  <si>
    <t>新城富永</t>
    <rPh sb="0" eb="2">
      <t>シンシロ</t>
    </rPh>
    <rPh sb="2" eb="4">
      <t>トミナガ</t>
    </rPh>
    <phoneticPr fontId="1"/>
  </si>
  <si>
    <t>新城市</t>
    <rPh sb="0" eb="3">
      <t>シンシロシ</t>
    </rPh>
    <phoneticPr fontId="1"/>
  </si>
  <si>
    <t>新城病院上平井田口</t>
    <rPh sb="0" eb="2">
      <t>シンシロ</t>
    </rPh>
    <rPh sb="2" eb="4">
      <t>ビョウイン</t>
    </rPh>
    <rPh sb="4" eb="5">
      <t>カミ</t>
    </rPh>
    <rPh sb="5" eb="7">
      <t>ヒライ</t>
    </rPh>
    <rPh sb="7" eb="9">
      <t>タグチ</t>
    </rPh>
    <phoneticPr fontId="1"/>
  </si>
  <si>
    <t>新城病院前</t>
    <rPh sb="0" eb="2">
      <t>シンシロ</t>
    </rPh>
    <rPh sb="2" eb="4">
      <t>ビョウイン</t>
    </rPh>
    <rPh sb="4" eb="5">
      <t>マエ</t>
    </rPh>
    <phoneticPr fontId="1"/>
  </si>
  <si>
    <t>上平井</t>
    <rPh sb="0" eb="1">
      <t>カミ</t>
    </rPh>
    <rPh sb="1" eb="3">
      <t>ヒライ</t>
    </rPh>
    <phoneticPr fontId="1"/>
  </si>
  <si>
    <t>田口</t>
    <rPh sb="0" eb="2">
      <t>タグチ</t>
    </rPh>
    <phoneticPr fontId="1"/>
  </si>
  <si>
    <t>設楽町</t>
    <rPh sb="0" eb="3">
      <t>シタラチョウ</t>
    </rPh>
    <phoneticPr fontId="1"/>
  </si>
  <si>
    <t>伊良湖本線</t>
    <rPh sb="0" eb="3">
      <t>イラゴ</t>
    </rPh>
    <rPh sb="3" eb="5">
      <t>ホンセン</t>
    </rPh>
    <phoneticPr fontId="1"/>
  </si>
  <si>
    <t>伊良湖岬</t>
    <rPh sb="0" eb="3">
      <t>イラゴ</t>
    </rPh>
    <rPh sb="3" eb="4">
      <t>ミサキ</t>
    </rPh>
    <phoneticPr fontId="1"/>
  </si>
  <si>
    <t>新豊</t>
    <rPh sb="0" eb="2">
      <t>シンポウ</t>
    </rPh>
    <phoneticPr fontId="1"/>
  </si>
  <si>
    <t>豊橋駅前</t>
    <rPh sb="0" eb="2">
      <t>トヨハシ</t>
    </rPh>
    <rPh sb="2" eb="4">
      <t>エキマエ</t>
    </rPh>
    <phoneticPr fontId="1"/>
  </si>
  <si>
    <t>豊川駅前</t>
    <rPh sb="0" eb="2">
      <t>トヨカワ</t>
    </rPh>
    <rPh sb="2" eb="4">
      <t>エキマエ</t>
    </rPh>
    <phoneticPr fontId="1"/>
  </si>
  <si>
    <t>豊橋市</t>
    <rPh sb="0" eb="2">
      <t>トヨハシ</t>
    </rPh>
    <rPh sb="2" eb="3">
      <t>シ</t>
    </rPh>
    <phoneticPr fontId="1"/>
  </si>
  <si>
    <t>豊川市</t>
    <rPh sb="0" eb="2">
      <t>トヨカワ</t>
    </rPh>
    <rPh sb="2" eb="3">
      <t>シ</t>
    </rPh>
    <phoneticPr fontId="1"/>
  </si>
  <si>
    <t>休暇村</t>
    <rPh sb="0" eb="2">
      <t>キュウカ</t>
    </rPh>
    <rPh sb="2" eb="3">
      <t>ムラ</t>
    </rPh>
    <phoneticPr fontId="1"/>
  </si>
  <si>
    <t>保美</t>
    <rPh sb="0" eb="2">
      <t>ヤスミ</t>
    </rPh>
    <phoneticPr fontId="1"/>
  </si>
  <si>
    <t>知多乗合㈱</t>
    <rPh sb="0" eb="2">
      <t>チタ</t>
    </rPh>
    <rPh sb="2" eb="4">
      <t>ノリアイ</t>
    </rPh>
    <phoneticPr fontId="1"/>
  </si>
  <si>
    <t>知多半田駅</t>
    <rPh sb="0" eb="2">
      <t>チタ</t>
    </rPh>
    <rPh sb="2" eb="4">
      <t>ハンダ</t>
    </rPh>
    <rPh sb="4" eb="5">
      <t>エキ</t>
    </rPh>
    <phoneticPr fontId="1"/>
  </si>
  <si>
    <t>常滑駅</t>
    <rPh sb="0" eb="2">
      <t>トコナメ</t>
    </rPh>
    <rPh sb="2" eb="3">
      <t>エキ</t>
    </rPh>
    <phoneticPr fontId="1"/>
  </si>
  <si>
    <t>半田市</t>
    <rPh sb="0" eb="2">
      <t>ハンダ</t>
    </rPh>
    <rPh sb="2" eb="3">
      <t>シ</t>
    </rPh>
    <phoneticPr fontId="1"/>
  </si>
  <si>
    <t>常滑市</t>
    <rPh sb="0" eb="3">
      <t>トコナメシ</t>
    </rPh>
    <phoneticPr fontId="1"/>
  </si>
  <si>
    <t>南知多町</t>
    <rPh sb="0" eb="1">
      <t>ミナミ</t>
    </rPh>
    <rPh sb="1" eb="3">
      <t>チタ</t>
    </rPh>
    <rPh sb="3" eb="4">
      <t>チョウ</t>
    </rPh>
    <phoneticPr fontId="1"/>
  </si>
  <si>
    <t>美浜町</t>
    <rPh sb="0" eb="3">
      <t>ミハマチョウ</t>
    </rPh>
    <phoneticPr fontId="1"/>
  </si>
  <si>
    <t>大府市</t>
    <rPh sb="0" eb="3">
      <t>オオブシ</t>
    </rPh>
    <phoneticPr fontId="1"/>
  </si>
  <si>
    <t>東海市</t>
    <rPh sb="0" eb="3">
      <t>トウカイシ</t>
    </rPh>
    <phoneticPr fontId="1"/>
  </si>
  <si>
    <t>吉良高校</t>
    <rPh sb="0" eb="2">
      <t>キラ</t>
    </rPh>
    <rPh sb="2" eb="4">
      <t>コウコウ</t>
    </rPh>
    <phoneticPr fontId="1"/>
  </si>
  <si>
    <t>碧南駅</t>
    <rPh sb="0" eb="2">
      <t>ヘキナン</t>
    </rPh>
    <rPh sb="2" eb="3">
      <t>エキ</t>
    </rPh>
    <phoneticPr fontId="1"/>
  </si>
  <si>
    <t>碧南市</t>
    <rPh sb="0" eb="3">
      <t>ヘキナンシ</t>
    </rPh>
    <phoneticPr fontId="1"/>
  </si>
  <si>
    <t>西尾市</t>
    <rPh sb="0" eb="2">
      <t>ニシオ</t>
    </rPh>
    <rPh sb="2" eb="3">
      <t>シ</t>
    </rPh>
    <phoneticPr fontId="1"/>
  </si>
  <si>
    <t>名鉄東部交通㈱</t>
    <rPh sb="0" eb="2">
      <t>メイテツ</t>
    </rPh>
    <rPh sb="2" eb="4">
      <t>トウブ</t>
    </rPh>
    <rPh sb="4" eb="6">
      <t>コウツウ</t>
    </rPh>
    <phoneticPr fontId="1"/>
  </si>
  <si>
    <t>西尾</t>
    <rPh sb="0" eb="2">
      <t>ニシオ</t>
    </rPh>
    <phoneticPr fontId="1"/>
  </si>
  <si>
    <t>岡崎駅西口</t>
    <rPh sb="0" eb="2">
      <t>オカザキ</t>
    </rPh>
    <rPh sb="2" eb="3">
      <t>エキ</t>
    </rPh>
    <rPh sb="3" eb="5">
      <t>ニシグチ</t>
    </rPh>
    <phoneticPr fontId="1"/>
  </si>
  <si>
    <t>豊栄交通㈱</t>
    <rPh sb="0" eb="1">
      <t>ユタ</t>
    </rPh>
    <rPh sb="1" eb="2">
      <t>サカ</t>
    </rPh>
    <rPh sb="2" eb="4">
      <t>コウツウ</t>
    </rPh>
    <phoneticPr fontId="1"/>
  </si>
  <si>
    <t>（旧下山村）</t>
    <rPh sb="1" eb="2">
      <t>キュウ</t>
    </rPh>
    <rPh sb="2" eb="4">
      <t>シモヤマ</t>
    </rPh>
    <rPh sb="4" eb="5">
      <t>ムラ</t>
    </rPh>
    <phoneticPr fontId="1"/>
  </si>
  <si>
    <t>高岡ふれあいバス
（路線②）</t>
    <rPh sb="0" eb="2">
      <t>タカオカ</t>
    </rPh>
    <rPh sb="10" eb="12">
      <t>ロセン</t>
    </rPh>
    <phoneticPr fontId="1"/>
  </si>
  <si>
    <t>知立市</t>
    <rPh sb="0" eb="3">
      <t>チリュウシ</t>
    </rPh>
    <phoneticPr fontId="1"/>
  </si>
  <si>
    <t>尾張旭市</t>
    <rPh sb="0" eb="2">
      <t>オワリ</t>
    </rPh>
    <rPh sb="2" eb="4">
      <t>アサヒシ</t>
    </rPh>
    <phoneticPr fontId="1"/>
  </si>
  <si>
    <t>（旧足助町）</t>
    <rPh sb="1" eb="2">
      <t>キュウ</t>
    </rPh>
    <rPh sb="2" eb="4">
      <t>アスケ</t>
    </rPh>
    <rPh sb="4" eb="5">
      <t>マチ</t>
    </rPh>
    <phoneticPr fontId="1"/>
  </si>
  <si>
    <t>豊田厚生病院</t>
    <rPh sb="0" eb="2">
      <t>トヨタ</t>
    </rPh>
    <rPh sb="2" eb="4">
      <t>コウセイ</t>
    </rPh>
    <rPh sb="4" eb="6">
      <t>ビョウイン</t>
    </rPh>
    <phoneticPr fontId="1"/>
  </si>
  <si>
    <t>百年草</t>
    <rPh sb="0" eb="2">
      <t>ヒャクネン</t>
    </rPh>
    <rPh sb="2" eb="3">
      <t>クサ</t>
    </rPh>
    <phoneticPr fontId="1"/>
  </si>
  <si>
    <t>刈谷市</t>
    <rPh sb="0" eb="3">
      <t>カリヤシ</t>
    </rPh>
    <phoneticPr fontId="1"/>
  </si>
  <si>
    <t>星ヶ丘・豊田</t>
    <rPh sb="0" eb="1">
      <t>ホシ</t>
    </rPh>
    <rPh sb="2" eb="3">
      <t>オカ</t>
    </rPh>
    <rPh sb="4" eb="6">
      <t>トヨタ</t>
    </rPh>
    <phoneticPr fontId="1"/>
  </si>
  <si>
    <t>みよし市</t>
    <rPh sb="3" eb="4">
      <t>シ</t>
    </rPh>
    <phoneticPr fontId="1"/>
  </si>
  <si>
    <t>東郷町</t>
    <rPh sb="0" eb="2">
      <t>トウゴウ</t>
    </rPh>
    <rPh sb="2" eb="3">
      <t>チョウ</t>
    </rPh>
    <phoneticPr fontId="1"/>
  </si>
  <si>
    <t>田原駅前</t>
    <rPh sb="0" eb="2">
      <t>タハラ</t>
    </rPh>
    <rPh sb="2" eb="4">
      <t>エキマエ</t>
    </rPh>
    <phoneticPr fontId="1"/>
  </si>
  <si>
    <t>三重交通㈱</t>
    <rPh sb="0" eb="2">
      <t>ミエ</t>
    </rPh>
    <rPh sb="2" eb="4">
      <t>コウツウ</t>
    </rPh>
    <phoneticPr fontId="1"/>
  </si>
  <si>
    <t>名古屋港</t>
    <rPh sb="0" eb="3">
      <t>ナゴヤ</t>
    </rPh>
    <rPh sb="3" eb="4">
      <t>ミナト</t>
    </rPh>
    <phoneticPr fontId="1"/>
  </si>
  <si>
    <t>公民館分館</t>
    <rPh sb="0" eb="3">
      <t>コウミンカン</t>
    </rPh>
    <rPh sb="3" eb="4">
      <t>ブン</t>
    </rPh>
    <rPh sb="4" eb="5">
      <t>カン</t>
    </rPh>
    <phoneticPr fontId="1"/>
  </si>
  <si>
    <t>名古屋港</t>
    <rPh sb="0" eb="3">
      <t>ナゴヤ</t>
    </rPh>
    <rPh sb="3" eb="4">
      <t>コウ</t>
    </rPh>
    <phoneticPr fontId="1"/>
  </si>
  <si>
    <t>飛島村</t>
    <rPh sb="0" eb="2">
      <t>トビシマ</t>
    </rPh>
    <rPh sb="2" eb="3">
      <t>ムラ</t>
    </rPh>
    <phoneticPr fontId="1"/>
  </si>
  <si>
    <t>あおい交通㈱</t>
    <rPh sb="3" eb="5">
      <t>コウツウ</t>
    </rPh>
    <phoneticPr fontId="1"/>
  </si>
  <si>
    <t>航空館
boon</t>
    <rPh sb="0" eb="2">
      <t>コウクウ</t>
    </rPh>
    <rPh sb="2" eb="3">
      <t>カン</t>
    </rPh>
    <phoneticPr fontId="1"/>
  </si>
  <si>
    <t>黒川</t>
    <rPh sb="0" eb="2">
      <t>クロカワ</t>
    </rPh>
    <phoneticPr fontId="1"/>
  </si>
  <si>
    <t>豊山町</t>
    <rPh sb="0" eb="2">
      <t>トヨヤマ</t>
    </rPh>
    <rPh sb="2" eb="3">
      <t>マチ</t>
    </rPh>
    <phoneticPr fontId="1"/>
  </si>
  <si>
    <t>小渡</t>
    <rPh sb="0" eb="1">
      <t>チイ</t>
    </rPh>
    <rPh sb="1" eb="2">
      <t>ワタ</t>
    </rPh>
    <phoneticPr fontId="1"/>
  </si>
  <si>
    <t>上仁木</t>
    <rPh sb="0" eb="1">
      <t>ウエ</t>
    </rPh>
    <rPh sb="1" eb="2">
      <t>ジン</t>
    </rPh>
    <rPh sb="2" eb="3">
      <t>キ</t>
    </rPh>
    <phoneticPr fontId="1"/>
  </si>
  <si>
    <t>藤岡中学校前</t>
    <rPh sb="0" eb="2">
      <t>フジオカ</t>
    </rPh>
    <rPh sb="2" eb="5">
      <t>チュウガッコウ</t>
    </rPh>
    <rPh sb="5" eb="6">
      <t>マエ</t>
    </rPh>
    <phoneticPr fontId="1"/>
  </si>
  <si>
    <t>名鉄一宮駅</t>
    <rPh sb="0" eb="2">
      <t>メイテツ</t>
    </rPh>
    <rPh sb="2" eb="4">
      <t>イチノミヤ</t>
    </rPh>
    <rPh sb="4" eb="5">
      <t>エキ</t>
    </rPh>
    <phoneticPr fontId="1"/>
  </si>
  <si>
    <t>萩原駅</t>
    <rPh sb="0" eb="2">
      <t>ハギワラ</t>
    </rPh>
    <rPh sb="2" eb="3">
      <t>エキ</t>
    </rPh>
    <phoneticPr fontId="1"/>
  </si>
  <si>
    <t>市役所</t>
    <rPh sb="0" eb="1">
      <t>シ</t>
    </rPh>
    <rPh sb="1" eb="3">
      <t>ヤクショ</t>
    </rPh>
    <phoneticPr fontId="1"/>
  </si>
  <si>
    <t>赤池駅</t>
    <rPh sb="0" eb="2">
      <t>アカイケ</t>
    </rPh>
    <rPh sb="2" eb="3">
      <t>エキ</t>
    </rPh>
    <phoneticPr fontId="1"/>
  </si>
  <si>
    <t>広瀬</t>
    <rPh sb="0" eb="2">
      <t>ヒロセ</t>
    </rPh>
    <phoneticPr fontId="1"/>
  </si>
  <si>
    <t>西中山</t>
    <rPh sb="0" eb="1">
      <t>ニシ</t>
    </rPh>
    <rPh sb="1" eb="3">
      <t>ナカヤマ</t>
    </rPh>
    <phoneticPr fontId="1"/>
  </si>
  <si>
    <t>尾西記念病院</t>
    <rPh sb="0" eb="2">
      <t>ビサイ</t>
    </rPh>
    <rPh sb="2" eb="4">
      <t>キネン</t>
    </rPh>
    <rPh sb="4" eb="6">
      <t>ビョウイン</t>
    </rPh>
    <phoneticPr fontId="1"/>
  </si>
  <si>
    <t>木曽川市民病院</t>
    <rPh sb="0" eb="3">
      <t>キソガワ</t>
    </rPh>
    <rPh sb="3" eb="5">
      <t>シミン</t>
    </rPh>
    <rPh sb="5" eb="7">
      <t>ビョウイン</t>
    </rPh>
    <phoneticPr fontId="1"/>
  </si>
  <si>
    <t>東名古屋病院</t>
    <rPh sb="0" eb="1">
      <t>ヒガシ</t>
    </rPh>
    <rPh sb="1" eb="4">
      <t>ナゴヤ</t>
    </rPh>
    <rPh sb="4" eb="6">
      <t>ビョウイン</t>
    </rPh>
    <phoneticPr fontId="1"/>
  </si>
  <si>
    <t>（旧作手村）</t>
    <rPh sb="1" eb="2">
      <t>キュウ</t>
    </rPh>
    <rPh sb="2" eb="4">
      <t>ツクデ</t>
    </rPh>
    <rPh sb="4" eb="5">
      <t>ムラ</t>
    </rPh>
    <phoneticPr fontId="1"/>
  </si>
  <si>
    <t>師崎港</t>
    <rPh sb="0" eb="2">
      <t>モロザキ</t>
    </rPh>
    <rPh sb="2" eb="3">
      <t>コウ</t>
    </rPh>
    <phoneticPr fontId="1"/>
  </si>
  <si>
    <t>吉良吉田駅</t>
    <rPh sb="0" eb="4">
      <t>キラヨシダ</t>
    </rPh>
    <rPh sb="4" eb="5">
      <t>エキ</t>
    </rPh>
    <phoneticPr fontId="1"/>
  </si>
  <si>
    <t>2市</t>
    <rPh sb="1" eb="2">
      <t>シ</t>
    </rPh>
    <phoneticPr fontId="1"/>
  </si>
  <si>
    <t>藤岡支所</t>
    <rPh sb="0" eb="2">
      <t>フジオカ</t>
    </rPh>
    <rPh sb="2" eb="4">
      <t>シショ</t>
    </rPh>
    <phoneticPr fontId="1"/>
  </si>
  <si>
    <t>上丘町</t>
    <rPh sb="0" eb="3">
      <t>カミオカチョウ</t>
    </rPh>
    <phoneticPr fontId="1"/>
  </si>
  <si>
    <t>鵜ヶ瀬</t>
    <rPh sb="0" eb="1">
      <t>ウ</t>
    </rPh>
    <rPh sb="2" eb="3">
      <t>セ</t>
    </rPh>
    <phoneticPr fontId="1"/>
  </si>
  <si>
    <t>こども発達</t>
    <rPh sb="3" eb="5">
      <t>ハッタツ</t>
    </rPh>
    <phoneticPr fontId="1"/>
  </si>
  <si>
    <t>高岡公園</t>
    <rPh sb="0" eb="2">
      <t>タカオカ</t>
    </rPh>
    <rPh sb="2" eb="4">
      <t>コウエン</t>
    </rPh>
    <phoneticPr fontId="1"/>
  </si>
  <si>
    <t>知立駅</t>
    <rPh sb="0" eb="2">
      <t>チリュウ</t>
    </rPh>
    <rPh sb="2" eb="3">
      <t>エキ</t>
    </rPh>
    <phoneticPr fontId="1"/>
  </si>
  <si>
    <t>御岳</t>
    <rPh sb="0" eb="2">
      <t>オンタケ</t>
    </rPh>
    <phoneticPr fontId="1"/>
  </si>
  <si>
    <t>蟹江町</t>
    <rPh sb="0" eb="3">
      <t>カニエチョウ</t>
    </rPh>
    <phoneticPr fontId="1"/>
  </si>
  <si>
    <t>弥富市</t>
    <rPh sb="0" eb="2">
      <t>ヤトミ</t>
    </rPh>
    <rPh sb="2" eb="3">
      <t>シ</t>
    </rPh>
    <phoneticPr fontId="1"/>
  </si>
  <si>
    <t>2市1町1村</t>
    <rPh sb="1" eb="2">
      <t>シ</t>
    </rPh>
    <rPh sb="3" eb="4">
      <t>マチ</t>
    </rPh>
    <rPh sb="5" eb="6">
      <t>ムラ</t>
    </rPh>
    <phoneticPr fontId="1"/>
  </si>
  <si>
    <t>あんくるバス
（西部線）</t>
    <rPh sb="8" eb="10">
      <t>セイブ</t>
    </rPh>
    <rPh sb="10" eb="11">
      <t>セン</t>
    </rPh>
    <phoneticPr fontId="1"/>
  </si>
  <si>
    <t>あんくるバス
（作野線）</t>
    <rPh sb="8" eb="9">
      <t>ツク</t>
    </rPh>
    <rPh sb="9" eb="10">
      <t>ノ</t>
    </rPh>
    <rPh sb="10" eb="11">
      <t>セン</t>
    </rPh>
    <phoneticPr fontId="1"/>
  </si>
  <si>
    <t>継続（平成13年度～）</t>
    <rPh sb="0" eb="2">
      <t>ケイゾク</t>
    </rPh>
    <rPh sb="3" eb="5">
      <t>ヘイセイ</t>
    </rPh>
    <rPh sb="7" eb="9">
      <t>ネンド</t>
    </rPh>
    <phoneticPr fontId="1"/>
  </si>
  <si>
    <t>新規・継続</t>
    <rPh sb="0" eb="2">
      <t>シンキ</t>
    </rPh>
    <rPh sb="3" eb="5">
      <t>ケイゾク</t>
    </rPh>
    <phoneticPr fontId="1"/>
  </si>
  <si>
    <t>継続（平成23年度～）</t>
    <rPh sb="0" eb="2">
      <t>ケイゾク</t>
    </rPh>
    <rPh sb="3" eb="5">
      <t>ヘイセイ</t>
    </rPh>
    <rPh sb="7" eb="9">
      <t>ネンド</t>
    </rPh>
    <phoneticPr fontId="1"/>
  </si>
  <si>
    <t>継続（平成16年度～）</t>
    <rPh sb="0" eb="2">
      <t>ケイゾク</t>
    </rPh>
    <rPh sb="3" eb="5">
      <t>ヘイセイ</t>
    </rPh>
    <rPh sb="7" eb="9">
      <t>ネンド</t>
    </rPh>
    <phoneticPr fontId="1"/>
  </si>
  <si>
    <t>継続（平成22年度～）</t>
    <rPh sb="0" eb="2">
      <t>ケイゾク</t>
    </rPh>
    <rPh sb="3" eb="5">
      <t>ヘイセイ</t>
    </rPh>
    <rPh sb="7" eb="9">
      <t>ネンド</t>
    </rPh>
    <phoneticPr fontId="1"/>
  </si>
  <si>
    <t>（旧藤岡町）</t>
    <rPh sb="1" eb="2">
      <t>キュウ</t>
    </rPh>
    <rPh sb="2" eb="4">
      <t>フジオカ</t>
    </rPh>
    <rPh sb="4" eb="5">
      <t>マチ</t>
    </rPh>
    <phoneticPr fontId="1"/>
  </si>
  <si>
    <t>瀬戸市</t>
    <rPh sb="0" eb="2">
      <t>セト</t>
    </rPh>
    <rPh sb="2" eb="3">
      <t>シ</t>
    </rPh>
    <phoneticPr fontId="1"/>
  </si>
  <si>
    <t>センター</t>
    <phoneticPr fontId="1"/>
  </si>
  <si>
    <t>黒笹駅</t>
    <rPh sb="0" eb="1">
      <t>クロ</t>
    </rPh>
    <rPh sb="1" eb="2">
      <t>ササ</t>
    </rPh>
    <rPh sb="2" eb="3">
      <t>エキ</t>
    </rPh>
    <phoneticPr fontId="1"/>
  </si>
  <si>
    <t>三河八橋駅</t>
    <rPh sb="0" eb="2">
      <t>ミカワ</t>
    </rPh>
    <rPh sb="2" eb="4">
      <t>ヤツハシ</t>
    </rPh>
    <rPh sb="4" eb="5">
      <t>エキ</t>
    </rPh>
    <phoneticPr fontId="1"/>
  </si>
  <si>
    <t>イオン三好店
アイモール前</t>
    <rPh sb="3" eb="5">
      <t>ミヨシ</t>
    </rPh>
    <rPh sb="5" eb="6">
      <t>テン</t>
    </rPh>
    <rPh sb="12" eb="13">
      <t>マエ</t>
    </rPh>
    <phoneticPr fontId="1"/>
  </si>
  <si>
    <t>継続（平成24年度～）</t>
    <rPh sb="0" eb="2">
      <t>ケイゾク</t>
    </rPh>
    <rPh sb="3" eb="5">
      <t>ヘイセイ</t>
    </rPh>
    <rPh sb="7" eb="9">
      <t>ネンド</t>
    </rPh>
    <phoneticPr fontId="1"/>
  </si>
  <si>
    <t>申出者名</t>
    <rPh sb="0" eb="1">
      <t>モウ</t>
    </rPh>
    <rPh sb="1" eb="2">
      <t>デ</t>
    </rPh>
    <rPh sb="2" eb="3">
      <t>シャ</t>
    </rPh>
    <rPh sb="3" eb="4">
      <t>メイ</t>
    </rPh>
    <phoneticPr fontId="1"/>
  </si>
  <si>
    <t>運行事業者名</t>
    <rPh sb="0" eb="2">
      <t>ウンコウ</t>
    </rPh>
    <rPh sb="2" eb="5">
      <t>ジギョウシャ</t>
    </rPh>
    <rPh sb="5" eb="6">
      <t>ナ</t>
    </rPh>
    <phoneticPr fontId="1"/>
  </si>
  <si>
    <t>一宮市</t>
    <rPh sb="0" eb="3">
      <t>イチノミヤシ</t>
    </rPh>
    <phoneticPr fontId="1"/>
  </si>
  <si>
    <t>長久手市</t>
    <rPh sb="0" eb="3">
      <t>ナガクテ</t>
    </rPh>
    <rPh sb="3" eb="4">
      <t>シ</t>
    </rPh>
    <phoneticPr fontId="1"/>
  </si>
  <si>
    <t>おいでんバス
（旭・豊田線）</t>
    <rPh sb="8" eb="9">
      <t>アサヒ</t>
    </rPh>
    <rPh sb="10" eb="12">
      <t>トヨタ</t>
    </rPh>
    <rPh sb="12" eb="13">
      <t>セン</t>
    </rPh>
    <phoneticPr fontId="1"/>
  </si>
  <si>
    <t>おいでんバス
（小原・豊田線）</t>
    <rPh sb="8" eb="10">
      <t>オハラ</t>
    </rPh>
    <rPh sb="11" eb="13">
      <t>トヨタ</t>
    </rPh>
    <rPh sb="13" eb="14">
      <t>セン</t>
    </rPh>
    <phoneticPr fontId="1"/>
  </si>
  <si>
    <t>おいでんバス
（藤岡・豊田線）
（西中山経由）</t>
    <rPh sb="8" eb="10">
      <t>フジオカ</t>
    </rPh>
    <rPh sb="11" eb="14">
      <t>トヨタセン</t>
    </rPh>
    <rPh sb="17" eb="18">
      <t>ニシ</t>
    </rPh>
    <rPh sb="18" eb="20">
      <t>ナカヤマ</t>
    </rPh>
    <rPh sb="20" eb="22">
      <t>ケイユ</t>
    </rPh>
    <phoneticPr fontId="1"/>
  </si>
  <si>
    <t>豊鉄バス㈱</t>
    <rPh sb="0" eb="1">
      <t>トヨ</t>
    </rPh>
    <rPh sb="1" eb="2">
      <t>テツ</t>
    </rPh>
    <phoneticPr fontId="1"/>
  </si>
  <si>
    <t>知立市</t>
    <rPh sb="0" eb="2">
      <t>チリュウ</t>
    </rPh>
    <rPh sb="2" eb="3">
      <t>シ</t>
    </rPh>
    <phoneticPr fontId="1"/>
  </si>
  <si>
    <t>ミニバス
（２コース）</t>
    <phoneticPr fontId="1"/>
  </si>
  <si>
    <t>南知多町</t>
    <rPh sb="0" eb="1">
      <t>ミナミ</t>
    </rPh>
    <rPh sb="1" eb="3">
      <t>チタ</t>
    </rPh>
    <rPh sb="3" eb="4">
      <t>マチ</t>
    </rPh>
    <phoneticPr fontId="1"/>
  </si>
  <si>
    <t>尾張旭市</t>
    <rPh sb="0" eb="2">
      <t>オワリ</t>
    </rPh>
    <rPh sb="2" eb="3">
      <t>アサヒ</t>
    </rPh>
    <rPh sb="3" eb="4">
      <t>シ</t>
    </rPh>
    <phoneticPr fontId="1"/>
  </si>
  <si>
    <t>おいでんバス
（下山・豊田線）</t>
    <rPh sb="8" eb="10">
      <t>シモヤマ</t>
    </rPh>
    <rPh sb="11" eb="13">
      <t>トヨタ</t>
    </rPh>
    <rPh sb="13" eb="14">
      <t>セン</t>
    </rPh>
    <phoneticPr fontId="1"/>
  </si>
  <si>
    <t>おいでんバス
（藤岡・豊田線）
（加納経由）</t>
    <rPh sb="8" eb="10">
      <t>フジオカ</t>
    </rPh>
    <rPh sb="11" eb="14">
      <t>トヨタセン</t>
    </rPh>
    <rPh sb="17" eb="19">
      <t>カノウ</t>
    </rPh>
    <rPh sb="19" eb="21">
      <t>ケイユ</t>
    </rPh>
    <phoneticPr fontId="1"/>
  </si>
  <si>
    <t>おいでんバス
（さなげ・足助線）</t>
    <rPh sb="12" eb="14">
      <t>アスケ</t>
    </rPh>
    <rPh sb="14" eb="15">
      <t>セン</t>
    </rPh>
    <phoneticPr fontId="1"/>
  </si>
  <si>
    <t>ミニバス
（３コース）</t>
    <phoneticPr fontId="1"/>
  </si>
  <si>
    <t>名鉄バス㈱</t>
    <rPh sb="0" eb="2">
      <t>メイテツ</t>
    </rPh>
    <phoneticPr fontId="1"/>
  </si>
  <si>
    <t>1市1町</t>
    <rPh sb="1" eb="2">
      <t>シ</t>
    </rPh>
    <rPh sb="3" eb="4">
      <t>マチ</t>
    </rPh>
    <phoneticPr fontId="1"/>
  </si>
  <si>
    <t>2町</t>
    <rPh sb="1" eb="2">
      <t>マチ</t>
    </rPh>
    <phoneticPr fontId="1"/>
  </si>
  <si>
    <t>尾張横須賀駅</t>
    <rPh sb="0" eb="2">
      <t>オワリ</t>
    </rPh>
    <rPh sb="2" eb="5">
      <t>ヨコスカ</t>
    </rPh>
    <rPh sb="5" eb="6">
      <t>エキ</t>
    </rPh>
    <phoneticPr fontId="1"/>
  </si>
  <si>
    <t>横須賀（Ａ）</t>
    <rPh sb="0" eb="3">
      <t>ヨコスカ</t>
    </rPh>
    <phoneticPr fontId="1"/>
  </si>
  <si>
    <t>江比間</t>
    <rPh sb="0" eb="3">
      <t>エヒマ</t>
    </rPh>
    <phoneticPr fontId="1"/>
  </si>
  <si>
    <t>青野</t>
    <rPh sb="0" eb="2">
      <t>アオノ</t>
    </rPh>
    <phoneticPr fontId="1"/>
  </si>
  <si>
    <t>木曽川庁舎</t>
    <rPh sb="0" eb="3">
      <t>キソガワ</t>
    </rPh>
    <rPh sb="3" eb="5">
      <t>チョウシャ</t>
    </rPh>
    <phoneticPr fontId="1"/>
  </si>
  <si>
    <t>作手高里</t>
    <rPh sb="0" eb="2">
      <t>ツクデ</t>
    </rPh>
    <rPh sb="2" eb="3">
      <t>タカ</t>
    </rPh>
    <rPh sb="3" eb="4">
      <t>サト</t>
    </rPh>
    <phoneticPr fontId="1"/>
  </si>
  <si>
    <t>継続（平成25年度～）</t>
    <rPh sb="0" eb="2">
      <t>ケイゾク</t>
    </rPh>
    <rPh sb="3" eb="5">
      <t>ヘイセイ</t>
    </rPh>
    <rPh sb="7" eb="9">
      <t>ネンド</t>
    </rPh>
    <phoneticPr fontId="1"/>
  </si>
  <si>
    <t>計画
運行
回数
（平均回数／日）
A</t>
    <rPh sb="0" eb="2">
      <t>ケイカク</t>
    </rPh>
    <rPh sb="3" eb="5">
      <t>ウンコウ</t>
    </rPh>
    <rPh sb="6" eb="8">
      <t>カイスウ</t>
    </rPh>
    <rPh sb="10" eb="12">
      <t>ヘイキン</t>
    </rPh>
    <rPh sb="12" eb="14">
      <t>カイスウ</t>
    </rPh>
    <rPh sb="15" eb="16">
      <t>ヒ</t>
    </rPh>
    <phoneticPr fontId="1"/>
  </si>
  <si>
    <t>計画
平均
乗車
密度
（人）
B</t>
    <rPh sb="0" eb="2">
      <t>ケイカク</t>
    </rPh>
    <rPh sb="3" eb="5">
      <t>ヘイキン</t>
    </rPh>
    <rPh sb="6" eb="8">
      <t>ジョウシャ</t>
    </rPh>
    <rPh sb="9" eb="11">
      <t>ミツド</t>
    </rPh>
    <rPh sb="13" eb="14">
      <t>ヒト</t>
    </rPh>
    <phoneticPr fontId="1"/>
  </si>
  <si>
    <t>一宮・イオン木曽川</t>
    <rPh sb="0" eb="2">
      <t>イチミヤ</t>
    </rPh>
    <rPh sb="6" eb="9">
      <t>キソガワ</t>
    </rPh>
    <phoneticPr fontId="1"/>
  </si>
  <si>
    <t>継続（平成26年度～）</t>
    <rPh sb="0" eb="2">
      <t>ケイゾク</t>
    </rPh>
    <rPh sb="3" eb="5">
      <t>ヘイセイ</t>
    </rPh>
    <rPh sb="7" eb="9">
      <t>ネンド</t>
    </rPh>
    <phoneticPr fontId="1"/>
  </si>
  <si>
    <t>豊川体育館前</t>
    <rPh sb="0" eb="2">
      <t>トヨカワ</t>
    </rPh>
    <rPh sb="2" eb="5">
      <t>タイイクカン</t>
    </rPh>
    <rPh sb="5" eb="6">
      <t>マエ</t>
    </rPh>
    <phoneticPr fontId="1"/>
  </si>
  <si>
    <t>名鉄一宮駅</t>
    <rPh sb="0" eb="2">
      <t>メイテツ</t>
    </rPh>
    <rPh sb="2" eb="4">
      <t>イチミヤ</t>
    </rPh>
    <rPh sb="4" eb="5">
      <t>エキ</t>
    </rPh>
    <phoneticPr fontId="1"/>
  </si>
  <si>
    <t>市民病院</t>
    <rPh sb="0" eb="2">
      <t>シミン</t>
    </rPh>
    <rPh sb="2" eb="4">
      <t>ビョウイン</t>
    </rPh>
    <phoneticPr fontId="1"/>
  </si>
  <si>
    <t>あんくるバス
（東部線）</t>
    <rPh sb="8" eb="10">
      <t>トウブ</t>
    </rPh>
    <rPh sb="10" eb="11">
      <t>セン</t>
    </rPh>
    <phoneticPr fontId="1"/>
  </si>
  <si>
    <t>北部福祉センター</t>
    <rPh sb="0" eb="2">
      <t>ホクブ</t>
    </rPh>
    <rPh sb="2" eb="4">
      <t>フクシ</t>
    </rPh>
    <phoneticPr fontId="1"/>
  </si>
  <si>
    <t>岡崎市</t>
    <rPh sb="0" eb="2">
      <t>オカザキ</t>
    </rPh>
    <rPh sb="2" eb="3">
      <t>シ</t>
    </rPh>
    <phoneticPr fontId="1"/>
  </si>
  <si>
    <t>レスクル㈱</t>
    <phoneticPr fontId="1"/>
  </si>
  <si>
    <t>ＪＲ安城駅</t>
    <rPh sb="2" eb="4">
      <t>アンジョウ</t>
    </rPh>
    <rPh sb="4" eb="5">
      <t>エキ</t>
    </rPh>
    <phoneticPr fontId="1"/>
  </si>
  <si>
    <t>１日あたり
輸送量
（人）
A×B</t>
    <rPh sb="1" eb="2">
      <t>ヒ</t>
    </rPh>
    <rPh sb="6" eb="8">
      <t>ユソウ</t>
    </rPh>
    <rPh sb="8" eb="9">
      <t>リョウ</t>
    </rPh>
    <rPh sb="11" eb="12">
      <t>ヒト</t>
    </rPh>
    <phoneticPr fontId="1"/>
  </si>
  <si>
    <t>岡崎・西尾
(西尾市民病院）</t>
    <rPh sb="0" eb="2">
      <t>オカザキ</t>
    </rPh>
    <rPh sb="3" eb="5">
      <t>ニシオ</t>
    </rPh>
    <rPh sb="7" eb="11">
      <t>ニシオシミン</t>
    </rPh>
    <rPh sb="11" eb="13">
      <t>ビョウイン</t>
    </rPh>
    <phoneticPr fontId="1"/>
  </si>
  <si>
    <t>愛知つばめ
交通㈱</t>
    <rPh sb="0" eb="2">
      <t>アイチ</t>
    </rPh>
    <rPh sb="6" eb="8">
      <t>コウツウ</t>
    </rPh>
    <phoneticPr fontId="1"/>
  </si>
  <si>
    <t>大府駅前</t>
    <rPh sb="0" eb="3">
      <t>オオブエキ</t>
    </rPh>
    <rPh sb="3" eb="4">
      <t>マエ</t>
    </rPh>
    <phoneticPr fontId="1"/>
  </si>
  <si>
    <t>武豊町</t>
    <rPh sb="0" eb="2">
      <t>タケトヨ</t>
    </rPh>
    <rPh sb="2" eb="3">
      <t>マチ</t>
    </rPh>
    <phoneticPr fontId="1"/>
  </si>
  <si>
    <t>ゆめころん
（赤ルート）</t>
    <rPh sb="7" eb="8">
      <t>アカ</t>
    </rPh>
    <phoneticPr fontId="1"/>
  </si>
  <si>
    <t>武豊町役場</t>
    <rPh sb="0" eb="2">
      <t>タケトヨ</t>
    </rPh>
    <rPh sb="2" eb="3">
      <t>マチ</t>
    </rPh>
    <rPh sb="3" eb="5">
      <t>ヤクバ</t>
    </rPh>
    <phoneticPr fontId="1"/>
  </si>
  <si>
    <t>イオン半田店</t>
    <rPh sb="3" eb="5">
      <t>ハンダ</t>
    </rPh>
    <rPh sb="5" eb="6">
      <t>テン</t>
    </rPh>
    <phoneticPr fontId="1"/>
  </si>
  <si>
    <t>武豊町</t>
    <rPh sb="0" eb="2">
      <t>タケトヨ</t>
    </rPh>
    <rPh sb="2" eb="3">
      <t>チョウ</t>
    </rPh>
    <phoneticPr fontId="1"/>
  </si>
  <si>
    <t>東伸運輸㈱</t>
    <rPh sb="0" eb="1">
      <t>アズマ</t>
    </rPh>
    <rPh sb="1" eb="2">
      <t>シン</t>
    </rPh>
    <rPh sb="2" eb="4">
      <t>ウンユ</t>
    </rPh>
    <phoneticPr fontId="1"/>
  </si>
  <si>
    <t>一色</t>
    <rPh sb="0" eb="2">
      <t>イッシキ</t>
    </rPh>
    <phoneticPr fontId="1"/>
  </si>
  <si>
    <t>西尾市民病院</t>
    <rPh sb="0" eb="4">
      <t>ニシオシミン</t>
    </rPh>
    <rPh sb="4" eb="6">
      <t>ビョウイン</t>
    </rPh>
    <phoneticPr fontId="1"/>
  </si>
  <si>
    <t>（旧一色町）</t>
    <rPh sb="1" eb="2">
      <t>キュウ</t>
    </rPh>
    <rPh sb="2" eb="4">
      <t>イッシキ</t>
    </rPh>
    <rPh sb="4" eb="5">
      <t>チョウ</t>
    </rPh>
    <phoneticPr fontId="1"/>
  </si>
  <si>
    <t>（旧木曽川町）</t>
    <rPh sb="1" eb="2">
      <t>キュウ</t>
    </rPh>
    <rPh sb="2" eb="6">
      <t>キソガワチョウ</t>
    </rPh>
    <phoneticPr fontId="1"/>
  </si>
  <si>
    <t>継続(平成28年度～)</t>
    <rPh sb="0" eb="2">
      <t>ケイゾク</t>
    </rPh>
    <rPh sb="3" eb="5">
      <t>ヘイセイ</t>
    </rPh>
    <rPh sb="7" eb="9">
      <t>ネンド</t>
    </rPh>
    <phoneticPr fontId="1"/>
  </si>
  <si>
    <t>ミニバス
（４コース）</t>
    <phoneticPr fontId="1"/>
  </si>
  <si>
    <t>印場駅</t>
    <rPh sb="0" eb="1">
      <t>イン</t>
    </rPh>
    <rPh sb="1" eb="2">
      <t>バ</t>
    </rPh>
    <rPh sb="2" eb="3">
      <t>エキ</t>
    </rPh>
    <phoneticPr fontId="1"/>
  </si>
  <si>
    <t>伊良湖本線
（渥美病院田原駅前保美）</t>
    <rPh sb="0" eb="3">
      <t>イラゴ</t>
    </rPh>
    <rPh sb="3" eb="5">
      <t>ホンセン</t>
    </rPh>
    <rPh sb="7" eb="9">
      <t>アツミ</t>
    </rPh>
    <rPh sb="9" eb="11">
      <t>ビョウイン</t>
    </rPh>
    <rPh sb="11" eb="13">
      <t>タハラ</t>
    </rPh>
    <rPh sb="13" eb="14">
      <t>エキ</t>
    </rPh>
    <rPh sb="14" eb="15">
      <t>マエ</t>
    </rPh>
    <rPh sb="15" eb="17">
      <t>ヤスミ</t>
    </rPh>
    <phoneticPr fontId="1"/>
  </si>
  <si>
    <t>近鉄蟹江駅前</t>
    <rPh sb="0" eb="2">
      <t>キンテツ</t>
    </rPh>
    <rPh sb="2" eb="4">
      <t>カニエ</t>
    </rPh>
    <rPh sb="4" eb="5">
      <t>エキ</t>
    </rPh>
    <rPh sb="5" eb="6">
      <t>マエ</t>
    </rPh>
    <phoneticPr fontId="1"/>
  </si>
  <si>
    <t>飛島村役場
新政成神社</t>
    <rPh sb="0" eb="2">
      <t>トビシマ</t>
    </rPh>
    <rPh sb="2" eb="3">
      <t>ムラ</t>
    </rPh>
    <rPh sb="3" eb="5">
      <t>ヤクバ</t>
    </rPh>
    <phoneticPr fontId="1"/>
  </si>
  <si>
    <t>日進中央</t>
    <rPh sb="0" eb="2">
      <t>ニッシン</t>
    </rPh>
    <rPh sb="2" eb="4">
      <t>チュウオウ</t>
    </rPh>
    <phoneticPr fontId="1"/>
  </si>
  <si>
    <t>長久手古戦場駅</t>
    <rPh sb="0" eb="3">
      <t>ナガクテ</t>
    </rPh>
    <rPh sb="3" eb="6">
      <t>コセンジョウ</t>
    </rPh>
    <rPh sb="6" eb="7">
      <t>エキ</t>
    </rPh>
    <phoneticPr fontId="1"/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</si>
  <si>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1"/>
  </si>
  <si>
    <t>尾張旭向ヶ丘</t>
    <rPh sb="0" eb="2">
      <t>オワリ</t>
    </rPh>
    <rPh sb="2" eb="3">
      <t>アサヒ</t>
    </rPh>
    <rPh sb="3" eb="6">
      <t>ムコウガオカ</t>
    </rPh>
    <phoneticPr fontId="1"/>
  </si>
  <si>
    <t>尾張旭市</t>
    <rPh sb="0" eb="4">
      <t>オワリアサヒシ</t>
    </rPh>
    <phoneticPr fontId="1"/>
  </si>
  <si>
    <t>本地ヶ原</t>
    <rPh sb="0" eb="1">
      <t>ホン</t>
    </rPh>
    <rPh sb="1" eb="2">
      <t>チ</t>
    </rPh>
    <rPh sb="3" eb="4">
      <t>ハラ</t>
    </rPh>
    <phoneticPr fontId="1"/>
  </si>
  <si>
    <t>藤が丘</t>
    <rPh sb="0" eb="1">
      <t>フジ</t>
    </rPh>
    <rPh sb="2" eb="3">
      <t>オカ</t>
    </rPh>
    <phoneticPr fontId="1"/>
  </si>
  <si>
    <t>瀬戸駅前</t>
    <rPh sb="0" eb="2">
      <t>セト</t>
    </rPh>
    <rPh sb="2" eb="4">
      <t>エキマエ</t>
    </rPh>
    <phoneticPr fontId="1"/>
  </si>
  <si>
    <t>継続（平成29年度～）</t>
    <rPh sb="0" eb="2">
      <t>ケイゾク</t>
    </rPh>
    <rPh sb="3" eb="5">
      <t>ヘイセイ</t>
    </rPh>
    <rPh sb="7" eb="9">
      <t>ネンド</t>
    </rPh>
    <phoneticPr fontId="1"/>
  </si>
  <si>
    <t>高岡ふれあい
バス運行共同
企業体</t>
    <rPh sb="0" eb="2">
      <t>タカオカ</t>
    </rPh>
    <rPh sb="9" eb="11">
      <t>ウンコウ</t>
    </rPh>
    <rPh sb="11" eb="13">
      <t>キョウドウ</t>
    </rPh>
    <rPh sb="14" eb="17">
      <t>キギョウタイ</t>
    </rPh>
    <phoneticPr fontId="1"/>
  </si>
  <si>
    <t>イトーヨーカドー前</t>
    <rPh sb="8" eb="9">
      <t>マエ</t>
    </rPh>
    <phoneticPr fontId="1"/>
  </si>
  <si>
    <t>くるりんばす
（梅森線）</t>
    <rPh sb="8" eb="10">
      <t>ウメモリ</t>
    </rPh>
    <rPh sb="10" eb="11">
      <t>セン</t>
    </rPh>
    <phoneticPr fontId="1"/>
  </si>
  <si>
    <t>くるりんばす
（五色園線）</t>
    <rPh sb="8" eb="10">
      <t>ゴシキ</t>
    </rPh>
    <rPh sb="10" eb="11">
      <t>エン</t>
    </rPh>
    <rPh sb="11" eb="12">
      <t>セン</t>
    </rPh>
    <phoneticPr fontId="1"/>
  </si>
  <si>
    <t>名古屋栄</t>
    <rPh sb="0" eb="3">
      <t>ナゴヤ</t>
    </rPh>
    <rPh sb="3" eb="4">
      <t>サカエ</t>
    </rPh>
    <phoneticPr fontId="1"/>
  </si>
  <si>
    <t>公民館分館
三菱自工南</t>
    <rPh sb="0" eb="3">
      <t>コウミンカン</t>
    </rPh>
    <rPh sb="3" eb="4">
      <t>ブン</t>
    </rPh>
    <rPh sb="4" eb="5">
      <t>カン</t>
    </rPh>
    <rPh sb="6" eb="8">
      <t>ミツビシ</t>
    </rPh>
    <rPh sb="8" eb="9">
      <t>ジ</t>
    </rPh>
    <rPh sb="9" eb="10">
      <t>コウ</t>
    </rPh>
    <rPh sb="10" eb="11">
      <t>ミナミ</t>
    </rPh>
    <phoneticPr fontId="1"/>
  </si>
  <si>
    <t>福地</t>
    <rPh sb="0" eb="2">
      <t>フクチ</t>
    </rPh>
    <phoneticPr fontId="1"/>
  </si>
  <si>
    <t>野田新町駅</t>
    <rPh sb="0" eb="2">
      <t>ノダ</t>
    </rPh>
    <rPh sb="2" eb="4">
      <t>シンマチ</t>
    </rPh>
    <rPh sb="4" eb="5">
      <t>エキ</t>
    </rPh>
    <phoneticPr fontId="1"/>
  </si>
  <si>
    <t>ふれんどバス①</t>
    <phoneticPr fontId="1"/>
  </si>
  <si>
    <t>ふれんどバス②</t>
    <phoneticPr fontId="1"/>
  </si>
  <si>
    <t>碧南高校</t>
    <rPh sb="0" eb="2">
      <t>ヘキナン</t>
    </rPh>
    <rPh sb="2" eb="4">
      <t>コウコウ</t>
    </rPh>
    <phoneticPr fontId="1"/>
  </si>
  <si>
    <t>一色町公民館</t>
    <rPh sb="0" eb="2">
      <t>イッシキ</t>
    </rPh>
    <rPh sb="2" eb="3">
      <t>マチ</t>
    </rPh>
    <rPh sb="3" eb="6">
      <t>コウミンカン</t>
    </rPh>
    <phoneticPr fontId="1"/>
  </si>
  <si>
    <t>継続（平成30年度～）</t>
    <rPh sb="0" eb="2">
      <t>ケイゾク</t>
    </rPh>
    <rPh sb="3" eb="5">
      <t>ヘイセイ</t>
    </rPh>
    <rPh sb="7" eb="9">
      <t>ネンド</t>
    </rPh>
    <phoneticPr fontId="1"/>
  </si>
  <si>
    <t>継続（平成13年度～）</t>
    <phoneticPr fontId="1"/>
  </si>
  <si>
    <t>名鉄東部交通㈱</t>
    <phoneticPr fontId="1"/>
  </si>
  <si>
    <t>岡崎・西尾
（青野）</t>
    <rPh sb="0" eb="2">
      <t>オカザキ</t>
    </rPh>
    <rPh sb="3" eb="5">
      <t>ニシオ</t>
    </rPh>
    <rPh sb="7" eb="9">
      <t>アオノ</t>
    </rPh>
    <phoneticPr fontId="1"/>
  </si>
  <si>
    <t>継続（平成23年度～）
(29年度を除く)</t>
    <rPh sb="0" eb="2">
      <t>ケイゾク</t>
    </rPh>
    <rPh sb="3" eb="5">
      <t>ヘイセイ</t>
    </rPh>
    <rPh sb="7" eb="9">
      <t>ネンド</t>
    </rPh>
    <rPh sb="15" eb="16">
      <t>ネン</t>
    </rPh>
    <rPh sb="16" eb="17">
      <t>ド</t>
    </rPh>
    <rPh sb="18" eb="19">
      <t>ノゾ</t>
    </rPh>
    <phoneticPr fontId="1"/>
  </si>
  <si>
    <t>尾張旭市営バス
（東ルート）</t>
    <rPh sb="0" eb="2">
      <t>オワリ</t>
    </rPh>
    <rPh sb="2" eb="3">
      <t>アサヒ</t>
    </rPh>
    <rPh sb="3" eb="5">
      <t>シエイ</t>
    </rPh>
    <rPh sb="9" eb="10">
      <t>ヒガシ</t>
    </rPh>
    <phoneticPr fontId="1"/>
  </si>
  <si>
    <t>尾張旭市営バス
（西ルート）</t>
    <rPh sb="0" eb="2">
      <t>オワリ</t>
    </rPh>
    <rPh sb="2" eb="3">
      <t>アサヒ</t>
    </rPh>
    <rPh sb="3" eb="5">
      <t>シエイ</t>
    </rPh>
    <rPh sb="9" eb="10">
      <t>ニシ</t>
    </rPh>
    <phoneticPr fontId="1"/>
  </si>
  <si>
    <t>半田・常滑（Ａ）</t>
    <rPh sb="0" eb="2">
      <t>ハンダ</t>
    </rPh>
    <rPh sb="3" eb="5">
      <t>トコナメ</t>
    </rPh>
    <phoneticPr fontId="1"/>
  </si>
  <si>
    <t>青山駅</t>
    <rPh sb="0" eb="2">
      <t>アオヤマ</t>
    </rPh>
    <rPh sb="2" eb="3">
      <t>エキ</t>
    </rPh>
    <phoneticPr fontId="1"/>
  </si>
  <si>
    <t>半田・常滑（Ｎ）</t>
    <rPh sb="0" eb="2">
      <t>ハンダ</t>
    </rPh>
    <rPh sb="3" eb="5">
      <t>トコナメ</t>
    </rPh>
    <phoneticPr fontId="1"/>
  </si>
  <si>
    <t>日本福祉大学</t>
    <rPh sb="0" eb="2">
      <t>ニホン</t>
    </rPh>
    <rPh sb="2" eb="4">
      <t>フクシ</t>
    </rPh>
    <rPh sb="4" eb="6">
      <t>ダイガク</t>
    </rPh>
    <phoneticPr fontId="1"/>
  </si>
  <si>
    <t>循</t>
    <rPh sb="0" eb="1">
      <t>メグル</t>
    </rPh>
    <phoneticPr fontId="1"/>
  </si>
  <si>
    <t>環</t>
    <rPh sb="0" eb="1">
      <t>ワ</t>
    </rPh>
    <phoneticPr fontId="1"/>
  </si>
  <si>
    <t>継続（平成30年度～）</t>
    <phoneticPr fontId="1"/>
  </si>
  <si>
    <t>ｉ－バス
（一宮コース）</t>
    <rPh sb="6" eb="8">
      <t>イチノミヤ</t>
    </rPh>
    <phoneticPr fontId="1"/>
  </si>
  <si>
    <t>ｉ－バス
（尾西南コース）</t>
    <rPh sb="6" eb="8">
      <t>ビサイ</t>
    </rPh>
    <rPh sb="8" eb="9">
      <t>ミナミ</t>
    </rPh>
    <phoneticPr fontId="1"/>
  </si>
  <si>
    <t>ｉ－バス
（木曽川・北方コース）</t>
    <rPh sb="6" eb="9">
      <t>キソガワ</t>
    </rPh>
    <rPh sb="10" eb="12">
      <t>ホッポウ</t>
    </rPh>
    <phoneticPr fontId="1"/>
  </si>
  <si>
    <t>継続（平成31年度～）</t>
    <rPh sb="0" eb="2">
      <t>ケイゾク</t>
    </rPh>
    <rPh sb="3" eb="5">
      <t>ヘイセイ</t>
    </rPh>
    <rPh sb="7" eb="8">
      <t>ネン</t>
    </rPh>
    <rPh sb="8" eb="9">
      <t>ド</t>
    </rPh>
    <phoneticPr fontId="1"/>
  </si>
  <si>
    <t>継続（平成31年度～）</t>
    <rPh sb="0" eb="2">
      <t>ケイゾク</t>
    </rPh>
    <rPh sb="3" eb="5">
      <t>ヘイセイ</t>
    </rPh>
    <rPh sb="7" eb="9">
      <t>ネンド</t>
    </rPh>
    <phoneticPr fontId="1"/>
  </si>
  <si>
    <t>イオンモール
木曽川</t>
    <rPh sb="7" eb="10">
      <t>キソガワ</t>
    </rPh>
    <phoneticPr fontId="1"/>
  </si>
  <si>
    <t>新城市民病院西</t>
    <rPh sb="0" eb="4">
      <t>シンシロシミン</t>
    </rPh>
    <rPh sb="4" eb="6">
      <t>ビョウイン</t>
    </rPh>
    <rPh sb="6" eb="7">
      <t>ニシ</t>
    </rPh>
    <phoneticPr fontId="1"/>
  </si>
  <si>
    <t>新城名古屋藤が丘線</t>
    <phoneticPr fontId="1"/>
  </si>
  <si>
    <t>もっくる新城南
藤が丘駅</t>
    <rPh sb="4" eb="6">
      <t>シンシロ</t>
    </rPh>
    <rPh sb="6" eb="7">
      <t>ミナミ</t>
    </rPh>
    <rPh sb="8" eb="9">
      <t>フジ</t>
    </rPh>
    <rPh sb="10" eb="12">
      <t>オカエキ</t>
    </rPh>
    <phoneticPr fontId="1"/>
  </si>
  <si>
    <t>長久手市</t>
    <rPh sb="0" eb="4">
      <t>ナガクテシ</t>
    </rPh>
    <phoneticPr fontId="1"/>
  </si>
  <si>
    <t>知多市</t>
    <rPh sb="0" eb="3">
      <t>チタシ</t>
    </rPh>
    <phoneticPr fontId="1"/>
  </si>
  <si>
    <t>朝倉駅</t>
    <rPh sb="0" eb="2">
      <t>アサクラ</t>
    </rPh>
    <rPh sb="2" eb="3">
      <t>エキ</t>
    </rPh>
    <phoneticPr fontId="1"/>
  </si>
  <si>
    <t>西知多総合病院</t>
    <rPh sb="0" eb="1">
      <t>ニシ</t>
    </rPh>
    <rPh sb="1" eb="3">
      <t>チタ</t>
    </rPh>
    <rPh sb="3" eb="5">
      <t>ソウゴウ</t>
    </rPh>
    <rPh sb="5" eb="7">
      <t>ビョウイン</t>
    </rPh>
    <phoneticPr fontId="1"/>
  </si>
  <si>
    <t>東郷町</t>
    <rPh sb="0" eb="3">
      <t>トウゴウチョウ</t>
    </rPh>
    <phoneticPr fontId="1"/>
  </si>
  <si>
    <t>瀬戸自動車運送㈱</t>
    <rPh sb="0" eb="2">
      <t>セト</t>
    </rPh>
    <rPh sb="2" eb="5">
      <t>ジドウシャ</t>
    </rPh>
    <rPh sb="5" eb="7">
      <t>ウンソウ</t>
    </rPh>
    <phoneticPr fontId="1"/>
  </si>
  <si>
    <t>日進駅</t>
    <rPh sb="0" eb="2">
      <t>ニッシン</t>
    </rPh>
    <rPh sb="2" eb="3">
      <t>エキ</t>
    </rPh>
    <phoneticPr fontId="1"/>
  </si>
  <si>
    <t>循</t>
    <rPh sb="0" eb="1">
      <t>ジュン</t>
    </rPh>
    <phoneticPr fontId="1"/>
  </si>
  <si>
    <t>日進市</t>
    <rPh sb="0" eb="3">
      <t>ニッシンシ</t>
    </rPh>
    <phoneticPr fontId="1"/>
  </si>
  <si>
    <t>対応（案）</t>
    <rPh sb="0" eb="2">
      <t>タイオウ</t>
    </rPh>
    <rPh sb="3" eb="4">
      <t>アン</t>
    </rPh>
    <phoneticPr fontId="1"/>
  </si>
  <si>
    <t>地域間幹線系統に位置付ける</t>
    <rPh sb="0" eb="3">
      <t>チイキカン</t>
    </rPh>
    <rPh sb="3" eb="5">
      <t>カンセン</t>
    </rPh>
    <rPh sb="5" eb="7">
      <t>ケイトウ</t>
    </rPh>
    <rPh sb="8" eb="11">
      <t>イチヅ</t>
    </rPh>
    <phoneticPr fontId="1"/>
  </si>
  <si>
    <t>番号</t>
    <rPh sb="0" eb="2">
      <t>バンゴウ</t>
    </rPh>
    <phoneticPr fontId="1"/>
  </si>
  <si>
    <t>（豊橋保美）</t>
    <rPh sb="1" eb="3">
      <t>トヨハシ</t>
    </rPh>
    <rPh sb="3" eb="5">
      <t>ホビ</t>
    </rPh>
    <phoneticPr fontId="1"/>
  </si>
  <si>
    <t>保美</t>
    <rPh sb="0" eb="2">
      <t>ホビ</t>
    </rPh>
    <phoneticPr fontId="1"/>
  </si>
  <si>
    <t>中里</t>
    <rPh sb="0" eb="2">
      <t>ナカサト</t>
    </rPh>
    <phoneticPr fontId="1"/>
  </si>
  <si>
    <t>伊良湖本線
（渥美病院休暇村明神）</t>
    <rPh sb="0" eb="3">
      <t>イラゴ</t>
    </rPh>
    <rPh sb="3" eb="5">
      <t>ホンセン</t>
    </rPh>
    <phoneticPr fontId="1"/>
  </si>
  <si>
    <t>東新町</t>
    <rPh sb="0" eb="1">
      <t>ヒガシ</t>
    </rPh>
    <rPh sb="1" eb="3">
      <t>シンマチ</t>
    </rPh>
    <phoneticPr fontId="1"/>
  </si>
  <si>
    <t>あいあいバス
（北部循環コース）</t>
    <rPh sb="8" eb="10">
      <t>ホクブ</t>
    </rPh>
    <rPh sb="10" eb="12">
      <t>ジュンカン</t>
    </rPh>
    <phoneticPr fontId="1"/>
  </si>
  <si>
    <t>阿久比町</t>
    <rPh sb="0" eb="4">
      <t>アグイチョウ</t>
    </rPh>
    <phoneticPr fontId="1"/>
  </si>
  <si>
    <t>継続（令和3年度～）</t>
    <rPh sb="0" eb="2">
      <t>ケイゾク</t>
    </rPh>
    <rPh sb="3" eb="5">
      <t>レイワ</t>
    </rPh>
    <rPh sb="6" eb="8">
      <t>ネンド</t>
    </rPh>
    <phoneticPr fontId="1"/>
  </si>
  <si>
    <t>じゅんかい君
（北コース）</t>
    <rPh sb="5" eb="6">
      <t>クン</t>
    </rPh>
    <rPh sb="8" eb="9">
      <t>キタ</t>
    </rPh>
    <phoneticPr fontId="1"/>
  </si>
  <si>
    <t>飛島公共交通バス
（名港線①）</t>
    <rPh sb="0" eb="2">
      <t>トビシマ</t>
    </rPh>
    <rPh sb="2" eb="4">
      <t>コウキョウ</t>
    </rPh>
    <rPh sb="4" eb="6">
      <t>コウツウ</t>
    </rPh>
    <rPh sb="10" eb="13">
      <t>メイコウセン</t>
    </rPh>
    <phoneticPr fontId="1"/>
  </si>
  <si>
    <t>飛島公共交通バス
（名港線②）</t>
    <rPh sb="0" eb="2">
      <t>トビシマ</t>
    </rPh>
    <rPh sb="2" eb="4">
      <t>コウキョウ</t>
    </rPh>
    <rPh sb="4" eb="6">
      <t>コウツウ</t>
    </rPh>
    <rPh sb="10" eb="13">
      <t>メイコウセン</t>
    </rPh>
    <phoneticPr fontId="1"/>
  </si>
  <si>
    <t>公民館分館</t>
    <rPh sb="0" eb="3">
      <t>コウミンカン</t>
    </rPh>
    <rPh sb="3" eb="5">
      <t>ブンカン</t>
    </rPh>
    <phoneticPr fontId="1"/>
  </si>
  <si>
    <t>三菱自工南
公民館分館</t>
    <rPh sb="0" eb="2">
      <t>ミツビシ</t>
    </rPh>
    <rPh sb="2" eb="3">
      <t>ジ</t>
    </rPh>
    <rPh sb="3" eb="4">
      <t>コウ</t>
    </rPh>
    <rPh sb="4" eb="5">
      <t>ミナミ</t>
    </rPh>
    <rPh sb="6" eb="9">
      <t>コウミンカン</t>
    </rPh>
    <rPh sb="9" eb="11">
      <t>ブンカン</t>
    </rPh>
    <phoneticPr fontId="1"/>
  </si>
  <si>
    <t>飛島公共交通バス
（蟹江線①）</t>
    <rPh sb="0" eb="2">
      <t>トビシマ</t>
    </rPh>
    <rPh sb="2" eb="4">
      <t>コウキョウ</t>
    </rPh>
    <rPh sb="4" eb="6">
      <t>コウツウ</t>
    </rPh>
    <rPh sb="10" eb="12">
      <t>カニエ</t>
    </rPh>
    <rPh sb="12" eb="13">
      <t>セン</t>
    </rPh>
    <phoneticPr fontId="1"/>
  </si>
  <si>
    <t>飛島公共交通バス
（蟹江線②）</t>
    <rPh sb="0" eb="2">
      <t>トビシマ</t>
    </rPh>
    <rPh sb="2" eb="4">
      <t>コウキョウ</t>
    </rPh>
    <rPh sb="4" eb="6">
      <t>コウツウ</t>
    </rPh>
    <rPh sb="10" eb="12">
      <t>カニエ</t>
    </rPh>
    <rPh sb="12" eb="13">
      <t>セン</t>
    </rPh>
    <phoneticPr fontId="1"/>
  </si>
  <si>
    <t>飛島村役場</t>
    <rPh sb="0" eb="2">
      <t>トビシマ</t>
    </rPh>
    <rPh sb="2" eb="3">
      <t>ムラ</t>
    </rPh>
    <rPh sb="3" eb="5">
      <t>ヤクバ</t>
    </rPh>
    <phoneticPr fontId="1"/>
  </si>
  <si>
    <t>新政成神社</t>
    <phoneticPr fontId="1"/>
  </si>
  <si>
    <t>矢並
区民会館前</t>
    <rPh sb="0" eb="1">
      <t>ヤ</t>
    </rPh>
    <rPh sb="1" eb="2">
      <t>ナ</t>
    </rPh>
    <rPh sb="3" eb="5">
      <t>クミン</t>
    </rPh>
    <rPh sb="5" eb="7">
      <t>カイカン</t>
    </rPh>
    <rPh sb="7" eb="8">
      <t>マエ</t>
    </rPh>
    <phoneticPr fontId="1"/>
  </si>
  <si>
    <t>6市1町</t>
    <rPh sb="1" eb="2">
      <t>シ</t>
    </rPh>
    <rPh sb="3" eb="4">
      <t>マチ</t>
    </rPh>
    <phoneticPr fontId="1"/>
  </si>
  <si>
    <t>5市3町</t>
    <rPh sb="1" eb="2">
      <t>シ</t>
    </rPh>
    <rPh sb="3" eb="4">
      <t>マチ</t>
    </rPh>
    <phoneticPr fontId="1"/>
  </si>
  <si>
    <t>5市</t>
    <rPh sb="1" eb="2">
      <t>シ</t>
    </rPh>
    <phoneticPr fontId="1"/>
  </si>
  <si>
    <t>-</t>
  </si>
  <si>
    <t>-</t>
    <phoneticPr fontId="1"/>
  </si>
  <si>
    <t>１日あたり
輸送量
（人）
A×B'</t>
    <rPh sb="1" eb="2">
      <t>ヒ</t>
    </rPh>
    <rPh sb="6" eb="8">
      <t>ユソウ</t>
    </rPh>
    <rPh sb="8" eb="9">
      <t>リョウ</t>
    </rPh>
    <rPh sb="11" eb="12">
      <t>ヒト</t>
    </rPh>
    <phoneticPr fontId="1"/>
  </si>
  <si>
    <t>計画平均
乗車密度
（人）
Ｂ'</t>
    <rPh sb="0" eb="2">
      <t>ケイカク</t>
    </rPh>
    <rPh sb="2" eb="4">
      <t>ヘイキン</t>
    </rPh>
    <rPh sb="5" eb="7">
      <t>ジョウシャ</t>
    </rPh>
    <rPh sb="7" eb="9">
      <t>ミツド</t>
    </rPh>
    <rPh sb="11" eb="12">
      <t>ヒト</t>
    </rPh>
    <phoneticPr fontId="1"/>
  </si>
  <si>
    <t>ららぽーと
愛知東郷</t>
    <rPh sb="6" eb="8">
      <t>アイチ</t>
    </rPh>
    <rPh sb="8" eb="10">
      <t>トウゴウ</t>
    </rPh>
    <phoneticPr fontId="1"/>
  </si>
  <si>
    <t>復</t>
    <rPh sb="0" eb="1">
      <t>フク</t>
    </rPh>
    <phoneticPr fontId="1"/>
  </si>
  <si>
    <t>往</t>
    <rPh sb="0" eb="1">
      <t>オウ</t>
    </rPh>
    <phoneticPr fontId="1"/>
  </si>
  <si>
    <t>藤田医大岡崎
医療センター</t>
    <phoneticPr fontId="1"/>
  </si>
  <si>
    <t>若松町</t>
    <rPh sb="0" eb="3">
      <t>ワカマツチョウ</t>
    </rPh>
    <phoneticPr fontId="1"/>
  </si>
  <si>
    <t>豊田厚生病院</t>
    <rPh sb="0" eb="6">
      <t>トヨタコウセイビョウイン</t>
    </rPh>
    <phoneticPr fontId="1"/>
  </si>
  <si>
    <t>イオン三好アイモール</t>
    <rPh sb="3" eb="5">
      <t>ミヨシ</t>
    </rPh>
    <phoneticPr fontId="1"/>
  </si>
  <si>
    <t>みよし市民病院</t>
    <rPh sb="3" eb="7">
      <t>シミンビョウイン</t>
    </rPh>
    <phoneticPr fontId="1"/>
  </si>
  <si>
    <t>新規</t>
    <rPh sb="0" eb="2">
      <t>シンキ</t>
    </rPh>
    <phoneticPr fontId="1"/>
  </si>
  <si>
    <t>もっくる新城
藤が丘駅</t>
    <rPh sb="4" eb="6">
      <t>シンシロ</t>
    </rPh>
    <rPh sb="7" eb="8">
      <t>フジ</t>
    </rPh>
    <rPh sb="9" eb="11">
      <t>オカエキ</t>
    </rPh>
    <phoneticPr fontId="1"/>
  </si>
  <si>
    <t>亀姫通
もっくる新城</t>
    <rPh sb="0" eb="3">
      <t>カメヒメドオ</t>
    </rPh>
    <rPh sb="8" eb="10">
      <t>シンシロ</t>
    </rPh>
    <phoneticPr fontId="1"/>
  </si>
  <si>
    <t>矢作橋</t>
    <rPh sb="0" eb="1">
      <t>ヤ</t>
    </rPh>
    <rPh sb="1" eb="2">
      <t>サク</t>
    </rPh>
    <rPh sb="2" eb="3">
      <t>ハシ</t>
    </rPh>
    <phoneticPr fontId="1"/>
  </si>
  <si>
    <t>新城警察署
新城有教館高校</t>
    <rPh sb="4" eb="5">
      <t>ショ</t>
    </rPh>
    <rPh sb="6" eb="8">
      <t>シンシロ</t>
    </rPh>
    <rPh sb="8" eb="9">
      <t>タモツ</t>
    </rPh>
    <rPh sb="9" eb="10">
      <t>キョウ</t>
    </rPh>
    <rPh sb="10" eb="11">
      <t>カン</t>
    </rPh>
    <rPh sb="11" eb="13">
      <t>コウコウ</t>
    </rPh>
    <phoneticPr fontId="1"/>
  </si>
  <si>
    <t>新城有教館高校</t>
    <rPh sb="0" eb="2">
      <t>シンシロ</t>
    </rPh>
    <phoneticPr fontId="1"/>
  </si>
  <si>
    <t>さんさんバス
（拠点連携線）</t>
    <rPh sb="8" eb="10">
      <t>キョテン</t>
    </rPh>
    <rPh sb="10" eb="12">
      <t>レンケイ</t>
    </rPh>
    <rPh sb="12" eb="13">
      <t>セン</t>
    </rPh>
    <phoneticPr fontId="1"/>
  </si>
  <si>
    <t>さんさんバス
（三好黒笹線）</t>
    <rPh sb="8" eb="10">
      <t>ミヨシ</t>
    </rPh>
    <rPh sb="10" eb="12">
      <t>クロザサ</t>
    </rPh>
    <rPh sb="12" eb="13">
      <t>セン</t>
    </rPh>
    <phoneticPr fontId="1"/>
  </si>
  <si>
    <t>常滑駅</t>
    <rPh sb="0" eb="3">
      <t>トコナメエキ</t>
    </rPh>
    <phoneticPr fontId="1"/>
  </si>
  <si>
    <t>豊川市民病院</t>
    <rPh sb="0" eb="2">
      <t>トヨカワ</t>
    </rPh>
    <rPh sb="2" eb="6">
      <t>シミンビョウイン</t>
    </rPh>
    <phoneticPr fontId="1"/>
  </si>
  <si>
    <t>イオンモール
豊川</t>
    <rPh sb="7" eb="9">
      <t>トヨカワ</t>
    </rPh>
    <phoneticPr fontId="1"/>
  </si>
  <si>
    <t>豊川体育館前</t>
    <rPh sb="0" eb="6">
      <t>トヨカワタイイクカンマエ</t>
    </rPh>
    <phoneticPr fontId="1"/>
  </si>
  <si>
    <t>豊川
（体育館前）</t>
    <rPh sb="0" eb="2">
      <t>トヨカワ</t>
    </rPh>
    <rPh sb="4" eb="8">
      <t>タイイクカンマエ</t>
    </rPh>
    <phoneticPr fontId="1"/>
  </si>
  <si>
    <t>豊川
（イオン病院）</t>
    <rPh sb="0" eb="2">
      <t>トヨカワ</t>
    </rPh>
    <rPh sb="7" eb="9">
      <t>ビョウイン</t>
    </rPh>
    <phoneticPr fontId="1"/>
  </si>
  <si>
    <r>
      <t xml:space="preserve">豊川体育館前
豊川市民病院
</t>
    </r>
    <r>
      <rPr>
        <sz val="18"/>
        <rFont val="ＭＳ Ｐゴシック"/>
        <family val="3"/>
        <charset val="128"/>
      </rPr>
      <t>イオンモール豊川</t>
    </r>
    <rPh sb="0" eb="2">
      <t>トヨカワ</t>
    </rPh>
    <rPh sb="2" eb="5">
      <t>タイイクカン</t>
    </rPh>
    <rPh sb="5" eb="6">
      <t>マエ</t>
    </rPh>
    <rPh sb="7" eb="9">
      <t>トヨカワ</t>
    </rPh>
    <rPh sb="9" eb="11">
      <t>シミン</t>
    </rPh>
    <rPh sb="11" eb="13">
      <t>ビョウイン</t>
    </rPh>
    <rPh sb="20" eb="22">
      <t>トヨカワ</t>
    </rPh>
    <phoneticPr fontId="1"/>
  </si>
  <si>
    <t>豊川
（イオンモール豊川）</t>
    <rPh sb="0" eb="2">
      <t>トヨカワ</t>
    </rPh>
    <rPh sb="10" eb="12">
      <t>トヨカワ</t>
    </rPh>
    <phoneticPr fontId="1"/>
  </si>
  <si>
    <t>豊川体育館前
豊川市民病院</t>
    <rPh sb="0" eb="2">
      <t>トヨカワ</t>
    </rPh>
    <rPh sb="2" eb="5">
      <t>タイイクカン</t>
    </rPh>
    <rPh sb="5" eb="6">
      <t>マエ</t>
    </rPh>
    <rPh sb="7" eb="13">
      <t>トヨカワシミンビョウイン</t>
    </rPh>
    <phoneticPr fontId="1"/>
  </si>
  <si>
    <t>合計
（17申出者）</t>
    <rPh sb="0" eb="2">
      <t>ゴウケイ</t>
    </rPh>
    <rPh sb="6" eb="8">
      <t>モウシデ</t>
    </rPh>
    <rPh sb="8" eb="9">
      <t>シャ</t>
    </rPh>
    <phoneticPr fontId="1"/>
  </si>
  <si>
    <t>ＪＲ安城駅前</t>
    <rPh sb="2" eb="4">
      <t>アンジョウ</t>
    </rPh>
    <rPh sb="4" eb="6">
      <t>エキマエ</t>
    </rPh>
    <phoneticPr fontId="1"/>
  </si>
  <si>
    <t>日進市役所</t>
    <rPh sb="0" eb="5">
      <t>ニッシンシヤクショ</t>
    </rPh>
    <phoneticPr fontId="1"/>
  </si>
  <si>
    <t>碧南駅</t>
    <rPh sb="0" eb="3">
      <t>ヘキナンエキ</t>
    </rPh>
    <phoneticPr fontId="1"/>
  </si>
  <si>
    <t>豊田市（東口）</t>
    <rPh sb="0" eb="2">
      <t>トヨタ</t>
    </rPh>
    <rPh sb="2" eb="3">
      <t>シ</t>
    </rPh>
    <rPh sb="4" eb="6">
      <t>ヒガシグチ</t>
    </rPh>
    <phoneticPr fontId="1"/>
  </si>
  <si>
    <t>新安城駅南口</t>
    <rPh sb="0" eb="4">
      <t>シンアンジョウエキ</t>
    </rPh>
    <rPh sb="4" eb="6">
      <t>ミナミグチ</t>
    </rPh>
    <phoneticPr fontId="1"/>
  </si>
  <si>
    <t>東刈谷駅北口</t>
    <rPh sb="0" eb="1">
      <t>ヒガシ</t>
    </rPh>
    <rPh sb="1" eb="3">
      <t>カリヤ</t>
    </rPh>
    <rPh sb="3" eb="4">
      <t>エキ</t>
    </rPh>
    <rPh sb="4" eb="6">
      <t>キタグチ</t>
    </rPh>
    <phoneticPr fontId="1"/>
  </si>
  <si>
    <t>14市1町</t>
    <rPh sb="2" eb="3">
      <t>シ</t>
    </rPh>
    <rPh sb="4" eb="5">
      <t>マチ</t>
    </rPh>
    <phoneticPr fontId="1"/>
  </si>
  <si>
    <t>-</t>
    <phoneticPr fontId="1"/>
  </si>
  <si>
    <t>東ケ丘団地</t>
    <rPh sb="0" eb="3">
      <t>ヒガシガオカ</t>
    </rPh>
    <rPh sb="3" eb="5">
      <t>ダンチ</t>
    </rPh>
    <phoneticPr fontId="1"/>
  </si>
  <si>
    <t>上野台</t>
    <rPh sb="0" eb="3">
      <t>ウエノダイ</t>
    </rPh>
    <phoneticPr fontId="1"/>
  </si>
  <si>
    <t>大府</t>
    <rPh sb="0" eb="2">
      <t>オオブ</t>
    </rPh>
    <phoneticPr fontId="1"/>
  </si>
  <si>
    <t>巽ヶ丘駅前</t>
    <rPh sb="0" eb="5">
      <t>タツミガオカエキマエ</t>
    </rPh>
    <phoneticPr fontId="1"/>
  </si>
  <si>
    <t>東ケ丘</t>
    <rPh sb="0" eb="3">
      <t>ヒガシガオカ</t>
    </rPh>
    <phoneticPr fontId="1"/>
  </si>
  <si>
    <t>共和駅前</t>
    <rPh sb="0" eb="4">
      <t>キョウワエキマエ</t>
    </rPh>
    <phoneticPr fontId="1"/>
  </si>
  <si>
    <t>太田川駅前</t>
    <rPh sb="0" eb="5">
      <t>オオタガワエキマエ</t>
    </rPh>
    <phoneticPr fontId="1"/>
  </si>
  <si>
    <t>大府駅前</t>
    <rPh sb="0" eb="4">
      <t>オオブエキマエ</t>
    </rPh>
    <phoneticPr fontId="1"/>
  </si>
  <si>
    <t>あいち健康プラザ</t>
    <rPh sb="3" eb="5">
      <t>ケンコウ</t>
    </rPh>
    <phoneticPr fontId="1"/>
  </si>
  <si>
    <t>げんきの郷</t>
    <rPh sb="4" eb="5">
      <t>サト</t>
    </rPh>
    <phoneticPr fontId="1"/>
  </si>
  <si>
    <t>大府市</t>
    <rPh sb="0" eb="3">
      <t>オオブシ</t>
    </rPh>
    <phoneticPr fontId="1"/>
  </si>
  <si>
    <t>東海市</t>
    <rPh sb="0" eb="3">
      <t>トウカイシ</t>
    </rPh>
    <phoneticPr fontId="1"/>
  </si>
  <si>
    <t>東浦町</t>
    <rPh sb="0" eb="3">
      <t>ヒガシウラチョウ</t>
    </rPh>
    <phoneticPr fontId="1"/>
  </si>
  <si>
    <t>知多市</t>
    <rPh sb="0" eb="3">
      <t>チタシ</t>
    </rPh>
    <phoneticPr fontId="1"/>
  </si>
  <si>
    <t>とよやまタウンバス
（南ルート）</t>
    <rPh sb="11" eb="12">
      <t>ミナミ</t>
    </rPh>
    <phoneticPr fontId="1"/>
  </si>
  <si>
    <t>師崎港</t>
    <rPh sb="0" eb="3">
      <t>モロザキコウ</t>
    </rPh>
    <phoneticPr fontId="1"/>
  </si>
  <si>
    <t>河和駅</t>
    <rPh sb="0" eb="3">
      <t>コウワエキ</t>
    </rPh>
    <phoneticPr fontId="1"/>
  </si>
  <si>
    <t>海っ子バス
（南知多・美浜環状線）</t>
    <rPh sb="0" eb="1">
      <t>ウミ</t>
    </rPh>
    <rPh sb="2" eb="3">
      <t>コ</t>
    </rPh>
    <rPh sb="7" eb="10">
      <t>ミナミチタ</t>
    </rPh>
    <rPh sb="11" eb="13">
      <t>ミハマ</t>
    </rPh>
    <rPh sb="13" eb="15">
      <t>カンジョウ</t>
    </rPh>
    <rPh sb="15" eb="16">
      <t>セン</t>
    </rPh>
    <phoneticPr fontId="1"/>
  </si>
  <si>
    <t>東濃鉄道㈱</t>
    <rPh sb="0" eb="4">
      <t>トウノウテツドウ</t>
    </rPh>
    <phoneticPr fontId="1"/>
  </si>
  <si>
    <t>岩倉</t>
    <rPh sb="0" eb="2">
      <t>イワクラ</t>
    </rPh>
    <phoneticPr fontId="1"/>
  </si>
  <si>
    <t>岩倉駅</t>
    <rPh sb="0" eb="3">
      <t>イワクラエキ</t>
    </rPh>
    <phoneticPr fontId="1"/>
  </si>
  <si>
    <t>藤島団地</t>
    <rPh sb="0" eb="4">
      <t>フジシマダンチ</t>
    </rPh>
    <phoneticPr fontId="1"/>
  </si>
  <si>
    <t>名鉄間内駅</t>
    <rPh sb="0" eb="5">
      <t>メイテツマナイエキ</t>
    </rPh>
    <phoneticPr fontId="1"/>
  </si>
  <si>
    <t>往</t>
    <rPh sb="0" eb="1">
      <t>オウ</t>
    </rPh>
    <phoneticPr fontId="1"/>
  </si>
  <si>
    <t>復</t>
    <rPh sb="0" eb="1">
      <t>フク</t>
    </rPh>
    <phoneticPr fontId="1"/>
  </si>
  <si>
    <t>小牧市</t>
    <rPh sb="0" eb="3">
      <t>コマキシ</t>
    </rPh>
    <phoneticPr fontId="1"/>
  </si>
  <si>
    <t>岩倉市</t>
    <rPh sb="0" eb="3">
      <t>イワクラシ</t>
    </rPh>
    <phoneticPr fontId="1"/>
  </si>
  <si>
    <t>2市</t>
    <phoneticPr fontId="1"/>
  </si>
  <si>
    <t>26市9町1村</t>
    <rPh sb="2" eb="3">
      <t>シ</t>
    </rPh>
    <rPh sb="4" eb="5">
      <t>マチ</t>
    </rPh>
    <rPh sb="6" eb="7">
      <t>ムラ</t>
    </rPh>
    <phoneticPr fontId="1"/>
  </si>
  <si>
    <t>国事務連絡（R5.6.1）
の救済措置適用時</t>
    <rPh sb="0" eb="1">
      <t>クニ</t>
    </rPh>
    <rPh sb="1" eb="3">
      <t>ジム</t>
    </rPh>
    <rPh sb="3" eb="5">
      <t>レンラク</t>
    </rPh>
    <rPh sb="15" eb="17">
      <t>キュウサイ</t>
    </rPh>
    <rPh sb="17" eb="19">
      <t>ソチ</t>
    </rPh>
    <rPh sb="19" eb="21">
      <t>テキヨウ</t>
    </rPh>
    <rPh sb="21" eb="22">
      <t>ジ</t>
    </rPh>
    <phoneticPr fontId="1"/>
  </si>
  <si>
    <t>阿久比町</t>
    <rPh sb="0" eb="4">
      <t>アグイチョウ</t>
    </rPh>
    <phoneticPr fontId="1"/>
  </si>
  <si>
    <t>令和６年度 地域間幹線系統への位置付け路線</t>
    <rPh sb="0" eb="2">
      <t>レイワ</t>
    </rPh>
    <rPh sb="3" eb="5">
      <t>ネンド</t>
    </rPh>
    <rPh sb="6" eb="9">
      <t>チイキカン</t>
    </rPh>
    <rPh sb="9" eb="11">
      <t>カンセン</t>
    </rPh>
    <rPh sb="11" eb="13">
      <t>ケイトウ</t>
    </rPh>
    <rPh sb="15" eb="17">
      <t>イチ</t>
    </rPh>
    <rPh sb="17" eb="18">
      <t>ツ</t>
    </rPh>
    <rPh sb="19" eb="21">
      <t>ロセン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</si>
</sst>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 "/>
    <numFmt numFmtId="178" formatCode="#&quot;系&quot;&quot;統&quot;"/>
    <numFmt numFmtId="179" formatCode="0&quot;系&quot;&quot;統&quot;"/>
    <numFmt numFmtId="180" formatCode="#,##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48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medium">
        <color indexed="64"/>
      </bottom>
      <diagonal/>
    </border>
    <border>
      <left style="thin">
        <color auto="1"/>
      </left>
      <right/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quotePrefix="1" applyFont="1"/>
    <xf numFmtId="0" fontId="2" fillId="0" borderId="44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78" fontId="3" fillId="3" borderId="9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 shrinkToFit="1"/>
    </xf>
    <xf numFmtId="178" fontId="2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 shrinkToFit="1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180" fontId="2" fillId="0" borderId="14" xfId="0" applyNumberFormat="1" applyFont="1" applyFill="1" applyBorder="1" applyAlignment="1">
      <alignment horizontal="center" vertical="center" shrinkToFit="1"/>
    </xf>
    <xf numFmtId="180" fontId="2" fillId="0" borderId="26" xfId="0" applyNumberFormat="1" applyFont="1" applyFill="1" applyBorder="1" applyAlignment="1">
      <alignment horizontal="center" vertical="center" shrinkToFit="1"/>
    </xf>
    <xf numFmtId="0" fontId="2" fillId="5" borderId="0" xfId="0" applyFont="1" applyFill="1"/>
    <xf numFmtId="0" fontId="2" fillId="6" borderId="87" xfId="0" applyFont="1" applyFill="1" applyBorder="1"/>
    <xf numFmtId="0" fontId="2" fillId="0" borderId="44" xfId="0" applyFont="1" applyBorder="1"/>
    <xf numFmtId="0" fontId="3" fillId="5" borderId="9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3" fillId="3" borderId="58" xfId="0" applyNumberFormat="1" applyFont="1" applyFill="1" applyBorder="1" applyAlignment="1">
      <alignment vertical="center"/>
    </xf>
    <xf numFmtId="179" fontId="3" fillId="4" borderId="10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5" borderId="115" xfId="0" applyFont="1" applyFill="1" applyBorder="1" applyAlignment="1">
      <alignment horizontal="center" vertical="center"/>
    </xf>
    <xf numFmtId="0" fontId="3" fillId="5" borderId="120" xfId="0" applyFont="1" applyFill="1" applyBorder="1" applyAlignment="1">
      <alignment horizontal="center" vertical="center"/>
    </xf>
    <xf numFmtId="0" fontId="3" fillId="5" borderId="119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7" fontId="2" fillId="0" borderId="26" xfId="0" applyNumberFormat="1" applyFont="1" applyFill="1" applyBorder="1" applyAlignment="1">
      <alignment horizontal="center" vertical="center" shrinkToFit="1"/>
    </xf>
    <xf numFmtId="0" fontId="3" fillId="5" borderId="116" xfId="0" applyFont="1" applyFill="1" applyBorder="1" applyAlignment="1">
      <alignment horizontal="center" vertical="center"/>
    </xf>
    <xf numFmtId="0" fontId="2" fillId="5" borderId="85" xfId="0" applyFont="1" applyFill="1" applyBorder="1" applyAlignment="1">
      <alignment vertical="center" wrapText="1"/>
    </xf>
    <xf numFmtId="0" fontId="2" fillId="5" borderId="92" xfId="0" applyFont="1" applyFill="1" applyBorder="1" applyAlignment="1">
      <alignment vertical="center" wrapText="1"/>
    </xf>
    <xf numFmtId="0" fontId="2" fillId="5" borderId="8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shrinkToFit="1"/>
    </xf>
    <xf numFmtId="177" fontId="2" fillId="0" borderId="14" xfId="0" applyNumberFormat="1" applyFont="1" applyFill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6" borderId="95" xfId="0" applyFont="1" applyFill="1" applyBorder="1" applyAlignment="1">
      <alignment horizontal="center" vertical="center" wrapText="1"/>
    </xf>
    <xf numFmtId="0" fontId="3" fillId="6" borderId="80" xfId="0" applyFont="1" applyFill="1" applyBorder="1" applyAlignment="1">
      <alignment horizontal="center" vertical="center" wrapText="1"/>
    </xf>
    <xf numFmtId="179" fontId="3" fillId="6" borderId="76" xfId="0" applyNumberFormat="1" applyFont="1" applyFill="1" applyBorder="1" applyAlignment="1">
      <alignment horizontal="center" vertical="center"/>
    </xf>
    <xf numFmtId="178" fontId="3" fillId="5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0" borderId="25" xfId="0" applyNumberFormat="1" applyFont="1" applyFill="1" applyBorder="1" applyAlignment="1">
      <alignment vertical="center" shrinkToFit="1"/>
    </xf>
    <xf numFmtId="177" fontId="2" fillId="0" borderId="26" xfId="0" applyNumberFormat="1" applyFont="1" applyFill="1" applyBorder="1" applyAlignment="1">
      <alignment vertical="center" shrinkToFit="1"/>
    </xf>
    <xf numFmtId="176" fontId="2" fillId="0" borderId="108" xfId="0" applyNumberFormat="1" applyFont="1" applyFill="1" applyBorder="1" applyAlignment="1">
      <alignment horizontal="center" vertical="center"/>
    </xf>
    <xf numFmtId="176" fontId="2" fillId="0" borderId="112" xfId="0" applyNumberFormat="1" applyFont="1" applyFill="1" applyBorder="1" applyAlignment="1">
      <alignment horizontal="center" vertical="center"/>
    </xf>
    <xf numFmtId="176" fontId="2" fillId="8" borderId="108" xfId="0" applyNumberFormat="1" applyFont="1" applyFill="1" applyBorder="1" applyAlignment="1">
      <alignment horizontal="center" vertical="center"/>
    </xf>
    <xf numFmtId="176" fontId="2" fillId="8" borderId="112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176" fontId="2" fillId="0" borderId="107" xfId="0" applyNumberFormat="1" applyFont="1" applyFill="1" applyBorder="1" applyAlignment="1">
      <alignment horizontal="center" vertical="center"/>
    </xf>
    <xf numFmtId="176" fontId="2" fillId="0" borderId="111" xfId="0" applyNumberFormat="1" applyFont="1" applyFill="1" applyBorder="1" applyAlignment="1">
      <alignment horizontal="center" vertical="center"/>
    </xf>
    <xf numFmtId="176" fontId="2" fillId="0" borderId="118" xfId="0" applyNumberFormat="1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 wrapText="1"/>
    </xf>
    <xf numFmtId="176" fontId="2" fillId="8" borderId="113" xfId="0" applyNumberFormat="1" applyFont="1" applyFill="1" applyBorder="1" applyAlignment="1">
      <alignment horizontal="center" vertical="center"/>
    </xf>
    <xf numFmtId="176" fontId="2" fillId="0" borderId="113" xfId="0" applyNumberFormat="1" applyFont="1" applyFill="1" applyBorder="1" applyAlignment="1">
      <alignment horizontal="center" vertical="center" shrinkToFit="1"/>
    </xf>
    <xf numFmtId="176" fontId="2" fillId="0" borderId="114" xfId="0" applyNumberFormat="1" applyFont="1" applyFill="1" applyBorder="1" applyAlignment="1">
      <alignment horizontal="center" vertical="center" shrinkToFit="1"/>
    </xf>
    <xf numFmtId="176" fontId="2" fillId="8" borderId="113" xfId="0" applyNumberFormat="1" applyFont="1" applyFill="1" applyBorder="1" applyAlignment="1">
      <alignment horizontal="center" vertical="center" shrinkToFit="1"/>
    </xf>
    <xf numFmtId="176" fontId="2" fillId="8" borderId="111" xfId="0" applyNumberFormat="1" applyFont="1" applyFill="1" applyBorder="1" applyAlignment="1">
      <alignment horizontal="center" vertical="center" shrinkToFit="1"/>
    </xf>
    <xf numFmtId="176" fontId="2" fillId="0" borderId="1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176" fontId="2" fillId="8" borderId="107" xfId="0" applyNumberFormat="1" applyFont="1" applyFill="1" applyBorder="1" applyAlignment="1">
      <alignment horizontal="center" vertical="center" shrinkToFit="1"/>
    </xf>
    <xf numFmtId="176" fontId="2" fillId="0" borderId="107" xfId="0" applyNumberFormat="1" applyFont="1" applyFill="1" applyBorder="1" applyAlignment="1">
      <alignment horizontal="center" vertical="center" shrinkToFit="1"/>
    </xf>
    <xf numFmtId="176" fontId="2" fillId="0" borderId="111" xfId="0" applyNumberFormat="1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 shrinkToFit="1"/>
    </xf>
    <xf numFmtId="0" fontId="2" fillId="0" borderId="31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horizontal="center" vertical="center"/>
    </xf>
    <xf numFmtId="0" fontId="2" fillId="0" borderId="103" xfId="0" applyNumberFormat="1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 shrinkToFi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48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45" xfId="0" applyFont="1" applyFill="1" applyBorder="1" applyAlignment="1">
      <alignment horizontal="center" vertical="center" textRotation="255"/>
    </xf>
    <xf numFmtId="0" fontId="2" fillId="7" borderId="107" xfId="0" applyFont="1" applyFill="1" applyBorder="1" applyAlignment="1">
      <alignment horizontal="center" vertical="center" wrapText="1"/>
    </xf>
    <xf numFmtId="0" fontId="2" fillId="7" borderId="109" xfId="0" applyFont="1" applyFill="1" applyBorder="1" applyAlignment="1">
      <alignment horizontal="center" vertical="center" wrapText="1"/>
    </xf>
    <xf numFmtId="0" fontId="2" fillId="7" borderId="108" xfId="0" applyFont="1" applyFill="1" applyBorder="1" applyAlignment="1">
      <alignment horizontal="center" vertical="center" wrapText="1"/>
    </xf>
    <xf numFmtId="0" fontId="2" fillId="7" borderId="110" xfId="0" applyFont="1" applyFill="1" applyBorder="1" applyAlignment="1">
      <alignment horizontal="center" vertical="center" wrapText="1"/>
    </xf>
    <xf numFmtId="0" fontId="2" fillId="7" borderId="105" xfId="0" applyFont="1" applyFill="1" applyBorder="1" applyAlignment="1">
      <alignment horizontal="center" vertical="center" wrapText="1"/>
    </xf>
    <xf numFmtId="0" fontId="2" fillId="7" borderId="10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1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23" xfId="0" applyFont="1" applyFill="1" applyBorder="1" applyAlignment="1">
      <alignment horizontal="center" vertical="center"/>
    </xf>
    <xf numFmtId="0" fontId="2" fillId="2" borderId="12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89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2" fillId="2" borderId="1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2" fillId="0" borderId="9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81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 shrinkToFit="1"/>
    </xf>
    <xf numFmtId="176" fontId="2" fillId="0" borderId="33" xfId="0" applyNumberFormat="1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/>
    </xf>
    <xf numFmtId="176" fontId="2" fillId="8" borderId="13" xfId="0" applyNumberFormat="1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176" fontId="2" fillId="0" borderId="114" xfId="0" applyNumberFormat="1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178" fontId="2" fillId="0" borderId="22" xfId="0" applyNumberFormat="1" applyFont="1" applyFill="1" applyBorder="1" applyAlignment="1">
      <alignment horizontal="center" vertical="center"/>
    </xf>
    <xf numFmtId="178" fontId="2" fillId="0" borderId="32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Alignment="1">
      <alignment horizontal="center" vertical="center" shrinkToFit="1"/>
    </xf>
    <xf numFmtId="178" fontId="2" fillId="0" borderId="32" xfId="0" applyNumberFormat="1" applyFont="1" applyFill="1" applyBorder="1" applyAlignment="1">
      <alignment horizontal="center" vertical="center" shrinkToFit="1"/>
    </xf>
    <xf numFmtId="178" fontId="2" fillId="0" borderId="1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/>
    </xf>
    <xf numFmtId="176" fontId="2" fillId="0" borderId="117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 wrapText="1"/>
    </xf>
    <xf numFmtId="178" fontId="2" fillId="0" borderId="22" xfId="0" applyNumberFormat="1" applyFont="1" applyFill="1" applyBorder="1" applyAlignment="1">
      <alignment horizontal="center" vertical="center" wrapText="1"/>
    </xf>
    <xf numFmtId="178" fontId="2" fillId="0" borderId="32" xfId="0" applyNumberFormat="1" applyFont="1" applyFill="1" applyBorder="1" applyAlignment="1">
      <alignment horizontal="center" vertical="center" wrapText="1"/>
    </xf>
    <xf numFmtId="178" fontId="2" fillId="0" borderId="19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 shrinkToFit="1"/>
    </xf>
    <xf numFmtId="176" fontId="2" fillId="0" borderId="17" xfId="0" applyNumberFormat="1" applyFont="1" applyFill="1" applyBorder="1" applyAlignment="1">
      <alignment horizontal="center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176" fontId="2" fillId="0" borderId="72" xfId="0" applyNumberFormat="1" applyFont="1" applyFill="1" applyBorder="1" applyAlignment="1">
      <alignment horizontal="center" vertical="center" shrinkToFit="1"/>
    </xf>
    <xf numFmtId="0" fontId="2" fillId="0" borderId="104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176" fontId="2" fillId="0" borderId="26" xfId="0" applyNumberFormat="1" applyFont="1" applyFill="1" applyBorder="1" applyAlignment="1">
      <alignment horizontal="center" vertical="center"/>
    </xf>
    <xf numFmtId="0" fontId="3" fillId="5" borderId="100" xfId="0" applyFont="1" applyFill="1" applyBorder="1" applyAlignment="1">
      <alignment horizontal="center" vertical="center"/>
    </xf>
    <xf numFmtId="0" fontId="3" fillId="5" borderId="101" xfId="0" applyFont="1" applyFill="1" applyBorder="1" applyAlignment="1">
      <alignment horizontal="center" vertical="center"/>
    </xf>
    <xf numFmtId="0" fontId="3" fillId="5" borderId="102" xfId="0" applyFont="1" applyFill="1" applyBorder="1" applyAlignment="1">
      <alignment horizontal="center" vertical="center"/>
    </xf>
    <xf numFmtId="0" fontId="3" fillId="5" borderId="58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27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176" fontId="2" fillId="0" borderId="25" xfId="0" applyNumberFormat="1" applyFont="1" applyFill="1" applyBorder="1" applyAlignment="1">
      <alignment horizontal="center" vertical="center"/>
    </xf>
    <xf numFmtId="176" fontId="2" fillId="8" borderId="5" xfId="0" applyNumberFormat="1" applyFont="1" applyFill="1" applyBorder="1" applyAlignment="1">
      <alignment horizontal="center" vertical="center"/>
    </xf>
    <xf numFmtId="176" fontId="2" fillId="8" borderId="7" xfId="0" applyNumberFormat="1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177" fontId="2" fillId="0" borderId="25" xfId="0" applyNumberFormat="1" applyFont="1" applyFill="1" applyBorder="1" applyAlignment="1">
      <alignment horizontal="center" vertical="center" shrinkToFit="1"/>
    </xf>
    <xf numFmtId="177" fontId="2" fillId="0" borderId="26" xfId="0" applyNumberFormat="1" applyFont="1" applyFill="1" applyBorder="1" applyAlignment="1">
      <alignment horizontal="center" vertical="center" shrinkToFi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wrapText="1"/>
    </xf>
    <xf numFmtId="176" fontId="2" fillId="0" borderId="117" xfId="0" applyNumberFormat="1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176" fontId="2" fillId="8" borderId="13" xfId="0" applyNumberFormat="1" applyFont="1" applyFill="1" applyBorder="1" applyAlignment="1">
      <alignment horizontal="center" vertical="center" shrinkToFit="1"/>
    </xf>
    <xf numFmtId="176" fontId="2" fillId="8" borderId="7" xfId="0" applyNumberFormat="1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vertical="center" wrapText="1"/>
    </xf>
    <xf numFmtId="0" fontId="2" fillId="0" borderId="94" xfId="0" applyFont="1" applyFill="1" applyBorder="1" applyAlignment="1">
      <alignment horizontal="center" vertical="center" shrinkToFit="1"/>
    </xf>
    <xf numFmtId="0" fontId="2" fillId="0" borderId="83" xfId="0" applyFont="1" applyFill="1" applyBorder="1" applyAlignment="1">
      <alignment horizontal="center" vertical="center" shrinkToFi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/>
    </xf>
    <xf numFmtId="0" fontId="2" fillId="4" borderId="78" xfId="0" applyFont="1" applyFill="1" applyBorder="1" applyAlignment="1">
      <alignment horizontal="center"/>
    </xf>
    <xf numFmtId="0" fontId="2" fillId="0" borderId="78" xfId="0" applyFont="1" applyBorder="1" applyAlignment="1"/>
    <xf numFmtId="0" fontId="2" fillId="0" borderId="79" xfId="0" applyFont="1" applyBorder="1" applyAlignment="1"/>
    <xf numFmtId="0" fontId="3" fillId="6" borderId="75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176" fontId="2" fillId="8" borderId="118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2788920</xdr:colOff>
      <xdr:row>0</xdr:row>
      <xdr:rowOff>396240</xdr:rowOff>
    </xdr:from>
    <xdr:to>
      <xdr:col>20</xdr:col>
      <xdr:colOff>1066800</xdr:colOff>
      <xdr:row>2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205D08-F8EB-EF55-870A-59E19F339F9B}"/>
            </a:ext>
          </a:extLst>
        </xdr:cNvPr>
        <xdr:cNvSpPr txBox="1"/>
      </xdr:nvSpPr>
      <xdr:spPr>
        <a:xfrm>
          <a:off x="31546800" y="396240"/>
          <a:ext cx="164592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4000"/>
            <a:t>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U171"/>
  <sheetViews>
    <sheetView showGridLines="0" tabSelected="1" view="pageBreakPreview" zoomScale="50" zoomScaleNormal="75" zoomScaleSheetLayoutView="50" workbookViewId="0">
      <pane ySplit="7" topLeftCell="A95" activePane="bottomLeft" state="frozen"/>
      <selection pane="bottomLeft" activeCell="B3" sqref="B3"/>
    </sheetView>
  </sheetViews>
  <sheetFormatPr defaultColWidth="9" defaultRowHeight="23.4" x14ac:dyDescent="0.3"/>
  <cols>
    <col min="1" max="1" width="4" style="1" customWidth="1"/>
    <col min="2" max="3" width="27.6640625" style="1" customWidth="1"/>
    <col min="4" max="4" width="10.109375" style="1" customWidth="1"/>
    <col min="5" max="5" width="38" style="1" customWidth="1"/>
    <col min="6" max="6" width="29" style="1" customWidth="1"/>
    <col min="7" max="8" width="28.88671875" style="1" customWidth="1"/>
    <col min="9" max="9" width="6.6640625" style="1" customWidth="1"/>
    <col min="10" max="10" width="21.77734375" style="1" customWidth="1"/>
    <col min="11" max="11" width="20" style="1" customWidth="1"/>
    <col min="12" max="12" width="18.109375" style="1" customWidth="1"/>
    <col min="13" max="13" width="19.109375" style="1" customWidth="1"/>
    <col min="14" max="14" width="22" style="1" customWidth="1"/>
    <col min="15" max="15" width="19.109375" style="1" customWidth="1"/>
    <col min="16" max="19" width="24.33203125" style="1" customWidth="1"/>
    <col min="20" max="20" width="49.109375" style="1" customWidth="1"/>
    <col min="21" max="21" width="38.21875" style="1" customWidth="1"/>
    <col min="22" max="16384" width="9" style="1"/>
  </cols>
  <sheetData>
    <row r="1" spans="2:21" ht="50.1" customHeight="1" x14ac:dyDescent="0.6">
      <c r="U1" s="7"/>
    </row>
    <row r="2" spans="2:21" ht="39.9" customHeight="1" x14ac:dyDescent="0.3">
      <c r="B2" s="121" t="s">
        <v>339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spans="2:21" ht="24.9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24.9" customHeight="1" thickBo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ht="94.5" customHeight="1" thickTop="1" x14ac:dyDescent="0.3">
      <c r="B5" s="197" t="s">
        <v>136</v>
      </c>
      <c r="C5" s="200" t="s">
        <v>135</v>
      </c>
      <c r="D5" s="219" t="s">
        <v>248</v>
      </c>
      <c r="E5" s="200" t="s">
        <v>0</v>
      </c>
      <c r="F5" s="203" t="s">
        <v>1</v>
      </c>
      <c r="G5" s="204"/>
      <c r="H5" s="205"/>
      <c r="I5" s="206" t="s">
        <v>2</v>
      </c>
      <c r="J5" s="205"/>
      <c r="K5" s="211" t="s">
        <v>161</v>
      </c>
      <c r="L5" s="211" t="s">
        <v>162</v>
      </c>
      <c r="M5" s="206" t="s">
        <v>173</v>
      </c>
      <c r="N5" s="226" t="s">
        <v>337</v>
      </c>
      <c r="O5" s="227"/>
      <c r="P5" s="234" t="s">
        <v>3</v>
      </c>
      <c r="Q5" s="235"/>
      <c r="R5" s="235"/>
      <c r="S5" s="236"/>
      <c r="T5" s="215" t="s">
        <v>246</v>
      </c>
      <c r="U5" s="187" t="s">
        <v>124</v>
      </c>
    </row>
    <row r="6" spans="2:21" ht="66" customHeight="1" x14ac:dyDescent="0.3">
      <c r="B6" s="198"/>
      <c r="C6" s="201"/>
      <c r="D6" s="220"/>
      <c r="E6" s="201"/>
      <c r="F6" s="228" t="s">
        <v>4</v>
      </c>
      <c r="G6" s="230" t="s">
        <v>5</v>
      </c>
      <c r="H6" s="232" t="s">
        <v>6</v>
      </c>
      <c r="I6" s="207"/>
      <c r="J6" s="208"/>
      <c r="K6" s="212"/>
      <c r="L6" s="212"/>
      <c r="M6" s="207"/>
      <c r="N6" s="222" t="s">
        <v>273</v>
      </c>
      <c r="O6" s="224" t="s">
        <v>272</v>
      </c>
      <c r="P6" s="237"/>
      <c r="Q6" s="238"/>
      <c r="R6" s="238"/>
      <c r="S6" s="239"/>
      <c r="T6" s="216"/>
      <c r="U6" s="188"/>
    </row>
    <row r="7" spans="2:21" ht="40.5" customHeight="1" thickBot="1" x14ac:dyDescent="0.35">
      <c r="B7" s="199"/>
      <c r="C7" s="202"/>
      <c r="D7" s="221"/>
      <c r="E7" s="202"/>
      <c r="F7" s="229"/>
      <c r="G7" s="231"/>
      <c r="H7" s="233"/>
      <c r="I7" s="209"/>
      <c r="J7" s="210"/>
      <c r="K7" s="213"/>
      <c r="L7" s="213"/>
      <c r="M7" s="214"/>
      <c r="N7" s="223"/>
      <c r="O7" s="225"/>
      <c r="P7" s="240"/>
      <c r="Q7" s="241"/>
      <c r="R7" s="241"/>
      <c r="S7" s="242"/>
      <c r="T7" s="217"/>
      <c r="U7" s="189"/>
    </row>
    <row r="8" spans="2:21" ht="39" customHeight="1" x14ac:dyDescent="0.3">
      <c r="B8" s="190" t="s">
        <v>7</v>
      </c>
      <c r="C8" s="218" t="s">
        <v>7</v>
      </c>
      <c r="D8" s="133">
        <v>1</v>
      </c>
      <c r="E8" s="183" t="s">
        <v>8</v>
      </c>
      <c r="F8" s="192" t="s">
        <v>9</v>
      </c>
      <c r="G8" s="124" t="s">
        <v>10</v>
      </c>
      <c r="H8" s="194" t="s">
        <v>8</v>
      </c>
      <c r="I8" s="46" t="s">
        <v>13</v>
      </c>
      <c r="J8" s="58">
        <v>26.7</v>
      </c>
      <c r="K8" s="196">
        <v>5.6</v>
      </c>
      <c r="L8" s="105">
        <v>2.8</v>
      </c>
      <c r="M8" s="107">
        <f>ROUNDDOWN(K8*L8,1)</f>
        <v>15.6</v>
      </c>
      <c r="N8" s="111" t="s">
        <v>271</v>
      </c>
      <c r="O8" s="90" t="s">
        <v>271</v>
      </c>
      <c r="P8" s="250" t="s">
        <v>11</v>
      </c>
      <c r="Q8" s="100" t="s">
        <v>12</v>
      </c>
      <c r="R8" s="100"/>
      <c r="S8" s="252"/>
      <c r="T8" s="98" t="s">
        <v>247</v>
      </c>
      <c r="U8" s="94" t="s">
        <v>123</v>
      </c>
    </row>
    <row r="9" spans="2:21" ht="39" customHeight="1" x14ac:dyDescent="0.3">
      <c r="B9" s="191"/>
      <c r="C9" s="184"/>
      <c r="D9" s="137"/>
      <c r="E9" s="184"/>
      <c r="F9" s="193"/>
      <c r="G9" s="125"/>
      <c r="H9" s="195"/>
      <c r="I9" s="57" t="s">
        <v>14</v>
      </c>
      <c r="J9" s="64">
        <v>26.7</v>
      </c>
      <c r="K9" s="106"/>
      <c r="L9" s="106"/>
      <c r="M9" s="108"/>
      <c r="N9" s="112"/>
      <c r="O9" s="91"/>
      <c r="P9" s="251"/>
      <c r="Q9" s="101"/>
      <c r="R9" s="101"/>
      <c r="S9" s="253"/>
      <c r="T9" s="98"/>
      <c r="U9" s="95"/>
    </row>
    <row r="10" spans="2:21" ht="39" customHeight="1" x14ac:dyDescent="0.3">
      <c r="B10" s="249" t="s">
        <v>7</v>
      </c>
      <c r="C10" s="183" t="s">
        <v>7</v>
      </c>
      <c r="D10" s="133">
        <v>2</v>
      </c>
      <c r="E10" s="183" t="s">
        <v>15</v>
      </c>
      <c r="F10" s="192" t="s">
        <v>9</v>
      </c>
      <c r="G10" s="244" t="s">
        <v>16</v>
      </c>
      <c r="H10" s="194" t="s">
        <v>17</v>
      </c>
      <c r="I10" s="56" t="s">
        <v>13</v>
      </c>
      <c r="J10" s="58">
        <v>29.8</v>
      </c>
      <c r="K10" s="105">
        <v>7.9</v>
      </c>
      <c r="L10" s="105">
        <v>3.8</v>
      </c>
      <c r="M10" s="107">
        <f>ROUNDDOWN(K10*L10,1)</f>
        <v>30</v>
      </c>
      <c r="N10" s="111" t="s">
        <v>271</v>
      </c>
      <c r="O10" s="90" t="s">
        <v>271</v>
      </c>
      <c r="P10" s="247" t="s">
        <v>11</v>
      </c>
      <c r="Q10" s="248" t="s">
        <v>18</v>
      </c>
      <c r="R10" s="179"/>
      <c r="S10" s="181"/>
      <c r="T10" s="98" t="s">
        <v>247</v>
      </c>
      <c r="U10" s="94" t="s">
        <v>123</v>
      </c>
    </row>
    <row r="11" spans="2:21" ht="39" customHeight="1" x14ac:dyDescent="0.3">
      <c r="B11" s="191"/>
      <c r="C11" s="184"/>
      <c r="D11" s="137"/>
      <c r="E11" s="184"/>
      <c r="F11" s="193"/>
      <c r="G11" s="125"/>
      <c r="H11" s="172"/>
      <c r="I11" s="57" t="s">
        <v>14</v>
      </c>
      <c r="J11" s="64">
        <v>29.8</v>
      </c>
      <c r="K11" s="106"/>
      <c r="L11" s="106"/>
      <c r="M11" s="108"/>
      <c r="N11" s="112"/>
      <c r="O11" s="91"/>
      <c r="P11" s="247"/>
      <c r="Q11" s="248"/>
      <c r="R11" s="180"/>
      <c r="S11" s="182"/>
      <c r="T11" s="98"/>
      <c r="U11" s="95"/>
    </row>
    <row r="12" spans="2:21" ht="39" customHeight="1" x14ac:dyDescent="0.3">
      <c r="B12" s="249" t="s">
        <v>7</v>
      </c>
      <c r="C12" s="183" t="s">
        <v>7</v>
      </c>
      <c r="D12" s="133">
        <v>3</v>
      </c>
      <c r="E12" s="183" t="s">
        <v>19</v>
      </c>
      <c r="F12" s="192" t="s">
        <v>20</v>
      </c>
      <c r="G12" s="258" t="s">
        <v>266</v>
      </c>
      <c r="H12" s="144" t="s">
        <v>17</v>
      </c>
      <c r="I12" s="56" t="s">
        <v>13</v>
      </c>
      <c r="J12" s="58">
        <v>21</v>
      </c>
      <c r="K12" s="105">
        <v>11.6</v>
      </c>
      <c r="L12" s="105">
        <v>3.8</v>
      </c>
      <c r="M12" s="107">
        <f>ROUNDDOWN(K12*L12,1)</f>
        <v>44</v>
      </c>
      <c r="N12" s="111" t="s">
        <v>271</v>
      </c>
      <c r="O12" s="90" t="s">
        <v>271</v>
      </c>
      <c r="P12" s="256" t="s">
        <v>20</v>
      </c>
      <c r="Q12" s="256" t="s">
        <v>78</v>
      </c>
      <c r="R12" s="179"/>
      <c r="S12" s="181"/>
      <c r="T12" s="98" t="s">
        <v>247</v>
      </c>
      <c r="U12" s="94" t="s">
        <v>123</v>
      </c>
    </row>
    <row r="13" spans="2:21" ht="39" customHeight="1" x14ac:dyDescent="0.3">
      <c r="B13" s="191"/>
      <c r="C13" s="184"/>
      <c r="D13" s="137"/>
      <c r="E13" s="184"/>
      <c r="F13" s="193"/>
      <c r="G13" s="125"/>
      <c r="H13" s="146"/>
      <c r="I13" s="57" t="s">
        <v>14</v>
      </c>
      <c r="J13" s="64">
        <v>21</v>
      </c>
      <c r="K13" s="106"/>
      <c r="L13" s="106"/>
      <c r="M13" s="108"/>
      <c r="N13" s="112"/>
      <c r="O13" s="91"/>
      <c r="P13" s="257"/>
      <c r="Q13" s="257"/>
      <c r="R13" s="180"/>
      <c r="S13" s="182"/>
      <c r="T13" s="98"/>
      <c r="U13" s="95"/>
    </row>
    <row r="14" spans="2:21" ht="39" customHeight="1" x14ac:dyDescent="0.3">
      <c r="B14" s="243" t="s">
        <v>7</v>
      </c>
      <c r="C14" s="135" t="s">
        <v>7</v>
      </c>
      <c r="D14" s="133">
        <v>4</v>
      </c>
      <c r="E14" s="135" t="s">
        <v>21</v>
      </c>
      <c r="F14" s="139" t="s">
        <v>9</v>
      </c>
      <c r="G14" s="244" t="s">
        <v>285</v>
      </c>
      <c r="H14" s="245" t="s">
        <v>300</v>
      </c>
      <c r="I14" s="56" t="s">
        <v>13</v>
      </c>
      <c r="J14" s="58">
        <v>8.9</v>
      </c>
      <c r="K14" s="105">
        <v>12.3</v>
      </c>
      <c r="L14" s="105">
        <v>1.5</v>
      </c>
      <c r="M14" s="107">
        <f>ROUNDDOWN(K14*L14,1)</f>
        <v>18.399999999999999</v>
      </c>
      <c r="N14" s="111" t="s">
        <v>271</v>
      </c>
      <c r="O14" s="90" t="s">
        <v>271</v>
      </c>
      <c r="P14" s="96" t="s">
        <v>11</v>
      </c>
      <c r="Q14" s="97" t="s">
        <v>22</v>
      </c>
      <c r="R14" s="97"/>
      <c r="S14" s="169"/>
      <c r="T14" s="98" t="s">
        <v>247</v>
      </c>
      <c r="U14" s="94" t="s">
        <v>125</v>
      </c>
    </row>
    <row r="15" spans="2:21" ht="39" customHeight="1" x14ac:dyDescent="0.3">
      <c r="B15" s="243"/>
      <c r="C15" s="135"/>
      <c r="D15" s="137"/>
      <c r="E15" s="135"/>
      <c r="F15" s="140"/>
      <c r="G15" s="125"/>
      <c r="H15" s="246"/>
      <c r="I15" s="57" t="s">
        <v>14</v>
      </c>
      <c r="J15" s="64">
        <v>8.9</v>
      </c>
      <c r="K15" s="106"/>
      <c r="L15" s="106"/>
      <c r="M15" s="108"/>
      <c r="N15" s="112"/>
      <c r="O15" s="91"/>
      <c r="P15" s="96"/>
      <c r="Q15" s="97"/>
      <c r="R15" s="97"/>
      <c r="S15" s="169"/>
      <c r="T15" s="98"/>
      <c r="U15" s="95"/>
    </row>
    <row r="16" spans="2:21" ht="39" customHeight="1" x14ac:dyDescent="0.3">
      <c r="B16" s="243" t="s">
        <v>7</v>
      </c>
      <c r="C16" s="135" t="s">
        <v>7</v>
      </c>
      <c r="D16" s="133">
        <v>5</v>
      </c>
      <c r="E16" s="135" t="s">
        <v>193</v>
      </c>
      <c r="F16" s="139" t="s">
        <v>101</v>
      </c>
      <c r="G16" s="244" t="s">
        <v>301</v>
      </c>
      <c r="H16" s="245" t="s">
        <v>194</v>
      </c>
      <c r="I16" s="56" t="s">
        <v>13</v>
      </c>
      <c r="J16" s="58">
        <v>11</v>
      </c>
      <c r="K16" s="105">
        <v>15</v>
      </c>
      <c r="L16" s="105">
        <v>4.2</v>
      </c>
      <c r="M16" s="107">
        <f>ROUNDDOWN(K16*L16,1)</f>
        <v>63</v>
      </c>
      <c r="N16" s="111" t="s">
        <v>271</v>
      </c>
      <c r="O16" s="90" t="s">
        <v>271</v>
      </c>
      <c r="P16" s="96" t="s">
        <v>29</v>
      </c>
      <c r="Q16" s="97" t="s">
        <v>138</v>
      </c>
      <c r="R16" s="97"/>
      <c r="S16" s="102"/>
      <c r="T16" s="98" t="s">
        <v>247</v>
      </c>
      <c r="U16" s="94" t="s">
        <v>214</v>
      </c>
    </row>
    <row r="17" spans="2:21" ht="39" customHeight="1" x14ac:dyDescent="0.3">
      <c r="B17" s="243"/>
      <c r="C17" s="135"/>
      <c r="D17" s="137"/>
      <c r="E17" s="135"/>
      <c r="F17" s="140"/>
      <c r="G17" s="125"/>
      <c r="H17" s="246"/>
      <c r="I17" s="57" t="s">
        <v>14</v>
      </c>
      <c r="J17" s="64">
        <v>11</v>
      </c>
      <c r="K17" s="106"/>
      <c r="L17" s="106"/>
      <c r="M17" s="108"/>
      <c r="N17" s="112"/>
      <c r="O17" s="91"/>
      <c r="P17" s="96"/>
      <c r="Q17" s="97"/>
      <c r="R17" s="97"/>
      <c r="S17" s="102"/>
      <c r="T17" s="98"/>
      <c r="U17" s="95"/>
    </row>
    <row r="18" spans="2:21" ht="39" customHeight="1" x14ac:dyDescent="0.3">
      <c r="B18" s="243" t="s">
        <v>7</v>
      </c>
      <c r="C18" s="135" t="s">
        <v>7</v>
      </c>
      <c r="D18" s="133">
        <v>6</v>
      </c>
      <c r="E18" s="138" t="s">
        <v>82</v>
      </c>
      <c r="F18" s="254" t="s">
        <v>101</v>
      </c>
      <c r="G18" s="244" t="s">
        <v>117</v>
      </c>
      <c r="H18" s="109" t="s">
        <v>133</v>
      </c>
      <c r="I18" s="56" t="s">
        <v>13</v>
      </c>
      <c r="J18" s="58">
        <v>10</v>
      </c>
      <c r="K18" s="105">
        <v>6.5</v>
      </c>
      <c r="L18" s="105">
        <v>2.6</v>
      </c>
      <c r="M18" s="107">
        <f>ROUNDDOWN(K18*L18,1)</f>
        <v>16.899999999999999</v>
      </c>
      <c r="N18" s="111" t="s">
        <v>271</v>
      </c>
      <c r="O18" s="90" t="s">
        <v>271</v>
      </c>
      <c r="P18" s="250" t="s">
        <v>29</v>
      </c>
      <c r="Q18" s="100" t="s">
        <v>83</v>
      </c>
      <c r="R18" s="100" t="s">
        <v>84</v>
      </c>
      <c r="S18" s="109"/>
      <c r="T18" s="98" t="s">
        <v>247</v>
      </c>
      <c r="U18" s="94" t="s">
        <v>134</v>
      </c>
    </row>
    <row r="19" spans="2:21" ht="39" customHeight="1" x14ac:dyDescent="0.3">
      <c r="B19" s="243"/>
      <c r="C19" s="135"/>
      <c r="D19" s="137"/>
      <c r="E19" s="136"/>
      <c r="F19" s="157"/>
      <c r="G19" s="255"/>
      <c r="H19" s="110"/>
      <c r="I19" s="57" t="s">
        <v>14</v>
      </c>
      <c r="J19" s="64">
        <v>10</v>
      </c>
      <c r="K19" s="106"/>
      <c r="L19" s="106"/>
      <c r="M19" s="108"/>
      <c r="N19" s="112"/>
      <c r="O19" s="91"/>
      <c r="P19" s="251"/>
      <c r="Q19" s="101"/>
      <c r="R19" s="101"/>
      <c r="S19" s="110"/>
      <c r="T19" s="98"/>
      <c r="U19" s="95"/>
    </row>
    <row r="20" spans="2:21" ht="39" customHeight="1" x14ac:dyDescent="0.3">
      <c r="B20" s="259" t="s">
        <v>7</v>
      </c>
      <c r="C20" s="138" t="s">
        <v>7</v>
      </c>
      <c r="D20" s="133">
        <v>7</v>
      </c>
      <c r="E20" s="135" t="s">
        <v>163</v>
      </c>
      <c r="F20" s="139" t="s">
        <v>98</v>
      </c>
      <c r="G20" s="244" t="s">
        <v>158</v>
      </c>
      <c r="H20" s="245" t="s">
        <v>233</v>
      </c>
      <c r="I20" s="56" t="s">
        <v>13</v>
      </c>
      <c r="J20" s="58">
        <v>7.8</v>
      </c>
      <c r="K20" s="105">
        <v>10.5</v>
      </c>
      <c r="L20" s="105">
        <v>2.4</v>
      </c>
      <c r="M20" s="107">
        <f>ROUNDDOWN(K20*L20,1)</f>
        <v>25.2</v>
      </c>
      <c r="N20" s="111" t="s">
        <v>271</v>
      </c>
      <c r="O20" s="90" t="s">
        <v>271</v>
      </c>
      <c r="P20" s="96" t="s">
        <v>25</v>
      </c>
      <c r="Q20" s="97" t="s">
        <v>27</v>
      </c>
      <c r="R20" s="97"/>
      <c r="S20" s="102"/>
      <c r="T20" s="98" t="s">
        <v>247</v>
      </c>
      <c r="U20" s="94" t="s">
        <v>164</v>
      </c>
    </row>
    <row r="21" spans="2:21" ht="39" customHeight="1" x14ac:dyDescent="0.3">
      <c r="B21" s="260"/>
      <c r="C21" s="136"/>
      <c r="D21" s="137"/>
      <c r="E21" s="135"/>
      <c r="F21" s="140"/>
      <c r="G21" s="125"/>
      <c r="H21" s="246"/>
      <c r="I21" s="57" t="s">
        <v>14</v>
      </c>
      <c r="J21" s="64">
        <v>7.9</v>
      </c>
      <c r="K21" s="106"/>
      <c r="L21" s="106"/>
      <c r="M21" s="108"/>
      <c r="N21" s="112"/>
      <c r="O21" s="91"/>
      <c r="P21" s="96"/>
      <c r="Q21" s="97"/>
      <c r="R21" s="97"/>
      <c r="S21" s="102"/>
      <c r="T21" s="98"/>
      <c r="U21" s="95"/>
    </row>
    <row r="22" spans="2:21" ht="39" customHeight="1" x14ac:dyDescent="0.3">
      <c r="B22" s="249" t="s">
        <v>7</v>
      </c>
      <c r="C22" s="183" t="s">
        <v>7</v>
      </c>
      <c r="D22" s="133">
        <v>8</v>
      </c>
      <c r="E22" s="135" t="s">
        <v>195</v>
      </c>
      <c r="F22" s="139" t="s">
        <v>194</v>
      </c>
      <c r="G22" s="244" t="s">
        <v>195</v>
      </c>
      <c r="H22" s="245" t="s">
        <v>196</v>
      </c>
      <c r="I22" s="56" t="s">
        <v>13</v>
      </c>
      <c r="J22" s="58">
        <v>10.7</v>
      </c>
      <c r="K22" s="105">
        <v>11.6</v>
      </c>
      <c r="L22" s="105">
        <v>1.4</v>
      </c>
      <c r="M22" s="107">
        <f>ROUNDDOWN(K22*L22,1)</f>
        <v>16.2</v>
      </c>
      <c r="N22" s="111" t="s">
        <v>271</v>
      </c>
      <c r="O22" s="90" t="s">
        <v>271</v>
      </c>
      <c r="P22" s="96" t="s">
        <v>197</v>
      </c>
      <c r="Q22" s="97" t="s">
        <v>138</v>
      </c>
      <c r="R22" s="97"/>
      <c r="S22" s="102"/>
      <c r="T22" s="98" t="s">
        <v>247</v>
      </c>
      <c r="U22" s="94" t="s">
        <v>227</v>
      </c>
    </row>
    <row r="23" spans="2:21" ht="39" customHeight="1" x14ac:dyDescent="0.3">
      <c r="B23" s="191"/>
      <c r="C23" s="184"/>
      <c r="D23" s="137"/>
      <c r="E23" s="135"/>
      <c r="F23" s="140"/>
      <c r="G23" s="125"/>
      <c r="H23" s="246"/>
      <c r="I23" s="57" t="s">
        <v>14</v>
      </c>
      <c r="J23" s="64">
        <v>10.7</v>
      </c>
      <c r="K23" s="106"/>
      <c r="L23" s="106"/>
      <c r="M23" s="108"/>
      <c r="N23" s="112"/>
      <c r="O23" s="91"/>
      <c r="P23" s="96"/>
      <c r="Q23" s="97"/>
      <c r="R23" s="97"/>
      <c r="S23" s="102"/>
      <c r="T23" s="98"/>
      <c r="U23" s="95"/>
    </row>
    <row r="24" spans="2:21" ht="39" customHeight="1" x14ac:dyDescent="0.3">
      <c r="B24" s="249" t="s">
        <v>7</v>
      </c>
      <c r="C24" s="183" t="s">
        <v>7</v>
      </c>
      <c r="D24" s="133">
        <v>9</v>
      </c>
      <c r="E24" s="135" t="s">
        <v>198</v>
      </c>
      <c r="F24" s="139" t="s">
        <v>199</v>
      </c>
      <c r="G24" s="244" t="s">
        <v>195</v>
      </c>
      <c r="H24" s="245" t="s">
        <v>200</v>
      </c>
      <c r="I24" s="56" t="s">
        <v>13</v>
      </c>
      <c r="J24" s="58">
        <v>13.6</v>
      </c>
      <c r="K24" s="105">
        <v>8.1</v>
      </c>
      <c r="L24" s="105">
        <v>4.2</v>
      </c>
      <c r="M24" s="107">
        <f>ROUNDDOWN(K24*L24,1)</f>
        <v>34</v>
      </c>
      <c r="N24" s="111" t="s">
        <v>271</v>
      </c>
      <c r="O24" s="90" t="s">
        <v>271</v>
      </c>
      <c r="P24" s="96" t="s">
        <v>28</v>
      </c>
      <c r="Q24" s="97" t="s">
        <v>129</v>
      </c>
      <c r="R24" s="97" t="s">
        <v>197</v>
      </c>
      <c r="S24" s="102" t="s">
        <v>138</v>
      </c>
      <c r="T24" s="98" t="s">
        <v>247</v>
      </c>
      <c r="U24" s="94" t="s">
        <v>214</v>
      </c>
    </row>
    <row r="25" spans="2:21" ht="39" customHeight="1" x14ac:dyDescent="0.3">
      <c r="B25" s="191"/>
      <c r="C25" s="184"/>
      <c r="D25" s="137"/>
      <c r="E25" s="135"/>
      <c r="F25" s="140"/>
      <c r="G25" s="125"/>
      <c r="H25" s="246"/>
      <c r="I25" s="57" t="s">
        <v>14</v>
      </c>
      <c r="J25" s="64">
        <v>13.7</v>
      </c>
      <c r="K25" s="106"/>
      <c r="L25" s="106"/>
      <c r="M25" s="108"/>
      <c r="N25" s="112"/>
      <c r="O25" s="91"/>
      <c r="P25" s="96"/>
      <c r="Q25" s="97"/>
      <c r="R25" s="97"/>
      <c r="S25" s="102"/>
      <c r="T25" s="98"/>
      <c r="U25" s="95"/>
    </row>
    <row r="26" spans="2:21" ht="39" customHeight="1" x14ac:dyDescent="0.3">
      <c r="B26" s="249" t="s">
        <v>7</v>
      </c>
      <c r="C26" s="183" t="s">
        <v>7</v>
      </c>
      <c r="D26" s="133">
        <v>10</v>
      </c>
      <c r="E26" s="135" t="s">
        <v>210</v>
      </c>
      <c r="F26" s="261" t="s">
        <v>66</v>
      </c>
      <c r="G26" s="244" t="s">
        <v>109</v>
      </c>
      <c r="H26" s="144" t="s">
        <v>67</v>
      </c>
      <c r="I26" s="46" t="s">
        <v>13</v>
      </c>
      <c r="J26" s="13">
        <v>15.9</v>
      </c>
      <c r="K26" s="174">
        <v>12</v>
      </c>
      <c r="L26" s="264">
        <v>3.5</v>
      </c>
      <c r="M26" s="103">
        <f>ROUNDDOWN(K26*L26,1)</f>
        <v>42</v>
      </c>
      <c r="N26" s="111" t="s">
        <v>271</v>
      </c>
      <c r="O26" s="90" t="s">
        <v>271</v>
      </c>
      <c r="P26" s="96" t="s">
        <v>68</v>
      </c>
      <c r="Q26" s="97" t="s">
        <v>69</v>
      </c>
      <c r="R26" s="179"/>
      <c r="S26" s="267"/>
      <c r="T26" s="98" t="s">
        <v>247</v>
      </c>
      <c r="U26" s="94" t="s">
        <v>126</v>
      </c>
    </row>
    <row r="27" spans="2:21" ht="39" customHeight="1" x14ac:dyDescent="0.3">
      <c r="B27" s="191"/>
      <c r="C27" s="184"/>
      <c r="D27" s="137"/>
      <c r="E27" s="136"/>
      <c r="F27" s="262"/>
      <c r="G27" s="159"/>
      <c r="H27" s="145"/>
      <c r="I27" s="57" t="s">
        <v>14</v>
      </c>
      <c r="J27" s="40">
        <v>15.9</v>
      </c>
      <c r="K27" s="263"/>
      <c r="L27" s="175"/>
      <c r="M27" s="265"/>
      <c r="N27" s="112"/>
      <c r="O27" s="91"/>
      <c r="P27" s="251"/>
      <c r="Q27" s="101"/>
      <c r="R27" s="266"/>
      <c r="S27" s="268"/>
      <c r="T27" s="98"/>
      <c r="U27" s="99"/>
    </row>
    <row r="28" spans="2:21" ht="39" customHeight="1" x14ac:dyDescent="0.3">
      <c r="B28" s="249" t="s">
        <v>7</v>
      </c>
      <c r="C28" s="183" t="s">
        <v>7</v>
      </c>
      <c r="D28" s="133">
        <v>11</v>
      </c>
      <c r="E28" s="135" t="s">
        <v>211</v>
      </c>
      <c r="F28" s="261" t="s">
        <v>66</v>
      </c>
      <c r="G28" s="244" t="s">
        <v>302</v>
      </c>
      <c r="H28" s="144" t="s">
        <v>212</v>
      </c>
      <c r="I28" s="46" t="s">
        <v>13</v>
      </c>
      <c r="J28" s="13">
        <v>18.399999999999999</v>
      </c>
      <c r="K28" s="174">
        <v>9.9</v>
      </c>
      <c r="L28" s="264">
        <v>4.5</v>
      </c>
      <c r="M28" s="103">
        <f>ROUNDDOWN(K28*L28,1)</f>
        <v>44.5</v>
      </c>
      <c r="N28" s="111" t="s">
        <v>271</v>
      </c>
      <c r="O28" s="90" t="s">
        <v>271</v>
      </c>
      <c r="P28" s="96" t="s">
        <v>68</v>
      </c>
      <c r="Q28" s="97" t="s">
        <v>69</v>
      </c>
      <c r="R28" s="179"/>
      <c r="S28" s="267"/>
      <c r="T28" s="114" t="s">
        <v>247</v>
      </c>
      <c r="U28" s="94" t="s">
        <v>227</v>
      </c>
    </row>
    <row r="29" spans="2:21" ht="39" customHeight="1" x14ac:dyDescent="0.3">
      <c r="B29" s="191"/>
      <c r="C29" s="184"/>
      <c r="D29" s="137"/>
      <c r="E29" s="147"/>
      <c r="F29" s="262"/>
      <c r="G29" s="159"/>
      <c r="H29" s="145"/>
      <c r="I29" s="61" t="s">
        <v>14</v>
      </c>
      <c r="J29" s="18">
        <v>18.399999999999999</v>
      </c>
      <c r="K29" s="263"/>
      <c r="L29" s="263"/>
      <c r="M29" s="104"/>
      <c r="N29" s="112"/>
      <c r="O29" s="91"/>
      <c r="P29" s="247"/>
      <c r="Q29" s="178"/>
      <c r="R29" s="266"/>
      <c r="S29" s="268"/>
      <c r="T29" s="114"/>
      <c r="U29" s="99"/>
    </row>
    <row r="30" spans="2:21" ht="39" customHeight="1" x14ac:dyDescent="0.3">
      <c r="B30" s="243" t="s">
        <v>151</v>
      </c>
      <c r="C30" s="135" t="s">
        <v>137</v>
      </c>
      <c r="D30" s="133">
        <v>12</v>
      </c>
      <c r="E30" s="270" t="s">
        <v>228</v>
      </c>
      <c r="F30" s="139" t="s">
        <v>158</v>
      </c>
      <c r="G30" s="162" t="s">
        <v>166</v>
      </c>
      <c r="H30" s="245" t="s">
        <v>167</v>
      </c>
      <c r="I30" s="56" t="s">
        <v>13</v>
      </c>
      <c r="J30" s="58">
        <v>11.4</v>
      </c>
      <c r="K30" s="185">
        <v>10.3</v>
      </c>
      <c r="L30" s="185">
        <v>2.9</v>
      </c>
      <c r="M30" s="186">
        <f>ROUNDDOWN(K30*L30,1)</f>
        <v>29.8</v>
      </c>
      <c r="N30" s="111" t="s">
        <v>271</v>
      </c>
      <c r="O30" s="90" t="s">
        <v>271</v>
      </c>
      <c r="P30" s="96" t="s">
        <v>25</v>
      </c>
      <c r="Q30" s="97" t="s">
        <v>26</v>
      </c>
      <c r="R30" s="97" t="s">
        <v>186</v>
      </c>
      <c r="S30" s="168"/>
      <c r="T30" s="98" t="s">
        <v>247</v>
      </c>
      <c r="U30" s="98" t="s">
        <v>125</v>
      </c>
    </row>
    <row r="31" spans="2:21" ht="39" customHeight="1" x14ac:dyDescent="0.3">
      <c r="B31" s="243"/>
      <c r="C31" s="135"/>
      <c r="D31" s="137"/>
      <c r="E31" s="135"/>
      <c r="F31" s="140"/>
      <c r="G31" s="142"/>
      <c r="H31" s="246"/>
      <c r="I31" s="57" t="s">
        <v>14</v>
      </c>
      <c r="J31" s="64">
        <v>10.9</v>
      </c>
      <c r="K31" s="185"/>
      <c r="L31" s="185"/>
      <c r="M31" s="186"/>
      <c r="N31" s="112"/>
      <c r="O31" s="91"/>
      <c r="P31" s="96"/>
      <c r="Q31" s="97"/>
      <c r="R31" s="97"/>
      <c r="S31" s="168"/>
      <c r="T31" s="98"/>
      <c r="U31" s="98"/>
    </row>
    <row r="32" spans="2:21" ht="39" customHeight="1" x14ac:dyDescent="0.3">
      <c r="B32" s="243" t="s">
        <v>151</v>
      </c>
      <c r="C32" s="135" t="s">
        <v>137</v>
      </c>
      <c r="D32" s="133">
        <v>13</v>
      </c>
      <c r="E32" s="270" t="s">
        <v>229</v>
      </c>
      <c r="F32" s="139" t="s">
        <v>99</v>
      </c>
      <c r="G32" s="162" t="s">
        <v>104</v>
      </c>
      <c r="H32" s="245" t="s">
        <v>99</v>
      </c>
      <c r="I32" s="37" t="s">
        <v>225</v>
      </c>
      <c r="J32" s="171">
        <v>25.8</v>
      </c>
      <c r="K32" s="185">
        <v>7.8</v>
      </c>
      <c r="L32" s="185">
        <v>4</v>
      </c>
      <c r="M32" s="186">
        <f>ROUNDDOWN(K32*L32,1)</f>
        <v>31.2</v>
      </c>
      <c r="N32" s="111" t="s">
        <v>271</v>
      </c>
      <c r="O32" s="90" t="s">
        <v>271</v>
      </c>
      <c r="P32" s="96" t="s">
        <v>25</v>
      </c>
      <c r="Q32" s="97" t="s">
        <v>26</v>
      </c>
      <c r="R32" s="97"/>
      <c r="S32" s="168"/>
      <c r="T32" s="98" t="s">
        <v>247</v>
      </c>
      <c r="U32" s="98" t="s">
        <v>125</v>
      </c>
    </row>
    <row r="33" spans="2:21" ht="39" customHeight="1" x14ac:dyDescent="0.3">
      <c r="B33" s="243"/>
      <c r="C33" s="135"/>
      <c r="D33" s="137"/>
      <c r="E33" s="135"/>
      <c r="F33" s="140"/>
      <c r="G33" s="142"/>
      <c r="H33" s="246"/>
      <c r="I33" s="61" t="s">
        <v>226</v>
      </c>
      <c r="J33" s="172"/>
      <c r="K33" s="185"/>
      <c r="L33" s="185"/>
      <c r="M33" s="186"/>
      <c r="N33" s="112"/>
      <c r="O33" s="91"/>
      <c r="P33" s="96"/>
      <c r="Q33" s="97"/>
      <c r="R33" s="97"/>
      <c r="S33" s="168"/>
      <c r="T33" s="98"/>
      <c r="U33" s="98"/>
    </row>
    <row r="34" spans="2:21" ht="39" customHeight="1" x14ac:dyDescent="0.3">
      <c r="B34" s="243" t="s">
        <v>151</v>
      </c>
      <c r="C34" s="135" t="s">
        <v>137</v>
      </c>
      <c r="D34" s="133">
        <v>14</v>
      </c>
      <c r="E34" s="270" t="s">
        <v>230</v>
      </c>
      <c r="F34" s="139" t="s">
        <v>158</v>
      </c>
      <c r="G34" s="162" t="s">
        <v>105</v>
      </c>
      <c r="H34" s="245" t="s">
        <v>158</v>
      </c>
      <c r="I34" s="36" t="s">
        <v>225</v>
      </c>
      <c r="J34" s="272">
        <v>16.2</v>
      </c>
      <c r="K34" s="185">
        <v>8.8000000000000007</v>
      </c>
      <c r="L34" s="185">
        <v>1.3</v>
      </c>
      <c r="M34" s="273">
        <f>ROUNDDOWN(K34*L34,1)</f>
        <v>11.4</v>
      </c>
      <c r="N34" s="115">
        <v>2.4</v>
      </c>
      <c r="O34" s="92">
        <f>ROUNDDOWN(K34*N34,1)</f>
        <v>21.1</v>
      </c>
      <c r="P34" s="96" t="s">
        <v>25</v>
      </c>
      <c r="Q34" s="97" t="s">
        <v>27</v>
      </c>
      <c r="R34" s="97"/>
      <c r="S34" s="168"/>
      <c r="T34" s="98" t="s">
        <v>247</v>
      </c>
      <c r="U34" s="98" t="s">
        <v>125</v>
      </c>
    </row>
    <row r="35" spans="2:21" ht="39" customHeight="1" x14ac:dyDescent="0.3">
      <c r="B35" s="243"/>
      <c r="C35" s="135"/>
      <c r="D35" s="137"/>
      <c r="E35" s="135"/>
      <c r="F35" s="140"/>
      <c r="G35" s="142"/>
      <c r="H35" s="246"/>
      <c r="I35" s="57" t="s">
        <v>226</v>
      </c>
      <c r="J35" s="195"/>
      <c r="K35" s="185"/>
      <c r="L35" s="185"/>
      <c r="M35" s="273"/>
      <c r="N35" s="115"/>
      <c r="O35" s="93"/>
      <c r="P35" s="96"/>
      <c r="Q35" s="97"/>
      <c r="R35" s="97"/>
      <c r="S35" s="168"/>
      <c r="T35" s="98"/>
      <c r="U35" s="98"/>
    </row>
    <row r="36" spans="2:21" ht="39" customHeight="1" x14ac:dyDescent="0.3">
      <c r="B36" s="243" t="s">
        <v>151</v>
      </c>
      <c r="C36" s="135" t="s">
        <v>20</v>
      </c>
      <c r="D36" s="133">
        <v>15</v>
      </c>
      <c r="E36" s="270" t="s">
        <v>139</v>
      </c>
      <c r="F36" s="139" t="s">
        <v>95</v>
      </c>
      <c r="G36" s="162" t="s">
        <v>102</v>
      </c>
      <c r="H36" s="245" t="s">
        <v>303</v>
      </c>
      <c r="I36" s="56" t="s">
        <v>13</v>
      </c>
      <c r="J36" s="58">
        <v>31.1</v>
      </c>
      <c r="K36" s="185">
        <v>10.9</v>
      </c>
      <c r="L36" s="185">
        <v>2.6</v>
      </c>
      <c r="M36" s="186">
        <f>ROUNDDOWN(K36*L36,1)</f>
        <v>28.3</v>
      </c>
      <c r="N36" s="111" t="s">
        <v>271</v>
      </c>
      <c r="O36" s="90" t="s">
        <v>271</v>
      </c>
      <c r="P36" s="96" t="s">
        <v>20</v>
      </c>
      <c r="Q36" s="97" t="s">
        <v>23</v>
      </c>
      <c r="R36" s="97"/>
      <c r="S36" s="102"/>
      <c r="T36" s="98" t="s">
        <v>247</v>
      </c>
      <c r="U36" s="98" t="s">
        <v>125</v>
      </c>
    </row>
    <row r="37" spans="2:21" ht="39" customHeight="1" x14ac:dyDescent="0.3">
      <c r="B37" s="243"/>
      <c r="C37" s="135"/>
      <c r="D37" s="137"/>
      <c r="E37" s="135"/>
      <c r="F37" s="140"/>
      <c r="G37" s="142"/>
      <c r="H37" s="246"/>
      <c r="I37" s="57" t="s">
        <v>14</v>
      </c>
      <c r="J37" s="64">
        <v>31.1</v>
      </c>
      <c r="K37" s="185"/>
      <c r="L37" s="185"/>
      <c r="M37" s="186"/>
      <c r="N37" s="112"/>
      <c r="O37" s="91"/>
      <c r="P37" s="96"/>
      <c r="Q37" s="97"/>
      <c r="R37" s="97"/>
      <c r="S37" s="102"/>
      <c r="T37" s="98"/>
      <c r="U37" s="98"/>
    </row>
    <row r="38" spans="2:21" ht="39" customHeight="1" x14ac:dyDescent="0.3">
      <c r="B38" s="243" t="s">
        <v>151</v>
      </c>
      <c r="C38" s="135" t="s">
        <v>20</v>
      </c>
      <c r="D38" s="133">
        <v>16</v>
      </c>
      <c r="E38" s="270" t="s">
        <v>140</v>
      </c>
      <c r="F38" s="282" t="s">
        <v>96</v>
      </c>
      <c r="G38" s="274" t="s">
        <v>103</v>
      </c>
      <c r="H38" s="269" t="s">
        <v>303</v>
      </c>
      <c r="I38" s="46" t="s">
        <v>13</v>
      </c>
      <c r="J38" s="16">
        <v>29.8</v>
      </c>
      <c r="K38" s="264">
        <v>11.6</v>
      </c>
      <c r="L38" s="264">
        <v>5.3</v>
      </c>
      <c r="M38" s="103">
        <f>ROUNDDOWN(K38*L38,1)</f>
        <v>61.4</v>
      </c>
      <c r="N38" s="111" t="s">
        <v>271</v>
      </c>
      <c r="O38" s="90" t="s">
        <v>271</v>
      </c>
      <c r="P38" s="96" t="s">
        <v>20</v>
      </c>
      <c r="Q38" s="97" t="s">
        <v>24</v>
      </c>
      <c r="R38" s="97"/>
      <c r="S38" s="102"/>
      <c r="T38" s="94" t="s">
        <v>247</v>
      </c>
      <c r="U38" s="98" t="s">
        <v>125</v>
      </c>
    </row>
    <row r="39" spans="2:21" ht="39" customHeight="1" x14ac:dyDescent="0.3">
      <c r="B39" s="243"/>
      <c r="C39" s="136"/>
      <c r="D39" s="137"/>
      <c r="E39" s="135"/>
      <c r="F39" s="306"/>
      <c r="G39" s="274"/>
      <c r="H39" s="269"/>
      <c r="I39" s="21" t="s">
        <v>14</v>
      </c>
      <c r="J39" s="40">
        <v>29.8</v>
      </c>
      <c r="K39" s="264"/>
      <c r="L39" s="264"/>
      <c r="M39" s="103"/>
      <c r="N39" s="112"/>
      <c r="O39" s="91"/>
      <c r="P39" s="96"/>
      <c r="Q39" s="97"/>
      <c r="R39" s="97"/>
      <c r="S39" s="102"/>
      <c r="T39" s="95"/>
      <c r="U39" s="98"/>
    </row>
    <row r="40" spans="2:21" ht="39" customHeight="1" x14ac:dyDescent="0.3">
      <c r="B40" s="243" t="s">
        <v>151</v>
      </c>
      <c r="C40" s="135" t="s">
        <v>20</v>
      </c>
      <c r="D40" s="133">
        <v>17</v>
      </c>
      <c r="E40" s="270" t="s">
        <v>141</v>
      </c>
      <c r="F40" s="282" t="s">
        <v>97</v>
      </c>
      <c r="G40" s="274" t="s">
        <v>103</v>
      </c>
      <c r="H40" s="269" t="s">
        <v>303</v>
      </c>
      <c r="I40" s="46" t="s">
        <v>13</v>
      </c>
      <c r="J40" s="13">
        <v>21</v>
      </c>
      <c r="K40" s="264">
        <v>7.6</v>
      </c>
      <c r="L40" s="264">
        <v>5.7</v>
      </c>
      <c r="M40" s="103">
        <f>ROUNDDOWN(K40*L40,1)</f>
        <v>43.3</v>
      </c>
      <c r="N40" s="111" t="s">
        <v>271</v>
      </c>
      <c r="O40" s="90" t="s">
        <v>271</v>
      </c>
      <c r="P40" s="96" t="s">
        <v>20</v>
      </c>
      <c r="Q40" s="97" t="s">
        <v>128</v>
      </c>
      <c r="R40" s="97"/>
      <c r="S40" s="102"/>
      <c r="T40" s="94" t="s">
        <v>247</v>
      </c>
      <c r="U40" s="98" t="s">
        <v>125</v>
      </c>
    </row>
    <row r="41" spans="2:21" ht="39" customHeight="1" x14ac:dyDescent="0.3">
      <c r="B41" s="243"/>
      <c r="C41" s="136"/>
      <c r="D41" s="137"/>
      <c r="E41" s="135"/>
      <c r="F41" s="306"/>
      <c r="G41" s="274"/>
      <c r="H41" s="269"/>
      <c r="I41" s="21" t="s">
        <v>14</v>
      </c>
      <c r="J41" s="28">
        <v>21</v>
      </c>
      <c r="K41" s="264"/>
      <c r="L41" s="264"/>
      <c r="M41" s="103"/>
      <c r="N41" s="112"/>
      <c r="O41" s="91"/>
      <c r="P41" s="96"/>
      <c r="Q41" s="97"/>
      <c r="R41" s="97"/>
      <c r="S41" s="102"/>
      <c r="T41" s="95"/>
      <c r="U41" s="98"/>
    </row>
    <row r="42" spans="2:21" ht="39" customHeight="1" x14ac:dyDescent="0.3">
      <c r="B42" s="243" t="s">
        <v>151</v>
      </c>
      <c r="C42" s="135" t="s">
        <v>22</v>
      </c>
      <c r="D42" s="133">
        <v>18</v>
      </c>
      <c r="E42" s="270" t="s">
        <v>121</v>
      </c>
      <c r="F42" s="139" t="s">
        <v>304</v>
      </c>
      <c r="G42" s="162" t="s">
        <v>305</v>
      </c>
      <c r="H42" s="245" t="s">
        <v>304</v>
      </c>
      <c r="I42" s="56" t="s">
        <v>225</v>
      </c>
      <c r="J42" s="275">
        <v>19.899999999999999</v>
      </c>
      <c r="K42" s="264">
        <v>6.9</v>
      </c>
      <c r="L42" s="264">
        <v>6.8</v>
      </c>
      <c r="M42" s="186">
        <f>ROUNDDOWN(K42*L42,1)</f>
        <v>46.9</v>
      </c>
      <c r="N42" s="111" t="s">
        <v>271</v>
      </c>
      <c r="O42" s="90" t="s">
        <v>271</v>
      </c>
      <c r="P42" s="96" t="s">
        <v>81</v>
      </c>
      <c r="Q42" s="97" t="s">
        <v>22</v>
      </c>
      <c r="R42" s="97"/>
      <c r="S42" s="168"/>
      <c r="T42" s="98" t="s">
        <v>247</v>
      </c>
      <c r="U42" s="98" t="s">
        <v>125</v>
      </c>
    </row>
    <row r="43" spans="2:21" ht="39" customHeight="1" x14ac:dyDescent="0.3">
      <c r="B43" s="243"/>
      <c r="C43" s="135"/>
      <c r="D43" s="137"/>
      <c r="E43" s="135"/>
      <c r="F43" s="140"/>
      <c r="G43" s="142"/>
      <c r="H43" s="246"/>
      <c r="I43" s="57" t="s">
        <v>226</v>
      </c>
      <c r="J43" s="275"/>
      <c r="K43" s="264"/>
      <c r="L43" s="264"/>
      <c r="M43" s="186"/>
      <c r="N43" s="112"/>
      <c r="O43" s="91"/>
      <c r="P43" s="96"/>
      <c r="Q43" s="97"/>
      <c r="R43" s="97"/>
      <c r="S43" s="168"/>
      <c r="T43" s="98"/>
      <c r="U43" s="98"/>
    </row>
    <row r="44" spans="2:21" ht="39" customHeight="1" x14ac:dyDescent="0.3">
      <c r="B44" s="243" t="s">
        <v>151</v>
      </c>
      <c r="C44" s="135" t="s">
        <v>22</v>
      </c>
      <c r="D44" s="133">
        <v>19</v>
      </c>
      <c r="E44" s="270" t="s">
        <v>122</v>
      </c>
      <c r="F44" s="139" t="s">
        <v>304</v>
      </c>
      <c r="G44" s="162" t="s">
        <v>305</v>
      </c>
      <c r="H44" s="245" t="s">
        <v>304</v>
      </c>
      <c r="I44" s="56" t="s">
        <v>225</v>
      </c>
      <c r="J44" s="275">
        <v>19.899999999999999</v>
      </c>
      <c r="K44" s="264">
        <v>6.9</v>
      </c>
      <c r="L44" s="264">
        <v>6.9</v>
      </c>
      <c r="M44" s="186">
        <f>ROUNDDOWN(K44*L44,1)</f>
        <v>47.6</v>
      </c>
      <c r="N44" s="111" t="s">
        <v>271</v>
      </c>
      <c r="O44" s="90" t="s">
        <v>271</v>
      </c>
      <c r="P44" s="96" t="s">
        <v>81</v>
      </c>
      <c r="Q44" s="97" t="s">
        <v>22</v>
      </c>
      <c r="R44" s="97"/>
      <c r="S44" s="168"/>
      <c r="T44" s="98" t="s">
        <v>247</v>
      </c>
      <c r="U44" s="98" t="s">
        <v>125</v>
      </c>
    </row>
    <row r="45" spans="2:21" ht="39" customHeight="1" x14ac:dyDescent="0.3">
      <c r="B45" s="243"/>
      <c r="C45" s="135"/>
      <c r="D45" s="137"/>
      <c r="E45" s="135"/>
      <c r="F45" s="140"/>
      <c r="G45" s="142"/>
      <c r="H45" s="246"/>
      <c r="I45" s="57" t="s">
        <v>226</v>
      </c>
      <c r="J45" s="275"/>
      <c r="K45" s="264"/>
      <c r="L45" s="264"/>
      <c r="M45" s="186"/>
      <c r="N45" s="112"/>
      <c r="O45" s="91"/>
      <c r="P45" s="96"/>
      <c r="Q45" s="97"/>
      <c r="R45" s="97"/>
      <c r="S45" s="168"/>
      <c r="T45" s="98"/>
      <c r="U45" s="98"/>
    </row>
    <row r="46" spans="2:21" ht="39" customHeight="1" x14ac:dyDescent="0.3">
      <c r="B46" s="243" t="s">
        <v>151</v>
      </c>
      <c r="C46" s="135" t="s">
        <v>143</v>
      </c>
      <c r="D46" s="133">
        <v>20</v>
      </c>
      <c r="E46" s="270" t="s">
        <v>144</v>
      </c>
      <c r="F46" s="282" t="s">
        <v>116</v>
      </c>
      <c r="G46" s="141" t="s">
        <v>132</v>
      </c>
      <c r="H46" s="102" t="s">
        <v>116</v>
      </c>
      <c r="I46" s="56" t="s">
        <v>225</v>
      </c>
      <c r="J46" s="173">
        <v>15.6</v>
      </c>
      <c r="K46" s="264">
        <v>8.9</v>
      </c>
      <c r="L46" s="264">
        <v>2</v>
      </c>
      <c r="M46" s="186">
        <f>ROUNDDOWN(K46*L46,1)</f>
        <v>17.8</v>
      </c>
      <c r="N46" s="111" t="s">
        <v>271</v>
      </c>
      <c r="O46" s="90" t="s">
        <v>271</v>
      </c>
      <c r="P46" s="96" t="s">
        <v>20</v>
      </c>
      <c r="Q46" s="97" t="s">
        <v>76</v>
      </c>
      <c r="R46" s="97"/>
      <c r="S46" s="168"/>
      <c r="T46" s="98" t="s">
        <v>247</v>
      </c>
      <c r="U46" s="98" t="s">
        <v>160</v>
      </c>
    </row>
    <row r="47" spans="2:21" ht="39" customHeight="1" x14ac:dyDescent="0.3">
      <c r="B47" s="243"/>
      <c r="C47" s="135"/>
      <c r="D47" s="137"/>
      <c r="E47" s="135"/>
      <c r="F47" s="282"/>
      <c r="G47" s="141"/>
      <c r="H47" s="102"/>
      <c r="I47" s="57" t="s">
        <v>226</v>
      </c>
      <c r="J47" s="173"/>
      <c r="K47" s="264"/>
      <c r="L47" s="264"/>
      <c r="M47" s="186"/>
      <c r="N47" s="112"/>
      <c r="O47" s="91"/>
      <c r="P47" s="96"/>
      <c r="Q47" s="97"/>
      <c r="R47" s="97"/>
      <c r="S47" s="168"/>
      <c r="T47" s="98"/>
      <c r="U47" s="98"/>
    </row>
    <row r="48" spans="2:21" ht="39" customHeight="1" x14ac:dyDescent="0.3">
      <c r="B48" s="243" t="s">
        <v>151</v>
      </c>
      <c r="C48" s="135" t="s">
        <v>143</v>
      </c>
      <c r="D48" s="133">
        <v>21</v>
      </c>
      <c r="E48" s="270" t="s">
        <v>150</v>
      </c>
      <c r="F48" s="139" t="s">
        <v>116</v>
      </c>
      <c r="G48" s="141" t="s">
        <v>305</v>
      </c>
      <c r="H48" s="245" t="s">
        <v>116</v>
      </c>
      <c r="I48" s="56" t="s">
        <v>225</v>
      </c>
      <c r="J48" s="275">
        <v>13.4</v>
      </c>
      <c r="K48" s="264">
        <v>10.6</v>
      </c>
      <c r="L48" s="264">
        <v>5.0999999999999996</v>
      </c>
      <c r="M48" s="186">
        <f>ROUNDDOWN(K48*L48,1)</f>
        <v>54</v>
      </c>
      <c r="N48" s="111" t="s">
        <v>271</v>
      </c>
      <c r="O48" s="90" t="s">
        <v>271</v>
      </c>
      <c r="P48" s="96" t="s">
        <v>81</v>
      </c>
      <c r="Q48" s="97" t="s">
        <v>76</v>
      </c>
      <c r="R48" s="97"/>
      <c r="S48" s="168"/>
      <c r="T48" s="98" t="s">
        <v>247</v>
      </c>
      <c r="U48" s="98" t="s">
        <v>160</v>
      </c>
    </row>
    <row r="49" spans="2:21" ht="39" customHeight="1" x14ac:dyDescent="0.3">
      <c r="B49" s="243"/>
      <c r="C49" s="135"/>
      <c r="D49" s="137"/>
      <c r="E49" s="135"/>
      <c r="F49" s="140"/>
      <c r="G49" s="142"/>
      <c r="H49" s="246"/>
      <c r="I49" s="57" t="s">
        <v>226</v>
      </c>
      <c r="J49" s="275"/>
      <c r="K49" s="264"/>
      <c r="L49" s="264"/>
      <c r="M49" s="186"/>
      <c r="N49" s="112"/>
      <c r="O49" s="91"/>
      <c r="P49" s="96"/>
      <c r="Q49" s="97"/>
      <c r="R49" s="97"/>
      <c r="S49" s="168"/>
      <c r="T49" s="98"/>
      <c r="U49" s="98"/>
    </row>
    <row r="50" spans="2:21" ht="39" customHeight="1" x14ac:dyDescent="0.3">
      <c r="B50" s="243" t="s">
        <v>151</v>
      </c>
      <c r="C50" s="135" t="s">
        <v>143</v>
      </c>
      <c r="D50" s="133">
        <v>22</v>
      </c>
      <c r="E50" s="270" t="s">
        <v>188</v>
      </c>
      <c r="F50" s="139" t="s">
        <v>116</v>
      </c>
      <c r="G50" s="141" t="s">
        <v>209</v>
      </c>
      <c r="H50" s="245" t="s">
        <v>116</v>
      </c>
      <c r="I50" s="56" t="s">
        <v>225</v>
      </c>
      <c r="J50" s="275">
        <v>15.1</v>
      </c>
      <c r="K50" s="264">
        <v>9.8000000000000007</v>
      </c>
      <c r="L50" s="264">
        <v>2</v>
      </c>
      <c r="M50" s="186">
        <f>ROUNDDOWN(K50*L50,1)</f>
        <v>19.600000000000001</v>
      </c>
      <c r="N50" s="111" t="s">
        <v>271</v>
      </c>
      <c r="O50" s="90" t="s">
        <v>271</v>
      </c>
      <c r="P50" s="96" t="s">
        <v>81</v>
      </c>
      <c r="Q50" s="97" t="s">
        <v>76</v>
      </c>
      <c r="R50" s="97"/>
      <c r="S50" s="168"/>
      <c r="T50" s="98" t="s">
        <v>247</v>
      </c>
      <c r="U50" s="98" t="s">
        <v>187</v>
      </c>
    </row>
    <row r="51" spans="2:21" ht="39" customHeight="1" x14ac:dyDescent="0.3">
      <c r="B51" s="243"/>
      <c r="C51" s="135"/>
      <c r="D51" s="137"/>
      <c r="E51" s="135"/>
      <c r="F51" s="140"/>
      <c r="G51" s="142"/>
      <c r="H51" s="246"/>
      <c r="I51" s="57" t="s">
        <v>226</v>
      </c>
      <c r="J51" s="275"/>
      <c r="K51" s="264"/>
      <c r="L51" s="264"/>
      <c r="M51" s="186"/>
      <c r="N51" s="112"/>
      <c r="O51" s="91"/>
      <c r="P51" s="96"/>
      <c r="Q51" s="97"/>
      <c r="R51" s="97"/>
      <c r="S51" s="168"/>
      <c r="T51" s="98"/>
      <c r="U51" s="98"/>
    </row>
    <row r="52" spans="2:21" ht="39" customHeight="1" x14ac:dyDescent="0.3">
      <c r="B52" s="243" t="s">
        <v>151</v>
      </c>
      <c r="C52" s="135" t="s">
        <v>29</v>
      </c>
      <c r="D52" s="133">
        <v>23</v>
      </c>
      <c r="E52" s="270" t="s">
        <v>204</v>
      </c>
      <c r="F52" s="139" t="s">
        <v>100</v>
      </c>
      <c r="G52" s="162" t="s">
        <v>106</v>
      </c>
      <c r="H52" s="245" t="s">
        <v>100</v>
      </c>
      <c r="I52" s="56" t="s">
        <v>225</v>
      </c>
      <c r="J52" s="275">
        <v>16</v>
      </c>
      <c r="K52" s="185">
        <v>9.9</v>
      </c>
      <c r="L52" s="185">
        <v>1.3</v>
      </c>
      <c r="M52" s="273">
        <f>ROUNDDOWN(K52*L52,1)</f>
        <v>12.8</v>
      </c>
      <c r="N52" s="115">
        <v>1.7</v>
      </c>
      <c r="O52" s="92">
        <f>ROUNDDOWN(K52*N52,1)</f>
        <v>16.8</v>
      </c>
      <c r="P52" s="96" t="s">
        <v>28</v>
      </c>
      <c r="Q52" s="97" t="s">
        <v>29</v>
      </c>
      <c r="R52" s="97"/>
      <c r="S52" s="168"/>
      <c r="T52" s="98" t="s">
        <v>247</v>
      </c>
      <c r="U52" s="98" t="s">
        <v>214</v>
      </c>
    </row>
    <row r="53" spans="2:21" ht="39" customHeight="1" x14ac:dyDescent="0.3">
      <c r="B53" s="243"/>
      <c r="C53" s="135"/>
      <c r="D53" s="137"/>
      <c r="E53" s="135"/>
      <c r="F53" s="140"/>
      <c r="G53" s="142"/>
      <c r="H53" s="246"/>
      <c r="I53" s="57" t="s">
        <v>226</v>
      </c>
      <c r="J53" s="246"/>
      <c r="K53" s="185"/>
      <c r="L53" s="185"/>
      <c r="M53" s="273"/>
      <c r="N53" s="115"/>
      <c r="O53" s="93"/>
      <c r="P53" s="96"/>
      <c r="Q53" s="97"/>
      <c r="R53" s="97"/>
      <c r="S53" s="168"/>
      <c r="T53" s="98"/>
      <c r="U53" s="98"/>
    </row>
    <row r="54" spans="2:21" ht="39" customHeight="1" x14ac:dyDescent="0.3">
      <c r="B54" s="243" t="s">
        <v>151</v>
      </c>
      <c r="C54" s="135" t="s">
        <v>29</v>
      </c>
      <c r="D54" s="133">
        <v>24</v>
      </c>
      <c r="E54" s="270" t="s">
        <v>205</v>
      </c>
      <c r="F54" s="139" t="s">
        <v>100</v>
      </c>
      <c r="G54" s="141" t="s">
        <v>194</v>
      </c>
      <c r="H54" s="245" t="s">
        <v>100</v>
      </c>
      <c r="I54" s="56" t="s">
        <v>225</v>
      </c>
      <c r="J54" s="275">
        <v>19.600000000000001</v>
      </c>
      <c r="K54" s="185">
        <v>9.9</v>
      </c>
      <c r="L54" s="185">
        <v>1.9</v>
      </c>
      <c r="M54" s="186">
        <f>ROUNDDOWN(K54*L54,1)</f>
        <v>18.8</v>
      </c>
      <c r="N54" s="111" t="s">
        <v>271</v>
      </c>
      <c r="O54" s="90" t="s">
        <v>271</v>
      </c>
      <c r="P54" s="96" t="s">
        <v>29</v>
      </c>
      <c r="Q54" s="97" t="s">
        <v>138</v>
      </c>
      <c r="R54" s="97"/>
      <c r="S54" s="168"/>
      <c r="T54" s="98" t="s">
        <v>247</v>
      </c>
      <c r="U54" s="98" t="s">
        <v>214</v>
      </c>
    </row>
    <row r="55" spans="2:21" ht="39" customHeight="1" x14ac:dyDescent="0.3">
      <c r="B55" s="243"/>
      <c r="C55" s="135"/>
      <c r="D55" s="137"/>
      <c r="E55" s="135"/>
      <c r="F55" s="140"/>
      <c r="G55" s="142"/>
      <c r="H55" s="246"/>
      <c r="I55" s="57" t="s">
        <v>226</v>
      </c>
      <c r="J55" s="246"/>
      <c r="K55" s="185"/>
      <c r="L55" s="185"/>
      <c r="M55" s="186"/>
      <c r="N55" s="112"/>
      <c r="O55" s="91"/>
      <c r="P55" s="96"/>
      <c r="Q55" s="97"/>
      <c r="R55" s="97"/>
      <c r="S55" s="168"/>
      <c r="T55" s="98"/>
      <c r="U55" s="98"/>
    </row>
    <row r="56" spans="2:21" s="4" customFormat="1" ht="54" customHeight="1" thickBot="1" x14ac:dyDescent="0.35">
      <c r="B56" s="122" t="s">
        <v>30</v>
      </c>
      <c r="C56" s="123"/>
      <c r="D56" s="38"/>
      <c r="E56" s="12">
        <f>COUNT(D$8:D$55)</f>
        <v>24</v>
      </c>
      <c r="F56" s="143"/>
      <c r="G56" s="143"/>
      <c r="H56" s="143"/>
      <c r="I56" s="143"/>
      <c r="J56" s="143"/>
      <c r="K56" s="143"/>
      <c r="L56" s="143"/>
      <c r="M56" s="35"/>
      <c r="N56" s="43"/>
      <c r="O56" s="67"/>
      <c r="P56" s="176" t="s">
        <v>306</v>
      </c>
      <c r="Q56" s="176"/>
      <c r="R56" s="176"/>
      <c r="S56" s="177"/>
      <c r="T56" s="68"/>
      <c r="U56" s="3"/>
    </row>
    <row r="57" spans="2:21" s="4" customFormat="1" ht="39" customHeight="1" x14ac:dyDescent="0.3">
      <c r="B57" s="283" t="s">
        <v>142</v>
      </c>
      <c r="C57" s="276" t="s">
        <v>31</v>
      </c>
      <c r="D57" s="295">
        <v>25</v>
      </c>
      <c r="E57" s="14" t="s">
        <v>32</v>
      </c>
      <c r="F57" s="284" t="s">
        <v>33</v>
      </c>
      <c r="G57" s="15" t="s">
        <v>34</v>
      </c>
      <c r="H57" s="285" t="s">
        <v>35</v>
      </c>
      <c r="I57" s="60" t="s">
        <v>13</v>
      </c>
      <c r="J57" s="65">
        <v>29</v>
      </c>
      <c r="K57" s="286">
        <v>8.1</v>
      </c>
      <c r="L57" s="287">
        <v>1.9</v>
      </c>
      <c r="M57" s="294">
        <f>ROUNDDOWN(K57*L57,1)</f>
        <v>15.3</v>
      </c>
      <c r="N57" s="302" t="s">
        <v>271</v>
      </c>
      <c r="O57" s="90" t="s">
        <v>271</v>
      </c>
      <c r="P57" s="296" t="s">
        <v>36</v>
      </c>
      <c r="Q57" s="167" t="s">
        <v>37</v>
      </c>
      <c r="R57" s="167"/>
      <c r="S57" s="305"/>
      <c r="T57" s="170" t="s">
        <v>247</v>
      </c>
      <c r="U57" s="271" t="s">
        <v>123</v>
      </c>
    </row>
    <row r="58" spans="2:21" ht="39" customHeight="1" x14ac:dyDescent="0.3">
      <c r="B58" s="260"/>
      <c r="C58" s="136"/>
      <c r="D58" s="137"/>
      <c r="E58" s="63" t="s">
        <v>38</v>
      </c>
      <c r="F58" s="193"/>
      <c r="G58" s="49" t="s">
        <v>39</v>
      </c>
      <c r="H58" s="195"/>
      <c r="I58" s="57" t="s">
        <v>14</v>
      </c>
      <c r="J58" s="64">
        <v>29</v>
      </c>
      <c r="K58" s="135"/>
      <c r="L58" s="185"/>
      <c r="M58" s="108"/>
      <c r="N58" s="120"/>
      <c r="O58" s="91"/>
      <c r="P58" s="290"/>
      <c r="Q58" s="101"/>
      <c r="R58" s="101"/>
      <c r="S58" s="110"/>
      <c r="T58" s="98"/>
      <c r="U58" s="95"/>
    </row>
    <row r="59" spans="2:21" ht="39" customHeight="1" x14ac:dyDescent="0.3">
      <c r="B59" s="243" t="s">
        <v>31</v>
      </c>
      <c r="C59" s="135" t="s">
        <v>31</v>
      </c>
      <c r="D59" s="129">
        <v>26</v>
      </c>
      <c r="E59" s="270" t="s">
        <v>40</v>
      </c>
      <c r="F59" s="261" t="s">
        <v>41</v>
      </c>
      <c r="G59" s="250" t="s">
        <v>253</v>
      </c>
      <c r="H59" s="144" t="s">
        <v>159</v>
      </c>
      <c r="I59" s="46" t="s">
        <v>13</v>
      </c>
      <c r="J59" s="16">
        <v>22.2</v>
      </c>
      <c r="K59" s="174">
        <v>6.1</v>
      </c>
      <c r="L59" s="264">
        <v>3.1</v>
      </c>
      <c r="M59" s="103">
        <f>ROUNDDOWN(K59*L59,1)</f>
        <v>18.899999999999999</v>
      </c>
      <c r="N59" s="116" t="s">
        <v>271</v>
      </c>
      <c r="O59" s="90" t="s">
        <v>271</v>
      </c>
      <c r="P59" s="96" t="s">
        <v>42</v>
      </c>
      <c r="Q59" s="97" t="s">
        <v>107</v>
      </c>
      <c r="R59" s="100"/>
      <c r="S59" s="109"/>
      <c r="T59" s="94" t="s">
        <v>247</v>
      </c>
      <c r="U59" s="94" t="s">
        <v>215</v>
      </c>
    </row>
    <row r="60" spans="2:21" ht="39" customHeight="1" x14ac:dyDescent="0.3">
      <c r="B60" s="260"/>
      <c r="C60" s="136"/>
      <c r="D60" s="137"/>
      <c r="E60" s="136"/>
      <c r="F60" s="262"/>
      <c r="G60" s="312"/>
      <c r="H60" s="145"/>
      <c r="I60" s="17" t="s">
        <v>14</v>
      </c>
      <c r="J60" s="18">
        <v>22.2</v>
      </c>
      <c r="K60" s="263"/>
      <c r="L60" s="175"/>
      <c r="M60" s="265"/>
      <c r="N60" s="132"/>
      <c r="O60" s="113"/>
      <c r="P60" s="251"/>
      <c r="Q60" s="101"/>
      <c r="R60" s="178"/>
      <c r="S60" s="278"/>
      <c r="T60" s="99"/>
      <c r="U60" s="99"/>
    </row>
    <row r="61" spans="2:21" ht="39" customHeight="1" x14ac:dyDescent="0.3">
      <c r="B61" s="260"/>
      <c r="C61" s="136"/>
      <c r="D61" s="137"/>
      <c r="E61" s="136"/>
      <c r="F61" s="262"/>
      <c r="G61" s="280" t="s">
        <v>286</v>
      </c>
      <c r="H61" s="145"/>
      <c r="I61" s="19" t="s">
        <v>13</v>
      </c>
      <c r="J61" s="20">
        <v>22.6</v>
      </c>
      <c r="K61" s="263"/>
      <c r="L61" s="175"/>
      <c r="M61" s="265"/>
      <c r="N61" s="132"/>
      <c r="O61" s="113"/>
      <c r="P61" s="251"/>
      <c r="Q61" s="101"/>
      <c r="R61" s="178"/>
      <c r="S61" s="278"/>
      <c r="T61" s="99"/>
      <c r="U61" s="99"/>
    </row>
    <row r="62" spans="2:21" s="4" customFormat="1" ht="39" customHeight="1" x14ac:dyDescent="0.3">
      <c r="B62" s="243"/>
      <c r="C62" s="135"/>
      <c r="D62" s="129"/>
      <c r="E62" s="135"/>
      <c r="F62" s="301"/>
      <c r="G62" s="281"/>
      <c r="H62" s="146"/>
      <c r="I62" s="21" t="s">
        <v>14</v>
      </c>
      <c r="J62" s="40">
        <v>22.6</v>
      </c>
      <c r="K62" s="175"/>
      <c r="L62" s="264"/>
      <c r="M62" s="103"/>
      <c r="N62" s="116"/>
      <c r="O62" s="91"/>
      <c r="P62" s="96"/>
      <c r="Q62" s="97"/>
      <c r="R62" s="101"/>
      <c r="S62" s="110"/>
      <c r="T62" s="95"/>
      <c r="U62" s="95"/>
    </row>
    <row r="63" spans="2:21" s="4" customFormat="1" ht="39" customHeight="1" x14ac:dyDescent="0.3">
      <c r="B63" s="259" t="s">
        <v>142</v>
      </c>
      <c r="C63" s="138" t="s">
        <v>31</v>
      </c>
      <c r="D63" s="194">
        <v>27</v>
      </c>
      <c r="E63" s="298" t="s">
        <v>43</v>
      </c>
      <c r="F63" s="261" t="s">
        <v>44</v>
      </c>
      <c r="G63" s="124" t="s">
        <v>45</v>
      </c>
      <c r="H63" s="144" t="s">
        <v>46</v>
      </c>
      <c r="I63" s="56" t="s">
        <v>13</v>
      </c>
      <c r="J63" s="58">
        <v>35.299999999999997</v>
      </c>
      <c r="K63" s="138">
        <v>8.9</v>
      </c>
      <c r="L63" s="105">
        <v>1.7</v>
      </c>
      <c r="M63" s="107">
        <f>ROUNDDOWN(K63*L63,1)</f>
        <v>15.1</v>
      </c>
      <c r="N63" s="111" t="s">
        <v>271</v>
      </c>
      <c r="O63" s="90" t="s">
        <v>271</v>
      </c>
      <c r="P63" s="150" t="s">
        <v>42</v>
      </c>
      <c r="Q63" s="153" t="s">
        <v>47</v>
      </c>
      <c r="R63" s="100"/>
      <c r="S63" s="109"/>
      <c r="T63" s="94" t="s">
        <v>247</v>
      </c>
      <c r="U63" s="94" t="s">
        <v>123</v>
      </c>
    </row>
    <row r="64" spans="2:21" s="4" customFormat="1" ht="39" customHeight="1" x14ac:dyDescent="0.3">
      <c r="B64" s="297"/>
      <c r="C64" s="147"/>
      <c r="D64" s="172"/>
      <c r="E64" s="299"/>
      <c r="F64" s="262"/>
      <c r="G64" s="163"/>
      <c r="H64" s="145"/>
      <c r="I64" s="61" t="s">
        <v>14</v>
      </c>
      <c r="J64" s="54">
        <v>35.9</v>
      </c>
      <c r="K64" s="147"/>
      <c r="L64" s="148"/>
      <c r="M64" s="149"/>
      <c r="N64" s="279"/>
      <c r="O64" s="113"/>
      <c r="P64" s="151"/>
      <c r="Q64" s="154"/>
      <c r="R64" s="178"/>
      <c r="S64" s="278"/>
      <c r="T64" s="99"/>
      <c r="U64" s="99"/>
    </row>
    <row r="65" spans="2:21" s="4" customFormat="1" ht="39" customHeight="1" x14ac:dyDescent="0.3">
      <c r="B65" s="297"/>
      <c r="C65" s="147"/>
      <c r="D65" s="172"/>
      <c r="E65" s="299"/>
      <c r="F65" s="262"/>
      <c r="G65" s="127" t="s">
        <v>287</v>
      </c>
      <c r="H65" s="145"/>
      <c r="I65" s="22" t="s">
        <v>13</v>
      </c>
      <c r="J65" s="23">
        <v>34.200000000000003</v>
      </c>
      <c r="K65" s="147"/>
      <c r="L65" s="148"/>
      <c r="M65" s="149"/>
      <c r="N65" s="279"/>
      <c r="O65" s="113"/>
      <c r="P65" s="151"/>
      <c r="Q65" s="154"/>
      <c r="R65" s="178"/>
      <c r="S65" s="278"/>
      <c r="T65" s="99"/>
      <c r="U65" s="99"/>
    </row>
    <row r="66" spans="2:21" s="4" customFormat="1" ht="39" customHeight="1" x14ac:dyDescent="0.3">
      <c r="B66" s="260"/>
      <c r="C66" s="136"/>
      <c r="D66" s="195"/>
      <c r="E66" s="300"/>
      <c r="F66" s="301"/>
      <c r="G66" s="125"/>
      <c r="H66" s="146"/>
      <c r="I66" s="61" t="s">
        <v>14</v>
      </c>
      <c r="J66" s="54">
        <v>34.799999999999997</v>
      </c>
      <c r="K66" s="136"/>
      <c r="L66" s="106"/>
      <c r="M66" s="108"/>
      <c r="N66" s="112"/>
      <c r="O66" s="91"/>
      <c r="P66" s="152"/>
      <c r="Q66" s="155"/>
      <c r="R66" s="101"/>
      <c r="S66" s="110"/>
      <c r="T66" s="95"/>
      <c r="U66" s="95"/>
    </row>
    <row r="67" spans="2:21" s="4" customFormat="1" ht="39" customHeight="1" x14ac:dyDescent="0.3">
      <c r="B67" s="243" t="s">
        <v>31</v>
      </c>
      <c r="C67" s="135" t="s">
        <v>31</v>
      </c>
      <c r="D67" s="133">
        <v>28</v>
      </c>
      <c r="E67" s="309" t="s">
        <v>252</v>
      </c>
      <c r="F67" s="192" t="s">
        <v>33</v>
      </c>
      <c r="G67" s="124" t="s">
        <v>55</v>
      </c>
      <c r="H67" s="194" t="s">
        <v>49</v>
      </c>
      <c r="I67" s="56" t="s">
        <v>13</v>
      </c>
      <c r="J67" s="58">
        <v>33.200000000000003</v>
      </c>
      <c r="K67" s="135">
        <v>10.5</v>
      </c>
      <c r="L67" s="185">
        <v>2.5</v>
      </c>
      <c r="M67" s="107">
        <f>ROUNDDOWN(K67*L67,1)</f>
        <v>26.2</v>
      </c>
      <c r="N67" s="120" t="s">
        <v>271</v>
      </c>
      <c r="O67" s="90" t="s">
        <v>271</v>
      </c>
      <c r="P67" s="288" t="s">
        <v>36</v>
      </c>
      <c r="Q67" s="100" t="s">
        <v>37</v>
      </c>
      <c r="R67" s="100"/>
      <c r="S67" s="109"/>
      <c r="T67" s="98" t="s">
        <v>247</v>
      </c>
      <c r="U67" s="94" t="s">
        <v>123</v>
      </c>
    </row>
    <row r="68" spans="2:21" s="4" customFormat="1" ht="39" customHeight="1" x14ac:dyDescent="0.3">
      <c r="B68" s="243"/>
      <c r="C68" s="135"/>
      <c r="D68" s="134"/>
      <c r="E68" s="310"/>
      <c r="F68" s="277"/>
      <c r="G68" s="126"/>
      <c r="H68" s="172"/>
      <c r="I68" s="61" t="s">
        <v>14</v>
      </c>
      <c r="J68" s="54">
        <v>33.200000000000003</v>
      </c>
      <c r="K68" s="135"/>
      <c r="L68" s="185"/>
      <c r="M68" s="149"/>
      <c r="N68" s="120"/>
      <c r="O68" s="113"/>
      <c r="P68" s="289"/>
      <c r="Q68" s="178"/>
      <c r="R68" s="178"/>
      <c r="S68" s="278"/>
      <c r="T68" s="98"/>
      <c r="U68" s="99"/>
    </row>
    <row r="69" spans="2:21" s="4" customFormat="1" ht="39" customHeight="1" x14ac:dyDescent="0.3">
      <c r="B69" s="243"/>
      <c r="C69" s="135"/>
      <c r="D69" s="134"/>
      <c r="E69" s="310"/>
      <c r="F69" s="277"/>
      <c r="G69" s="127" t="s">
        <v>251</v>
      </c>
      <c r="H69" s="172"/>
      <c r="I69" s="22" t="s">
        <v>13</v>
      </c>
      <c r="J69" s="23">
        <v>29.8</v>
      </c>
      <c r="K69" s="135"/>
      <c r="L69" s="185"/>
      <c r="M69" s="149"/>
      <c r="N69" s="120"/>
      <c r="O69" s="113"/>
      <c r="P69" s="289"/>
      <c r="Q69" s="178"/>
      <c r="R69" s="178"/>
      <c r="S69" s="278"/>
      <c r="T69" s="98"/>
      <c r="U69" s="99"/>
    </row>
    <row r="70" spans="2:21" s="4" customFormat="1" ht="39" customHeight="1" x14ac:dyDescent="0.3">
      <c r="B70" s="243"/>
      <c r="C70" s="135"/>
      <c r="D70" s="137"/>
      <c r="E70" s="311"/>
      <c r="F70" s="193"/>
      <c r="G70" s="125"/>
      <c r="H70" s="195"/>
      <c r="I70" s="61" t="s">
        <v>14</v>
      </c>
      <c r="J70" s="64">
        <v>29.8</v>
      </c>
      <c r="K70" s="135"/>
      <c r="L70" s="185"/>
      <c r="M70" s="108"/>
      <c r="N70" s="120"/>
      <c r="O70" s="91"/>
      <c r="P70" s="290"/>
      <c r="Q70" s="101"/>
      <c r="R70" s="101"/>
      <c r="S70" s="110"/>
      <c r="T70" s="98"/>
      <c r="U70" s="95"/>
    </row>
    <row r="71" spans="2:21" s="4" customFormat="1" ht="39" customHeight="1" x14ac:dyDescent="0.3">
      <c r="B71" s="243" t="s">
        <v>31</v>
      </c>
      <c r="C71" s="135" t="s">
        <v>31</v>
      </c>
      <c r="D71" s="134">
        <v>29</v>
      </c>
      <c r="E71" s="291" t="s">
        <v>50</v>
      </c>
      <c r="F71" s="192" t="s">
        <v>51</v>
      </c>
      <c r="G71" s="124" t="s">
        <v>291</v>
      </c>
      <c r="H71" s="194" t="s">
        <v>41</v>
      </c>
      <c r="I71" s="46" t="s">
        <v>13</v>
      </c>
      <c r="J71" s="16">
        <v>28.7</v>
      </c>
      <c r="K71" s="135">
        <v>9.4</v>
      </c>
      <c r="L71" s="185">
        <v>3</v>
      </c>
      <c r="M71" s="107">
        <f>ROUNDDOWN(K71*L71,1)</f>
        <v>28.2</v>
      </c>
      <c r="N71" s="120" t="s">
        <v>271</v>
      </c>
      <c r="O71" s="90" t="s">
        <v>271</v>
      </c>
      <c r="P71" s="288" t="s">
        <v>53</v>
      </c>
      <c r="Q71" s="153" t="s">
        <v>54</v>
      </c>
      <c r="R71" s="153" t="s">
        <v>42</v>
      </c>
      <c r="S71" s="109"/>
      <c r="T71" s="94" t="s">
        <v>247</v>
      </c>
      <c r="U71" s="94" t="s">
        <v>215</v>
      </c>
    </row>
    <row r="72" spans="2:21" s="4" customFormat="1" ht="39" customHeight="1" x14ac:dyDescent="0.3">
      <c r="B72" s="260"/>
      <c r="C72" s="136"/>
      <c r="D72" s="134"/>
      <c r="E72" s="292"/>
      <c r="F72" s="277"/>
      <c r="G72" s="163"/>
      <c r="H72" s="172"/>
      <c r="I72" s="17" t="s">
        <v>14</v>
      </c>
      <c r="J72" s="18">
        <v>28.7</v>
      </c>
      <c r="K72" s="135"/>
      <c r="L72" s="185"/>
      <c r="M72" s="149"/>
      <c r="N72" s="120"/>
      <c r="O72" s="113"/>
      <c r="P72" s="289"/>
      <c r="Q72" s="154"/>
      <c r="R72" s="154"/>
      <c r="S72" s="278"/>
      <c r="T72" s="99"/>
      <c r="U72" s="99"/>
    </row>
    <row r="73" spans="2:21" s="4" customFormat="1" ht="39" customHeight="1" x14ac:dyDescent="0.3">
      <c r="B73" s="260"/>
      <c r="C73" s="136"/>
      <c r="D73" s="134"/>
      <c r="E73" s="292"/>
      <c r="F73" s="277"/>
      <c r="G73" s="166" t="s">
        <v>292</v>
      </c>
      <c r="H73" s="172"/>
      <c r="I73" s="19" t="s">
        <v>13</v>
      </c>
      <c r="J73" s="20">
        <v>34.200000000000003</v>
      </c>
      <c r="K73" s="135"/>
      <c r="L73" s="185"/>
      <c r="M73" s="149"/>
      <c r="N73" s="120"/>
      <c r="O73" s="113"/>
      <c r="P73" s="289"/>
      <c r="Q73" s="154"/>
      <c r="R73" s="154"/>
      <c r="S73" s="278"/>
      <c r="T73" s="99"/>
      <c r="U73" s="99"/>
    </row>
    <row r="74" spans="2:21" s="4" customFormat="1" ht="39" customHeight="1" x14ac:dyDescent="0.3">
      <c r="B74" s="243"/>
      <c r="C74" s="135"/>
      <c r="D74" s="134"/>
      <c r="E74" s="293"/>
      <c r="F74" s="193"/>
      <c r="G74" s="125"/>
      <c r="H74" s="195"/>
      <c r="I74" s="21" t="s">
        <v>14</v>
      </c>
      <c r="J74" s="40">
        <v>34.5</v>
      </c>
      <c r="K74" s="135"/>
      <c r="L74" s="185"/>
      <c r="M74" s="108"/>
      <c r="N74" s="120"/>
      <c r="O74" s="91"/>
      <c r="P74" s="290"/>
      <c r="Q74" s="155"/>
      <c r="R74" s="155"/>
      <c r="S74" s="110"/>
      <c r="T74" s="95"/>
      <c r="U74" s="95"/>
    </row>
    <row r="75" spans="2:21" s="4" customFormat="1" ht="39" customHeight="1" x14ac:dyDescent="0.3">
      <c r="B75" s="243" t="s">
        <v>31</v>
      </c>
      <c r="C75" s="135" t="s">
        <v>31</v>
      </c>
      <c r="D75" s="133">
        <v>30</v>
      </c>
      <c r="E75" s="62" t="s">
        <v>48</v>
      </c>
      <c r="F75" s="192" t="s">
        <v>51</v>
      </c>
      <c r="G75" s="124" t="s">
        <v>85</v>
      </c>
      <c r="H75" s="194" t="s">
        <v>250</v>
      </c>
      <c r="I75" s="56" t="s">
        <v>13</v>
      </c>
      <c r="J75" s="58">
        <v>40.5</v>
      </c>
      <c r="K75" s="185">
        <v>8</v>
      </c>
      <c r="L75" s="185">
        <v>2.4</v>
      </c>
      <c r="M75" s="107">
        <f>ROUNDDOWN(K75*L75,1)</f>
        <v>19.2</v>
      </c>
      <c r="N75" s="120" t="s">
        <v>271</v>
      </c>
      <c r="O75" s="90" t="s">
        <v>271</v>
      </c>
      <c r="P75" s="288" t="s">
        <v>53</v>
      </c>
      <c r="Q75" s="153" t="s">
        <v>36</v>
      </c>
      <c r="R75" s="303" t="s">
        <v>37</v>
      </c>
      <c r="S75" s="109"/>
      <c r="T75" s="98" t="s">
        <v>247</v>
      </c>
      <c r="U75" s="94" t="s">
        <v>123</v>
      </c>
    </row>
    <row r="76" spans="2:21" ht="39" customHeight="1" x14ac:dyDescent="0.3">
      <c r="B76" s="243"/>
      <c r="C76" s="135"/>
      <c r="D76" s="137"/>
      <c r="E76" s="59" t="s">
        <v>249</v>
      </c>
      <c r="F76" s="193"/>
      <c r="G76" s="125"/>
      <c r="H76" s="195"/>
      <c r="I76" s="57" t="s">
        <v>14</v>
      </c>
      <c r="J76" s="64">
        <v>40.799999999999997</v>
      </c>
      <c r="K76" s="185"/>
      <c r="L76" s="185"/>
      <c r="M76" s="108"/>
      <c r="N76" s="120"/>
      <c r="O76" s="91"/>
      <c r="P76" s="290"/>
      <c r="Q76" s="155"/>
      <c r="R76" s="304"/>
      <c r="S76" s="110"/>
      <c r="T76" s="98"/>
      <c r="U76" s="95"/>
    </row>
    <row r="77" spans="2:21" ht="39" customHeight="1" x14ac:dyDescent="0.3">
      <c r="B77" s="243" t="s">
        <v>31</v>
      </c>
      <c r="C77" s="135" t="s">
        <v>31</v>
      </c>
      <c r="D77" s="129">
        <v>31</v>
      </c>
      <c r="E77" s="270" t="s">
        <v>190</v>
      </c>
      <c r="F77" s="261" t="s">
        <v>33</v>
      </c>
      <c r="G77" s="244" t="s">
        <v>156</v>
      </c>
      <c r="H77" s="144" t="s">
        <v>56</v>
      </c>
      <c r="I77" s="46" t="s">
        <v>13</v>
      </c>
      <c r="J77" s="16">
        <v>20.5</v>
      </c>
      <c r="K77" s="174">
        <v>7</v>
      </c>
      <c r="L77" s="264">
        <v>3.7</v>
      </c>
      <c r="M77" s="103">
        <f>ROUNDDOWN(K77*L77,1)</f>
        <v>25.9</v>
      </c>
      <c r="N77" s="131" t="s">
        <v>271</v>
      </c>
      <c r="O77" s="90" t="s">
        <v>271</v>
      </c>
      <c r="P77" s="96" t="s">
        <v>36</v>
      </c>
      <c r="Q77" s="97" t="s">
        <v>37</v>
      </c>
      <c r="R77" s="100"/>
      <c r="S77" s="109"/>
      <c r="T77" s="94" t="s">
        <v>247</v>
      </c>
      <c r="U77" s="94" t="s">
        <v>125</v>
      </c>
    </row>
    <row r="78" spans="2:21" ht="39" customHeight="1" x14ac:dyDescent="0.3">
      <c r="B78" s="260"/>
      <c r="C78" s="136"/>
      <c r="D78" s="137"/>
      <c r="E78" s="136"/>
      <c r="F78" s="334"/>
      <c r="G78" s="159"/>
      <c r="H78" s="145"/>
      <c r="I78" s="17" t="s">
        <v>14</v>
      </c>
      <c r="J78" s="18">
        <v>20.5</v>
      </c>
      <c r="K78" s="263"/>
      <c r="L78" s="175"/>
      <c r="M78" s="265"/>
      <c r="N78" s="117"/>
      <c r="O78" s="113"/>
      <c r="P78" s="251"/>
      <c r="Q78" s="101"/>
      <c r="R78" s="178"/>
      <c r="S78" s="278"/>
      <c r="T78" s="99"/>
      <c r="U78" s="99"/>
    </row>
    <row r="79" spans="2:21" ht="39" customHeight="1" x14ac:dyDescent="0.3">
      <c r="B79" s="260"/>
      <c r="C79" s="136"/>
      <c r="D79" s="137"/>
      <c r="E79" s="136"/>
      <c r="F79" s="337" t="s">
        <v>85</v>
      </c>
      <c r="G79" s="126"/>
      <c r="H79" s="145"/>
      <c r="I79" s="19" t="s">
        <v>13</v>
      </c>
      <c r="J79" s="20">
        <v>19.3</v>
      </c>
      <c r="K79" s="263"/>
      <c r="L79" s="175"/>
      <c r="M79" s="265"/>
      <c r="N79" s="117"/>
      <c r="O79" s="113"/>
      <c r="P79" s="251"/>
      <c r="Q79" s="101"/>
      <c r="R79" s="178"/>
      <c r="S79" s="278"/>
      <c r="T79" s="99"/>
      <c r="U79" s="99"/>
    </row>
    <row r="80" spans="2:21" ht="39" customHeight="1" x14ac:dyDescent="0.3">
      <c r="B80" s="243"/>
      <c r="C80" s="135"/>
      <c r="D80" s="129"/>
      <c r="E80" s="135"/>
      <c r="F80" s="301"/>
      <c r="G80" s="125"/>
      <c r="H80" s="146"/>
      <c r="I80" s="21" t="s">
        <v>14</v>
      </c>
      <c r="J80" s="40">
        <v>19.3</v>
      </c>
      <c r="K80" s="175"/>
      <c r="L80" s="264"/>
      <c r="M80" s="103"/>
      <c r="N80" s="132"/>
      <c r="O80" s="91"/>
      <c r="P80" s="96"/>
      <c r="Q80" s="97"/>
      <c r="R80" s="101"/>
      <c r="S80" s="110"/>
      <c r="T80" s="95"/>
      <c r="U80" s="95"/>
    </row>
    <row r="81" spans="2:21" ht="39" customHeight="1" x14ac:dyDescent="0.3">
      <c r="B81" s="259" t="s">
        <v>142</v>
      </c>
      <c r="C81" s="135" t="s">
        <v>31</v>
      </c>
      <c r="D81" s="133">
        <v>32</v>
      </c>
      <c r="E81" s="270" t="s">
        <v>294</v>
      </c>
      <c r="F81" s="139" t="s">
        <v>51</v>
      </c>
      <c r="G81" s="244" t="s">
        <v>165</v>
      </c>
      <c r="H81" s="245" t="s">
        <v>293</v>
      </c>
      <c r="I81" s="75" t="s">
        <v>13</v>
      </c>
      <c r="J81" s="76">
        <v>8.6</v>
      </c>
      <c r="K81" s="185">
        <v>6.5</v>
      </c>
      <c r="L81" s="185">
        <v>2.7</v>
      </c>
      <c r="M81" s="107">
        <f>ROUNDDOWN(K81*L81,1)</f>
        <v>17.5</v>
      </c>
      <c r="N81" s="116" t="s">
        <v>271</v>
      </c>
      <c r="O81" s="90" t="s">
        <v>271</v>
      </c>
      <c r="P81" s="96" t="s">
        <v>53</v>
      </c>
      <c r="Q81" s="97" t="s">
        <v>54</v>
      </c>
      <c r="R81" s="97"/>
      <c r="S81" s="102"/>
      <c r="T81" s="98" t="s">
        <v>247</v>
      </c>
      <c r="U81" s="94" t="s">
        <v>134</v>
      </c>
    </row>
    <row r="82" spans="2:21" ht="39" customHeight="1" x14ac:dyDescent="0.3">
      <c r="B82" s="260"/>
      <c r="C82" s="135"/>
      <c r="D82" s="137"/>
      <c r="E82" s="135"/>
      <c r="F82" s="140"/>
      <c r="G82" s="125"/>
      <c r="H82" s="246"/>
      <c r="I82" s="78" t="s">
        <v>14</v>
      </c>
      <c r="J82" s="77">
        <v>8.6</v>
      </c>
      <c r="K82" s="185"/>
      <c r="L82" s="185"/>
      <c r="M82" s="108"/>
      <c r="N82" s="116"/>
      <c r="O82" s="91"/>
      <c r="P82" s="96"/>
      <c r="Q82" s="97"/>
      <c r="R82" s="97"/>
      <c r="S82" s="102"/>
      <c r="T82" s="98"/>
      <c r="U82" s="95"/>
    </row>
    <row r="83" spans="2:21" ht="39" customHeight="1" x14ac:dyDescent="0.3">
      <c r="B83" s="259" t="s">
        <v>142</v>
      </c>
      <c r="C83" s="135" t="s">
        <v>31</v>
      </c>
      <c r="D83" s="133">
        <v>33</v>
      </c>
      <c r="E83" s="270" t="s">
        <v>295</v>
      </c>
      <c r="F83" s="139" t="s">
        <v>51</v>
      </c>
      <c r="G83" s="258" t="s">
        <v>296</v>
      </c>
      <c r="H83" s="245" t="s">
        <v>52</v>
      </c>
      <c r="I83" s="75" t="s">
        <v>13</v>
      </c>
      <c r="J83" s="76">
        <v>17</v>
      </c>
      <c r="K83" s="185">
        <v>8.3000000000000007</v>
      </c>
      <c r="L83" s="185">
        <v>2.7</v>
      </c>
      <c r="M83" s="107">
        <f>ROUNDDOWN(K83*L83,1)</f>
        <v>22.4</v>
      </c>
      <c r="N83" s="116" t="s">
        <v>271</v>
      </c>
      <c r="O83" s="90" t="s">
        <v>271</v>
      </c>
      <c r="P83" s="96" t="s">
        <v>53</v>
      </c>
      <c r="Q83" s="97" t="s">
        <v>54</v>
      </c>
      <c r="R83" s="97"/>
      <c r="S83" s="102"/>
      <c r="T83" s="98" t="s">
        <v>247</v>
      </c>
      <c r="U83" s="94" t="s">
        <v>160</v>
      </c>
    </row>
    <row r="84" spans="2:21" ht="39" customHeight="1" x14ac:dyDescent="0.3">
      <c r="B84" s="260"/>
      <c r="C84" s="135"/>
      <c r="D84" s="137"/>
      <c r="E84" s="135"/>
      <c r="F84" s="140"/>
      <c r="G84" s="125"/>
      <c r="H84" s="246"/>
      <c r="I84" s="78" t="s">
        <v>14</v>
      </c>
      <c r="J84" s="77">
        <v>17.3</v>
      </c>
      <c r="K84" s="185"/>
      <c r="L84" s="185"/>
      <c r="M84" s="108"/>
      <c r="N84" s="116"/>
      <c r="O84" s="91"/>
      <c r="P84" s="96"/>
      <c r="Q84" s="97"/>
      <c r="R84" s="97"/>
      <c r="S84" s="102"/>
      <c r="T84" s="98"/>
      <c r="U84" s="95"/>
    </row>
    <row r="85" spans="2:21" ht="39" customHeight="1" x14ac:dyDescent="0.3">
      <c r="B85" s="259" t="s">
        <v>142</v>
      </c>
      <c r="C85" s="135" t="s">
        <v>31</v>
      </c>
      <c r="D85" s="133">
        <v>34</v>
      </c>
      <c r="E85" s="270" t="s">
        <v>297</v>
      </c>
      <c r="F85" s="139" t="s">
        <v>51</v>
      </c>
      <c r="G85" s="258" t="s">
        <v>298</v>
      </c>
      <c r="H85" s="245" t="s">
        <v>292</v>
      </c>
      <c r="I85" s="75" t="s">
        <v>13</v>
      </c>
      <c r="J85" s="76">
        <v>11.5</v>
      </c>
      <c r="K85" s="185">
        <v>7.9</v>
      </c>
      <c r="L85" s="185">
        <v>2.8</v>
      </c>
      <c r="M85" s="107">
        <f>ROUNDDOWN(K85*L85,1)</f>
        <v>22.1</v>
      </c>
      <c r="N85" s="116" t="s">
        <v>271</v>
      </c>
      <c r="O85" s="90" t="s">
        <v>271</v>
      </c>
      <c r="P85" s="96" t="s">
        <v>53</v>
      </c>
      <c r="Q85" s="97" t="s">
        <v>54</v>
      </c>
      <c r="R85" s="97"/>
      <c r="S85" s="102"/>
      <c r="T85" s="98" t="s">
        <v>247</v>
      </c>
      <c r="U85" s="94" t="s">
        <v>160</v>
      </c>
    </row>
    <row r="86" spans="2:21" ht="39" customHeight="1" x14ac:dyDescent="0.3">
      <c r="B86" s="260"/>
      <c r="C86" s="135"/>
      <c r="D86" s="137"/>
      <c r="E86" s="135"/>
      <c r="F86" s="140"/>
      <c r="G86" s="125"/>
      <c r="H86" s="246"/>
      <c r="I86" s="78" t="s">
        <v>14</v>
      </c>
      <c r="J86" s="77">
        <v>11.8</v>
      </c>
      <c r="K86" s="185"/>
      <c r="L86" s="185"/>
      <c r="M86" s="108"/>
      <c r="N86" s="116"/>
      <c r="O86" s="91"/>
      <c r="P86" s="96"/>
      <c r="Q86" s="97"/>
      <c r="R86" s="97"/>
      <c r="S86" s="102"/>
      <c r="T86" s="98"/>
      <c r="U86" s="95"/>
    </row>
    <row r="87" spans="2:21" ht="39" customHeight="1" x14ac:dyDescent="0.3">
      <c r="B87" s="259" t="s">
        <v>142</v>
      </c>
      <c r="C87" s="135" t="s">
        <v>31</v>
      </c>
      <c r="D87" s="133">
        <v>35</v>
      </c>
      <c r="E87" s="270" t="s">
        <v>235</v>
      </c>
      <c r="F87" s="139" t="s">
        <v>234</v>
      </c>
      <c r="G87" s="100" t="s">
        <v>236</v>
      </c>
      <c r="H87" s="245" t="s">
        <v>194</v>
      </c>
      <c r="I87" s="46" t="s">
        <v>13</v>
      </c>
      <c r="J87" s="58">
        <v>80.599999999999994</v>
      </c>
      <c r="K87" s="185">
        <v>3</v>
      </c>
      <c r="L87" s="185">
        <v>5.6</v>
      </c>
      <c r="M87" s="107">
        <f>ROUNDDOWN(K87*L87,1)</f>
        <v>16.8</v>
      </c>
      <c r="N87" s="120" t="s">
        <v>307</v>
      </c>
      <c r="O87" s="90" t="s">
        <v>307</v>
      </c>
      <c r="P87" s="96" t="s">
        <v>28</v>
      </c>
      <c r="Q87" s="97" t="s">
        <v>42</v>
      </c>
      <c r="R87" s="97" t="s">
        <v>237</v>
      </c>
      <c r="S87" s="102"/>
      <c r="T87" s="98" t="s">
        <v>247</v>
      </c>
      <c r="U87" s="99" t="s">
        <v>256</v>
      </c>
    </row>
    <row r="88" spans="2:21" ht="39" customHeight="1" x14ac:dyDescent="0.3">
      <c r="B88" s="297"/>
      <c r="C88" s="135"/>
      <c r="D88" s="134"/>
      <c r="E88" s="270"/>
      <c r="F88" s="139"/>
      <c r="G88" s="164"/>
      <c r="H88" s="245"/>
      <c r="I88" s="26" t="s">
        <v>14</v>
      </c>
      <c r="J88" s="48">
        <v>80.2</v>
      </c>
      <c r="K88" s="185"/>
      <c r="L88" s="185"/>
      <c r="M88" s="149"/>
      <c r="N88" s="120"/>
      <c r="O88" s="113"/>
      <c r="P88" s="96"/>
      <c r="Q88" s="97"/>
      <c r="R88" s="97"/>
      <c r="S88" s="102"/>
      <c r="T88" s="98"/>
      <c r="U88" s="99"/>
    </row>
    <row r="89" spans="2:21" ht="39" customHeight="1" x14ac:dyDescent="0.3">
      <c r="B89" s="297"/>
      <c r="C89" s="135"/>
      <c r="D89" s="134"/>
      <c r="E89" s="270"/>
      <c r="F89" s="139"/>
      <c r="G89" s="165" t="s">
        <v>283</v>
      </c>
      <c r="H89" s="245"/>
      <c r="I89" s="17" t="s">
        <v>13</v>
      </c>
      <c r="J89" s="54">
        <v>80.8</v>
      </c>
      <c r="K89" s="185"/>
      <c r="L89" s="185"/>
      <c r="M89" s="149"/>
      <c r="N89" s="120"/>
      <c r="O89" s="113"/>
      <c r="P89" s="96"/>
      <c r="Q89" s="97"/>
      <c r="R89" s="97"/>
      <c r="S89" s="102"/>
      <c r="T89" s="98"/>
      <c r="U89" s="99"/>
    </row>
    <row r="90" spans="2:21" ht="39" customHeight="1" x14ac:dyDescent="0.3">
      <c r="B90" s="297"/>
      <c r="C90" s="135"/>
      <c r="D90" s="134"/>
      <c r="E90" s="270"/>
      <c r="F90" s="139"/>
      <c r="G90" s="160"/>
      <c r="H90" s="245"/>
      <c r="I90" s="26" t="s">
        <v>14</v>
      </c>
      <c r="J90" s="48">
        <v>80.7</v>
      </c>
      <c r="K90" s="185"/>
      <c r="L90" s="185"/>
      <c r="M90" s="149"/>
      <c r="N90" s="120"/>
      <c r="O90" s="113"/>
      <c r="P90" s="96"/>
      <c r="Q90" s="97"/>
      <c r="R90" s="97"/>
      <c r="S90" s="102"/>
      <c r="T90" s="98"/>
      <c r="U90" s="99"/>
    </row>
    <row r="91" spans="2:21" ht="39" customHeight="1" x14ac:dyDescent="0.3">
      <c r="B91" s="297"/>
      <c r="C91" s="135"/>
      <c r="D91" s="134"/>
      <c r="E91" s="270"/>
      <c r="F91" s="139"/>
      <c r="G91" s="166" t="s">
        <v>284</v>
      </c>
      <c r="H91" s="245"/>
      <c r="I91" s="17" t="s">
        <v>13</v>
      </c>
      <c r="J91" s="54">
        <v>80.099999999999994</v>
      </c>
      <c r="K91" s="185"/>
      <c r="L91" s="185"/>
      <c r="M91" s="149"/>
      <c r="N91" s="120"/>
      <c r="O91" s="113"/>
      <c r="P91" s="96"/>
      <c r="Q91" s="97"/>
      <c r="R91" s="97"/>
      <c r="S91" s="102"/>
      <c r="T91" s="98"/>
      <c r="U91" s="99"/>
    </row>
    <row r="92" spans="2:21" ht="39" customHeight="1" x14ac:dyDescent="0.3">
      <c r="B92" s="260"/>
      <c r="C92" s="135"/>
      <c r="D92" s="137"/>
      <c r="E92" s="135"/>
      <c r="F92" s="140"/>
      <c r="G92" s="125"/>
      <c r="H92" s="246"/>
      <c r="I92" s="57" t="s">
        <v>14</v>
      </c>
      <c r="J92" s="64">
        <v>79.900000000000006</v>
      </c>
      <c r="K92" s="185"/>
      <c r="L92" s="185"/>
      <c r="M92" s="108"/>
      <c r="N92" s="120"/>
      <c r="O92" s="91"/>
      <c r="P92" s="96"/>
      <c r="Q92" s="97"/>
      <c r="R92" s="97"/>
      <c r="S92" s="102"/>
      <c r="T92" s="98"/>
      <c r="U92" s="99"/>
    </row>
    <row r="93" spans="2:21" ht="56.25" customHeight="1" thickBot="1" x14ac:dyDescent="0.35">
      <c r="B93" s="122" t="s">
        <v>30</v>
      </c>
      <c r="C93" s="123"/>
      <c r="D93" s="38"/>
      <c r="E93" s="12">
        <f>COUNT(D$57:D$92)</f>
        <v>11</v>
      </c>
      <c r="F93" s="143"/>
      <c r="G93" s="143"/>
      <c r="H93" s="143"/>
      <c r="I93" s="143"/>
      <c r="J93" s="143"/>
      <c r="K93" s="335"/>
      <c r="L93" s="143"/>
      <c r="M93" s="35"/>
      <c r="N93" s="43"/>
      <c r="O93" s="67"/>
      <c r="P93" s="176" t="s">
        <v>267</v>
      </c>
      <c r="Q93" s="176"/>
      <c r="R93" s="176"/>
      <c r="S93" s="176"/>
      <c r="T93" s="68"/>
      <c r="U93" s="3"/>
    </row>
    <row r="94" spans="2:21" ht="39" customHeight="1" x14ac:dyDescent="0.3">
      <c r="B94" s="283" t="s">
        <v>57</v>
      </c>
      <c r="C94" s="286" t="s">
        <v>57</v>
      </c>
      <c r="D94" s="128">
        <v>36</v>
      </c>
      <c r="E94" s="286" t="s">
        <v>221</v>
      </c>
      <c r="F94" s="156" t="s">
        <v>58</v>
      </c>
      <c r="G94" s="158" t="s">
        <v>222</v>
      </c>
      <c r="H94" s="313" t="s">
        <v>59</v>
      </c>
      <c r="I94" s="24" t="s">
        <v>13</v>
      </c>
      <c r="J94" s="25">
        <v>12</v>
      </c>
      <c r="K94" s="317">
        <v>8.9</v>
      </c>
      <c r="L94" s="318">
        <v>2.2999999999999998</v>
      </c>
      <c r="M94" s="319">
        <f>ROUNDDOWN(K94*L94,1)</f>
        <v>20.399999999999999</v>
      </c>
      <c r="N94" s="116" t="s">
        <v>271</v>
      </c>
      <c r="O94" s="90" t="s">
        <v>271</v>
      </c>
      <c r="P94" s="320" t="s">
        <v>60</v>
      </c>
      <c r="Q94" s="308" t="s">
        <v>61</v>
      </c>
      <c r="R94" s="308"/>
      <c r="S94" s="321"/>
      <c r="T94" s="170" t="s">
        <v>247</v>
      </c>
      <c r="U94" s="271" t="s">
        <v>232</v>
      </c>
    </row>
    <row r="95" spans="2:21" ht="39" customHeight="1" x14ac:dyDescent="0.3">
      <c r="B95" s="297"/>
      <c r="C95" s="136"/>
      <c r="D95" s="137"/>
      <c r="E95" s="136"/>
      <c r="F95" s="157"/>
      <c r="G95" s="159"/>
      <c r="H95" s="314"/>
      <c r="I95" s="26" t="s">
        <v>14</v>
      </c>
      <c r="J95" s="27">
        <v>12</v>
      </c>
      <c r="K95" s="263"/>
      <c r="L95" s="175"/>
      <c r="M95" s="265"/>
      <c r="N95" s="116"/>
      <c r="O95" s="91"/>
      <c r="P95" s="251"/>
      <c r="Q95" s="101"/>
      <c r="R95" s="101"/>
      <c r="S95" s="110"/>
      <c r="T95" s="98"/>
      <c r="U95" s="99"/>
    </row>
    <row r="96" spans="2:21" ht="39" customHeight="1" x14ac:dyDescent="0.3">
      <c r="B96" s="259" t="s">
        <v>57</v>
      </c>
      <c r="C96" s="138" t="s">
        <v>57</v>
      </c>
      <c r="D96" s="138">
        <v>37</v>
      </c>
      <c r="E96" s="135" t="s">
        <v>223</v>
      </c>
      <c r="F96" s="139" t="s">
        <v>224</v>
      </c>
      <c r="G96" s="124" t="s">
        <v>58</v>
      </c>
      <c r="H96" s="246" t="s">
        <v>290</v>
      </c>
      <c r="I96" s="46" t="s">
        <v>13</v>
      </c>
      <c r="J96" s="13">
        <v>21.1</v>
      </c>
      <c r="K96" s="174">
        <v>3.6</v>
      </c>
      <c r="L96" s="174">
        <v>8</v>
      </c>
      <c r="M96" s="107">
        <f>ROUNDDOWN(K96*L96,1)</f>
        <v>28.8</v>
      </c>
      <c r="N96" s="116" t="s">
        <v>271</v>
      </c>
      <c r="O96" s="90" t="s">
        <v>271</v>
      </c>
      <c r="P96" s="250" t="s">
        <v>60</v>
      </c>
      <c r="Q96" s="100" t="s">
        <v>61</v>
      </c>
      <c r="R96" s="100"/>
      <c r="S96" s="109"/>
      <c r="T96" s="98" t="s">
        <v>247</v>
      </c>
      <c r="U96" s="94" t="s">
        <v>231</v>
      </c>
    </row>
    <row r="97" spans="2:21" ht="39" customHeight="1" x14ac:dyDescent="0.3">
      <c r="B97" s="260"/>
      <c r="C97" s="136"/>
      <c r="D97" s="136"/>
      <c r="E97" s="135"/>
      <c r="F97" s="140"/>
      <c r="G97" s="125"/>
      <c r="H97" s="246"/>
      <c r="I97" s="57" t="s">
        <v>14</v>
      </c>
      <c r="J97" s="28">
        <v>21</v>
      </c>
      <c r="K97" s="175"/>
      <c r="L97" s="175"/>
      <c r="M97" s="108"/>
      <c r="N97" s="116"/>
      <c r="O97" s="91"/>
      <c r="P97" s="251"/>
      <c r="Q97" s="101"/>
      <c r="R97" s="101"/>
      <c r="S97" s="110"/>
      <c r="T97" s="98"/>
      <c r="U97" s="95"/>
    </row>
    <row r="98" spans="2:21" ht="39" customHeight="1" x14ac:dyDescent="0.3">
      <c r="B98" s="259" t="s">
        <v>57</v>
      </c>
      <c r="C98" s="135" t="s">
        <v>57</v>
      </c>
      <c r="D98" s="133">
        <v>38</v>
      </c>
      <c r="E98" s="135" t="s">
        <v>155</v>
      </c>
      <c r="F98" s="139" t="s">
        <v>176</v>
      </c>
      <c r="G98" s="162"/>
      <c r="H98" s="245" t="s">
        <v>154</v>
      </c>
      <c r="I98" s="46" t="s">
        <v>13</v>
      </c>
      <c r="J98" s="16">
        <v>8.1999999999999993</v>
      </c>
      <c r="K98" s="264">
        <v>9.4</v>
      </c>
      <c r="L98" s="264">
        <v>3.5</v>
      </c>
      <c r="M98" s="107">
        <f>ROUNDDOWN(K98*L98,1)</f>
        <v>32.9</v>
      </c>
      <c r="N98" s="116" t="s">
        <v>271</v>
      </c>
      <c r="O98" s="90" t="s">
        <v>271</v>
      </c>
      <c r="P98" s="322" t="s">
        <v>65</v>
      </c>
      <c r="Q98" s="97" t="s">
        <v>64</v>
      </c>
      <c r="R98" s="97"/>
      <c r="S98" s="102"/>
      <c r="T98" s="98" t="s">
        <v>247</v>
      </c>
      <c r="U98" s="94" t="s">
        <v>125</v>
      </c>
    </row>
    <row r="99" spans="2:21" ht="39" customHeight="1" x14ac:dyDescent="0.3">
      <c r="B99" s="297"/>
      <c r="C99" s="135"/>
      <c r="D99" s="137"/>
      <c r="E99" s="135"/>
      <c r="F99" s="140"/>
      <c r="G99" s="142"/>
      <c r="H99" s="246"/>
      <c r="I99" s="57" t="s">
        <v>14</v>
      </c>
      <c r="J99" s="40">
        <v>8.1999999999999993</v>
      </c>
      <c r="K99" s="264"/>
      <c r="L99" s="264"/>
      <c r="M99" s="108"/>
      <c r="N99" s="116"/>
      <c r="O99" s="91"/>
      <c r="P99" s="323"/>
      <c r="Q99" s="97"/>
      <c r="R99" s="97"/>
      <c r="S99" s="102"/>
      <c r="T99" s="98"/>
      <c r="U99" s="99"/>
    </row>
    <row r="100" spans="2:21" ht="39" customHeight="1" x14ac:dyDescent="0.3">
      <c r="B100" s="259" t="s">
        <v>57</v>
      </c>
      <c r="C100" s="138" t="s">
        <v>57</v>
      </c>
      <c r="D100" s="133">
        <v>39</v>
      </c>
      <c r="E100" s="135" t="s">
        <v>308</v>
      </c>
      <c r="F100" s="139" t="s">
        <v>311</v>
      </c>
      <c r="G100" s="124" t="s">
        <v>312</v>
      </c>
      <c r="H100" s="246" t="s">
        <v>311</v>
      </c>
      <c r="I100" s="46" t="s">
        <v>244</v>
      </c>
      <c r="J100" s="347">
        <v>3.9</v>
      </c>
      <c r="K100" s="174">
        <v>21.3</v>
      </c>
      <c r="L100" s="174">
        <v>0.9</v>
      </c>
      <c r="M100" s="107">
        <f t="shared" ref="M100" si="0">ROUNDDOWN(K100*L100,1)</f>
        <v>19.100000000000001</v>
      </c>
      <c r="N100" s="116" t="s">
        <v>271</v>
      </c>
      <c r="O100" s="90" t="s">
        <v>271</v>
      </c>
      <c r="P100" s="250" t="s">
        <v>320</v>
      </c>
      <c r="Q100" s="100" t="s">
        <v>321</v>
      </c>
      <c r="R100" s="100" t="s">
        <v>338</v>
      </c>
      <c r="S100" s="109"/>
      <c r="T100" s="98" t="s">
        <v>247</v>
      </c>
      <c r="U100" s="94" t="s">
        <v>282</v>
      </c>
    </row>
    <row r="101" spans="2:21" ht="39" customHeight="1" x14ac:dyDescent="0.3">
      <c r="B101" s="260"/>
      <c r="C101" s="136"/>
      <c r="D101" s="137"/>
      <c r="E101" s="135"/>
      <c r="F101" s="140"/>
      <c r="G101" s="125"/>
      <c r="H101" s="246"/>
      <c r="I101" s="57" t="s">
        <v>226</v>
      </c>
      <c r="J101" s="372"/>
      <c r="K101" s="175"/>
      <c r="L101" s="175"/>
      <c r="M101" s="108"/>
      <c r="N101" s="116"/>
      <c r="O101" s="91"/>
      <c r="P101" s="251"/>
      <c r="Q101" s="101"/>
      <c r="R101" s="101"/>
      <c r="S101" s="110"/>
      <c r="T101" s="98"/>
      <c r="U101" s="95"/>
    </row>
    <row r="102" spans="2:21" ht="39" customHeight="1" x14ac:dyDescent="0.3">
      <c r="B102" s="259" t="s">
        <v>57</v>
      </c>
      <c r="C102" s="138" t="s">
        <v>57</v>
      </c>
      <c r="D102" s="133">
        <v>40</v>
      </c>
      <c r="E102" s="135" t="s">
        <v>309</v>
      </c>
      <c r="F102" s="139" t="s">
        <v>313</v>
      </c>
      <c r="G102" s="124"/>
      <c r="H102" s="246" t="s">
        <v>314</v>
      </c>
      <c r="I102" s="84" t="s">
        <v>13</v>
      </c>
      <c r="J102" s="85">
        <v>8.4</v>
      </c>
      <c r="K102" s="174">
        <v>16.3</v>
      </c>
      <c r="L102" s="174">
        <v>4.3</v>
      </c>
      <c r="M102" s="107">
        <f t="shared" ref="M102" si="1">ROUNDDOWN(K102*L102,1)</f>
        <v>70</v>
      </c>
      <c r="N102" s="116" t="s">
        <v>271</v>
      </c>
      <c r="O102" s="90" t="s">
        <v>271</v>
      </c>
      <c r="P102" s="250" t="s">
        <v>318</v>
      </c>
      <c r="Q102" s="100" t="s">
        <v>319</v>
      </c>
      <c r="R102" s="100"/>
      <c r="S102" s="109"/>
      <c r="T102" s="98" t="s">
        <v>247</v>
      </c>
      <c r="U102" s="94" t="s">
        <v>282</v>
      </c>
    </row>
    <row r="103" spans="2:21" ht="39" customHeight="1" x14ac:dyDescent="0.3">
      <c r="B103" s="260"/>
      <c r="C103" s="136"/>
      <c r="D103" s="137"/>
      <c r="E103" s="135"/>
      <c r="F103" s="140"/>
      <c r="G103" s="125"/>
      <c r="H103" s="246"/>
      <c r="I103" s="87" t="s">
        <v>14</v>
      </c>
      <c r="J103" s="28">
        <v>8.4</v>
      </c>
      <c r="K103" s="175"/>
      <c r="L103" s="175"/>
      <c r="M103" s="108"/>
      <c r="N103" s="116"/>
      <c r="O103" s="91"/>
      <c r="P103" s="251"/>
      <c r="Q103" s="101"/>
      <c r="R103" s="101"/>
      <c r="S103" s="110"/>
      <c r="T103" s="98"/>
      <c r="U103" s="95"/>
    </row>
    <row r="104" spans="2:21" ht="39" customHeight="1" x14ac:dyDescent="0.3">
      <c r="B104" s="259" t="s">
        <v>57</v>
      </c>
      <c r="C104" s="138" t="s">
        <v>57</v>
      </c>
      <c r="D104" s="129">
        <v>41</v>
      </c>
      <c r="E104" s="135" t="s">
        <v>310</v>
      </c>
      <c r="F104" s="139" t="s">
        <v>315</v>
      </c>
      <c r="G104" s="244" t="s">
        <v>316</v>
      </c>
      <c r="H104" s="144" t="s">
        <v>317</v>
      </c>
      <c r="I104" s="46" t="s">
        <v>13</v>
      </c>
      <c r="J104" s="16">
        <v>5.7</v>
      </c>
      <c r="K104" s="174">
        <v>10</v>
      </c>
      <c r="L104" s="264">
        <v>2.2999999999999998</v>
      </c>
      <c r="M104" s="107">
        <f t="shared" ref="M104" si="2">ROUNDDOWN(K104*L104,1)</f>
        <v>23</v>
      </c>
      <c r="N104" s="116" t="s">
        <v>271</v>
      </c>
      <c r="O104" s="90" t="s">
        <v>271</v>
      </c>
      <c r="P104" s="96" t="s">
        <v>318</v>
      </c>
      <c r="Q104" s="97" t="s">
        <v>320</v>
      </c>
      <c r="R104" s="97"/>
      <c r="S104" s="102"/>
      <c r="T104" s="98" t="s">
        <v>247</v>
      </c>
      <c r="U104" s="94" t="s">
        <v>282</v>
      </c>
    </row>
    <row r="105" spans="2:21" ht="39" customHeight="1" x14ac:dyDescent="0.3">
      <c r="B105" s="260"/>
      <c r="C105" s="136"/>
      <c r="D105" s="129"/>
      <c r="E105" s="136"/>
      <c r="F105" s="336"/>
      <c r="G105" s="255"/>
      <c r="H105" s="146"/>
      <c r="I105" s="57" t="s">
        <v>14</v>
      </c>
      <c r="J105" s="40">
        <v>4.5</v>
      </c>
      <c r="K105" s="175"/>
      <c r="L105" s="175"/>
      <c r="M105" s="108"/>
      <c r="N105" s="116"/>
      <c r="O105" s="91"/>
      <c r="P105" s="251"/>
      <c r="Q105" s="101"/>
      <c r="R105" s="101"/>
      <c r="S105" s="110"/>
      <c r="T105" s="98"/>
      <c r="U105" s="95"/>
    </row>
    <row r="106" spans="2:21" ht="39" customHeight="1" x14ac:dyDescent="0.3">
      <c r="B106" s="259" t="s">
        <v>57</v>
      </c>
      <c r="C106" s="135" t="s">
        <v>238</v>
      </c>
      <c r="D106" s="129">
        <v>42</v>
      </c>
      <c r="E106" s="270" t="s">
        <v>254</v>
      </c>
      <c r="F106" s="139" t="s">
        <v>239</v>
      </c>
      <c r="G106" s="244" t="s">
        <v>240</v>
      </c>
      <c r="H106" s="245" t="s">
        <v>239</v>
      </c>
      <c r="I106" s="83" t="s">
        <v>225</v>
      </c>
      <c r="J106" s="272">
        <v>27.9</v>
      </c>
      <c r="K106" s="264">
        <v>9.8000000000000007</v>
      </c>
      <c r="L106" s="264">
        <v>2.4</v>
      </c>
      <c r="M106" s="107">
        <f>ROUNDDOWN(K106*L106,1)</f>
        <v>23.5</v>
      </c>
      <c r="N106" s="116" t="s">
        <v>271</v>
      </c>
      <c r="O106" s="90" t="s">
        <v>271</v>
      </c>
      <c r="P106" s="96" t="s">
        <v>238</v>
      </c>
      <c r="Q106" s="97" t="s">
        <v>65</v>
      </c>
      <c r="R106" s="97" t="s">
        <v>255</v>
      </c>
      <c r="S106" s="168"/>
      <c r="T106" s="98" t="s">
        <v>247</v>
      </c>
      <c r="U106" s="94" t="s">
        <v>256</v>
      </c>
    </row>
    <row r="107" spans="2:21" ht="39" customHeight="1" x14ac:dyDescent="0.3">
      <c r="B107" s="260"/>
      <c r="C107" s="135"/>
      <c r="D107" s="129"/>
      <c r="E107" s="135"/>
      <c r="F107" s="140"/>
      <c r="G107" s="125"/>
      <c r="H107" s="246"/>
      <c r="I107" s="87" t="s">
        <v>226</v>
      </c>
      <c r="J107" s="324"/>
      <c r="K107" s="264"/>
      <c r="L107" s="264"/>
      <c r="M107" s="108"/>
      <c r="N107" s="116"/>
      <c r="O107" s="91"/>
      <c r="P107" s="96"/>
      <c r="Q107" s="97"/>
      <c r="R107" s="97"/>
      <c r="S107" s="168"/>
      <c r="T107" s="98"/>
      <c r="U107" s="95"/>
    </row>
    <row r="108" spans="2:21" ht="39" customHeight="1" x14ac:dyDescent="0.3">
      <c r="B108" s="373" t="s">
        <v>57</v>
      </c>
      <c r="C108" s="136" t="s">
        <v>177</v>
      </c>
      <c r="D108" s="134">
        <v>43</v>
      </c>
      <c r="E108" s="331" t="s">
        <v>178</v>
      </c>
      <c r="F108" s="315" t="s">
        <v>179</v>
      </c>
      <c r="G108" s="160" t="s">
        <v>180</v>
      </c>
      <c r="H108" s="278" t="s">
        <v>179</v>
      </c>
      <c r="I108" s="86" t="s">
        <v>225</v>
      </c>
      <c r="J108" s="374">
        <v>12.8</v>
      </c>
      <c r="K108" s="263">
        <v>9</v>
      </c>
      <c r="L108" s="263">
        <v>5.5</v>
      </c>
      <c r="M108" s="149">
        <f>ROUNDDOWN(K108*L108,1)</f>
        <v>49.5</v>
      </c>
      <c r="N108" s="117" t="s">
        <v>270</v>
      </c>
      <c r="O108" s="113" t="s">
        <v>270</v>
      </c>
      <c r="P108" s="247" t="s">
        <v>60</v>
      </c>
      <c r="Q108" s="178" t="s">
        <v>181</v>
      </c>
      <c r="R108" s="178"/>
      <c r="S108" s="338"/>
      <c r="T108" s="95" t="s">
        <v>247</v>
      </c>
      <c r="U108" s="99" t="s">
        <v>187</v>
      </c>
    </row>
    <row r="109" spans="2:21" ht="39" customHeight="1" x14ac:dyDescent="0.3">
      <c r="B109" s="360"/>
      <c r="C109" s="135"/>
      <c r="D109" s="134"/>
      <c r="E109" s="331"/>
      <c r="F109" s="333"/>
      <c r="G109" s="356"/>
      <c r="H109" s="278"/>
      <c r="I109" s="87" t="s">
        <v>226</v>
      </c>
      <c r="J109" s="345"/>
      <c r="K109" s="263"/>
      <c r="L109" s="263"/>
      <c r="M109" s="149"/>
      <c r="N109" s="117"/>
      <c r="O109" s="91"/>
      <c r="P109" s="247"/>
      <c r="Q109" s="178"/>
      <c r="R109" s="178"/>
      <c r="S109" s="338"/>
      <c r="T109" s="98"/>
      <c r="U109" s="95"/>
    </row>
    <row r="110" spans="2:21" ht="54" customHeight="1" thickBot="1" x14ac:dyDescent="0.35">
      <c r="B110" s="122" t="s">
        <v>30</v>
      </c>
      <c r="C110" s="123"/>
      <c r="D110" s="38"/>
      <c r="E110" s="12">
        <f>COUNT(D$94:D$109)</f>
        <v>8</v>
      </c>
      <c r="F110" s="143"/>
      <c r="G110" s="143"/>
      <c r="H110" s="143"/>
      <c r="I110" s="143"/>
      <c r="J110" s="143"/>
      <c r="K110" s="143"/>
      <c r="L110" s="143"/>
      <c r="M110" s="35"/>
      <c r="N110" s="43"/>
      <c r="O110" s="67"/>
      <c r="P110" s="176" t="s">
        <v>268</v>
      </c>
      <c r="Q110" s="176"/>
      <c r="R110" s="176"/>
      <c r="S110" s="307"/>
      <c r="T110" s="69"/>
      <c r="U110" s="3"/>
    </row>
    <row r="111" spans="2:21" ht="39" customHeight="1" x14ac:dyDescent="0.3">
      <c r="B111" s="297" t="s">
        <v>70</v>
      </c>
      <c r="C111" s="136" t="s">
        <v>70</v>
      </c>
      <c r="D111" s="137">
        <v>44</v>
      </c>
      <c r="E111" s="330" t="s">
        <v>217</v>
      </c>
      <c r="F111" s="332" t="s">
        <v>9</v>
      </c>
      <c r="G111" s="255" t="s">
        <v>157</v>
      </c>
      <c r="H111" s="195" t="s">
        <v>71</v>
      </c>
      <c r="I111" s="61" t="s">
        <v>13</v>
      </c>
      <c r="J111" s="54">
        <v>19.2</v>
      </c>
      <c r="K111" s="175">
        <v>16.3</v>
      </c>
      <c r="L111" s="175">
        <v>2.9</v>
      </c>
      <c r="M111" s="149">
        <f>ROUNDDOWN(K111*L111,1)</f>
        <v>47.2</v>
      </c>
      <c r="N111" s="116" t="s">
        <v>271</v>
      </c>
      <c r="O111" s="90" t="s">
        <v>271</v>
      </c>
      <c r="P111" s="251" t="s">
        <v>11</v>
      </c>
      <c r="Q111" s="101" t="s">
        <v>69</v>
      </c>
      <c r="R111" s="101"/>
      <c r="S111" s="321"/>
      <c r="T111" s="98" t="s">
        <v>247</v>
      </c>
      <c r="U111" s="99" t="s">
        <v>126</v>
      </c>
    </row>
    <row r="112" spans="2:21" ht="39" customHeight="1" x14ac:dyDescent="0.3">
      <c r="B112" s="297"/>
      <c r="C112" s="147"/>
      <c r="D112" s="134"/>
      <c r="E112" s="331"/>
      <c r="F112" s="333"/>
      <c r="G112" s="159"/>
      <c r="H112" s="172"/>
      <c r="I112" s="47" t="s">
        <v>275</v>
      </c>
      <c r="J112" s="48">
        <v>19.2</v>
      </c>
      <c r="K112" s="175"/>
      <c r="L112" s="175"/>
      <c r="M112" s="149"/>
      <c r="N112" s="116"/>
      <c r="O112" s="113"/>
      <c r="P112" s="247"/>
      <c r="Q112" s="178"/>
      <c r="R112" s="178"/>
      <c r="S112" s="278"/>
      <c r="T112" s="98"/>
      <c r="U112" s="99"/>
    </row>
    <row r="113" spans="2:21" ht="39" customHeight="1" x14ac:dyDescent="0.3">
      <c r="B113" s="297"/>
      <c r="C113" s="147"/>
      <c r="D113" s="134"/>
      <c r="E113" s="331"/>
      <c r="F113" s="315" t="s">
        <v>277</v>
      </c>
      <c r="G113" s="159"/>
      <c r="H113" s="172"/>
      <c r="I113" s="61" t="s">
        <v>276</v>
      </c>
      <c r="J113" s="54">
        <v>16.8</v>
      </c>
      <c r="K113" s="175"/>
      <c r="L113" s="175"/>
      <c r="M113" s="149"/>
      <c r="N113" s="116"/>
      <c r="O113" s="113"/>
      <c r="P113" s="247"/>
      <c r="Q113" s="178"/>
      <c r="R113" s="178"/>
      <c r="S113" s="278"/>
      <c r="T113" s="98"/>
      <c r="U113" s="99"/>
    </row>
    <row r="114" spans="2:21" ht="39" customHeight="1" x14ac:dyDescent="0.3">
      <c r="B114" s="260"/>
      <c r="C114" s="138"/>
      <c r="D114" s="133"/>
      <c r="E114" s="138"/>
      <c r="F114" s="157"/>
      <c r="G114" s="124"/>
      <c r="H114" s="194"/>
      <c r="I114" s="57" t="s">
        <v>14</v>
      </c>
      <c r="J114" s="64">
        <v>17.2</v>
      </c>
      <c r="K114" s="264"/>
      <c r="L114" s="264"/>
      <c r="M114" s="108"/>
      <c r="N114" s="116"/>
      <c r="O114" s="91"/>
      <c r="P114" s="250"/>
      <c r="Q114" s="100"/>
      <c r="R114" s="100"/>
      <c r="S114" s="109"/>
      <c r="T114" s="98"/>
      <c r="U114" s="99"/>
    </row>
    <row r="115" spans="2:21" ht="39" customHeight="1" x14ac:dyDescent="0.3">
      <c r="B115" s="259" t="s">
        <v>70</v>
      </c>
      <c r="C115" s="135" t="s">
        <v>70</v>
      </c>
      <c r="D115" s="129">
        <v>45</v>
      </c>
      <c r="E115" s="270" t="s">
        <v>174</v>
      </c>
      <c r="F115" s="139" t="s">
        <v>72</v>
      </c>
      <c r="G115" s="258" t="s">
        <v>278</v>
      </c>
      <c r="H115" s="246" t="s">
        <v>71</v>
      </c>
      <c r="I115" s="56" t="s">
        <v>13</v>
      </c>
      <c r="J115" s="58">
        <v>13.9</v>
      </c>
      <c r="K115" s="264">
        <v>11.6</v>
      </c>
      <c r="L115" s="264">
        <v>2.9</v>
      </c>
      <c r="M115" s="107">
        <f>ROUNDDOWN(K115*L115,1)</f>
        <v>33.6</v>
      </c>
      <c r="N115" s="116" t="s">
        <v>271</v>
      </c>
      <c r="O115" s="90" t="s">
        <v>271</v>
      </c>
      <c r="P115" s="96" t="s">
        <v>11</v>
      </c>
      <c r="Q115" s="97" t="s">
        <v>69</v>
      </c>
      <c r="R115" s="97"/>
      <c r="S115" s="102"/>
      <c r="T115" s="98" t="s">
        <v>247</v>
      </c>
      <c r="U115" s="94" t="s">
        <v>127</v>
      </c>
    </row>
    <row r="116" spans="2:21" ht="39" customHeight="1" x14ac:dyDescent="0.3">
      <c r="B116" s="297"/>
      <c r="C116" s="135"/>
      <c r="D116" s="129"/>
      <c r="E116" s="270"/>
      <c r="F116" s="139"/>
      <c r="G116" s="316"/>
      <c r="H116" s="246"/>
      <c r="I116" s="47" t="s">
        <v>275</v>
      </c>
      <c r="J116" s="48">
        <v>13.9</v>
      </c>
      <c r="K116" s="264"/>
      <c r="L116" s="264"/>
      <c r="M116" s="149"/>
      <c r="N116" s="116"/>
      <c r="O116" s="113"/>
      <c r="P116" s="96"/>
      <c r="Q116" s="97"/>
      <c r="R116" s="97"/>
      <c r="S116" s="102"/>
      <c r="T116" s="98"/>
      <c r="U116" s="99"/>
    </row>
    <row r="117" spans="2:21" ht="39" customHeight="1" x14ac:dyDescent="0.3">
      <c r="B117" s="297"/>
      <c r="C117" s="135"/>
      <c r="D117" s="129"/>
      <c r="E117" s="270"/>
      <c r="F117" s="139"/>
      <c r="G117" s="160" t="s">
        <v>277</v>
      </c>
      <c r="H117" s="246"/>
      <c r="I117" s="61" t="s">
        <v>276</v>
      </c>
      <c r="J117" s="54">
        <v>14.3</v>
      </c>
      <c r="K117" s="264"/>
      <c r="L117" s="264"/>
      <c r="M117" s="149"/>
      <c r="N117" s="116"/>
      <c r="O117" s="113"/>
      <c r="P117" s="96"/>
      <c r="Q117" s="97"/>
      <c r="R117" s="97"/>
      <c r="S117" s="102"/>
      <c r="T117" s="98"/>
      <c r="U117" s="99"/>
    </row>
    <row r="118" spans="2:21" ht="39" customHeight="1" x14ac:dyDescent="0.3">
      <c r="B118" s="260"/>
      <c r="C118" s="135"/>
      <c r="D118" s="129"/>
      <c r="E118" s="135"/>
      <c r="F118" s="140"/>
      <c r="G118" s="161"/>
      <c r="H118" s="246"/>
      <c r="I118" s="57" t="s">
        <v>14</v>
      </c>
      <c r="J118" s="64">
        <v>14.3</v>
      </c>
      <c r="K118" s="264"/>
      <c r="L118" s="264"/>
      <c r="M118" s="108"/>
      <c r="N118" s="116"/>
      <c r="O118" s="91"/>
      <c r="P118" s="96"/>
      <c r="Q118" s="97"/>
      <c r="R118" s="97"/>
      <c r="S118" s="102"/>
      <c r="T118" s="98"/>
      <c r="U118" s="95"/>
    </row>
    <row r="119" spans="2:21" ht="39" customHeight="1" x14ac:dyDescent="0.3">
      <c r="B119" s="259" t="s">
        <v>216</v>
      </c>
      <c r="C119" s="135" t="s">
        <v>216</v>
      </c>
      <c r="D119" s="129">
        <v>46</v>
      </c>
      <c r="E119" s="135" t="s">
        <v>183</v>
      </c>
      <c r="F119" s="261" t="s">
        <v>71</v>
      </c>
      <c r="G119" s="244" t="s">
        <v>208</v>
      </c>
      <c r="H119" s="144" t="s">
        <v>213</v>
      </c>
      <c r="I119" s="46" t="s">
        <v>13</v>
      </c>
      <c r="J119" s="16">
        <v>7.8</v>
      </c>
      <c r="K119" s="174">
        <v>10.4</v>
      </c>
      <c r="L119" s="264">
        <v>3.4</v>
      </c>
      <c r="M119" s="103">
        <f>ROUNDDOWN(K119*L119,1)</f>
        <v>35.299999999999997</v>
      </c>
      <c r="N119" s="131" t="s">
        <v>271</v>
      </c>
      <c r="O119" s="90" t="s">
        <v>271</v>
      </c>
      <c r="P119" s="96" t="s">
        <v>69</v>
      </c>
      <c r="Q119" s="97" t="s">
        <v>185</v>
      </c>
      <c r="R119" s="100"/>
      <c r="S119" s="109"/>
      <c r="T119" s="94" t="s">
        <v>247</v>
      </c>
      <c r="U119" s="94" t="s">
        <v>201</v>
      </c>
    </row>
    <row r="120" spans="2:21" ht="39" customHeight="1" x14ac:dyDescent="0.3">
      <c r="B120" s="297"/>
      <c r="C120" s="135"/>
      <c r="D120" s="137"/>
      <c r="E120" s="136"/>
      <c r="F120" s="334"/>
      <c r="G120" s="159"/>
      <c r="H120" s="145"/>
      <c r="I120" s="17" t="s">
        <v>14</v>
      </c>
      <c r="J120" s="18">
        <v>7.8</v>
      </c>
      <c r="K120" s="263"/>
      <c r="L120" s="175"/>
      <c r="M120" s="265"/>
      <c r="N120" s="117"/>
      <c r="O120" s="113"/>
      <c r="P120" s="251"/>
      <c r="Q120" s="101"/>
      <c r="R120" s="178"/>
      <c r="S120" s="278"/>
      <c r="T120" s="99"/>
      <c r="U120" s="99"/>
    </row>
    <row r="121" spans="2:21" ht="39" customHeight="1" x14ac:dyDescent="0.3">
      <c r="B121" s="297"/>
      <c r="C121" s="135"/>
      <c r="D121" s="137"/>
      <c r="E121" s="136"/>
      <c r="F121" s="337" t="s">
        <v>184</v>
      </c>
      <c r="G121" s="126"/>
      <c r="H121" s="145"/>
      <c r="I121" s="19" t="s">
        <v>13</v>
      </c>
      <c r="J121" s="20">
        <v>9.6999999999999993</v>
      </c>
      <c r="K121" s="263"/>
      <c r="L121" s="175"/>
      <c r="M121" s="265"/>
      <c r="N121" s="117"/>
      <c r="O121" s="113"/>
      <c r="P121" s="251"/>
      <c r="Q121" s="101"/>
      <c r="R121" s="178"/>
      <c r="S121" s="278"/>
      <c r="T121" s="99"/>
      <c r="U121" s="99"/>
    </row>
    <row r="122" spans="2:21" ht="39" customHeight="1" x14ac:dyDescent="0.3">
      <c r="B122" s="260"/>
      <c r="C122" s="135"/>
      <c r="D122" s="137"/>
      <c r="E122" s="136"/>
      <c r="F122" s="301"/>
      <c r="G122" s="125"/>
      <c r="H122" s="146"/>
      <c r="I122" s="21" t="s">
        <v>14</v>
      </c>
      <c r="J122" s="40">
        <v>9.6999999999999993</v>
      </c>
      <c r="K122" s="263"/>
      <c r="L122" s="175"/>
      <c r="M122" s="265"/>
      <c r="N122" s="132"/>
      <c r="O122" s="91"/>
      <c r="P122" s="251"/>
      <c r="Q122" s="101"/>
      <c r="R122" s="178"/>
      <c r="S122" s="110"/>
      <c r="T122" s="95"/>
      <c r="U122" s="99"/>
    </row>
    <row r="123" spans="2:21" ht="54.75" customHeight="1" thickBot="1" x14ac:dyDescent="0.35">
      <c r="B123" s="122" t="s">
        <v>30</v>
      </c>
      <c r="C123" s="123"/>
      <c r="D123" s="38"/>
      <c r="E123" s="12">
        <f>COUNT(D$111:D$122)</f>
        <v>3</v>
      </c>
      <c r="F123" s="143"/>
      <c r="G123" s="143"/>
      <c r="H123" s="143"/>
      <c r="I123" s="143"/>
      <c r="J123" s="143"/>
      <c r="K123" s="143"/>
      <c r="L123" s="143"/>
      <c r="M123" s="35"/>
      <c r="N123" s="43"/>
      <c r="O123" s="67"/>
      <c r="P123" s="176" t="s">
        <v>110</v>
      </c>
      <c r="Q123" s="176"/>
      <c r="R123" s="176"/>
      <c r="S123" s="176"/>
      <c r="T123" s="70"/>
      <c r="U123" s="3"/>
    </row>
    <row r="124" spans="2:21" ht="39" customHeight="1" x14ac:dyDescent="0.3">
      <c r="B124" s="297" t="s">
        <v>91</v>
      </c>
      <c r="C124" s="135" t="s">
        <v>94</v>
      </c>
      <c r="D124" s="129">
        <v>47</v>
      </c>
      <c r="E124" s="270" t="s">
        <v>322</v>
      </c>
      <c r="F124" s="139" t="s">
        <v>92</v>
      </c>
      <c r="G124" s="244" t="s">
        <v>93</v>
      </c>
      <c r="H124" s="245" t="s">
        <v>206</v>
      </c>
      <c r="I124" s="46" t="s">
        <v>13</v>
      </c>
      <c r="J124" s="16">
        <v>14.5</v>
      </c>
      <c r="K124" s="264">
        <v>11.8</v>
      </c>
      <c r="L124" s="264">
        <v>2</v>
      </c>
      <c r="M124" s="107">
        <f>ROUNDDOWN(K124*L124,1)</f>
        <v>23.6</v>
      </c>
      <c r="N124" s="116" t="s">
        <v>271</v>
      </c>
      <c r="O124" s="90" t="s">
        <v>271</v>
      </c>
      <c r="P124" s="96" t="s">
        <v>28</v>
      </c>
      <c r="Q124" s="97" t="s">
        <v>94</v>
      </c>
      <c r="R124" s="97"/>
      <c r="S124" s="168"/>
      <c r="T124" s="98" t="s">
        <v>247</v>
      </c>
      <c r="U124" s="94" t="s">
        <v>125</v>
      </c>
    </row>
    <row r="125" spans="2:21" ht="39" customHeight="1" x14ac:dyDescent="0.3">
      <c r="B125" s="260"/>
      <c r="C125" s="135"/>
      <c r="D125" s="129"/>
      <c r="E125" s="135"/>
      <c r="F125" s="140"/>
      <c r="G125" s="125"/>
      <c r="H125" s="246"/>
      <c r="I125" s="61" t="s">
        <v>14</v>
      </c>
      <c r="J125" s="18">
        <v>14.5</v>
      </c>
      <c r="K125" s="264"/>
      <c r="L125" s="264"/>
      <c r="M125" s="108"/>
      <c r="N125" s="116"/>
      <c r="O125" s="91"/>
      <c r="P125" s="96"/>
      <c r="Q125" s="97"/>
      <c r="R125" s="97"/>
      <c r="S125" s="168"/>
      <c r="T125" s="98"/>
      <c r="U125" s="95"/>
    </row>
    <row r="126" spans="2:21" ht="54" customHeight="1" thickBot="1" x14ac:dyDescent="0.35">
      <c r="B126" s="122" t="s">
        <v>30</v>
      </c>
      <c r="C126" s="123"/>
      <c r="D126" s="38"/>
      <c r="E126" s="82">
        <f>COUNT(D$124:D$125)</f>
        <v>1</v>
      </c>
      <c r="F126" s="325"/>
      <c r="G126" s="326"/>
      <c r="H126" s="326"/>
      <c r="I126" s="326"/>
      <c r="J126" s="326"/>
      <c r="K126" s="326"/>
      <c r="L126" s="327"/>
      <c r="M126" s="35"/>
      <c r="N126" s="43"/>
      <c r="O126" s="67"/>
      <c r="P126" s="328" t="s">
        <v>152</v>
      </c>
      <c r="Q126" s="328"/>
      <c r="R126" s="328"/>
      <c r="S126" s="329"/>
      <c r="T126" s="69"/>
      <c r="U126" s="3"/>
    </row>
    <row r="127" spans="2:21" ht="39" customHeight="1" x14ac:dyDescent="0.3">
      <c r="B127" s="243" t="s">
        <v>73</v>
      </c>
      <c r="C127" s="138" t="s">
        <v>20</v>
      </c>
      <c r="D127" s="133">
        <v>48</v>
      </c>
      <c r="E127" s="270" t="s">
        <v>148</v>
      </c>
      <c r="F127" s="139" t="s">
        <v>111</v>
      </c>
      <c r="G127" s="50" t="s">
        <v>114</v>
      </c>
      <c r="H127" s="245" t="s">
        <v>20</v>
      </c>
      <c r="I127" s="46" t="s">
        <v>13</v>
      </c>
      <c r="J127" s="16">
        <v>17.8</v>
      </c>
      <c r="K127" s="264">
        <v>11.3</v>
      </c>
      <c r="L127" s="264">
        <v>3.3</v>
      </c>
      <c r="M127" s="186">
        <f>ROUNDDOWN(K127*L127,1)</f>
        <v>37.200000000000003</v>
      </c>
      <c r="N127" s="116" t="s">
        <v>271</v>
      </c>
      <c r="O127" s="90" t="s">
        <v>271</v>
      </c>
      <c r="P127" s="96" t="s">
        <v>20</v>
      </c>
      <c r="Q127" s="97" t="s">
        <v>128</v>
      </c>
      <c r="R127" s="97"/>
      <c r="S127" s="102"/>
      <c r="T127" s="98" t="s">
        <v>247</v>
      </c>
      <c r="U127" s="98" t="s">
        <v>125</v>
      </c>
    </row>
    <row r="128" spans="2:21" ht="39" customHeight="1" x14ac:dyDescent="0.3">
      <c r="B128" s="243"/>
      <c r="C128" s="136"/>
      <c r="D128" s="137"/>
      <c r="E128" s="135"/>
      <c r="F128" s="140"/>
      <c r="G128" s="49" t="s">
        <v>130</v>
      </c>
      <c r="H128" s="246"/>
      <c r="I128" s="57" t="s">
        <v>14</v>
      </c>
      <c r="J128" s="40">
        <v>17.8</v>
      </c>
      <c r="K128" s="264"/>
      <c r="L128" s="264"/>
      <c r="M128" s="186"/>
      <c r="N128" s="116"/>
      <c r="O128" s="91"/>
      <c r="P128" s="96"/>
      <c r="Q128" s="97"/>
      <c r="R128" s="97"/>
      <c r="S128" s="102"/>
      <c r="T128" s="98"/>
      <c r="U128" s="98"/>
    </row>
    <row r="129" spans="2:21" ht="39" customHeight="1" x14ac:dyDescent="0.3">
      <c r="B129" s="243" t="s">
        <v>73</v>
      </c>
      <c r="C129" s="138" t="s">
        <v>20</v>
      </c>
      <c r="D129" s="133">
        <v>49</v>
      </c>
      <c r="E129" s="270" t="s">
        <v>147</v>
      </c>
      <c r="F129" s="139" t="s">
        <v>8</v>
      </c>
      <c r="G129" s="162" t="s">
        <v>113</v>
      </c>
      <c r="H129" s="245" t="s">
        <v>20</v>
      </c>
      <c r="I129" s="46" t="s">
        <v>13</v>
      </c>
      <c r="J129" s="16">
        <v>23.1</v>
      </c>
      <c r="K129" s="264">
        <v>11.6</v>
      </c>
      <c r="L129" s="264">
        <v>6.3</v>
      </c>
      <c r="M129" s="186">
        <f>ROUNDDOWN(K129*L129,1)</f>
        <v>73</v>
      </c>
      <c r="N129" s="116" t="s">
        <v>270</v>
      </c>
      <c r="O129" s="90" t="s">
        <v>270</v>
      </c>
      <c r="P129" s="96" t="s">
        <v>20</v>
      </c>
      <c r="Q129" s="97" t="s">
        <v>74</v>
      </c>
      <c r="R129" s="97"/>
      <c r="S129" s="102"/>
      <c r="T129" s="98" t="s">
        <v>247</v>
      </c>
      <c r="U129" s="94" t="s">
        <v>125</v>
      </c>
    </row>
    <row r="130" spans="2:21" ht="39" customHeight="1" x14ac:dyDescent="0.3">
      <c r="B130" s="243"/>
      <c r="C130" s="136"/>
      <c r="D130" s="134"/>
      <c r="E130" s="135"/>
      <c r="F130" s="140"/>
      <c r="G130" s="142"/>
      <c r="H130" s="246"/>
      <c r="I130" s="57" t="s">
        <v>14</v>
      </c>
      <c r="J130" s="40">
        <v>23.1</v>
      </c>
      <c r="K130" s="264"/>
      <c r="L130" s="264"/>
      <c r="M130" s="186"/>
      <c r="N130" s="116"/>
      <c r="O130" s="91"/>
      <c r="P130" s="96"/>
      <c r="Q130" s="97"/>
      <c r="R130" s="97"/>
      <c r="S130" s="102"/>
      <c r="T130" s="98"/>
      <c r="U130" s="95"/>
    </row>
    <row r="131" spans="2:21" ht="39" customHeight="1" x14ac:dyDescent="0.3">
      <c r="B131" s="243" t="s">
        <v>73</v>
      </c>
      <c r="C131" s="135" t="s">
        <v>20</v>
      </c>
      <c r="D131" s="133">
        <v>50</v>
      </c>
      <c r="E131" s="270" t="s">
        <v>149</v>
      </c>
      <c r="F131" s="139" t="s">
        <v>79</v>
      </c>
      <c r="G131" s="162" t="s">
        <v>102</v>
      </c>
      <c r="H131" s="245" t="s">
        <v>80</v>
      </c>
      <c r="I131" s="46" t="s">
        <v>13</v>
      </c>
      <c r="J131" s="29">
        <v>25.1</v>
      </c>
      <c r="K131" s="264">
        <v>16.2</v>
      </c>
      <c r="L131" s="264">
        <v>4.2</v>
      </c>
      <c r="M131" s="186">
        <f>ROUNDDOWN(K131*L131,1)</f>
        <v>68</v>
      </c>
      <c r="N131" s="116" t="s">
        <v>270</v>
      </c>
      <c r="O131" s="90" t="s">
        <v>270</v>
      </c>
      <c r="P131" s="96" t="s">
        <v>20</v>
      </c>
      <c r="Q131" s="97" t="s">
        <v>78</v>
      </c>
      <c r="R131" s="97"/>
      <c r="S131" s="102"/>
      <c r="T131" s="98" t="s">
        <v>247</v>
      </c>
      <c r="U131" s="94" t="s">
        <v>125</v>
      </c>
    </row>
    <row r="132" spans="2:21" ht="39" customHeight="1" x14ac:dyDescent="0.3">
      <c r="B132" s="243"/>
      <c r="C132" s="135"/>
      <c r="D132" s="137"/>
      <c r="E132" s="135"/>
      <c r="F132" s="140"/>
      <c r="G132" s="142"/>
      <c r="H132" s="246"/>
      <c r="I132" s="57" t="s">
        <v>14</v>
      </c>
      <c r="J132" s="30">
        <v>25.1</v>
      </c>
      <c r="K132" s="264"/>
      <c r="L132" s="264"/>
      <c r="M132" s="186"/>
      <c r="N132" s="116"/>
      <c r="O132" s="91"/>
      <c r="P132" s="96"/>
      <c r="Q132" s="97"/>
      <c r="R132" s="97"/>
      <c r="S132" s="102"/>
      <c r="T132" s="98"/>
      <c r="U132" s="95"/>
    </row>
    <row r="133" spans="2:21" ht="39" customHeight="1" x14ac:dyDescent="0.3">
      <c r="B133" s="259" t="s">
        <v>73</v>
      </c>
      <c r="C133" s="135" t="s">
        <v>146</v>
      </c>
      <c r="D133" s="129">
        <v>51</v>
      </c>
      <c r="E133" s="270" t="s">
        <v>219</v>
      </c>
      <c r="F133" s="139" t="s">
        <v>100</v>
      </c>
      <c r="G133" s="244" t="s">
        <v>203</v>
      </c>
      <c r="H133" s="245" t="s">
        <v>100</v>
      </c>
      <c r="I133" s="56" t="s">
        <v>225</v>
      </c>
      <c r="J133" s="272">
        <v>23.8</v>
      </c>
      <c r="K133" s="264">
        <v>15.1</v>
      </c>
      <c r="L133" s="264">
        <v>4.3</v>
      </c>
      <c r="M133" s="107">
        <f>ROUNDDOWN(K133*L133,1)</f>
        <v>64.900000000000006</v>
      </c>
      <c r="N133" s="116" t="s">
        <v>270</v>
      </c>
      <c r="O133" s="90" t="s">
        <v>270</v>
      </c>
      <c r="P133" s="96" t="s">
        <v>129</v>
      </c>
      <c r="Q133" s="97" t="s">
        <v>77</v>
      </c>
      <c r="R133" s="97" t="s">
        <v>138</v>
      </c>
      <c r="S133" s="168"/>
      <c r="T133" s="98" t="s">
        <v>247</v>
      </c>
      <c r="U133" s="99" t="s">
        <v>164</v>
      </c>
    </row>
    <row r="134" spans="2:21" ht="39" customHeight="1" x14ac:dyDescent="0.3">
      <c r="B134" s="260"/>
      <c r="C134" s="135"/>
      <c r="D134" s="129"/>
      <c r="E134" s="135"/>
      <c r="F134" s="140"/>
      <c r="G134" s="125"/>
      <c r="H134" s="246"/>
      <c r="I134" s="57" t="s">
        <v>226</v>
      </c>
      <c r="J134" s="195"/>
      <c r="K134" s="264"/>
      <c r="L134" s="264"/>
      <c r="M134" s="108"/>
      <c r="N134" s="116"/>
      <c r="O134" s="91"/>
      <c r="P134" s="96"/>
      <c r="Q134" s="97"/>
      <c r="R134" s="97"/>
      <c r="S134" s="168"/>
      <c r="T134" s="98"/>
      <c r="U134" s="95"/>
    </row>
    <row r="135" spans="2:21" ht="39" customHeight="1" x14ac:dyDescent="0.3">
      <c r="B135" s="259" t="s">
        <v>73</v>
      </c>
      <c r="C135" s="135" t="s">
        <v>146</v>
      </c>
      <c r="D135" s="129">
        <v>52</v>
      </c>
      <c r="E135" s="270" t="s">
        <v>220</v>
      </c>
      <c r="F135" s="139" t="s">
        <v>100</v>
      </c>
      <c r="G135" s="244" t="s">
        <v>189</v>
      </c>
      <c r="H135" s="245" t="s">
        <v>100</v>
      </c>
      <c r="I135" s="56" t="s">
        <v>225</v>
      </c>
      <c r="J135" s="272">
        <v>23.9</v>
      </c>
      <c r="K135" s="264">
        <v>15.1</v>
      </c>
      <c r="L135" s="264">
        <v>5.0999999999999996</v>
      </c>
      <c r="M135" s="107">
        <f>ROUNDDOWN(K135*L135,1)</f>
        <v>77</v>
      </c>
      <c r="N135" s="116" t="s">
        <v>270</v>
      </c>
      <c r="O135" s="90" t="s">
        <v>270</v>
      </c>
      <c r="P135" s="96" t="s">
        <v>28</v>
      </c>
      <c r="Q135" s="97" t="s">
        <v>77</v>
      </c>
      <c r="R135" s="97" t="s">
        <v>138</v>
      </c>
      <c r="S135" s="168"/>
      <c r="T135" s="98" t="s">
        <v>247</v>
      </c>
      <c r="U135" s="99" t="s">
        <v>201</v>
      </c>
    </row>
    <row r="136" spans="2:21" ht="39" customHeight="1" x14ac:dyDescent="0.3">
      <c r="B136" s="260"/>
      <c r="C136" s="135"/>
      <c r="D136" s="129"/>
      <c r="E136" s="135"/>
      <c r="F136" s="140"/>
      <c r="G136" s="125"/>
      <c r="H136" s="246"/>
      <c r="I136" s="57" t="s">
        <v>226</v>
      </c>
      <c r="J136" s="195"/>
      <c r="K136" s="264"/>
      <c r="L136" s="264"/>
      <c r="M136" s="108"/>
      <c r="N136" s="116"/>
      <c r="O136" s="91"/>
      <c r="P136" s="96"/>
      <c r="Q136" s="97"/>
      <c r="R136" s="97"/>
      <c r="S136" s="168"/>
      <c r="T136" s="98"/>
      <c r="U136" s="99"/>
    </row>
    <row r="137" spans="2:21" ht="53.25" customHeight="1" thickBot="1" x14ac:dyDescent="0.35">
      <c r="B137" s="122" t="s">
        <v>30</v>
      </c>
      <c r="C137" s="123"/>
      <c r="D137" s="38"/>
      <c r="E137" s="12">
        <f>COUNT(D$127:D$136)</f>
        <v>5</v>
      </c>
      <c r="F137" s="143"/>
      <c r="G137" s="143"/>
      <c r="H137" s="143"/>
      <c r="I137" s="143"/>
      <c r="J137" s="143"/>
      <c r="K137" s="143"/>
      <c r="L137" s="143"/>
      <c r="M137" s="35"/>
      <c r="N137" s="43"/>
      <c r="O137" s="67"/>
      <c r="P137" s="176" t="s">
        <v>269</v>
      </c>
      <c r="Q137" s="176"/>
      <c r="R137" s="176"/>
      <c r="S137" s="176"/>
      <c r="T137" s="69"/>
      <c r="U137" s="3"/>
    </row>
    <row r="138" spans="2:21" ht="39" customHeight="1" x14ac:dyDescent="0.3">
      <c r="B138" s="259" t="s">
        <v>86</v>
      </c>
      <c r="C138" s="135" t="s">
        <v>90</v>
      </c>
      <c r="D138" s="129">
        <v>53</v>
      </c>
      <c r="E138" s="270" t="s">
        <v>258</v>
      </c>
      <c r="F138" s="254" t="s">
        <v>87</v>
      </c>
      <c r="G138" s="167" t="s">
        <v>207</v>
      </c>
      <c r="H138" s="144" t="s">
        <v>89</v>
      </c>
      <c r="I138" s="56" t="s">
        <v>225</v>
      </c>
      <c r="J138" s="339">
        <v>36</v>
      </c>
      <c r="K138" s="174">
        <v>7.2</v>
      </c>
      <c r="L138" s="264">
        <v>4</v>
      </c>
      <c r="M138" s="103">
        <f>ROUNDDOWN(K138*L138,1)</f>
        <v>28.8</v>
      </c>
      <c r="N138" s="116" t="s">
        <v>270</v>
      </c>
      <c r="O138" s="90" t="s">
        <v>270</v>
      </c>
      <c r="P138" s="96" t="s">
        <v>28</v>
      </c>
      <c r="Q138" s="97" t="s">
        <v>90</v>
      </c>
      <c r="R138" s="179"/>
      <c r="S138" s="369"/>
      <c r="T138" s="98" t="s">
        <v>247</v>
      </c>
      <c r="U138" s="94" t="s">
        <v>134</v>
      </c>
    </row>
    <row r="139" spans="2:21" ht="39" customHeight="1" x14ac:dyDescent="0.3">
      <c r="B139" s="260"/>
      <c r="C139" s="135"/>
      <c r="D139" s="137"/>
      <c r="E139" s="147"/>
      <c r="F139" s="262"/>
      <c r="G139" s="126"/>
      <c r="H139" s="145"/>
      <c r="I139" s="61" t="s">
        <v>226</v>
      </c>
      <c r="J139" s="172"/>
      <c r="K139" s="263"/>
      <c r="L139" s="263"/>
      <c r="M139" s="265"/>
      <c r="N139" s="117"/>
      <c r="O139" s="91"/>
      <c r="P139" s="251"/>
      <c r="Q139" s="101"/>
      <c r="R139" s="266"/>
      <c r="S139" s="268"/>
      <c r="T139" s="98"/>
      <c r="U139" s="99"/>
    </row>
    <row r="140" spans="2:21" ht="39" customHeight="1" x14ac:dyDescent="0.3">
      <c r="B140" s="259" t="s">
        <v>86</v>
      </c>
      <c r="C140" s="135" t="s">
        <v>90</v>
      </c>
      <c r="D140" s="129">
        <v>54</v>
      </c>
      <c r="E140" s="270" t="s">
        <v>259</v>
      </c>
      <c r="F140" s="254" t="s">
        <v>260</v>
      </c>
      <c r="G140" s="100" t="s">
        <v>261</v>
      </c>
      <c r="H140" s="144" t="s">
        <v>89</v>
      </c>
      <c r="I140" s="46" t="s">
        <v>13</v>
      </c>
      <c r="J140" s="16">
        <v>23.7</v>
      </c>
      <c r="K140" s="174">
        <v>4.5</v>
      </c>
      <c r="L140" s="264">
        <v>3.2</v>
      </c>
      <c r="M140" s="353">
        <f>ROUNDDOWN(K140*L140,1)</f>
        <v>14.4</v>
      </c>
      <c r="N140" s="118">
        <v>3.4</v>
      </c>
      <c r="O140" s="92">
        <f>ROUNDDOWN(K140*N140,1)</f>
        <v>15.3</v>
      </c>
      <c r="P140" s="96" t="s">
        <v>28</v>
      </c>
      <c r="Q140" s="97" t="s">
        <v>90</v>
      </c>
      <c r="R140" s="51"/>
      <c r="S140" s="52"/>
      <c r="T140" s="98" t="s">
        <v>247</v>
      </c>
      <c r="U140" s="94" t="s">
        <v>256</v>
      </c>
    </row>
    <row r="141" spans="2:21" ht="39" customHeight="1" x14ac:dyDescent="0.3">
      <c r="B141" s="260"/>
      <c r="C141" s="135"/>
      <c r="D141" s="137"/>
      <c r="E141" s="136"/>
      <c r="F141" s="301"/>
      <c r="G141" s="125"/>
      <c r="H141" s="146"/>
      <c r="I141" s="61" t="s">
        <v>14</v>
      </c>
      <c r="J141" s="18">
        <v>23.5</v>
      </c>
      <c r="K141" s="175"/>
      <c r="L141" s="175"/>
      <c r="M141" s="354"/>
      <c r="N141" s="119"/>
      <c r="O141" s="93"/>
      <c r="P141" s="251"/>
      <c r="Q141" s="101"/>
      <c r="R141" s="55"/>
      <c r="S141" s="41"/>
      <c r="T141" s="98"/>
      <c r="U141" s="99"/>
    </row>
    <row r="142" spans="2:21" ht="39" customHeight="1" x14ac:dyDescent="0.3">
      <c r="B142" s="259" t="s">
        <v>86</v>
      </c>
      <c r="C142" s="135" t="s">
        <v>90</v>
      </c>
      <c r="D142" s="129">
        <v>55</v>
      </c>
      <c r="E142" s="270" t="s">
        <v>262</v>
      </c>
      <c r="F142" s="139" t="s">
        <v>191</v>
      </c>
      <c r="G142" s="258" t="s">
        <v>192</v>
      </c>
      <c r="H142" s="245" t="s">
        <v>88</v>
      </c>
      <c r="I142" s="46" t="s">
        <v>13</v>
      </c>
      <c r="J142" s="16">
        <v>12.9</v>
      </c>
      <c r="K142" s="264">
        <v>18</v>
      </c>
      <c r="L142" s="264">
        <v>3.8</v>
      </c>
      <c r="M142" s="103">
        <f>ROUNDDOWN(K142*L142,1)</f>
        <v>68.400000000000006</v>
      </c>
      <c r="N142" s="116" t="s">
        <v>270</v>
      </c>
      <c r="O142" s="90" t="s">
        <v>270</v>
      </c>
      <c r="P142" s="96" t="s">
        <v>119</v>
      </c>
      <c r="Q142" s="97" t="s">
        <v>118</v>
      </c>
      <c r="R142" s="101" t="s">
        <v>90</v>
      </c>
      <c r="S142" s="53"/>
      <c r="T142" s="98" t="s">
        <v>247</v>
      </c>
      <c r="U142" s="94" t="s">
        <v>134</v>
      </c>
    </row>
    <row r="143" spans="2:21" ht="39" customHeight="1" x14ac:dyDescent="0.3">
      <c r="B143" s="260"/>
      <c r="C143" s="135"/>
      <c r="D143" s="137"/>
      <c r="E143" s="135"/>
      <c r="F143" s="192"/>
      <c r="G143" s="126"/>
      <c r="H143" s="194"/>
      <c r="I143" s="61" t="s">
        <v>14</v>
      </c>
      <c r="J143" s="18">
        <v>14.5</v>
      </c>
      <c r="K143" s="264"/>
      <c r="L143" s="264"/>
      <c r="M143" s="265"/>
      <c r="N143" s="116"/>
      <c r="O143" s="91"/>
      <c r="P143" s="96"/>
      <c r="Q143" s="97"/>
      <c r="R143" s="97"/>
      <c r="S143" s="53"/>
      <c r="T143" s="98"/>
      <c r="U143" s="99"/>
    </row>
    <row r="144" spans="2:21" ht="39" customHeight="1" x14ac:dyDescent="0.3">
      <c r="B144" s="259" t="s">
        <v>86</v>
      </c>
      <c r="C144" s="135" t="s">
        <v>90</v>
      </c>
      <c r="D144" s="129">
        <v>56</v>
      </c>
      <c r="E144" s="270" t="s">
        <v>263</v>
      </c>
      <c r="F144" s="139" t="s">
        <v>191</v>
      </c>
      <c r="G144" s="258" t="s">
        <v>264</v>
      </c>
      <c r="H144" s="245" t="s">
        <v>265</v>
      </c>
      <c r="I144" s="46" t="s">
        <v>13</v>
      </c>
      <c r="J144" s="16">
        <v>10.3</v>
      </c>
      <c r="K144" s="264">
        <v>5</v>
      </c>
      <c r="L144" s="264">
        <v>3.5</v>
      </c>
      <c r="M144" s="107">
        <f>ROUNDDOWN(K144*L144,1)</f>
        <v>17.5</v>
      </c>
      <c r="N144" s="116" t="s">
        <v>270</v>
      </c>
      <c r="O144" s="90" t="s">
        <v>270</v>
      </c>
      <c r="P144" s="96" t="s">
        <v>119</v>
      </c>
      <c r="Q144" s="97" t="s">
        <v>118</v>
      </c>
      <c r="R144" s="97" t="s">
        <v>90</v>
      </c>
      <c r="S144" s="102"/>
      <c r="T144" s="98" t="s">
        <v>247</v>
      </c>
      <c r="U144" s="94" t="s">
        <v>256</v>
      </c>
    </row>
    <row r="145" spans="2:21" ht="39" customHeight="1" x14ac:dyDescent="0.3">
      <c r="B145" s="260"/>
      <c r="C145" s="135"/>
      <c r="D145" s="129"/>
      <c r="E145" s="135"/>
      <c r="F145" s="192"/>
      <c r="G145" s="126"/>
      <c r="H145" s="194"/>
      <c r="I145" s="61" t="s">
        <v>14</v>
      </c>
      <c r="J145" s="18">
        <v>10.3</v>
      </c>
      <c r="K145" s="264"/>
      <c r="L145" s="264"/>
      <c r="M145" s="108"/>
      <c r="N145" s="116"/>
      <c r="O145" s="91"/>
      <c r="P145" s="96"/>
      <c r="Q145" s="97"/>
      <c r="R145" s="97"/>
      <c r="S145" s="102"/>
      <c r="T145" s="98"/>
      <c r="U145" s="95"/>
    </row>
    <row r="146" spans="2:21" ht="56.25" customHeight="1" thickBot="1" x14ac:dyDescent="0.35">
      <c r="B146" s="122" t="s">
        <v>30</v>
      </c>
      <c r="C146" s="123"/>
      <c r="D146" s="38"/>
      <c r="E146" s="12">
        <f>COUNT(D$138:D$145)</f>
        <v>4</v>
      </c>
      <c r="F146" s="143"/>
      <c r="G146" s="143"/>
      <c r="H146" s="143"/>
      <c r="I146" s="143"/>
      <c r="J146" s="143"/>
      <c r="K146" s="143"/>
      <c r="L146" s="143"/>
      <c r="M146" s="35"/>
      <c r="N146" s="43"/>
      <c r="O146" s="67"/>
      <c r="P146" s="176" t="s">
        <v>120</v>
      </c>
      <c r="Q146" s="176"/>
      <c r="R146" s="176"/>
      <c r="S146" s="176"/>
      <c r="T146" s="69"/>
      <c r="U146" s="3"/>
    </row>
    <row r="147" spans="2:21" ht="39" customHeight="1" x14ac:dyDescent="0.3">
      <c r="B147" s="350" t="s">
        <v>175</v>
      </c>
      <c r="C147" s="286" t="s">
        <v>83</v>
      </c>
      <c r="D147" s="128">
        <v>57</v>
      </c>
      <c r="E147" s="371" t="s">
        <v>288</v>
      </c>
      <c r="F147" s="352" t="s">
        <v>279</v>
      </c>
      <c r="G147" s="158" t="s">
        <v>280</v>
      </c>
      <c r="H147" s="348" t="s">
        <v>281</v>
      </c>
      <c r="I147" s="24" t="s">
        <v>13</v>
      </c>
      <c r="J147" s="71">
        <v>16.100000000000001</v>
      </c>
      <c r="K147" s="318">
        <v>16</v>
      </c>
      <c r="L147" s="318">
        <v>2.4</v>
      </c>
      <c r="M147" s="294">
        <f>ROUNDDOWN(K147*L147,1)</f>
        <v>38.4</v>
      </c>
      <c r="N147" s="349" t="s">
        <v>270</v>
      </c>
      <c r="O147" s="90" t="s">
        <v>270</v>
      </c>
      <c r="P147" s="320" t="s">
        <v>20</v>
      </c>
      <c r="Q147" s="308" t="s">
        <v>83</v>
      </c>
      <c r="R147" s="308"/>
      <c r="S147" s="361"/>
      <c r="T147" s="98" t="s">
        <v>247</v>
      </c>
      <c r="U147" s="271" t="s">
        <v>160</v>
      </c>
    </row>
    <row r="148" spans="2:21" ht="39" customHeight="1" x14ac:dyDescent="0.3">
      <c r="B148" s="351"/>
      <c r="C148" s="135"/>
      <c r="D148" s="129"/>
      <c r="E148" s="135"/>
      <c r="F148" s="140"/>
      <c r="G148" s="125"/>
      <c r="H148" s="246"/>
      <c r="I148" s="57" t="s">
        <v>14</v>
      </c>
      <c r="J148" s="40">
        <v>16.100000000000001</v>
      </c>
      <c r="K148" s="264"/>
      <c r="L148" s="264"/>
      <c r="M148" s="108"/>
      <c r="N148" s="116"/>
      <c r="O148" s="91"/>
      <c r="P148" s="96"/>
      <c r="Q148" s="97"/>
      <c r="R148" s="97"/>
      <c r="S148" s="168"/>
      <c r="T148" s="98"/>
      <c r="U148" s="95"/>
    </row>
    <row r="149" spans="2:21" ht="39" customHeight="1" x14ac:dyDescent="0.3">
      <c r="B149" s="346" t="s">
        <v>175</v>
      </c>
      <c r="C149" s="135" t="s">
        <v>83</v>
      </c>
      <c r="D149" s="129">
        <v>58</v>
      </c>
      <c r="E149" s="270" t="s">
        <v>289</v>
      </c>
      <c r="F149" s="139" t="s">
        <v>131</v>
      </c>
      <c r="G149" s="244" t="s">
        <v>279</v>
      </c>
      <c r="H149" s="173" t="s">
        <v>280</v>
      </c>
      <c r="I149" s="46" t="s">
        <v>13</v>
      </c>
      <c r="J149" s="72">
        <v>22.6</v>
      </c>
      <c r="K149" s="264">
        <v>15</v>
      </c>
      <c r="L149" s="264">
        <v>3.3</v>
      </c>
      <c r="M149" s="107">
        <f>ROUNDDOWN(K149*L149,1)</f>
        <v>49.5</v>
      </c>
      <c r="N149" s="116" t="s">
        <v>270</v>
      </c>
      <c r="O149" s="90" t="s">
        <v>270</v>
      </c>
      <c r="P149" s="96" t="s">
        <v>20</v>
      </c>
      <c r="Q149" s="97" t="s">
        <v>83</v>
      </c>
      <c r="R149" s="97"/>
      <c r="S149" s="168"/>
      <c r="T149" s="98" t="s">
        <v>247</v>
      </c>
      <c r="U149" s="94" t="s">
        <v>160</v>
      </c>
    </row>
    <row r="150" spans="2:21" ht="39" customHeight="1" x14ac:dyDescent="0.3">
      <c r="B150" s="260"/>
      <c r="C150" s="135"/>
      <c r="D150" s="129"/>
      <c r="E150" s="135"/>
      <c r="F150" s="192"/>
      <c r="G150" s="126"/>
      <c r="H150" s="347"/>
      <c r="I150" s="61" t="s">
        <v>14</v>
      </c>
      <c r="J150" s="73">
        <v>22.3</v>
      </c>
      <c r="K150" s="264"/>
      <c r="L150" s="264"/>
      <c r="M150" s="108"/>
      <c r="N150" s="116"/>
      <c r="O150" s="91"/>
      <c r="P150" s="96"/>
      <c r="Q150" s="97"/>
      <c r="R150" s="97"/>
      <c r="S150" s="168"/>
      <c r="T150" s="98"/>
      <c r="U150" s="95"/>
    </row>
    <row r="151" spans="2:21" ht="58.5" customHeight="1" thickBot="1" x14ac:dyDescent="0.35">
      <c r="B151" s="122" t="s">
        <v>30</v>
      </c>
      <c r="C151" s="123"/>
      <c r="D151" s="38"/>
      <c r="E151" s="12">
        <f>COUNT(D$147:D$150)</f>
        <v>2</v>
      </c>
      <c r="F151" s="143"/>
      <c r="G151" s="143"/>
      <c r="H151" s="143"/>
      <c r="I151" s="143"/>
      <c r="J151" s="143"/>
      <c r="K151" s="143"/>
      <c r="L151" s="143"/>
      <c r="M151" s="35"/>
      <c r="N151" s="43"/>
      <c r="O151" s="67"/>
      <c r="P151" s="176" t="s">
        <v>110</v>
      </c>
      <c r="Q151" s="176"/>
      <c r="R151" s="176"/>
      <c r="S151" s="176"/>
      <c r="T151" s="69"/>
      <c r="U151" s="3"/>
    </row>
    <row r="152" spans="2:21" ht="39" customHeight="1" x14ac:dyDescent="0.3">
      <c r="B152" s="362" t="s">
        <v>202</v>
      </c>
      <c r="C152" s="270" t="s">
        <v>20</v>
      </c>
      <c r="D152" s="133">
        <v>59</v>
      </c>
      <c r="E152" s="330" t="s">
        <v>75</v>
      </c>
      <c r="F152" s="336" t="s">
        <v>112</v>
      </c>
      <c r="G152" s="159" t="s">
        <v>115</v>
      </c>
      <c r="H152" s="357" t="s">
        <v>116</v>
      </c>
      <c r="I152" s="17" t="s">
        <v>13</v>
      </c>
      <c r="J152" s="18">
        <v>16.100000000000001</v>
      </c>
      <c r="K152" s="175">
        <v>14.7</v>
      </c>
      <c r="L152" s="175">
        <v>2.2000000000000002</v>
      </c>
      <c r="M152" s="149">
        <f>ROUNDDOWN(K152*L152,1)</f>
        <v>32.299999999999997</v>
      </c>
      <c r="N152" s="132" t="s">
        <v>270</v>
      </c>
      <c r="O152" s="90" t="s">
        <v>270</v>
      </c>
      <c r="P152" s="251" t="s">
        <v>20</v>
      </c>
      <c r="Q152" s="101" t="s">
        <v>76</v>
      </c>
      <c r="R152" s="101"/>
      <c r="S152" s="102"/>
      <c r="T152" s="98" t="s">
        <v>247</v>
      </c>
      <c r="U152" s="94" t="s">
        <v>125</v>
      </c>
    </row>
    <row r="153" spans="2:21" ht="39" customHeight="1" x14ac:dyDescent="0.3">
      <c r="B153" s="243"/>
      <c r="C153" s="135"/>
      <c r="D153" s="134"/>
      <c r="E153" s="135"/>
      <c r="F153" s="140"/>
      <c r="G153" s="125"/>
      <c r="H153" s="246"/>
      <c r="I153" s="57" t="s">
        <v>14</v>
      </c>
      <c r="J153" s="66">
        <v>16</v>
      </c>
      <c r="K153" s="264"/>
      <c r="L153" s="264"/>
      <c r="M153" s="108"/>
      <c r="N153" s="116"/>
      <c r="O153" s="91"/>
      <c r="P153" s="96"/>
      <c r="Q153" s="97"/>
      <c r="R153" s="97"/>
      <c r="S153" s="102"/>
      <c r="T153" s="98"/>
      <c r="U153" s="95"/>
    </row>
    <row r="154" spans="2:21" ht="54" customHeight="1" thickBot="1" x14ac:dyDescent="0.35">
      <c r="B154" s="122" t="s">
        <v>30</v>
      </c>
      <c r="C154" s="123"/>
      <c r="D154" s="38"/>
      <c r="E154" s="12">
        <f>COUNT(D$152:D$153)</f>
        <v>1</v>
      </c>
      <c r="F154" s="143"/>
      <c r="G154" s="143"/>
      <c r="H154" s="143"/>
      <c r="I154" s="143"/>
      <c r="J154" s="143"/>
      <c r="K154" s="143"/>
      <c r="L154" s="143"/>
      <c r="M154" s="35"/>
      <c r="N154" s="43"/>
      <c r="O154" s="67"/>
      <c r="P154" s="176" t="s">
        <v>110</v>
      </c>
      <c r="Q154" s="176"/>
      <c r="R154" s="176"/>
      <c r="S154" s="176"/>
      <c r="T154" s="69"/>
      <c r="U154" s="3"/>
    </row>
    <row r="155" spans="2:21" ht="39" customHeight="1" x14ac:dyDescent="0.3">
      <c r="B155" s="259" t="s">
        <v>182</v>
      </c>
      <c r="C155" s="135" t="s">
        <v>22</v>
      </c>
      <c r="D155" s="129">
        <v>60</v>
      </c>
      <c r="E155" s="270" t="s">
        <v>168</v>
      </c>
      <c r="F155" s="139" t="s">
        <v>169</v>
      </c>
      <c r="G155" s="244" t="s">
        <v>172</v>
      </c>
      <c r="H155" s="245" t="s">
        <v>169</v>
      </c>
      <c r="I155" s="56" t="s">
        <v>225</v>
      </c>
      <c r="J155" s="272">
        <v>21.4</v>
      </c>
      <c r="K155" s="264">
        <v>6.9</v>
      </c>
      <c r="L155" s="264">
        <v>3.9</v>
      </c>
      <c r="M155" s="107">
        <f>ROUNDDOWN(K155*L155,1)</f>
        <v>26.9</v>
      </c>
      <c r="N155" s="116" t="s">
        <v>270</v>
      </c>
      <c r="O155" s="90" t="s">
        <v>270</v>
      </c>
      <c r="P155" s="96" t="s">
        <v>170</v>
      </c>
      <c r="Q155" s="97" t="s">
        <v>22</v>
      </c>
      <c r="R155" s="97"/>
      <c r="S155" s="168"/>
      <c r="T155" s="98" t="s">
        <v>247</v>
      </c>
      <c r="U155" s="99" t="s">
        <v>218</v>
      </c>
    </row>
    <row r="156" spans="2:21" ht="39" customHeight="1" x14ac:dyDescent="0.3">
      <c r="B156" s="260"/>
      <c r="C156" s="135"/>
      <c r="D156" s="129"/>
      <c r="E156" s="135"/>
      <c r="F156" s="140"/>
      <c r="G156" s="125"/>
      <c r="H156" s="246"/>
      <c r="I156" s="57" t="s">
        <v>226</v>
      </c>
      <c r="J156" s="324"/>
      <c r="K156" s="264"/>
      <c r="L156" s="264"/>
      <c r="M156" s="108"/>
      <c r="N156" s="116"/>
      <c r="O156" s="91"/>
      <c r="P156" s="96"/>
      <c r="Q156" s="97"/>
      <c r="R156" s="97"/>
      <c r="S156" s="168"/>
      <c r="T156" s="98"/>
      <c r="U156" s="95"/>
    </row>
    <row r="157" spans="2:21" ht="53.25" customHeight="1" thickBot="1" x14ac:dyDescent="0.35">
      <c r="B157" s="122" t="s">
        <v>30</v>
      </c>
      <c r="C157" s="123"/>
      <c r="D157" s="38"/>
      <c r="E157" s="12">
        <f>COUNT(D$155:D$156)</f>
        <v>1</v>
      </c>
      <c r="F157" s="143"/>
      <c r="G157" s="143"/>
      <c r="H157" s="143"/>
      <c r="I157" s="143"/>
      <c r="J157" s="143"/>
      <c r="K157" s="143"/>
      <c r="L157" s="143"/>
      <c r="M157" s="35"/>
      <c r="N157" s="43"/>
      <c r="O157" s="67"/>
      <c r="P157" s="176" t="s">
        <v>110</v>
      </c>
      <c r="Q157" s="176"/>
      <c r="R157" s="176"/>
      <c r="S157" s="176"/>
      <c r="T157" s="68"/>
      <c r="U157" s="3"/>
    </row>
    <row r="158" spans="2:21" ht="39" customHeight="1" x14ac:dyDescent="0.3">
      <c r="B158" s="259" t="s">
        <v>171</v>
      </c>
      <c r="C158" s="135" t="s">
        <v>145</v>
      </c>
      <c r="D158" s="133">
        <v>61</v>
      </c>
      <c r="E158" s="355" t="s">
        <v>325</v>
      </c>
      <c r="F158" s="254" t="s">
        <v>108</v>
      </c>
      <c r="G158" s="244" t="s">
        <v>324</v>
      </c>
      <c r="H158" s="109" t="s">
        <v>323</v>
      </c>
      <c r="I158" s="83" t="s">
        <v>225</v>
      </c>
      <c r="J158" s="272">
        <v>49.1</v>
      </c>
      <c r="K158" s="174">
        <v>16</v>
      </c>
      <c r="L158" s="174">
        <v>3.1</v>
      </c>
      <c r="M158" s="107">
        <f>ROUNDDOWN(K158*L158,1)</f>
        <v>49.6</v>
      </c>
      <c r="N158" s="131" t="s">
        <v>270</v>
      </c>
      <c r="O158" s="90" t="s">
        <v>270</v>
      </c>
      <c r="P158" s="250" t="s">
        <v>62</v>
      </c>
      <c r="Q158" s="100" t="s">
        <v>63</v>
      </c>
      <c r="R158" s="100"/>
      <c r="S158" s="343"/>
      <c r="T158" s="170" t="s">
        <v>247</v>
      </c>
      <c r="U158" s="271" t="s">
        <v>134</v>
      </c>
    </row>
    <row r="159" spans="2:21" ht="39" customHeight="1" x14ac:dyDescent="0.3">
      <c r="B159" s="260"/>
      <c r="C159" s="135"/>
      <c r="D159" s="134"/>
      <c r="E159" s="331"/>
      <c r="F159" s="333"/>
      <c r="G159" s="356"/>
      <c r="H159" s="278"/>
      <c r="I159" s="87" t="s">
        <v>226</v>
      </c>
      <c r="J159" s="324"/>
      <c r="K159" s="263"/>
      <c r="L159" s="263"/>
      <c r="M159" s="149"/>
      <c r="N159" s="117"/>
      <c r="O159" s="91"/>
      <c r="P159" s="247"/>
      <c r="Q159" s="178"/>
      <c r="R159" s="178"/>
      <c r="S159" s="338"/>
      <c r="T159" s="98"/>
      <c r="U159" s="99"/>
    </row>
    <row r="160" spans="2:21" ht="54" customHeight="1" thickBot="1" x14ac:dyDescent="0.35">
      <c r="B160" s="122" t="s">
        <v>30</v>
      </c>
      <c r="C160" s="123"/>
      <c r="D160" s="38"/>
      <c r="E160" s="12">
        <f>COUNT(D$158:D$159)</f>
        <v>1</v>
      </c>
      <c r="F160" s="143"/>
      <c r="G160" s="143"/>
      <c r="H160" s="143"/>
      <c r="I160" s="143"/>
      <c r="J160" s="143"/>
      <c r="K160" s="143"/>
      <c r="L160" s="143"/>
      <c r="M160" s="35"/>
      <c r="N160" s="43"/>
      <c r="O160" s="67"/>
      <c r="P160" s="176" t="s">
        <v>153</v>
      </c>
      <c r="Q160" s="176"/>
      <c r="R160" s="176"/>
      <c r="S160" s="176"/>
      <c r="T160" s="34"/>
      <c r="U160" s="3"/>
    </row>
    <row r="161" spans="2:21" ht="39" customHeight="1" x14ac:dyDescent="0.3">
      <c r="B161" s="359" t="s">
        <v>242</v>
      </c>
      <c r="C161" s="135" t="s">
        <v>241</v>
      </c>
      <c r="D161" s="129">
        <v>62</v>
      </c>
      <c r="E161" s="270" t="s">
        <v>257</v>
      </c>
      <c r="F161" s="139" t="s">
        <v>274</v>
      </c>
      <c r="G161" s="244" t="s">
        <v>243</v>
      </c>
      <c r="H161" s="245" t="s">
        <v>274</v>
      </c>
      <c r="I161" s="84" t="s">
        <v>244</v>
      </c>
      <c r="J161" s="344">
        <v>11.8</v>
      </c>
      <c r="K161" s="264">
        <v>22.3</v>
      </c>
      <c r="L161" s="264">
        <v>1.5</v>
      </c>
      <c r="M161" s="107">
        <f>ROUNDDOWN(K161*L161,1)</f>
        <v>33.4</v>
      </c>
      <c r="N161" s="116" t="s">
        <v>270</v>
      </c>
      <c r="O161" s="90" t="s">
        <v>270</v>
      </c>
      <c r="P161" s="96" t="s">
        <v>245</v>
      </c>
      <c r="Q161" s="97" t="s">
        <v>241</v>
      </c>
      <c r="R161" s="97"/>
      <c r="S161" s="168"/>
      <c r="T161" s="170" t="s">
        <v>247</v>
      </c>
      <c r="U161" s="94" t="s">
        <v>256</v>
      </c>
    </row>
    <row r="162" spans="2:21" ht="39" customHeight="1" x14ac:dyDescent="0.3">
      <c r="B162" s="360"/>
      <c r="C162" s="135"/>
      <c r="D162" s="129"/>
      <c r="E162" s="135"/>
      <c r="F162" s="140"/>
      <c r="G162" s="125"/>
      <c r="H162" s="246"/>
      <c r="I162" s="86" t="s">
        <v>226</v>
      </c>
      <c r="J162" s="345"/>
      <c r="K162" s="264"/>
      <c r="L162" s="264"/>
      <c r="M162" s="108"/>
      <c r="N162" s="131"/>
      <c r="O162" s="113"/>
      <c r="P162" s="96"/>
      <c r="Q162" s="97"/>
      <c r="R162" s="97"/>
      <c r="S162" s="168"/>
      <c r="T162" s="98"/>
      <c r="U162" s="99"/>
    </row>
    <row r="163" spans="2:21" ht="54" customHeight="1" thickBot="1" x14ac:dyDescent="0.35">
      <c r="B163" s="122" t="s">
        <v>30</v>
      </c>
      <c r="C163" s="123"/>
      <c r="D163" s="38"/>
      <c r="E163" s="12">
        <f>COUNT(D$161:D$162)</f>
        <v>1</v>
      </c>
      <c r="F163" s="342"/>
      <c r="G163" s="342"/>
      <c r="H163" s="342"/>
      <c r="I163" s="342"/>
      <c r="J163" s="342"/>
      <c r="K163" s="342"/>
      <c r="L163" s="342"/>
      <c r="M163" s="74"/>
      <c r="N163" s="43"/>
      <c r="O163" s="67"/>
      <c r="P163" s="176" t="s">
        <v>152</v>
      </c>
      <c r="Q163" s="176"/>
      <c r="R163" s="176"/>
      <c r="S163" s="176"/>
      <c r="T163" s="31"/>
      <c r="U163" s="3"/>
    </row>
    <row r="164" spans="2:21" ht="39" customHeight="1" x14ac:dyDescent="0.3">
      <c r="B164" s="359" t="s">
        <v>326</v>
      </c>
      <c r="C164" s="135" t="s">
        <v>7</v>
      </c>
      <c r="D164" s="129">
        <v>63</v>
      </c>
      <c r="E164" s="270" t="s">
        <v>327</v>
      </c>
      <c r="F164" s="139" t="s">
        <v>328</v>
      </c>
      <c r="G164" s="244" t="s">
        <v>329</v>
      </c>
      <c r="H164" s="245" t="s">
        <v>330</v>
      </c>
      <c r="I164" s="46" t="s">
        <v>331</v>
      </c>
      <c r="J164" s="88">
        <v>7.3</v>
      </c>
      <c r="K164" s="264">
        <v>12</v>
      </c>
      <c r="L164" s="264">
        <v>1.1000000000000001</v>
      </c>
      <c r="M164" s="340">
        <f>ROUNDDOWN(K164*L164,1)</f>
        <v>13.2</v>
      </c>
      <c r="N164" s="118">
        <v>1.8</v>
      </c>
      <c r="O164" s="92">
        <f>ROUNDDOWN(K164*N164,1)</f>
        <v>21.6</v>
      </c>
      <c r="P164" s="96" t="s">
        <v>333</v>
      </c>
      <c r="Q164" s="97" t="s">
        <v>334</v>
      </c>
      <c r="R164" s="97"/>
      <c r="S164" s="168"/>
      <c r="T164" s="170" t="s">
        <v>247</v>
      </c>
      <c r="U164" s="94" t="s">
        <v>256</v>
      </c>
    </row>
    <row r="165" spans="2:21" ht="39" customHeight="1" thickBot="1" x14ac:dyDescent="0.35">
      <c r="B165" s="360"/>
      <c r="C165" s="135"/>
      <c r="D165" s="129"/>
      <c r="E165" s="135"/>
      <c r="F165" s="140"/>
      <c r="G165" s="125"/>
      <c r="H165" s="246"/>
      <c r="I165" s="61" t="s">
        <v>332</v>
      </c>
      <c r="J165" s="89">
        <v>7.3</v>
      </c>
      <c r="K165" s="264"/>
      <c r="L165" s="264"/>
      <c r="M165" s="341"/>
      <c r="N165" s="130"/>
      <c r="O165" s="370"/>
      <c r="P165" s="96"/>
      <c r="Q165" s="97"/>
      <c r="R165" s="97"/>
      <c r="S165" s="168"/>
      <c r="T165" s="98"/>
      <c r="U165" s="99"/>
    </row>
    <row r="166" spans="2:21" ht="54" customHeight="1" thickTop="1" thickBot="1" x14ac:dyDescent="0.35">
      <c r="B166" s="122" t="s">
        <v>30</v>
      </c>
      <c r="C166" s="123"/>
      <c r="D166" s="38"/>
      <c r="E166" s="12">
        <f>COUNT(D$164:D$165)</f>
        <v>1</v>
      </c>
      <c r="F166" s="143"/>
      <c r="G166" s="143"/>
      <c r="H166" s="143"/>
      <c r="I166" s="143"/>
      <c r="J166" s="143"/>
      <c r="K166" s="143"/>
      <c r="L166" s="143"/>
      <c r="M166" s="35"/>
      <c r="N166" s="44"/>
      <c r="O166" s="45"/>
      <c r="P166" s="176" t="s">
        <v>335</v>
      </c>
      <c r="Q166" s="176"/>
      <c r="R166" s="176"/>
      <c r="S166" s="176"/>
      <c r="T166" s="69"/>
      <c r="U166" s="3"/>
    </row>
    <row r="167" spans="2:21" ht="59.25" customHeight="1" thickBot="1" x14ac:dyDescent="0.35">
      <c r="B167" s="79"/>
      <c r="C167" s="80" t="s">
        <v>299</v>
      </c>
      <c r="D167" s="39"/>
      <c r="E167" s="81">
        <f>SUM(E56,E93,E110,E123,E154,E157,E137,E151,E126,E146,E166,E160,E163)</f>
        <v>63</v>
      </c>
      <c r="F167" s="363"/>
      <c r="G167" s="364"/>
      <c r="H167" s="364"/>
      <c r="I167" s="364"/>
      <c r="J167" s="365"/>
      <c r="K167" s="365"/>
      <c r="L167" s="366"/>
      <c r="M167" s="5"/>
      <c r="N167" s="42"/>
      <c r="O167" s="42"/>
      <c r="P167" s="367" t="s">
        <v>336</v>
      </c>
      <c r="Q167" s="368"/>
      <c r="R167" s="368"/>
      <c r="S167" s="368"/>
      <c r="T167" s="32"/>
      <c r="U167" s="6"/>
    </row>
    <row r="168" spans="2:21" ht="63" customHeight="1" x14ac:dyDescent="0.3"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9"/>
      <c r="N168" s="9"/>
      <c r="O168" s="9"/>
      <c r="P168" s="9"/>
      <c r="Q168" s="9"/>
      <c r="R168" s="9"/>
      <c r="S168" s="9"/>
      <c r="T168" s="33"/>
      <c r="U168" s="9"/>
    </row>
    <row r="169" spans="2:21" x14ac:dyDescent="0.3">
      <c r="B169" s="11"/>
      <c r="C169" s="10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U169" s="11"/>
    </row>
    <row r="171" spans="2:21" x14ac:dyDescent="0.3">
      <c r="D171" s="8"/>
    </row>
  </sheetData>
  <mergeCells count="1216">
    <mergeCell ref="T108:T109"/>
    <mergeCell ref="U108:U109"/>
    <mergeCell ref="E147:E148"/>
    <mergeCell ref="P147:P148"/>
    <mergeCell ref="Q147:Q148"/>
    <mergeCell ref="F152:F153"/>
    <mergeCell ref="P149:P150"/>
    <mergeCell ref="E138:E139"/>
    <mergeCell ref="B158:B159"/>
    <mergeCell ref="L140:L141"/>
    <mergeCell ref="E142:E143"/>
    <mergeCell ref="F142:F143"/>
    <mergeCell ref="F164:F165"/>
    <mergeCell ref="B138:B139"/>
    <mergeCell ref="M149:M150"/>
    <mergeCell ref="J100:J101"/>
    <mergeCell ref="J158:J159"/>
    <mergeCell ref="P102:P103"/>
    <mergeCell ref="Q102:Q103"/>
    <mergeCell ref="R102:R103"/>
    <mergeCell ref="S102:S103"/>
    <mergeCell ref="T102:T103"/>
    <mergeCell ref="U102:U103"/>
    <mergeCell ref="B108:B109"/>
    <mergeCell ref="C108:C109"/>
    <mergeCell ref="D108:D109"/>
    <mergeCell ref="E108:E109"/>
    <mergeCell ref="F108:F109"/>
    <mergeCell ref="G108:G109"/>
    <mergeCell ref="H108:H109"/>
    <mergeCell ref="J108:J109"/>
    <mergeCell ref="U142:U143"/>
    <mergeCell ref="C131:C132"/>
    <mergeCell ref="C138:C139"/>
    <mergeCell ref="D138:D139"/>
    <mergeCell ref="S155:S156"/>
    <mergeCell ref="K155:K156"/>
    <mergeCell ref="L155:L156"/>
    <mergeCell ref="M155:M156"/>
    <mergeCell ref="P155:P156"/>
    <mergeCell ref="Q155:Q156"/>
    <mergeCell ref="R138:R139"/>
    <mergeCell ref="S138:S139"/>
    <mergeCell ref="F144:F145"/>
    <mergeCell ref="G138:G139"/>
    <mergeCell ref="H138:H139"/>
    <mergeCell ref="F140:F141"/>
    <mergeCell ref="G140:G141"/>
    <mergeCell ref="E164:E165"/>
    <mergeCell ref="O161:O162"/>
    <mergeCell ref="O164:O165"/>
    <mergeCell ref="C149:C150"/>
    <mergeCell ref="E140:E141"/>
    <mergeCell ref="C144:C145"/>
    <mergeCell ref="Q138:Q139"/>
    <mergeCell ref="R164:R165"/>
    <mergeCell ref="S164:S165"/>
    <mergeCell ref="H155:H156"/>
    <mergeCell ref="B168:L168"/>
    <mergeCell ref="Q161:Q162"/>
    <mergeCell ref="R161:R162"/>
    <mergeCell ref="S161:S162"/>
    <mergeCell ref="Q144:Q145"/>
    <mergeCell ref="R144:R145"/>
    <mergeCell ref="S144:S145"/>
    <mergeCell ref="B161:B162"/>
    <mergeCell ref="B164:B165"/>
    <mergeCell ref="B144:B145"/>
    <mergeCell ref="G142:G143"/>
    <mergeCell ref="H142:H143"/>
    <mergeCell ref="K142:K143"/>
    <mergeCell ref="L142:L143"/>
    <mergeCell ref="F154:L154"/>
    <mergeCell ref="P154:S154"/>
    <mergeCell ref="Q164:Q165"/>
    <mergeCell ref="P160:S160"/>
    <mergeCell ref="S147:S148"/>
    <mergeCell ref="G144:G145"/>
    <mergeCell ref="H144:H145"/>
    <mergeCell ref="B152:B153"/>
    <mergeCell ref="E152:E153"/>
    <mergeCell ref="F167:L167"/>
    <mergeCell ref="P167:S167"/>
    <mergeCell ref="M144:M145"/>
    <mergeCell ref="P144:P145"/>
    <mergeCell ref="E161:E162"/>
    <mergeCell ref="F161:F162"/>
    <mergeCell ref="H158:H159"/>
    <mergeCell ref="F137:L137"/>
    <mergeCell ref="D129:D130"/>
    <mergeCell ref="C124:C125"/>
    <mergeCell ref="C127:C128"/>
    <mergeCell ref="F133:F134"/>
    <mergeCell ref="G133:G134"/>
    <mergeCell ref="Q149:Q150"/>
    <mergeCell ref="C164:C165"/>
    <mergeCell ref="C161:C162"/>
    <mergeCell ref="N152:N153"/>
    <mergeCell ref="N155:N156"/>
    <mergeCell ref="N158:N159"/>
    <mergeCell ref="N161:N162"/>
    <mergeCell ref="M147:M148"/>
    <mergeCell ref="D144:D145"/>
    <mergeCell ref="R149:R150"/>
    <mergeCell ref="R147:R148"/>
    <mergeCell ref="D135:D136"/>
    <mergeCell ref="Q135:Q136"/>
    <mergeCell ref="R135:R136"/>
    <mergeCell ref="E144:E145"/>
    <mergeCell ref="M131:M132"/>
    <mergeCell ref="H133:H134"/>
    <mergeCell ref="P133:P134"/>
    <mergeCell ref="K144:K145"/>
    <mergeCell ref="L144:L145"/>
    <mergeCell ref="G135:G136"/>
    <mergeCell ref="H152:H153"/>
    <mergeCell ref="K152:K153"/>
    <mergeCell ref="L133:L134"/>
    <mergeCell ref="M133:M134"/>
    <mergeCell ref="Q131:Q132"/>
    <mergeCell ref="U138:U139"/>
    <mergeCell ref="U149:U150"/>
    <mergeCell ref="K158:K159"/>
    <mergeCell ref="L158:L159"/>
    <mergeCell ref="M158:M159"/>
    <mergeCell ref="P158:P159"/>
    <mergeCell ref="Q158:Q159"/>
    <mergeCell ref="U155:U156"/>
    <mergeCell ref="B140:B141"/>
    <mergeCell ref="C140:C141"/>
    <mergeCell ref="B142:B143"/>
    <mergeCell ref="C142:C143"/>
    <mergeCell ref="D140:D141"/>
    <mergeCell ref="D142:D143"/>
    <mergeCell ref="M140:M141"/>
    <mergeCell ref="M142:M143"/>
    <mergeCell ref="P140:P141"/>
    <mergeCell ref="Q140:Q141"/>
    <mergeCell ref="P142:P143"/>
    <mergeCell ref="B155:B156"/>
    <mergeCell ref="U140:U141"/>
    <mergeCell ref="L149:L150"/>
    <mergeCell ref="P152:P153"/>
    <mergeCell ref="Q152:Q153"/>
    <mergeCell ref="R152:R153"/>
    <mergeCell ref="S152:S153"/>
    <mergeCell ref="E155:E156"/>
    <mergeCell ref="F155:F156"/>
    <mergeCell ref="G155:G156"/>
    <mergeCell ref="E158:E159"/>
    <mergeCell ref="F158:F159"/>
    <mergeCell ref="G158:G159"/>
    <mergeCell ref="U133:U134"/>
    <mergeCell ref="S54:S55"/>
    <mergeCell ref="U54:U55"/>
    <mergeCell ref="P151:S151"/>
    <mergeCell ref="U147:U148"/>
    <mergeCell ref="L124:L125"/>
    <mergeCell ref="P77:P80"/>
    <mergeCell ref="Q77:Q80"/>
    <mergeCell ref="P146:S146"/>
    <mergeCell ref="U98:U99"/>
    <mergeCell ref="U131:U132"/>
    <mergeCell ref="S75:S76"/>
    <mergeCell ref="U75:U76"/>
    <mergeCell ref="S71:S74"/>
    <mergeCell ref="U71:U74"/>
    <mergeCell ref="U144:U145"/>
    <mergeCell ref="F146:L146"/>
    <mergeCell ref="Q142:Q143"/>
    <mergeCell ref="R142:R143"/>
    <mergeCell ref="T124:T125"/>
    <mergeCell ref="T138:T139"/>
    <mergeCell ref="R133:R134"/>
    <mergeCell ref="S133:S134"/>
    <mergeCell ref="Q54:Q55"/>
    <mergeCell ref="R54:R55"/>
    <mergeCell ref="H140:H141"/>
    <mergeCell ref="K140:K141"/>
    <mergeCell ref="F151:L151"/>
    <mergeCell ref="T140:T141"/>
    <mergeCell ref="S149:S150"/>
    <mergeCell ref="T142:T143"/>
    <mergeCell ref="F138:F139"/>
    <mergeCell ref="T164:T165"/>
    <mergeCell ref="F157:L157"/>
    <mergeCell ref="P157:S157"/>
    <mergeCell ref="T152:T153"/>
    <mergeCell ref="B149:B150"/>
    <mergeCell ref="E149:E150"/>
    <mergeCell ref="F149:F150"/>
    <mergeCell ref="G149:G150"/>
    <mergeCell ref="H149:H150"/>
    <mergeCell ref="H147:H148"/>
    <mergeCell ref="K147:K148"/>
    <mergeCell ref="L147:L148"/>
    <mergeCell ref="T147:T148"/>
    <mergeCell ref="O147:O148"/>
    <mergeCell ref="O149:O150"/>
    <mergeCell ref="O152:O153"/>
    <mergeCell ref="O155:O156"/>
    <mergeCell ref="O158:O159"/>
    <mergeCell ref="N147:N148"/>
    <mergeCell ref="N149:N150"/>
    <mergeCell ref="G152:G153"/>
    <mergeCell ref="C152:C153"/>
    <mergeCell ref="C155:C156"/>
    <mergeCell ref="C158:C159"/>
    <mergeCell ref="C147:C148"/>
    <mergeCell ref="J155:J156"/>
    <mergeCell ref="T155:T156"/>
    <mergeCell ref="B147:B148"/>
    <mergeCell ref="F147:F148"/>
    <mergeCell ref="G147:G148"/>
    <mergeCell ref="K149:K150"/>
    <mergeCell ref="M152:M153"/>
    <mergeCell ref="U135:U136"/>
    <mergeCell ref="H135:H136"/>
    <mergeCell ref="J135:J136"/>
    <mergeCell ref="K135:K136"/>
    <mergeCell ref="L135:L136"/>
    <mergeCell ref="U164:U165"/>
    <mergeCell ref="F166:L166"/>
    <mergeCell ref="P166:S166"/>
    <mergeCell ref="G164:G165"/>
    <mergeCell ref="H164:H165"/>
    <mergeCell ref="K164:K165"/>
    <mergeCell ref="L164:L165"/>
    <mergeCell ref="M164:M165"/>
    <mergeCell ref="P164:P165"/>
    <mergeCell ref="U152:U153"/>
    <mergeCell ref="U161:U162"/>
    <mergeCell ref="F163:L163"/>
    <mergeCell ref="P163:S163"/>
    <mergeCell ref="G161:G162"/>
    <mergeCell ref="H161:H162"/>
    <mergeCell ref="K161:K162"/>
    <mergeCell ref="L161:L162"/>
    <mergeCell ref="M161:M162"/>
    <mergeCell ref="P161:P162"/>
    <mergeCell ref="R158:R159"/>
    <mergeCell ref="S158:S159"/>
    <mergeCell ref="U158:U159"/>
    <mergeCell ref="T158:T159"/>
    <mergeCell ref="T161:T162"/>
    <mergeCell ref="J161:J162"/>
    <mergeCell ref="F160:L160"/>
    <mergeCell ref="R155:R156"/>
    <mergeCell ref="S135:S136"/>
    <mergeCell ref="P138:P139"/>
    <mergeCell ref="J138:J139"/>
    <mergeCell ref="K138:K139"/>
    <mergeCell ref="L138:L139"/>
    <mergeCell ref="M138:M139"/>
    <mergeCell ref="Q133:Q134"/>
    <mergeCell ref="O138:O139"/>
    <mergeCell ref="O140:O141"/>
    <mergeCell ref="O142:O143"/>
    <mergeCell ref="O144:O145"/>
    <mergeCell ref="M135:M136"/>
    <mergeCell ref="D131:D132"/>
    <mergeCell ref="P131:P132"/>
    <mergeCell ref="B96:B97"/>
    <mergeCell ref="K115:K118"/>
    <mergeCell ref="L115:L118"/>
    <mergeCell ref="L96:L97"/>
    <mergeCell ref="M96:M97"/>
    <mergeCell ref="P96:P97"/>
    <mergeCell ref="Q96:Q97"/>
    <mergeCell ref="P137:S137"/>
    <mergeCell ref="P135:P136"/>
    <mergeCell ref="S131:S132"/>
    <mergeCell ref="B106:B107"/>
    <mergeCell ref="B98:B99"/>
    <mergeCell ref="C98:C99"/>
    <mergeCell ref="C106:C107"/>
    <mergeCell ref="B104:B105"/>
    <mergeCell ref="C104:C105"/>
    <mergeCell ref="R124:R125"/>
    <mergeCell ref="S124:S125"/>
    <mergeCell ref="E96:E97"/>
    <mergeCell ref="F96:F97"/>
    <mergeCell ref="G96:G97"/>
    <mergeCell ref="H96:H97"/>
    <mergeCell ref="F79:F80"/>
    <mergeCell ref="O83:O84"/>
    <mergeCell ref="M115:M118"/>
    <mergeCell ref="P115:P118"/>
    <mergeCell ref="D85:D86"/>
    <mergeCell ref="D102:D103"/>
    <mergeCell ref="E102:E103"/>
    <mergeCell ref="F102:F103"/>
    <mergeCell ref="G102:G103"/>
    <mergeCell ref="H102:H103"/>
    <mergeCell ref="K102:K103"/>
    <mergeCell ref="L102:L103"/>
    <mergeCell ref="M102:M103"/>
    <mergeCell ref="N102:N103"/>
    <mergeCell ref="L77:L80"/>
    <mergeCell ref="M77:M80"/>
    <mergeCell ref="G77:G80"/>
    <mergeCell ref="D94:D95"/>
    <mergeCell ref="D100:D101"/>
    <mergeCell ref="D96:D97"/>
    <mergeCell ref="D98:D99"/>
    <mergeCell ref="E94:E95"/>
    <mergeCell ref="K108:K109"/>
    <mergeCell ref="L108:L109"/>
    <mergeCell ref="M108:M109"/>
    <mergeCell ref="N108:N109"/>
    <mergeCell ref="O108:O109"/>
    <mergeCell ref="F123:L123"/>
    <mergeCell ref="P123:S123"/>
    <mergeCell ref="B119:B122"/>
    <mergeCell ref="Q111:Q114"/>
    <mergeCell ref="E115:E118"/>
    <mergeCell ref="D111:D114"/>
    <mergeCell ref="O106:O107"/>
    <mergeCell ref="O111:O114"/>
    <mergeCell ref="O115:O118"/>
    <mergeCell ref="B102:B103"/>
    <mergeCell ref="C102:C103"/>
    <mergeCell ref="F121:F122"/>
    <mergeCell ref="Q115:Q118"/>
    <mergeCell ref="C111:C114"/>
    <mergeCell ref="C115:C118"/>
    <mergeCell ref="C119:C122"/>
    <mergeCell ref="P108:P109"/>
    <mergeCell ref="Q108:Q109"/>
    <mergeCell ref="R108:R109"/>
    <mergeCell ref="S108:S109"/>
    <mergeCell ref="S115:S118"/>
    <mergeCell ref="D104:D105"/>
    <mergeCell ref="E106:E107"/>
    <mergeCell ref="L106:L107"/>
    <mergeCell ref="M106:M107"/>
    <mergeCell ref="P106:P107"/>
    <mergeCell ref="F110:L110"/>
    <mergeCell ref="R119:R122"/>
    <mergeCell ref="B46:B47"/>
    <mergeCell ref="E46:E47"/>
    <mergeCell ref="Q50:Q51"/>
    <mergeCell ref="R50:R51"/>
    <mergeCell ref="S50:S51"/>
    <mergeCell ref="L67:L70"/>
    <mergeCell ref="P48:P49"/>
    <mergeCell ref="S96:S97"/>
    <mergeCell ref="B135:B136"/>
    <mergeCell ref="E135:E136"/>
    <mergeCell ref="F135:F136"/>
    <mergeCell ref="B115:B118"/>
    <mergeCell ref="L152:L153"/>
    <mergeCell ref="F54:F55"/>
    <mergeCell ref="B133:B134"/>
    <mergeCell ref="E133:E134"/>
    <mergeCell ref="P52:P53"/>
    <mergeCell ref="B52:B53"/>
    <mergeCell ref="E52:E53"/>
    <mergeCell ref="B50:B51"/>
    <mergeCell ref="C87:C92"/>
    <mergeCell ref="C94:C95"/>
    <mergeCell ref="C100:C101"/>
    <mergeCell ref="F52:F53"/>
    <mergeCell ref="M124:M125"/>
    <mergeCell ref="D83:D84"/>
    <mergeCell ref="R46:R47"/>
    <mergeCell ref="S46:S47"/>
    <mergeCell ref="F77:F78"/>
    <mergeCell ref="J133:J134"/>
    <mergeCell ref="K133:K134"/>
    <mergeCell ref="E44:E45"/>
    <mergeCell ref="F44:F45"/>
    <mergeCell ref="S87:S92"/>
    <mergeCell ref="F93:L93"/>
    <mergeCell ref="P93:S93"/>
    <mergeCell ref="M83:M84"/>
    <mergeCell ref="P83:P84"/>
    <mergeCell ref="L54:L55"/>
    <mergeCell ref="G44:G45"/>
    <mergeCell ref="H44:H45"/>
    <mergeCell ref="E104:E105"/>
    <mergeCell ref="F104:F105"/>
    <mergeCell ref="G111:G114"/>
    <mergeCell ref="G104:G105"/>
    <mergeCell ref="Q106:Q107"/>
    <mergeCell ref="R106:R107"/>
    <mergeCell ref="G106:G107"/>
    <mergeCell ref="E98:E99"/>
    <mergeCell ref="R104:R105"/>
    <mergeCell ref="M111:M114"/>
    <mergeCell ref="P111:P114"/>
    <mergeCell ref="K46:K47"/>
    <mergeCell ref="L46:L47"/>
    <mergeCell ref="H52:H53"/>
    <mergeCell ref="J52:J53"/>
    <mergeCell ref="K52:K53"/>
    <mergeCell ref="L52:L53"/>
    <mergeCell ref="M52:M53"/>
    <mergeCell ref="P100:P101"/>
    <mergeCell ref="M100:M101"/>
    <mergeCell ref="K77:K80"/>
    <mergeCell ref="K75:K76"/>
    <mergeCell ref="U96:U97"/>
    <mergeCell ref="U129:U130"/>
    <mergeCell ref="B131:B132"/>
    <mergeCell ref="E131:E132"/>
    <mergeCell ref="F131:F132"/>
    <mergeCell ref="G131:G132"/>
    <mergeCell ref="H131:H132"/>
    <mergeCell ref="H129:H130"/>
    <mergeCell ref="K129:K130"/>
    <mergeCell ref="L129:L130"/>
    <mergeCell ref="M129:M130"/>
    <mergeCell ref="P129:P130"/>
    <mergeCell ref="Q129:Q130"/>
    <mergeCell ref="E127:E128"/>
    <mergeCell ref="F127:F128"/>
    <mergeCell ref="H127:H128"/>
    <mergeCell ref="K127:K128"/>
    <mergeCell ref="L127:L128"/>
    <mergeCell ref="U127:U128"/>
    <mergeCell ref="K131:K132"/>
    <mergeCell ref="L131:L132"/>
    <mergeCell ref="Q100:Q101"/>
    <mergeCell ref="D119:D122"/>
    <mergeCell ref="D124:D125"/>
    <mergeCell ref="D127:D128"/>
    <mergeCell ref="E119:E122"/>
    <mergeCell ref="F119:F120"/>
    <mergeCell ref="G119:G122"/>
    <mergeCell ref="H119:H122"/>
    <mergeCell ref="K119:K122"/>
    <mergeCell ref="R131:R132"/>
    <mergeCell ref="R129:R130"/>
    <mergeCell ref="U124:U125"/>
    <mergeCell ref="F126:L126"/>
    <mergeCell ref="P126:S126"/>
    <mergeCell ref="B129:B130"/>
    <mergeCell ref="E129:E130"/>
    <mergeCell ref="F129:F130"/>
    <mergeCell ref="G129:G130"/>
    <mergeCell ref="M127:M128"/>
    <mergeCell ref="P127:P128"/>
    <mergeCell ref="Q127:Q128"/>
    <mergeCell ref="R127:R128"/>
    <mergeCell ref="S127:S128"/>
    <mergeCell ref="R111:R114"/>
    <mergeCell ref="S111:S114"/>
    <mergeCell ref="L119:L122"/>
    <mergeCell ref="M119:M122"/>
    <mergeCell ref="B127:B128"/>
    <mergeCell ref="H124:H125"/>
    <mergeCell ref="F115:F118"/>
    <mergeCell ref="H115:H118"/>
    <mergeCell ref="H111:H114"/>
    <mergeCell ref="K111:K114"/>
    <mergeCell ref="L111:L114"/>
    <mergeCell ref="D115:D118"/>
    <mergeCell ref="E111:E114"/>
    <mergeCell ref="P124:P125"/>
    <mergeCell ref="F111:F112"/>
    <mergeCell ref="B124:B125"/>
    <mergeCell ref="E124:E125"/>
    <mergeCell ref="F124:F125"/>
    <mergeCell ref="G124:G125"/>
    <mergeCell ref="O124:O125"/>
    <mergeCell ref="U119:U122"/>
    <mergeCell ref="F113:F114"/>
    <mergeCell ref="G115:G116"/>
    <mergeCell ref="Q124:Q125"/>
    <mergeCell ref="K124:K125"/>
    <mergeCell ref="H104:H105"/>
    <mergeCell ref="K104:K105"/>
    <mergeCell ref="L104:L105"/>
    <mergeCell ref="M104:M105"/>
    <mergeCell ref="K94:K95"/>
    <mergeCell ref="L94:L95"/>
    <mergeCell ref="M94:M95"/>
    <mergeCell ref="P94:P95"/>
    <mergeCell ref="Q94:Q95"/>
    <mergeCell ref="S94:S95"/>
    <mergeCell ref="P119:P122"/>
    <mergeCell ref="Q119:Q122"/>
    <mergeCell ref="K98:K99"/>
    <mergeCell ref="U111:U114"/>
    <mergeCell ref="L98:L99"/>
    <mergeCell ref="M98:M99"/>
    <mergeCell ref="P98:P99"/>
    <mergeCell ref="Q98:Q99"/>
    <mergeCell ref="R98:R99"/>
    <mergeCell ref="H98:H99"/>
    <mergeCell ref="H106:H107"/>
    <mergeCell ref="J106:J107"/>
    <mergeCell ref="K106:K107"/>
    <mergeCell ref="U106:U107"/>
    <mergeCell ref="S104:S105"/>
    <mergeCell ref="S106:S107"/>
    <mergeCell ref="S119:S122"/>
    <mergeCell ref="T94:T95"/>
    <mergeCell ref="T115:T118"/>
    <mergeCell ref="L40:L41"/>
    <mergeCell ref="M40:M41"/>
    <mergeCell ref="P40:P41"/>
    <mergeCell ref="Q40:Q41"/>
    <mergeCell ref="R40:R41"/>
    <mergeCell ref="C63:C66"/>
    <mergeCell ref="C77:C80"/>
    <mergeCell ref="C83:C84"/>
    <mergeCell ref="C85:C86"/>
    <mergeCell ref="B44:B45"/>
    <mergeCell ref="U100:U101"/>
    <mergeCell ref="U94:U95"/>
    <mergeCell ref="B100:B101"/>
    <mergeCell ref="E100:E101"/>
    <mergeCell ref="F100:F101"/>
    <mergeCell ref="G100:G101"/>
    <mergeCell ref="H100:H101"/>
    <mergeCell ref="H94:H95"/>
    <mergeCell ref="G54:G55"/>
    <mergeCell ref="B94:B95"/>
    <mergeCell ref="L44:L45"/>
    <mergeCell ref="B42:B43"/>
    <mergeCell ref="E42:E43"/>
    <mergeCell ref="F42:F43"/>
    <mergeCell ref="G42:G43"/>
    <mergeCell ref="H42:H43"/>
    <mergeCell ref="R115:R118"/>
    <mergeCell ref="F98:F99"/>
    <mergeCell ref="P104:P105"/>
    <mergeCell ref="Q104:Q105"/>
    <mergeCell ref="R100:R101"/>
    <mergeCell ref="R94:R95"/>
    <mergeCell ref="K83:K84"/>
    <mergeCell ref="L83:L84"/>
    <mergeCell ref="L81:L82"/>
    <mergeCell ref="E67:E70"/>
    <mergeCell ref="E50:E51"/>
    <mergeCell ref="P50:P51"/>
    <mergeCell ref="Q48:Q49"/>
    <mergeCell ref="F83:F84"/>
    <mergeCell ref="B83:B84"/>
    <mergeCell ref="E83:E84"/>
    <mergeCell ref="K87:K92"/>
    <mergeCell ref="E54:E55"/>
    <mergeCell ref="K54:K55"/>
    <mergeCell ref="G83:G84"/>
    <mergeCell ref="H83:H84"/>
    <mergeCell ref="H81:H82"/>
    <mergeCell ref="K81:K82"/>
    <mergeCell ref="R52:R53"/>
    <mergeCell ref="B77:B80"/>
    <mergeCell ref="E77:E80"/>
    <mergeCell ref="M54:M55"/>
    <mergeCell ref="L50:L51"/>
    <mergeCell ref="M50:M51"/>
    <mergeCell ref="L87:L92"/>
    <mergeCell ref="D81:D82"/>
    <mergeCell ref="R87:R92"/>
    <mergeCell ref="R85:R86"/>
    <mergeCell ref="G65:G66"/>
    <mergeCell ref="G59:G60"/>
    <mergeCell ref="F59:F62"/>
    <mergeCell ref="U115:U118"/>
    <mergeCell ref="Q36:Q37"/>
    <mergeCell ref="R36:R37"/>
    <mergeCell ref="U36:U37"/>
    <mergeCell ref="B38:B39"/>
    <mergeCell ref="E38:E39"/>
    <mergeCell ref="F38:F39"/>
    <mergeCell ref="G38:G39"/>
    <mergeCell ref="G36:G37"/>
    <mergeCell ref="H36:H37"/>
    <mergeCell ref="K36:K37"/>
    <mergeCell ref="L36:L37"/>
    <mergeCell ref="M36:M37"/>
    <mergeCell ref="P36:P37"/>
    <mergeCell ref="T38:T39"/>
    <mergeCell ref="T40:T41"/>
    <mergeCell ref="B81:B82"/>
    <mergeCell ref="E81:E82"/>
    <mergeCell ref="F81:F82"/>
    <mergeCell ref="G81:G82"/>
    <mergeCell ref="B40:B41"/>
    <mergeCell ref="E40:E41"/>
    <mergeCell ref="F40:F41"/>
    <mergeCell ref="S38:S39"/>
    <mergeCell ref="U38:U39"/>
    <mergeCell ref="P110:S110"/>
    <mergeCell ref="B111:B114"/>
    <mergeCell ref="J42:J43"/>
    <mergeCell ref="U67:U70"/>
    <mergeCell ref="B71:B74"/>
    <mergeCell ref="U46:U47"/>
    <mergeCell ref="K42:K43"/>
    <mergeCell ref="K40:K41"/>
    <mergeCell ref="R48:R49"/>
    <mergeCell ref="S48:S49"/>
    <mergeCell ref="S83:S84"/>
    <mergeCell ref="N57:N58"/>
    <mergeCell ref="N59:N62"/>
    <mergeCell ref="U52:U53"/>
    <mergeCell ref="U50:U51"/>
    <mergeCell ref="S77:S80"/>
    <mergeCell ref="M67:M70"/>
    <mergeCell ref="P67:P70"/>
    <mergeCell ref="Q67:Q70"/>
    <mergeCell ref="R67:R70"/>
    <mergeCell ref="S67:S70"/>
    <mergeCell ref="N83:N84"/>
    <mergeCell ref="T67:T70"/>
    <mergeCell ref="T75:T76"/>
    <mergeCell ref="T63:T66"/>
    <mergeCell ref="T71:T74"/>
    <mergeCell ref="M46:M47"/>
    <mergeCell ref="Q46:Q47"/>
    <mergeCell ref="U48:U49"/>
    <mergeCell ref="P46:P47"/>
    <mergeCell ref="K44:K45"/>
    <mergeCell ref="L42:L43"/>
    <mergeCell ref="M42:M43"/>
    <mergeCell ref="P42:P43"/>
    <mergeCell ref="Q42:Q43"/>
    <mergeCell ref="Q75:Q76"/>
    <mergeCell ref="R75:R76"/>
    <mergeCell ref="S57:S58"/>
    <mergeCell ref="R44:R45"/>
    <mergeCell ref="H50:H51"/>
    <mergeCell ref="J50:J51"/>
    <mergeCell ref="K50:K51"/>
    <mergeCell ref="U77:U80"/>
    <mergeCell ref="T83:T84"/>
    <mergeCell ref="U59:U62"/>
    <mergeCell ref="H59:H62"/>
    <mergeCell ref="K59:K62"/>
    <mergeCell ref="L59:L62"/>
    <mergeCell ref="M59:M62"/>
    <mergeCell ref="P59:P62"/>
    <mergeCell ref="U87:U92"/>
    <mergeCell ref="H54:H55"/>
    <mergeCell ref="J54:J55"/>
    <mergeCell ref="S81:S82"/>
    <mergeCell ref="T81:T82"/>
    <mergeCell ref="M81:M82"/>
    <mergeCell ref="P81:P82"/>
    <mergeCell ref="Q81:Q82"/>
    <mergeCell ref="R81:R82"/>
    <mergeCell ref="U63:U66"/>
    <mergeCell ref="T59:T62"/>
    <mergeCell ref="L75:L76"/>
    <mergeCell ref="M75:M76"/>
    <mergeCell ref="P75:P76"/>
    <mergeCell ref="R71:R74"/>
    <mergeCell ref="H77:H80"/>
    <mergeCell ref="C81:C82"/>
    <mergeCell ref="U85:U86"/>
    <mergeCell ref="B87:B92"/>
    <mergeCell ref="E87:E92"/>
    <mergeCell ref="F87:F92"/>
    <mergeCell ref="H87:H92"/>
    <mergeCell ref="H85:H86"/>
    <mergeCell ref="K85:K86"/>
    <mergeCell ref="L85:L86"/>
    <mergeCell ref="M85:M86"/>
    <mergeCell ref="P85:P86"/>
    <mergeCell ref="Q85:Q86"/>
    <mergeCell ref="B85:B86"/>
    <mergeCell ref="E85:E86"/>
    <mergeCell ref="F85:F86"/>
    <mergeCell ref="G85:G86"/>
    <mergeCell ref="T85:T86"/>
    <mergeCell ref="O85:O86"/>
    <mergeCell ref="M87:M92"/>
    <mergeCell ref="P87:P92"/>
    <mergeCell ref="Q87:Q92"/>
    <mergeCell ref="S85:S86"/>
    <mergeCell ref="N87:N92"/>
    <mergeCell ref="T87:T92"/>
    <mergeCell ref="Q83:Q84"/>
    <mergeCell ref="R83:R84"/>
    <mergeCell ref="U83:U84"/>
    <mergeCell ref="U81:U82"/>
    <mergeCell ref="G73:G74"/>
    <mergeCell ref="B75:B76"/>
    <mergeCell ref="F75:F76"/>
    <mergeCell ref="H75:H76"/>
    <mergeCell ref="F71:F74"/>
    <mergeCell ref="G71:G72"/>
    <mergeCell ref="H71:H74"/>
    <mergeCell ref="K71:K74"/>
    <mergeCell ref="L71:L74"/>
    <mergeCell ref="M71:M74"/>
    <mergeCell ref="P71:P74"/>
    <mergeCell ref="T77:T80"/>
    <mergeCell ref="E71:E74"/>
    <mergeCell ref="N77:N80"/>
    <mergeCell ref="Q71:Q74"/>
    <mergeCell ref="R77:R80"/>
    <mergeCell ref="F50:F51"/>
    <mergeCell ref="G50:G51"/>
    <mergeCell ref="M57:M58"/>
    <mergeCell ref="C59:C62"/>
    <mergeCell ref="D57:D58"/>
    <mergeCell ref="D59:D62"/>
    <mergeCell ref="R63:R66"/>
    <mergeCell ref="S63:S66"/>
    <mergeCell ref="P57:P58"/>
    <mergeCell ref="B63:B66"/>
    <mergeCell ref="E63:E66"/>
    <mergeCell ref="F63:F66"/>
    <mergeCell ref="B59:B62"/>
    <mergeCell ref="E59:E62"/>
    <mergeCell ref="T52:T53"/>
    <mergeCell ref="R57:R58"/>
    <mergeCell ref="H48:H49"/>
    <mergeCell ref="J48:J49"/>
    <mergeCell ref="K48:K49"/>
    <mergeCell ref="L48:L49"/>
    <mergeCell ref="M44:M45"/>
    <mergeCell ref="M48:M49"/>
    <mergeCell ref="C57:C58"/>
    <mergeCell ref="D63:D66"/>
    <mergeCell ref="B67:B70"/>
    <mergeCell ref="F67:F70"/>
    <mergeCell ref="H67:H70"/>
    <mergeCell ref="K67:K70"/>
    <mergeCell ref="Q59:Q62"/>
    <mergeCell ref="R59:R62"/>
    <mergeCell ref="S59:S62"/>
    <mergeCell ref="N63:N66"/>
    <mergeCell ref="N67:N70"/>
    <mergeCell ref="G61:G62"/>
    <mergeCell ref="B48:B49"/>
    <mergeCell ref="E48:E49"/>
    <mergeCell ref="F46:F47"/>
    <mergeCell ref="G46:G47"/>
    <mergeCell ref="J44:J45"/>
    <mergeCell ref="D52:D53"/>
    <mergeCell ref="D54:D55"/>
    <mergeCell ref="G52:G53"/>
    <mergeCell ref="B54:B55"/>
    <mergeCell ref="B57:B58"/>
    <mergeCell ref="F57:F58"/>
    <mergeCell ref="H57:H58"/>
    <mergeCell ref="K57:K58"/>
    <mergeCell ref="L57:L58"/>
    <mergeCell ref="H38:H39"/>
    <mergeCell ref="D38:D39"/>
    <mergeCell ref="B30:B31"/>
    <mergeCell ref="E30:E31"/>
    <mergeCell ref="U57:U58"/>
    <mergeCell ref="R30:R31"/>
    <mergeCell ref="S30:S31"/>
    <mergeCell ref="U30:U31"/>
    <mergeCell ref="B32:B33"/>
    <mergeCell ref="E32:E33"/>
    <mergeCell ref="F32:F33"/>
    <mergeCell ref="G32:G33"/>
    <mergeCell ref="H32:H33"/>
    <mergeCell ref="H30:H31"/>
    <mergeCell ref="K30:K31"/>
    <mergeCell ref="L30:L31"/>
    <mergeCell ref="M30:M31"/>
    <mergeCell ref="U34:U35"/>
    <mergeCell ref="B36:B37"/>
    <mergeCell ref="E36:E37"/>
    <mergeCell ref="F36:F37"/>
    <mergeCell ref="J34:J35"/>
    <mergeCell ref="K34:K35"/>
    <mergeCell ref="L34:L35"/>
    <mergeCell ref="M34:M35"/>
    <mergeCell ref="P34:P35"/>
    <mergeCell ref="Q34:Q35"/>
    <mergeCell ref="G40:G41"/>
    <mergeCell ref="H40:H41"/>
    <mergeCell ref="B34:B35"/>
    <mergeCell ref="E34:E35"/>
    <mergeCell ref="F34:F35"/>
    <mergeCell ref="K38:K39"/>
    <mergeCell ref="L38:L39"/>
    <mergeCell ref="N28:N29"/>
    <mergeCell ref="N30:N31"/>
    <mergeCell ref="N32:N33"/>
    <mergeCell ref="N34:N35"/>
    <mergeCell ref="N36:N37"/>
    <mergeCell ref="N38:N39"/>
    <mergeCell ref="R38:R39"/>
    <mergeCell ref="S32:S33"/>
    <mergeCell ref="B24:B25"/>
    <mergeCell ref="E24:E25"/>
    <mergeCell ref="F24:F25"/>
    <mergeCell ref="G24:G25"/>
    <mergeCell ref="H24:H25"/>
    <mergeCell ref="H22:H23"/>
    <mergeCell ref="K22:K23"/>
    <mergeCell ref="L22:L23"/>
    <mergeCell ref="M22:M23"/>
    <mergeCell ref="M38:M39"/>
    <mergeCell ref="P38:P39"/>
    <mergeCell ref="Q38:Q39"/>
    <mergeCell ref="B26:B27"/>
    <mergeCell ref="K24:K25"/>
    <mergeCell ref="P22:P23"/>
    <mergeCell ref="Q22:Q23"/>
    <mergeCell ref="B22:B23"/>
    <mergeCell ref="E22:E23"/>
    <mergeCell ref="F22:F23"/>
    <mergeCell ref="G22:G23"/>
    <mergeCell ref="G34:G35"/>
    <mergeCell ref="H34:H35"/>
    <mergeCell ref="B28:B29"/>
    <mergeCell ref="E28:E29"/>
    <mergeCell ref="F28:F29"/>
    <mergeCell ref="G28:G29"/>
    <mergeCell ref="H28:H29"/>
    <mergeCell ref="K28:K29"/>
    <mergeCell ref="L28:L29"/>
    <mergeCell ref="L26:L27"/>
    <mergeCell ref="M26:M27"/>
    <mergeCell ref="P26:P27"/>
    <mergeCell ref="Q26:Q27"/>
    <mergeCell ref="R26:R27"/>
    <mergeCell ref="S26:S27"/>
    <mergeCell ref="U22:U23"/>
    <mergeCell ref="R28:R29"/>
    <mergeCell ref="S28:S29"/>
    <mergeCell ref="N26:N27"/>
    <mergeCell ref="E26:E27"/>
    <mergeCell ref="F26:F27"/>
    <mergeCell ref="G26:G27"/>
    <mergeCell ref="H26:H27"/>
    <mergeCell ref="K26:K27"/>
    <mergeCell ref="P28:P29"/>
    <mergeCell ref="O22:O23"/>
    <mergeCell ref="O24:O25"/>
    <mergeCell ref="U20:U21"/>
    <mergeCell ref="L20:L21"/>
    <mergeCell ref="M20:M21"/>
    <mergeCell ref="P20:P21"/>
    <mergeCell ref="Q20:Q21"/>
    <mergeCell ref="R20:R21"/>
    <mergeCell ref="S20:S21"/>
    <mergeCell ref="B16:B17"/>
    <mergeCell ref="E16:E17"/>
    <mergeCell ref="F16:F17"/>
    <mergeCell ref="G16:G17"/>
    <mergeCell ref="N20:N21"/>
    <mergeCell ref="N18:N19"/>
    <mergeCell ref="C14:C15"/>
    <mergeCell ref="D16:D17"/>
    <mergeCell ref="N16:N17"/>
    <mergeCell ref="C16:C17"/>
    <mergeCell ref="O16:O17"/>
    <mergeCell ref="U18:U19"/>
    <mergeCell ref="B20:B21"/>
    <mergeCell ref="E20:E21"/>
    <mergeCell ref="F20:F21"/>
    <mergeCell ref="G20:G21"/>
    <mergeCell ref="H20:H21"/>
    <mergeCell ref="K20:K21"/>
    <mergeCell ref="K18:K19"/>
    <mergeCell ref="L18:L19"/>
    <mergeCell ref="M18:M19"/>
    <mergeCell ref="P18:P19"/>
    <mergeCell ref="Q18:Q19"/>
    <mergeCell ref="R18:R19"/>
    <mergeCell ref="R16:R17"/>
    <mergeCell ref="U16:U17"/>
    <mergeCell ref="B18:B19"/>
    <mergeCell ref="E18:E19"/>
    <mergeCell ref="F18:F19"/>
    <mergeCell ref="G18:G19"/>
    <mergeCell ref="H18:H19"/>
    <mergeCell ref="H16:H17"/>
    <mergeCell ref="K16:K17"/>
    <mergeCell ref="L16:L17"/>
    <mergeCell ref="M16:M17"/>
    <mergeCell ref="P16:P17"/>
    <mergeCell ref="Q16:Q17"/>
    <mergeCell ref="U12:U13"/>
    <mergeCell ref="H12:H13"/>
    <mergeCell ref="K12:K13"/>
    <mergeCell ref="L12:L13"/>
    <mergeCell ref="M12:M13"/>
    <mergeCell ref="P12:P13"/>
    <mergeCell ref="Q12:Q13"/>
    <mergeCell ref="B12:B13"/>
    <mergeCell ref="E12:E13"/>
    <mergeCell ref="F12:F13"/>
    <mergeCell ref="G12:G13"/>
    <mergeCell ref="T12:T13"/>
    <mergeCell ref="C12:C13"/>
    <mergeCell ref="D12:D13"/>
    <mergeCell ref="D14:D15"/>
    <mergeCell ref="N12:N13"/>
    <mergeCell ref="N14:N15"/>
    <mergeCell ref="O12:O13"/>
    <mergeCell ref="O14:O15"/>
    <mergeCell ref="U14:U15"/>
    <mergeCell ref="B14:B15"/>
    <mergeCell ref="E14:E15"/>
    <mergeCell ref="F14:F15"/>
    <mergeCell ref="G14:G15"/>
    <mergeCell ref="H14:H15"/>
    <mergeCell ref="K14:K15"/>
    <mergeCell ref="L14:L15"/>
    <mergeCell ref="O10:O11"/>
    <mergeCell ref="N10:N11"/>
    <mergeCell ref="T10:T11"/>
    <mergeCell ref="M10:M11"/>
    <mergeCell ref="P10:P11"/>
    <mergeCell ref="Q10:Q11"/>
    <mergeCell ref="R10:R11"/>
    <mergeCell ref="S10:S11"/>
    <mergeCell ref="U10:U11"/>
    <mergeCell ref="U8:U9"/>
    <mergeCell ref="B10:B11"/>
    <mergeCell ref="E10:E11"/>
    <mergeCell ref="F10:F11"/>
    <mergeCell ref="G10:G11"/>
    <mergeCell ref="H10:H11"/>
    <mergeCell ref="K10:K11"/>
    <mergeCell ref="L10:L11"/>
    <mergeCell ref="L8:L9"/>
    <mergeCell ref="M8:M9"/>
    <mergeCell ref="P8:P9"/>
    <mergeCell ref="Q8:Q9"/>
    <mergeCell ref="R8:R9"/>
    <mergeCell ref="S8:S9"/>
    <mergeCell ref="C10:C11"/>
    <mergeCell ref="D10:D11"/>
    <mergeCell ref="U5:U7"/>
    <mergeCell ref="B8:B9"/>
    <mergeCell ref="E8:E9"/>
    <mergeCell ref="F8:F9"/>
    <mergeCell ref="G8:G9"/>
    <mergeCell ref="H8:H9"/>
    <mergeCell ref="K8:K9"/>
    <mergeCell ref="B5:B7"/>
    <mergeCell ref="E5:E7"/>
    <mergeCell ref="F5:H5"/>
    <mergeCell ref="I5:J7"/>
    <mergeCell ref="K5:K7"/>
    <mergeCell ref="L5:L7"/>
    <mergeCell ref="M5:M7"/>
    <mergeCell ref="T5:T7"/>
    <mergeCell ref="T8:T9"/>
    <mergeCell ref="C5:C7"/>
    <mergeCell ref="C8:C9"/>
    <mergeCell ref="D5:D7"/>
    <mergeCell ref="D8:D9"/>
    <mergeCell ref="N6:N7"/>
    <mergeCell ref="O6:O7"/>
    <mergeCell ref="N5:O5"/>
    <mergeCell ref="O8:O9"/>
    <mergeCell ref="N8:N9"/>
    <mergeCell ref="F6:F7"/>
    <mergeCell ref="G6:G7"/>
    <mergeCell ref="H6:H7"/>
    <mergeCell ref="P5:S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N22:N23"/>
    <mergeCell ref="N24:N25"/>
    <mergeCell ref="M14:M15"/>
    <mergeCell ref="P14:P15"/>
    <mergeCell ref="Q14:Q15"/>
    <mergeCell ref="K32:K33"/>
    <mergeCell ref="F30:F31"/>
    <mergeCell ref="G30:G31"/>
    <mergeCell ref="L32:L33"/>
    <mergeCell ref="M32:M33"/>
    <mergeCell ref="D34:D35"/>
    <mergeCell ref="T18:T19"/>
    <mergeCell ref="T20:T21"/>
    <mergeCell ref="T22:T23"/>
    <mergeCell ref="T24:T25"/>
    <mergeCell ref="T26:T27"/>
    <mergeCell ref="T14:T15"/>
    <mergeCell ref="S18:S19"/>
    <mergeCell ref="T16:T17"/>
    <mergeCell ref="S22:S23"/>
    <mergeCell ref="T32:T33"/>
    <mergeCell ref="T34:T35"/>
    <mergeCell ref="P56:S56"/>
    <mergeCell ref="P30:P31"/>
    <mergeCell ref="Q30:Q31"/>
    <mergeCell ref="Q28:Q29"/>
    <mergeCell ref="R12:R13"/>
    <mergeCell ref="S12:S13"/>
    <mergeCell ref="S36:S37"/>
    <mergeCell ref="T30:T31"/>
    <mergeCell ref="R22:R23"/>
    <mergeCell ref="S34:S35"/>
    <mergeCell ref="Q57:Q58"/>
    <mergeCell ref="S52:S53"/>
    <mergeCell ref="R14:R15"/>
    <mergeCell ref="S14:S15"/>
    <mergeCell ref="S16:S17"/>
    <mergeCell ref="T57:T58"/>
    <mergeCell ref="S40:S41"/>
    <mergeCell ref="T106:T107"/>
    <mergeCell ref="T46:T47"/>
    <mergeCell ref="T48:T49"/>
    <mergeCell ref="D18:D19"/>
    <mergeCell ref="D20:D21"/>
    <mergeCell ref="D22:D23"/>
    <mergeCell ref="D24:D25"/>
    <mergeCell ref="D26:D27"/>
    <mergeCell ref="D28:D29"/>
    <mergeCell ref="D30:D31"/>
    <mergeCell ref="D32:D33"/>
    <mergeCell ref="O18:O19"/>
    <mergeCell ref="O20:O21"/>
    <mergeCell ref="J32:J33"/>
    <mergeCell ref="J46:J47"/>
    <mergeCell ref="O94:O95"/>
    <mergeCell ref="O100:O101"/>
    <mergeCell ref="D40:D41"/>
    <mergeCell ref="D36:D37"/>
    <mergeCell ref="T100:T101"/>
    <mergeCell ref="T104:T105"/>
    <mergeCell ref="K96:K97"/>
    <mergeCell ref="K100:K101"/>
    <mergeCell ref="L100:L101"/>
    <mergeCell ref="H46:H47"/>
    <mergeCell ref="F48:F49"/>
    <mergeCell ref="G48:G49"/>
    <mergeCell ref="F56:L56"/>
    <mergeCell ref="N85:N86"/>
    <mergeCell ref="T133:T134"/>
    <mergeCell ref="T135:T136"/>
    <mergeCell ref="T54:T55"/>
    <mergeCell ref="T149:T150"/>
    <mergeCell ref="T96:T97"/>
    <mergeCell ref="H63:H66"/>
    <mergeCell ref="K63:K66"/>
    <mergeCell ref="L63:L66"/>
    <mergeCell ref="M63:M66"/>
    <mergeCell ref="P63:P66"/>
    <mergeCell ref="Q63:Q66"/>
    <mergeCell ref="T144:T145"/>
    <mergeCell ref="T131:T132"/>
    <mergeCell ref="N142:N143"/>
    <mergeCell ref="N144:N145"/>
    <mergeCell ref="O98:O99"/>
    <mergeCell ref="F94:F95"/>
    <mergeCell ref="G94:G95"/>
    <mergeCell ref="G117:G118"/>
    <mergeCell ref="G98:G99"/>
    <mergeCell ref="F106:F107"/>
    <mergeCell ref="G63:G64"/>
    <mergeCell ref="G87:G88"/>
    <mergeCell ref="G89:G90"/>
    <mergeCell ref="G91:G92"/>
    <mergeCell ref="O54:O55"/>
    <mergeCell ref="O57:O58"/>
    <mergeCell ref="O63:O66"/>
    <mergeCell ref="C42:C43"/>
    <mergeCell ref="C44:C45"/>
    <mergeCell ref="C46:C47"/>
    <mergeCell ref="C48:C49"/>
    <mergeCell ref="C50:C51"/>
    <mergeCell ref="C52:C53"/>
    <mergeCell ref="C54:C55"/>
    <mergeCell ref="C40:C41"/>
    <mergeCell ref="C36:C37"/>
    <mergeCell ref="C38:C39"/>
    <mergeCell ref="D158:D159"/>
    <mergeCell ref="D161:D162"/>
    <mergeCell ref="D164:D165"/>
    <mergeCell ref="D42:D43"/>
    <mergeCell ref="D44:D45"/>
    <mergeCell ref="D46:D47"/>
    <mergeCell ref="D48:D49"/>
    <mergeCell ref="D50:D51"/>
    <mergeCell ref="C96:C97"/>
    <mergeCell ref="C129:C130"/>
    <mergeCell ref="C133:C134"/>
    <mergeCell ref="D106:D107"/>
    <mergeCell ref="D87:D92"/>
    <mergeCell ref="C67:C70"/>
    <mergeCell ref="C71:C74"/>
    <mergeCell ref="C75:C76"/>
    <mergeCell ref="D67:D70"/>
    <mergeCell ref="D71:D74"/>
    <mergeCell ref="D75:D76"/>
    <mergeCell ref="D77:D80"/>
    <mergeCell ref="C135:C136"/>
    <mergeCell ref="D133:D134"/>
    <mergeCell ref="B2:U2"/>
    <mergeCell ref="B166:C166"/>
    <mergeCell ref="B163:C163"/>
    <mergeCell ref="B160:C160"/>
    <mergeCell ref="B157:C157"/>
    <mergeCell ref="B154:C154"/>
    <mergeCell ref="B151:C151"/>
    <mergeCell ref="B146:C146"/>
    <mergeCell ref="B137:C137"/>
    <mergeCell ref="B126:C126"/>
    <mergeCell ref="B123:C123"/>
    <mergeCell ref="B110:C110"/>
    <mergeCell ref="B93:C93"/>
    <mergeCell ref="B56:C56"/>
    <mergeCell ref="G75:G76"/>
    <mergeCell ref="G67:G68"/>
    <mergeCell ref="G69:G70"/>
    <mergeCell ref="D147:D148"/>
    <mergeCell ref="D149:D150"/>
    <mergeCell ref="N164:N165"/>
    <mergeCell ref="N104:N105"/>
    <mergeCell ref="N98:N99"/>
    <mergeCell ref="N106:N107"/>
    <mergeCell ref="N111:N114"/>
    <mergeCell ref="N115:N118"/>
    <mergeCell ref="N119:N122"/>
    <mergeCell ref="N124:N125"/>
    <mergeCell ref="N127:N128"/>
    <mergeCell ref="N129:N130"/>
    <mergeCell ref="N131:N132"/>
    <mergeCell ref="D152:D153"/>
    <mergeCell ref="D155:D156"/>
    <mergeCell ref="O59:O62"/>
    <mergeCell ref="O75:O76"/>
    <mergeCell ref="O77:O80"/>
    <mergeCell ref="O119:O122"/>
    <mergeCell ref="O135:O136"/>
    <mergeCell ref="N54:N55"/>
    <mergeCell ref="N133:N134"/>
    <mergeCell ref="N135:N136"/>
    <mergeCell ref="N138:N139"/>
    <mergeCell ref="N140:N141"/>
    <mergeCell ref="N94:N95"/>
    <mergeCell ref="N100:N101"/>
    <mergeCell ref="N96:N97"/>
    <mergeCell ref="O67:O70"/>
    <mergeCell ref="O71:O74"/>
    <mergeCell ref="O96:O97"/>
    <mergeCell ref="O102:O103"/>
    <mergeCell ref="O127:O128"/>
    <mergeCell ref="O129:O130"/>
    <mergeCell ref="O131:O132"/>
    <mergeCell ref="O133:O134"/>
    <mergeCell ref="N71:N74"/>
    <mergeCell ref="N75:N76"/>
    <mergeCell ref="O81:O82"/>
    <mergeCell ref="N81:N82"/>
    <mergeCell ref="T127:T128"/>
    <mergeCell ref="T129:T130"/>
    <mergeCell ref="T98:T99"/>
    <mergeCell ref="T44:T45"/>
    <mergeCell ref="R96:R97"/>
    <mergeCell ref="U104:U105"/>
    <mergeCell ref="T119:T122"/>
    <mergeCell ref="S129:S130"/>
    <mergeCell ref="S98:S99"/>
    <mergeCell ref="P44:P45"/>
    <mergeCell ref="Q44:Q45"/>
    <mergeCell ref="P54:P55"/>
    <mergeCell ref="Q52:Q53"/>
    <mergeCell ref="M28:M29"/>
    <mergeCell ref="L24:L25"/>
    <mergeCell ref="M24:M25"/>
    <mergeCell ref="S100:S101"/>
    <mergeCell ref="T111:T114"/>
    <mergeCell ref="N44:N45"/>
    <mergeCell ref="N46:N47"/>
    <mergeCell ref="N48:N49"/>
    <mergeCell ref="N50:N51"/>
    <mergeCell ref="O87:O92"/>
    <mergeCell ref="S24:S25"/>
    <mergeCell ref="N40:N41"/>
    <mergeCell ref="N42:N43"/>
    <mergeCell ref="O52:O53"/>
    <mergeCell ref="O44:O45"/>
    <mergeCell ref="O104:O105"/>
    <mergeCell ref="T28:T29"/>
    <mergeCell ref="O26:O27"/>
    <mergeCell ref="N52:N53"/>
    <mergeCell ref="O50:O51"/>
    <mergeCell ref="O28:O29"/>
    <mergeCell ref="O30:O31"/>
    <mergeCell ref="O32:O33"/>
    <mergeCell ref="O34:O35"/>
    <mergeCell ref="O36:O37"/>
    <mergeCell ref="O38:O39"/>
    <mergeCell ref="O40:O41"/>
    <mergeCell ref="O42:O43"/>
    <mergeCell ref="U24:U25"/>
    <mergeCell ref="P24:P25"/>
    <mergeCell ref="Q24:Q25"/>
    <mergeCell ref="R24:R25"/>
    <mergeCell ref="Q32:Q33"/>
    <mergeCell ref="U32:U33"/>
    <mergeCell ref="O46:O47"/>
    <mergeCell ref="O48:O49"/>
    <mergeCell ref="U44:U45"/>
    <mergeCell ref="U42:U43"/>
    <mergeCell ref="P32:P33"/>
    <mergeCell ref="R34:R35"/>
    <mergeCell ref="T42:T43"/>
    <mergeCell ref="T50:T51"/>
    <mergeCell ref="U28:U29"/>
    <mergeCell ref="U26:U27"/>
    <mergeCell ref="U40:U41"/>
    <mergeCell ref="S44:S45"/>
    <mergeCell ref="R42:R43"/>
    <mergeCell ref="S42:S43"/>
    <mergeCell ref="R32:R33"/>
    <mergeCell ref="T36:T37"/>
  </mergeCells>
  <phoneticPr fontId="1"/>
  <printOptions horizontalCentered="1"/>
  <pageMargins left="0.23622047244094491" right="0.23622047244094491" top="0.78740157480314965" bottom="0.74803149606299213" header="0.31496062992125984" footer="0.19685039370078741"/>
  <pageSetup paperSize="9" scale="28" fitToHeight="0" orientation="landscape" r:id="rId1"/>
  <headerFooter alignWithMargins="0">
    <oddFooter>&amp;C&amp;"ＭＳ ゴシック,標準"&amp;24&amp;P</oddFooter>
  </headerFooter>
  <rowBreaks count="3" manualBreakCount="3">
    <brk id="43" max="20" man="1"/>
    <brk id="82" max="20" man="1"/>
    <brk id="11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資料２</vt:lpstr>
      <vt:lpstr>資料２!Print_Area</vt:lpstr>
      <vt:lpstr>資料２!Print_Titles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2023-06-23T06:27:09Z</cp:lastPrinted>
  <dcterms:created xsi:type="dcterms:W3CDTF">2011-05-13T11:57:51Z</dcterms:created>
  <dcterms:modified xsi:type="dcterms:W3CDTF">2023-09-14T05:31:51Z</dcterms:modified>
</cp:coreProperties>
</file>