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17 常滑市\"/>
    </mc:Choice>
  </mc:AlternateContent>
  <xr:revisionPtr revIDLastSave="0" documentId="13_ncr:1_{B27D3D47-6CA8-4943-B934-E7BE8BD131D4}"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U37" i="10"/>
  <c r="C37" i="10"/>
  <c r="CO36" i="10"/>
  <c r="BE36" i="10"/>
  <c r="C36" i="10"/>
  <c r="CO35" i="10"/>
  <c r="BE35" i="10"/>
  <c r="CO34" i="10"/>
  <c r="BE34" i="10"/>
  <c r="C34" i="10"/>
  <c r="C35" i="10" s="1"/>
  <c r="U34" i="10" s="1"/>
  <c r="U35" i="10" s="1"/>
  <c r="U36"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alcChain>
</file>

<file path=xl/sharedStrings.xml><?xml version="1.0" encoding="utf-8"?>
<sst xmlns="http://schemas.openxmlformats.org/spreadsheetml/2006/main" count="1108" uniqueCount="622">
  <si>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</si>
  <si>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</si>
  <si>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</si>
  <si>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</si>
  <si>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</si>
  <si>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</si>
  <si>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</si>
  <si>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</si>
  <si>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</si>
  <si>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</si>
  <si>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</si>
  <si>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</si>
  <si>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</si>
  <si>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</si>
  <si>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</si>
  <si>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</si>
  <si>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</si>
  <si>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</si>
  <si>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</si>
  <si>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</si>
  <si>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</si>
  <si>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</si>
  <si>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</si>
  <si>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</si>
  <si>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</si>
  <si>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</si>
  <si>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</si>
  <si>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</si>
  <si>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</si>
  <si>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</si>
  <si>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</si>
  <si>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</si>
  <si>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</si>
  <si>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</si>
  <si>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</si>
  <si>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</si>
  <si>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</si>
  <si>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</si>
  <si>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</si>
  <si>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</si>
  <si>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</si>
  <si>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</si>
  <si>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</si>
  <si>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</si>
  <si>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</si>
  <si>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</si>
  <si>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</si>
  <si>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</si>
  <si>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</si>
  <si>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</si>
  <si>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</si>
  <si>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</si>
  <si>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</si>
  <si>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</si>
  <si>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</si>
  <si>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</si>
  <si>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</si>
  <si>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</si>
  <si>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</si>
  <si>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</si>
  <si>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</si>
  <si>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</si>
  <si>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</si>
  <si>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</si>
  <si>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</si>
  <si>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</si>
  <si>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</si>
  <si>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</si>
  <si>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</si>
  <si>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</si>
  <si>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</si>
  <si>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</si>
  <si>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</si>
  <si>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</si>
  <si>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</si>
  <si>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</si>
  <si>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</si>
  <si>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</si>
  <si>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</si>
  <si>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</si>
  <si>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</si>
  <si>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</si>
  <si>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</si>
  <si>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</si>
  <si>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</si>
  <si>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</si>
  <si>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</si>
  <si>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</si>
  <si>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</si>
  <si>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</si>
  <si>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</si>
  <si>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</si>
  <si>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</si>
  <si>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</si>
  <si>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</si>
  <si>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</si>
  <si>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</si>
  <si>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</si>
  <si>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常滑市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</si>
  <si>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</si>
  <si>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</si>
  <si>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</si>
  <si>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</si>
  <si>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</si>
  <si>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</si>
  <si>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</si>
  <si>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</si>
  <si>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</si>
  <si>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</si>
  <si>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</si>
  <si>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</si>
  <si>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</si>
  <si>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</si>
  <si>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</si>
  <si>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</si>
  <si>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</si>
  <si>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</si>
  <si>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</si>
  <si>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</si>
  <si>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</si>
  <si>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</si>
  <si>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</si>
  <si>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</si>
  <si>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</si>
  <si>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</si>
  <si>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</si>
  <si>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</si>
  <si>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</si>
  <si>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</si>
  <si>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</si>
  <si>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</si>
  <si>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</si>
  <si>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</si>
  <si>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</si>
  <si>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</si>
  <si>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</si>
  <si>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</si>
  <si>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</si>
  <si>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</si>
  <si>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</si>
  <si>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</si>
  <si>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</si>
  <si>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</si>
  <si>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</si>
  <si>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</si>
  <si>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</si>
  <si>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</si>
  <si>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</si>
  <si>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</si>
  <si>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</si>
  <si>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</si>
  <si>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</si>
  <si>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</si>
  <si>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</si>
  <si>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</si>
  <si>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</si>
  <si>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</si>
  <si>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</si>
  <si>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</si>
  <si>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</si>
  <si>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</si>
  <si>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</si>
  <si>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</si>
  <si>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</si>
  <si>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</si>
  <si>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</si>
  <si>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</si>
  <si>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</si>
  <si>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</si>
  <si>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</si>
  <si>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</si>
  <si>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</si>
  <si>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</si>
  <si>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</si>
  <si>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</si>
  <si>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</si>
  <si>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</si>
  <si>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</si>
  <si>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</si>
  <si>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</si>
  <si>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</si>
  <si>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</si>
  <si>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</si>
  <si>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</si>
  <si>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</si>
  <si>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</si>
  <si>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</si>
  <si>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</si>
  <si>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</si>
  <si>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</si>
  <si>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</si>
  <si>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</si>
  <si>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</si>
  <si>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</si>
  <si>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</si>
  <si>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</si>
  <si>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</si>
  <si>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</si>
  <si>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</si>
  <si>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</si>
  <si>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</si>
  <si>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</si>
  <si>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</si>
  <si>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</si>
  <si>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</si>
  <si>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</si>
  <si>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</si>
  <si>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</si>
  <si>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</si>
  <si>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</si>
  <si>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</si>
  <si>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</si>
  <si>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</si>
  <si>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</si>
  <si>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</si>
  <si>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</si>
  <si>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</si>
  <si>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愛知県常滑市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</si>
  <si>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</si>
  <si>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</si>
  <si>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</si>
  <si>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</si>
  <si>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</si>
  <si>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</si>
  <si>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</si>
  <si>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</si>
  <si>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</si>
  <si>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</si>
  <si>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</si>
  <si>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</si>
  <si>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</si>
  <si>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</si>
  <si>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</si>
  <si>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</si>
  <si>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</si>
  <si>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</si>
  <si>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</si>
  <si>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</si>
  <si>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</si>
  <si>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</si>
  <si>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</si>
  <si>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</si>
  <si>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</si>
  <si>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</si>
  <si>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</si>
  <si>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</si>
  <si>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</si>
  <si>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</si>
  <si>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</si>
  <si>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</si>
  <si>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</si>
  <si>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</si>
  <si>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</si>
  <si>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</si>
  <si>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</si>
  <si>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</si>
  <si>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</si>
  <si>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</si>
  <si>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</si>
  <si>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</si>
  <si>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</si>
  <si>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</si>
  <si>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</si>
  <si>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</si>
  <si>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</si>
  <si>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</si>
  <si>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</si>
  <si>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</si>
  <si>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</si>
  <si>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</si>
  <si>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</si>
  <si>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</si>
  <si>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</si>
  <si>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</si>
  <si>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</si>
  <si>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</si>
  <si>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</si>
  <si>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</si>
  <si>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</si>
  <si>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</si>
  <si>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</si>
  <si>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</si>
  <si>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</si>
  <si>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</si>
  <si>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</si>
  <si>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</si>
  <si>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</si>
  <si>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</si>
  <si>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</si>
  <si>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</si>
  <si>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</si>
  <si>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</si>
  <si>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</si>
  <si>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</si>
  <si>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</si>
  <si>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</si>
  <si>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</si>
  <si>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</si>
  <si>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</si>
  <si>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</si>
  <si>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</si>
  <si>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</si>
  <si>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</si>
  <si>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</si>
  <si>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</si>
  <si>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</si>
  <si>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</si>
  <si>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</si>
  <si>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</si>
  <si>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</si>
  <si>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</si>
  <si>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</si>
  <si>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</si>
  <si>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</si>
  <si>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</si>
  <si>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</si>
  <si>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</si>
  <si>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</si>
  <si>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</si>
  <si>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</si>
  <si>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</si>
  <si>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</si>
  <si>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</si>
  <si>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</si>
  <si>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</si>
  <si>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</si>
  <si>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</si>
  <si>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</si>
  <si>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</si>
  <si>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</si>
  <si>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</si>
  <si>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</si>
  <si>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</si>
  <si>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</si>
  <si>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</si>
  <si>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</si>
  <si>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</si>
  <si>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</si>
  <si>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</si>
  <si>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</si>
  <si>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</si>
  <si>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</si>
  <si>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</si>
  <si>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</si>
  <si>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</si>
  <si>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</si>
  <si>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</si>
  <si>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</si>
  <si>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</si>
  <si>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</si>
  <si>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</si>
  <si>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</si>
  <si>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</si>
  <si>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</si>
  <si>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</si>
  <si>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</si>
  <si>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</si>
  <si>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</si>
  <si>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</si>
  <si>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</si>
  <si>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</si>
  <si>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</si>
  <si>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</si>
  <si>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</si>
  <si>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</si>
  <si>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</si>
  <si>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</si>
  <si>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</si>
  <si>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</si>
  <si>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</si>
  <si>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</si>
  <si>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愛知県常滑市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</si>
  <si>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</si>
  <si>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</si>
  <si>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</si>
  <si>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</si>
  <si>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</si>
  <si>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</si>
  <si>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</si>
  <si>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</si>
  <si>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</si>
  <si>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</si>
  <si>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</si>
  <si>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</si>
  <si>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</si>
  <si>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</si>
  <si>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</si>
  <si>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</si>
  <si>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</si>
  <si>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</si>
  <si>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</si>
  <si>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</si>
  <si>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常滑駅周辺土地区画整理事業特別会計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</si>
  <si>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</si>
  <si>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</si>
  <si>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</si>
  <si>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</si>
  <si>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</si>
  <si>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</si>
  <si>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</si>
  <si>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</si>
  <si>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</si>
  <si>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</si>
  <si>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</si>
  <si>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</si>
  <si>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</si>
  <si>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</si>
  <si>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</si>
  <si>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</si>
  <si>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</si>
  <si>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</si>
  <si>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</si>
  <si>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</si>
  <si>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</si>
  <si>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</si>
  <si>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</si>
  <si>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モーターボート競走事業会計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</si>
  <si>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</si>
  <si>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</si>
  <si>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</si>
  <si>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</si>
  <si>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</si>
  <si>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</si>
  <si>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</si>
  <si>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</si>
  <si>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</si>
  <si>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</si>
  <si>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</si>
  <si>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</si>
  <si>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</si>
  <si>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</si>
  <si>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</si>
  <si>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</si>
  <si>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</si>
  <si>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</si>
  <si>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</si>
  <si>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</si>
  <si>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</si>
  <si>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</si>
  <si>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</si>
  <si>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</si>
  <si>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</si>
  <si>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</si>
  <si>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</si>
  <si>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</si>
  <si>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</si>
  <si>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</si>
  <si>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</si>
  <si>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</si>
  <si>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</si>
  <si>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</si>
  <si>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</si>
  <si>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</si>
  <si>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</si>
  <si>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</si>
  <si>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</si>
  <si>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</si>
  <si>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</si>
  <si>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</si>
  <si>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</si>
  <si>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</si>
  <si>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</si>
  <si>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</si>
  <si>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</si>
  <si>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</si>
  <si>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</si>
  <si>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</si>
  <si>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</si>
  <si>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</si>
  <si>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</si>
  <si>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</si>
  <si>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</si>
  <si>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</si>
  <si>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</si>
  <si>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</si>
  <si>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</si>
  <si>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</si>
  <si>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</si>
  <si>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</si>
  <si>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</si>
  <si>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</si>
  <si>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</si>
  <si>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</si>
  <si>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</si>
  <si>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</si>
  <si>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</si>
  <si>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</si>
  <si>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</si>
  <si>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</si>
  <si>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</si>
  <si>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</si>
  <si>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</si>
  <si>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</si>
  <si>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</si>
  <si>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</si>
  <si>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</si>
  <si>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</si>
  <si>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</si>
  <si>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</si>
  <si>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</si>
  <si>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</si>
  <si>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</si>
  <si>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</si>
  <si>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</si>
  <si>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</si>
  <si>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</si>
  <si>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</si>
  <si>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</si>
  <si>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</si>
  <si>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</si>
  <si>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</si>
  <si>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</si>
  <si>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</si>
  <si>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</si>
  <si>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</si>
  <si>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</si>
  <si>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</si>
  <si>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</si>
  <si>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</si>
  <si>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</si>
  <si>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</si>
  <si>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</si>
  <si>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</si>
  <si>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</si>
  <si>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</si>
  <si>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</si>
  <si>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</si>
  <si>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</si>
  <si>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</si>
  <si>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</si>
  <si>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</si>
  <si>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</si>
  <si>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</si>
  <si>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</si>
  <si>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</si>
  <si>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</si>
  <si>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</si>
  <si>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</si>
  <si>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</si>
  <si>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</si>
  <si>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</si>
  <si>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</si>
  <si>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</si>
  <si>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</si>
  <si>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</si>
  <si>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</si>
  <si>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</si>
  <si>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</si>
  <si>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</si>
  <si>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</si>
  <si>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</si>
  <si>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</si>
  <si>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</si>
  <si>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</si>
  <si>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</si>
  <si>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</si>
  <si>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</si>
  <si>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</si>
  <si>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</si>
  <si>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</si>
  <si>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</si>
  <si>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</si>
  <si>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</si>
  <si>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</si>
  <si>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</si>
  <si>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</si>
  <si>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</si>
  <si>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</si>
  <si>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</si>
  <si>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</si>
  <si>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</si>
  <si>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</si>
  <si>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</si>
  <si>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</si>
  <si>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</si>
  <si>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0.50</t>
  </si>
  <si>
    <t>▲ 7.39</t>
  </si>
  <si>
    <t>▲ 0.27</t>
  </si>
  <si>
    <t>モーターボート競走事業会計</t>
  </si>
  <si>
    <t>病院事業会計</t>
  </si>
  <si>
    <t>一般会計</t>
  </si>
  <si>
    <t>水道事業会計</t>
  </si>
  <si>
    <t>下水道事業会計</t>
  </si>
  <si>
    <t>介護保険事業特別会計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</si>
  <si>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</si>
  <si>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</si>
  <si>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</si>
  <si>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</si>
  <si>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</si>
  <si>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</si>
  <si>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</si>
  <si>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</si>
  <si>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</si>
  <si>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</si>
  <si>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</si>
  <si>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知多南部広域環境組合</t>
    <phoneticPr fontId="2"/>
  </si>
  <si>
    <t>中部知多衛生組合</t>
    <phoneticPr fontId="2"/>
  </si>
  <si>
    <t>半田常滑看護専門学校</t>
    <phoneticPr fontId="2"/>
  </si>
  <si>
    <t>常滑武豊衛生組合</t>
    <phoneticPr fontId="2"/>
  </si>
  <si>
    <t>-</t>
    <phoneticPr fontId="2"/>
  </si>
  <si>
    <t>-</t>
    <phoneticPr fontId="2"/>
  </si>
  <si>
    <t>ボートレースまちづくり基金</t>
    <rPh sb="11" eb="13">
      <t>キキン</t>
    </rPh>
    <phoneticPr fontId="5"/>
  </si>
  <si>
    <t>公共施設等整備基金</t>
    <rPh sb="0" eb="2">
      <t>コウキョウ</t>
    </rPh>
    <rPh sb="2" eb="4">
      <t>シセツ</t>
    </rPh>
    <rPh sb="4" eb="5">
      <t>トウ</t>
    </rPh>
    <rPh sb="5" eb="7">
      <t>セイビ</t>
    </rPh>
    <rPh sb="7" eb="9">
      <t>キキン</t>
    </rPh>
    <phoneticPr fontId="5"/>
  </si>
  <si>
    <t>西知多道路整備事業に係る青海グラウンド代替施設等整備基金</t>
    <phoneticPr fontId="5"/>
  </si>
  <si>
    <t>市庁舎整備基金</t>
    <rPh sb="0" eb="3">
      <t>シチョウシャ</t>
    </rPh>
    <rPh sb="3" eb="5">
      <t>セイビ</t>
    </rPh>
    <rPh sb="5" eb="7">
      <t>キキン</t>
    </rPh>
    <phoneticPr fontId="5"/>
  </si>
  <si>
    <t>ごみ減量化推進基金</t>
    <rPh sb="2" eb="5">
      <t>ゲンリョウカ</t>
    </rPh>
    <rPh sb="5" eb="7">
      <t>スイシン</t>
    </rPh>
    <rPh sb="7" eb="9">
      <t>キキン</t>
    </rPh>
    <phoneticPr fontId="5"/>
  </si>
  <si>
    <t>-</t>
    <phoneticPr fontId="2"/>
  </si>
  <si>
    <t>愛知県後期高齢者医療広域連合（一般会計）</t>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</si>
  <si>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</si>
  <si>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</si>
  <si>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</si>
  <si>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</si>
  <si>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</si>
  <si>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将来負担比率が類似団体平均を上回っている主な要因は公益的施設用地取得に係る債務負担行為の設定、農業基盤整備事業に係る債務負担行為の設定、新庁舎の整備に係る借入などが挙げられる。
　また、有形固定資産減価償却率についても、昭和40年代後半から昭和50年代後半に整備した施設が多いため、類似団体より高くなっている。
　今後将来負担比率は、公益的施設用地取得に係る債務の繰上償還により、一時的に下がるが、大型事業に係る借入により地方債残高が増加する見込みであることから、その後は再び上昇すること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</si>
  <si>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</si>
  <si>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</si>
  <si>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</si>
  <si>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</si>
  <si>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</si>
  <si>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</si>
  <si>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中部国際空港の開港に合わせて進めてきた宅地開発等の基盤整備に係る市債及び公債費に準ずる債務負担行為により、将来負担比率、実質公債費比率いずれも類似団体と比べて高い水準にある。将来負担比率、実質公債費比率ともに、平成25年度以降、行財政改革による投資事業の抑制や新規発行債の抑制などにより徐々に改善してきた。しかし、令和2年度から新庁舎建設に係る市債の借入などにより地方債残高が増となったことから将来負担比率が上昇した。今後も両比率ともに新規借入や新庁舎建設等に係る元金償還の開始に伴い数値が上昇することが見込まれるため、緊急度・住民ニーズから優先順位を定めて事業を実施するなど、適切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</si>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</sst>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1E410CB8-2AF7-4A23-903E-1DF1D1DF034D}"/>
    <cellStyle name="標準 2 3" xfId="10" xr:uid="{00000000-0005-0000-0000-000003000000}"/>
    <cellStyle name="標準 3" xfId="11" xr:uid="{00000000-0005-0000-0000-000004000000}"/>
    <cellStyle name="標準 3 2" xfId="20" xr:uid="{A2FFD596-68F4-494D-A585-AF8672C15D74}"/>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2672922C-6B74-445B-A974-F8D9BD2911E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DE7C-4295-9A97-2D8D2B32C8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59324</c:v>
                </c:pt>
                <c:pt idx="1">
                  <c:v>51990</c:v>
                </c:pt>
                <c:pt idx="2">
                  <c:v>64077</c:v>
                </c:pt>
                <c:pt idx="3">
                  <c:v>155591</c:v>
                </c:pt>
                <c:pt idx="4">
                  <c:v>65500</c:v>
                </c:pt>
              </c:numCache>
            </c:numRef>
          </c:val>
          <c:smooth val="0"/>
          <c:extLst>
            <c:ext xmlns:c16="http://schemas.microsoft.com/office/drawing/2014/chart" uri="{C3380CC4-5D6E-409C-BE32-E72D297353CC}">
              <c16:uniqueId val="{00000001-DE7C-4295-9A97-2D8D2B32C8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6.38</c:v>
                </c:pt>
                <c:pt idx="1">
                  <c:v>6.96</c:v>
                </c:pt>
                <c:pt idx="2">
                  <c:v>7.01</c:v>
                </c:pt>
                <c:pt idx="3">
                  <c:v>8.64</c:v>
                </c:pt>
                <c:pt idx="4">
                  <c:v>10.82</c:v>
                </c:pt>
              </c:numCache>
            </c:numRef>
          </c:val>
          <c:extLst>
            <c:ext xmlns:c16="http://schemas.microsoft.com/office/drawing/2014/chart" uri="{C3380CC4-5D6E-409C-BE32-E72D297353CC}">
              <c16:uniqueId val="{00000000-0F7B-4C41-8D31-1F926AF664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16.34</c:v>
                </c:pt>
                <c:pt idx="1">
                  <c:v>11.62</c:v>
                </c:pt>
                <c:pt idx="2">
                  <c:v>15.12</c:v>
                </c:pt>
                <c:pt idx="3">
                  <c:v>15.66</c:v>
                </c:pt>
                <c:pt idx="4">
                  <c:v>17.5</c:v>
                </c:pt>
              </c:numCache>
            </c:numRef>
          </c:val>
          <c:extLst>
            <c:ext xmlns:c16="http://schemas.microsoft.com/office/drawing/2014/chart" uri="{C3380CC4-5D6E-409C-BE32-E72D297353CC}">
              <c16:uniqueId val="{00000001-0F7B-4C41-8D31-1F926AF664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c:v>
                </c:pt>
                <c:pt idx="1">
                  <c:v>-7.39</c:v>
                </c:pt>
                <c:pt idx="2">
                  <c:v>0.14000000000000001</c:v>
                </c:pt>
                <c:pt idx="3">
                  <c:v>-0.27</c:v>
                </c:pt>
                <c:pt idx="4">
                  <c:v>4.37</c:v>
                </c:pt>
              </c:numCache>
            </c:numRef>
          </c:val>
          <c:smooth val="0"/>
          <c:extLst>
            <c:ext xmlns:c16="http://schemas.microsoft.com/office/drawing/2014/chart" uri="{C3380CC4-5D6E-409C-BE32-E72D297353CC}">
              <c16:uniqueId val="{00000002-0F7B-4C41-8D31-1F926AF664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c:v>
                </c:pt>
                <c:pt idx="2">
                  <c:v>#N/A</c:v>
                </c:pt>
                <c:pt idx="3">
                  <c:v>0.56999999999999995</c:v>
                </c:pt>
                <c:pt idx="4">
                  <c:v>#N/A</c:v>
                </c:pt>
                <c:pt idx="5">
                  <c:v>8.44</c:v>
                </c:pt>
                <c:pt idx="6">
                  <c:v>#N/A</c:v>
                </c:pt>
                <c:pt idx="7">
                  <c:v>0.01</c:v>
                </c:pt>
                <c:pt idx="8">
                  <c:v>#N/A</c:v>
                </c:pt>
                <c:pt idx="9">
                  <c:v>0</c:v>
                </c:pt>
              </c:numCache>
            </c:numRef>
          </c:val>
          <c:extLst>
            <c:ext xmlns:c16="http://schemas.microsoft.com/office/drawing/2014/chart" uri="{C3380CC4-5D6E-409C-BE32-E72D297353CC}">
              <c16:uniqueId val="{00000000-6722-4D6B-B8B3-D501BBB4DA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22-4D6B-B8B3-D501BBB4DA3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722-4D6B-B8B3-D501BBB4DA3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3.1</c:v>
                </c:pt>
                <c:pt idx="2">
                  <c:v>#N/A</c:v>
                </c:pt>
                <c:pt idx="3">
                  <c:v>0.91</c:v>
                </c:pt>
                <c:pt idx="4">
                  <c:v>#N/A</c:v>
                </c:pt>
                <c:pt idx="5">
                  <c:v>0.41</c:v>
                </c:pt>
                <c:pt idx="6">
                  <c:v>#N/A</c:v>
                </c:pt>
                <c:pt idx="7">
                  <c:v>0.52</c:v>
                </c:pt>
                <c:pt idx="8">
                  <c:v>#N/A</c:v>
                </c:pt>
                <c:pt idx="9">
                  <c:v>0.75</c:v>
                </c:pt>
              </c:numCache>
            </c:numRef>
          </c:val>
          <c:extLst>
            <c:ext xmlns:c16="http://schemas.microsoft.com/office/drawing/2014/chart" uri="{C3380CC4-5D6E-409C-BE32-E72D297353CC}">
              <c16:uniqueId val="{00000003-6722-4D6B-B8B3-D501BBB4DA3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c:v>
                </c:pt>
                <c:pt idx="2">
                  <c:v>#N/A</c:v>
                </c:pt>
                <c:pt idx="3">
                  <c:v>1.08</c:v>
                </c:pt>
                <c:pt idx="4">
                  <c:v>#N/A</c:v>
                </c:pt>
                <c:pt idx="5">
                  <c:v>0.56999999999999995</c:v>
                </c:pt>
                <c:pt idx="6">
                  <c:v>#N/A</c:v>
                </c:pt>
                <c:pt idx="7">
                  <c:v>0.79</c:v>
                </c:pt>
                <c:pt idx="8">
                  <c:v>#N/A</c:v>
                </c:pt>
                <c:pt idx="9">
                  <c:v>0.9</c:v>
                </c:pt>
              </c:numCache>
            </c:numRef>
          </c:val>
          <c:extLst>
            <c:ext xmlns:c16="http://schemas.microsoft.com/office/drawing/2014/chart" uri="{C3380CC4-5D6E-409C-BE32-E72D297353CC}">
              <c16:uniqueId val="{00000004-6722-4D6B-B8B3-D501BBB4DA3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1.56</c:v>
                </c:pt>
                <c:pt idx="8">
                  <c:v>#N/A</c:v>
                </c:pt>
                <c:pt idx="9">
                  <c:v>2.9</c:v>
                </c:pt>
              </c:numCache>
            </c:numRef>
          </c:val>
          <c:extLst>
            <c:ext xmlns:c16="http://schemas.microsoft.com/office/drawing/2014/chart" uri="{C3380CC4-5D6E-409C-BE32-E72D297353CC}">
              <c16:uniqueId val="{00000005-6722-4D6B-B8B3-D501BBB4DA3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9.74</c:v>
                </c:pt>
                <c:pt idx="2">
                  <c:v>#N/A</c:v>
                </c:pt>
                <c:pt idx="3">
                  <c:v>10.8</c:v>
                </c:pt>
                <c:pt idx="4">
                  <c:v>#N/A</c:v>
                </c:pt>
                <c:pt idx="5">
                  <c:v>10.63</c:v>
                </c:pt>
                <c:pt idx="6">
                  <c:v>#N/A</c:v>
                </c:pt>
                <c:pt idx="7">
                  <c:v>8.1199999999999992</c:v>
                </c:pt>
                <c:pt idx="8">
                  <c:v>#N/A</c:v>
                </c:pt>
                <c:pt idx="9">
                  <c:v>7.94</c:v>
                </c:pt>
              </c:numCache>
            </c:numRef>
          </c:val>
          <c:extLst>
            <c:ext xmlns:c16="http://schemas.microsoft.com/office/drawing/2014/chart" uri="{C3380CC4-5D6E-409C-BE32-E72D297353CC}">
              <c16:uniqueId val="{00000006-6722-4D6B-B8B3-D501BBB4DA3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6.29</c:v>
                </c:pt>
                <c:pt idx="2">
                  <c:v>#N/A</c:v>
                </c:pt>
                <c:pt idx="3">
                  <c:v>6.86</c:v>
                </c:pt>
                <c:pt idx="4">
                  <c:v>#N/A</c:v>
                </c:pt>
                <c:pt idx="5">
                  <c:v>6.96</c:v>
                </c:pt>
                <c:pt idx="6">
                  <c:v>#N/A</c:v>
                </c:pt>
                <c:pt idx="7">
                  <c:v>8.6199999999999992</c:v>
                </c:pt>
                <c:pt idx="8">
                  <c:v>#N/A</c:v>
                </c:pt>
                <c:pt idx="9">
                  <c:v>10.82</c:v>
                </c:pt>
              </c:numCache>
            </c:numRef>
          </c:val>
          <c:extLst>
            <c:ext xmlns:c16="http://schemas.microsoft.com/office/drawing/2014/chart" uri="{C3380CC4-5D6E-409C-BE32-E72D297353CC}">
              <c16:uniqueId val="{00000007-6722-4D6B-B8B3-D501BBB4DA3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10.33</c:v>
                </c:pt>
                <c:pt idx="2">
                  <c:v>#N/A</c:v>
                </c:pt>
                <c:pt idx="3">
                  <c:v>8.86</c:v>
                </c:pt>
                <c:pt idx="4">
                  <c:v>#N/A</c:v>
                </c:pt>
                <c:pt idx="5">
                  <c:v>5.56</c:v>
                </c:pt>
                <c:pt idx="6">
                  <c:v>#N/A</c:v>
                </c:pt>
                <c:pt idx="7">
                  <c:v>5.09</c:v>
                </c:pt>
                <c:pt idx="8">
                  <c:v>#N/A</c:v>
                </c:pt>
                <c:pt idx="9">
                  <c:v>10.84</c:v>
                </c:pt>
              </c:numCache>
            </c:numRef>
          </c:val>
          <c:extLst>
            <c:ext xmlns:c16="http://schemas.microsoft.com/office/drawing/2014/chart" uri="{C3380CC4-5D6E-409C-BE32-E72D297353CC}">
              <c16:uniqueId val="{00000008-6722-4D6B-B8B3-D501BBB4DA3C}"/>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25.81</c:v>
                </c:pt>
                <c:pt idx="2">
                  <c:v>#N/A</c:v>
                </c:pt>
                <c:pt idx="3">
                  <c:v>40.07</c:v>
                </c:pt>
                <c:pt idx="4">
                  <c:v>#N/A</c:v>
                </c:pt>
                <c:pt idx="5">
                  <c:v>59.82</c:v>
                </c:pt>
                <c:pt idx="6">
                  <c:v>#N/A</c:v>
                </c:pt>
                <c:pt idx="7">
                  <c:v>71.3</c:v>
                </c:pt>
                <c:pt idx="8">
                  <c:v>#N/A</c:v>
                </c:pt>
                <c:pt idx="9">
                  <c:v>87.58</c:v>
                </c:pt>
              </c:numCache>
            </c:numRef>
          </c:val>
          <c:extLst>
            <c:ext xmlns:c16="http://schemas.microsoft.com/office/drawing/2014/chart" uri="{C3380CC4-5D6E-409C-BE32-E72D297353CC}">
              <c16:uniqueId val="{00000009-6722-4D6B-B8B3-D501BBB4DA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2809</c:v>
                </c:pt>
                <c:pt idx="5">
                  <c:v>2707</c:v>
                </c:pt>
                <c:pt idx="8">
                  <c:v>2696</c:v>
                </c:pt>
                <c:pt idx="11">
                  <c:v>2299</c:v>
                </c:pt>
                <c:pt idx="14">
                  <c:v>3513</c:v>
                </c:pt>
              </c:numCache>
            </c:numRef>
          </c:val>
          <c:extLst>
            <c:ext xmlns:c16="http://schemas.microsoft.com/office/drawing/2014/chart" uri="{C3380CC4-5D6E-409C-BE32-E72D297353CC}">
              <c16:uniqueId val="{00000000-1AB0-464A-A2F0-E23BE7C39B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B0-464A-A2F0-E23BE7C39B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586</c:v>
                </c:pt>
                <c:pt idx="3">
                  <c:v>559</c:v>
                </c:pt>
                <c:pt idx="6">
                  <c:v>538</c:v>
                </c:pt>
                <c:pt idx="9">
                  <c:v>630</c:v>
                </c:pt>
                <c:pt idx="12">
                  <c:v>629</c:v>
                </c:pt>
              </c:numCache>
            </c:numRef>
          </c:val>
          <c:extLst>
            <c:ext xmlns:c16="http://schemas.microsoft.com/office/drawing/2014/chart" uri="{C3380CC4-5D6E-409C-BE32-E72D297353CC}">
              <c16:uniqueId val="{00000002-1AB0-464A-A2F0-E23BE7C39B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7</c:v>
                </c:pt>
                <c:pt idx="6">
                  <c:v>6</c:v>
                </c:pt>
                <c:pt idx="9">
                  <c:v>15</c:v>
                </c:pt>
                <c:pt idx="12">
                  <c:v>23</c:v>
                </c:pt>
              </c:numCache>
            </c:numRef>
          </c:val>
          <c:extLst>
            <c:ext xmlns:c16="http://schemas.microsoft.com/office/drawing/2014/chart" uri="{C3380CC4-5D6E-409C-BE32-E72D297353CC}">
              <c16:uniqueId val="{00000003-1AB0-464A-A2F0-E23BE7C39B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1494</c:v>
                </c:pt>
                <c:pt idx="3">
                  <c:v>1570</c:v>
                </c:pt>
                <c:pt idx="6">
                  <c:v>1525</c:v>
                </c:pt>
                <c:pt idx="9">
                  <c:v>1092</c:v>
                </c:pt>
                <c:pt idx="12">
                  <c:v>1169</c:v>
                </c:pt>
              </c:numCache>
            </c:numRef>
          </c:val>
          <c:extLst>
            <c:ext xmlns:c16="http://schemas.microsoft.com/office/drawing/2014/chart" uri="{C3380CC4-5D6E-409C-BE32-E72D297353CC}">
              <c16:uniqueId val="{00000004-1AB0-464A-A2F0-E23BE7C39B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B0-464A-A2F0-E23BE7C39B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B0-464A-A2F0-E23BE7C39B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2142</c:v>
                </c:pt>
                <c:pt idx="3">
                  <c:v>2109</c:v>
                </c:pt>
                <c:pt idx="6">
                  <c:v>2085</c:v>
                </c:pt>
                <c:pt idx="9">
                  <c:v>2070</c:v>
                </c:pt>
                <c:pt idx="12">
                  <c:v>3118</c:v>
                </c:pt>
              </c:numCache>
            </c:numRef>
          </c:val>
          <c:extLst>
            <c:ext xmlns:c16="http://schemas.microsoft.com/office/drawing/2014/chart" uri="{C3380CC4-5D6E-409C-BE32-E72D297353CC}">
              <c16:uniqueId val="{00000007-1AB0-464A-A2F0-E23BE7C39B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1413</c:v>
                </c:pt>
                <c:pt idx="2">
                  <c:v>#N/A</c:v>
                </c:pt>
                <c:pt idx="3">
                  <c:v>#N/A</c:v>
                </c:pt>
                <c:pt idx="4">
                  <c:v>1538</c:v>
                </c:pt>
                <c:pt idx="5">
                  <c:v>#N/A</c:v>
                </c:pt>
                <c:pt idx="6">
                  <c:v>#N/A</c:v>
                </c:pt>
                <c:pt idx="7">
                  <c:v>1458</c:v>
                </c:pt>
                <c:pt idx="8">
                  <c:v>#N/A</c:v>
                </c:pt>
                <c:pt idx="9">
                  <c:v>#N/A</c:v>
                </c:pt>
                <c:pt idx="10">
                  <c:v>1508</c:v>
                </c:pt>
                <c:pt idx="11">
                  <c:v>#N/A</c:v>
                </c:pt>
                <c:pt idx="12">
                  <c:v>#N/A</c:v>
                </c:pt>
                <c:pt idx="13">
                  <c:v>1426</c:v>
                </c:pt>
                <c:pt idx="14">
                  <c:v>#N/A</c:v>
                </c:pt>
              </c:numCache>
            </c:numRef>
          </c:val>
          <c:smooth val="0"/>
          <c:extLst>
            <c:ext xmlns:c16="http://schemas.microsoft.com/office/drawing/2014/chart" uri="{C3380CC4-5D6E-409C-BE32-E72D297353CC}">
              <c16:uniqueId val="{00000008-1AB0-464A-A2F0-E23BE7C39B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19547</c:v>
                </c:pt>
                <c:pt idx="5">
                  <c:v>19076</c:v>
                </c:pt>
                <c:pt idx="8">
                  <c:v>19536</c:v>
                </c:pt>
                <c:pt idx="11">
                  <c:v>22183</c:v>
                </c:pt>
                <c:pt idx="14">
                  <c:v>22787</c:v>
                </c:pt>
              </c:numCache>
            </c:numRef>
          </c:val>
          <c:extLst>
            <c:ext xmlns:c16="http://schemas.microsoft.com/office/drawing/2014/chart" uri="{C3380CC4-5D6E-409C-BE32-E72D297353CC}">
              <c16:uniqueId val="{00000000-83B5-4CC4-8453-A0A5E977DF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9756</c:v>
                </c:pt>
                <c:pt idx="5">
                  <c:v>10165</c:v>
                </c:pt>
                <c:pt idx="8">
                  <c:v>10305</c:v>
                </c:pt>
                <c:pt idx="11">
                  <c:v>10554</c:v>
                </c:pt>
                <c:pt idx="14">
                  <c:v>9768</c:v>
                </c:pt>
              </c:numCache>
            </c:numRef>
          </c:val>
          <c:extLst>
            <c:ext xmlns:c16="http://schemas.microsoft.com/office/drawing/2014/chart" uri="{C3380CC4-5D6E-409C-BE32-E72D297353CC}">
              <c16:uniqueId val="{00000001-83B5-4CC4-8453-A0A5E977DF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4189</c:v>
                </c:pt>
                <c:pt idx="5">
                  <c:v>5164</c:v>
                </c:pt>
                <c:pt idx="8">
                  <c:v>5984</c:v>
                </c:pt>
                <c:pt idx="11">
                  <c:v>7402</c:v>
                </c:pt>
                <c:pt idx="14">
                  <c:v>7723</c:v>
                </c:pt>
              </c:numCache>
            </c:numRef>
          </c:val>
          <c:extLst>
            <c:ext xmlns:c16="http://schemas.microsoft.com/office/drawing/2014/chart" uri="{C3380CC4-5D6E-409C-BE32-E72D297353CC}">
              <c16:uniqueId val="{00000002-83B5-4CC4-8453-A0A5E977DF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B5-4CC4-8453-A0A5E977DF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B5-4CC4-8453-A0A5E977DF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249</c:v>
                </c:pt>
                <c:pt idx="3">
                  <c:v>191</c:v>
                </c:pt>
                <c:pt idx="6">
                  <c:v>153</c:v>
                </c:pt>
                <c:pt idx="9">
                  <c:v>115</c:v>
                </c:pt>
                <c:pt idx="12">
                  <c:v>76</c:v>
                </c:pt>
              </c:numCache>
            </c:numRef>
          </c:val>
          <c:extLst>
            <c:ext xmlns:c16="http://schemas.microsoft.com/office/drawing/2014/chart" uri="{C3380CC4-5D6E-409C-BE32-E72D297353CC}">
              <c16:uniqueId val="{00000005-83B5-4CC4-8453-A0A5E977DF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2218</c:v>
                </c:pt>
                <c:pt idx="3">
                  <c:v>2244</c:v>
                </c:pt>
                <c:pt idx="6">
                  <c:v>2321</c:v>
                </c:pt>
                <c:pt idx="9">
                  <c:v>2472</c:v>
                </c:pt>
                <c:pt idx="12">
                  <c:v>2428</c:v>
                </c:pt>
              </c:numCache>
            </c:numRef>
          </c:val>
          <c:extLst>
            <c:ext xmlns:c16="http://schemas.microsoft.com/office/drawing/2014/chart" uri="{C3380CC4-5D6E-409C-BE32-E72D297353CC}">
              <c16:uniqueId val="{00000006-83B5-4CC4-8453-A0A5E977DF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223</c:v>
                </c:pt>
                <c:pt idx="3">
                  <c:v>210</c:v>
                </c:pt>
                <c:pt idx="6">
                  <c:v>344</c:v>
                </c:pt>
                <c:pt idx="9">
                  <c:v>1081</c:v>
                </c:pt>
                <c:pt idx="12">
                  <c:v>3280</c:v>
                </c:pt>
              </c:numCache>
            </c:numRef>
          </c:val>
          <c:extLst>
            <c:ext xmlns:c16="http://schemas.microsoft.com/office/drawing/2014/chart" uri="{C3380CC4-5D6E-409C-BE32-E72D297353CC}">
              <c16:uniqueId val="{00000007-83B5-4CC4-8453-A0A5E977DF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16294</c:v>
                </c:pt>
                <c:pt idx="3">
                  <c:v>17968</c:v>
                </c:pt>
                <c:pt idx="6">
                  <c:v>18277</c:v>
                </c:pt>
                <c:pt idx="9">
                  <c:v>18530</c:v>
                </c:pt>
                <c:pt idx="12">
                  <c:v>18365</c:v>
                </c:pt>
              </c:numCache>
            </c:numRef>
          </c:val>
          <c:extLst>
            <c:ext xmlns:c16="http://schemas.microsoft.com/office/drawing/2014/chart" uri="{C3380CC4-5D6E-409C-BE32-E72D297353CC}">
              <c16:uniqueId val="{00000008-83B5-4CC4-8453-A0A5E977DF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6057</c:v>
                </c:pt>
                <c:pt idx="3">
                  <c:v>5734</c:v>
                </c:pt>
                <c:pt idx="6">
                  <c:v>5771</c:v>
                </c:pt>
                <c:pt idx="9">
                  <c:v>5339</c:v>
                </c:pt>
                <c:pt idx="12">
                  <c:v>4898</c:v>
                </c:pt>
              </c:numCache>
            </c:numRef>
          </c:val>
          <c:extLst>
            <c:ext xmlns:c16="http://schemas.microsoft.com/office/drawing/2014/chart" uri="{C3380CC4-5D6E-409C-BE32-E72D297353CC}">
              <c16:uniqueId val="{00000009-83B5-4CC4-8453-A0A5E977DF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22702</c:v>
                </c:pt>
                <c:pt idx="3">
                  <c:v>22354</c:v>
                </c:pt>
                <c:pt idx="6">
                  <c:v>22243</c:v>
                </c:pt>
                <c:pt idx="9">
                  <c:v>28023</c:v>
                </c:pt>
                <c:pt idx="12">
                  <c:v>27098</c:v>
                </c:pt>
              </c:numCache>
            </c:numRef>
          </c:val>
          <c:extLst>
            <c:ext xmlns:c16="http://schemas.microsoft.com/office/drawing/2014/chart" uri="{C3380CC4-5D6E-409C-BE32-E72D297353CC}">
              <c16:uniqueId val="{0000000A-83B5-4CC4-8453-A0A5E977DF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14251</c:v>
                </c:pt>
                <c:pt idx="2">
                  <c:v>#N/A</c:v>
                </c:pt>
                <c:pt idx="3">
                  <c:v>#N/A</c:v>
                </c:pt>
                <c:pt idx="4">
                  <c:v>14296</c:v>
                </c:pt>
                <c:pt idx="5">
                  <c:v>#N/A</c:v>
                </c:pt>
                <c:pt idx="6">
                  <c:v>#N/A</c:v>
                </c:pt>
                <c:pt idx="7">
                  <c:v>13284</c:v>
                </c:pt>
                <c:pt idx="8">
                  <c:v>#N/A</c:v>
                </c:pt>
                <c:pt idx="9">
                  <c:v>#N/A</c:v>
                </c:pt>
                <c:pt idx="10">
                  <c:v>15421</c:v>
                </c:pt>
                <c:pt idx="11">
                  <c:v>#N/A</c:v>
                </c:pt>
                <c:pt idx="12">
                  <c:v>#N/A</c:v>
                </c:pt>
                <c:pt idx="13">
                  <c:v>15869</c:v>
                </c:pt>
                <c:pt idx="14">
                  <c:v>#N/A</c:v>
                </c:pt>
              </c:numCache>
            </c:numRef>
          </c:val>
          <c:smooth val="0"/>
          <c:extLst>
            <c:ext xmlns:c16="http://schemas.microsoft.com/office/drawing/2014/chart" uri="{C3380CC4-5D6E-409C-BE32-E72D297353CC}">
              <c16:uniqueId val="{0000000B-83B5-4CC4-8453-A0A5E977DF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2070</c:v>
                </c:pt>
                <c:pt idx="1">
                  <c:v>2250</c:v>
                </c:pt>
                <c:pt idx="2">
                  <c:v>2550</c:v>
                </c:pt>
              </c:numCache>
            </c:numRef>
          </c:val>
          <c:extLst>
            <c:ext xmlns:c16="http://schemas.microsoft.com/office/drawing/2014/chart" uri="{C3380CC4-5D6E-409C-BE32-E72D297353CC}">
              <c16:uniqueId val="{00000000-B353-42E7-8769-C94170183B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722</c:v>
                </c:pt>
              </c:numCache>
            </c:numRef>
          </c:val>
          <c:extLst>
            <c:ext xmlns:c16="http://schemas.microsoft.com/office/drawing/2014/chart" uri="{C3380CC4-5D6E-409C-BE32-E72D297353CC}">
              <c16:uniqueId val="{00000001-B353-42E7-8769-C94170183B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2753</c:v>
                </c:pt>
                <c:pt idx="1">
                  <c:v>3991</c:v>
                </c:pt>
                <c:pt idx="2">
                  <c:v>3289</c:v>
                </c:pt>
              </c:numCache>
            </c:numRef>
          </c:val>
          <c:extLst>
            <c:ext xmlns:c16="http://schemas.microsoft.com/office/drawing/2014/chart" uri="{C3380CC4-5D6E-409C-BE32-E72D297353CC}">
              <c16:uniqueId val="{00000002-B353-42E7-8769-C94170183B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359255137876504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{4564AF3E-DBDE-418C-AAA8-9BEEA8B34B37}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DC3-4131-BAEF-7346F17B7B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{F79336FF-5242-4528-8901-B13512BF5061}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C3-4131-BAEF-7346F17B7B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{7650978F-FFE6-42BA-8516-F844DB618A58}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C3-4131-BAEF-7346F17B7B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{15323A2C-AE50-493A-848E-C65AA44B5AFF}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C3-4131-BAEF-7346F17B7B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{B1EEF525-FAF1-4636-AD35-C278E119EF94}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C3-4131-BAEF-7346F17B7BA3}"/>
                </c:ext>
              </c:extLst>
            </c:dLbl>
            <c:dLbl>
              <c:idx val="8"/>
              <c:layout>
                <c:manualLayout>
                  <c:x val="-3.2931145801268241E-2"/>
                  <c:y val="-4.693309689169473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{CC7B470C-E49F-4105-A722-9EAE61250C07}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DC3-4131-BAEF-7346F17B7BA3}"/>
                </c:ext>
              </c:extLst>
            </c:dLbl>
            <c:dLbl>
              <c:idx val="16"/>
              <c:layout>
                <c:manualLayout>
                  <c:x val="-2.278163926863913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{C7155068-B158-47CC-964B-4CD54CB0568F}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DC3-4131-BAEF-7346F17B7BA3}"/>
                </c:ext>
              </c:extLst>
            </c:dLbl>
            <c:dLbl>
              <c:idx val="24"/>
              <c:layout>
                <c:manualLayout>
                  <c:x val="-4.1249862031829253E-2"/>
                  <c:y val="-8.254463208920832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{15FF6865-3A11-4CD3-8D22-EDCD5069F60C}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DC3-4131-BAEF-7346F17B7B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{BCA506A4-F4DA-4B93-B755-69AA09BE0CED}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DC3-4131-BAEF-7346F17B7B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72.2</c:v>
                </c:pt>
                <c:pt idx="8">
                  <c:v>73.099999999999994</c:v>
                </c:pt>
                <c:pt idx="16">
                  <c:v>73.3</c:v>
                </c:pt>
                <c:pt idx="24">
                  <c:v>73.599999999999994</c:v>
                </c:pt>
                <c:pt idx="32">
                  <c:v>70.099999999999994</c:v>
                </c:pt>
              </c:numCache>
            </c:numRef>
          </c:xVal>
          <c:yVal>
            <c:numRef>
              <c:f>公会計指標分析・財政指標組合せ分析表!$BP$51:$DC$51</c:f>
              <c:numCache>
                <c:formatCode>#,##0.0;"▲ "#,##0.0</c:formatCode>
                <c:ptCount val="40"/>
                <c:pt idx="0">
                  <c:v>121.9</c:v>
                </c:pt>
                <c:pt idx="8">
                  <c:v>121.7</c:v>
                </c:pt>
                <c:pt idx="16">
                  <c:v>111</c:v>
                </c:pt>
                <c:pt idx="24">
                  <c:v>121</c:v>
                </c:pt>
                <c:pt idx="32">
                  <c:v>121.5</c:v>
                </c:pt>
              </c:numCache>
            </c:numRef>
          </c:yVal>
          <c:smooth val="0"/>
          <c:extLst>
            <c:ext xmlns:c16="http://schemas.microsoft.com/office/drawing/2014/chart" uri="{C3380CC4-5D6E-409C-BE32-E72D297353CC}">
              <c16:uniqueId val="{00000009-CDC3-4131-BAEF-7346F17B7B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{808AC1B3-9A5C-4D81-8132-7D9B77971D1B}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DC3-4131-BAEF-7346F17B7B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{3092BDA4-ECA1-48AC-9972-85DEF5CE6624}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C3-4131-BAEF-7346F17B7B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{5491943B-E54C-476B-8E0C-D6625C63023F}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C3-4131-BAEF-7346F17B7B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{77A4A972-55EC-43BC-AD98-D5B62358489D}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C3-4131-BAEF-7346F17B7B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{2A3F6E37-D5BB-4955-92C7-025C2077C5FC}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C3-4131-BAEF-7346F17B7BA3}"/>
                </c:ext>
              </c:extLst>
            </c:dLbl>
            <c:dLbl>
              <c:idx val="8"/>
              <c:layout>
                <c:manualLayout>
                  <c:x val="-2.953669196155923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{4642EE63-1E7B-493B-9008-A7A55D458192}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DC3-4131-BAEF-7346F17B7BA3}"/>
                </c:ext>
              </c:extLst>
            </c:dLbl>
            <c:dLbl>
              <c:idx val="16"/>
              <c:layout>
                <c:manualLayout>
                  <c:x val="-2.253096675571364E-2"/>
                  <c:y val="-4.615372045678421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{D2139264-1E6E-457D-9DEA-3E997BA449AF}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DC3-4131-BAEF-7346F17B7BA3}"/>
                </c:ext>
              </c:extLst>
            </c:dLbl>
            <c:dLbl>
              <c:idx val="24"/>
              <c:layout>
                <c:manualLayout>
                  <c:x val="-4.410911585919005E-2"/>
                  <c:y val="-8.332436375494614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{A552650B-D161-4A40-8F40-D8EF9F4DFFCE}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DC3-4131-BAEF-7346F17B7B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{3811C23E-235A-4D79-9DFF-70524A7E3040}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DC3-4131-BAEF-7346F17B7B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CDC3-4131-BAEF-7346F17B7BA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{62C2AF03-81C8-42AC-9194-58859FF6C529}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069-4C2F-9D62-F267BF8F04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{B2CB2305-75F0-47AE-8413-5778E655972A}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69-4C2F-9D62-F267BF8F04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{FC4319C4-9D88-4916-97DC-C6DE5D7D318B}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69-4C2F-9D62-F267BF8F04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{CFFAB575-4A8C-4F24-A940-E6419E8C3F75}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69-4C2F-9D62-F267BF8F04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{F8E0D335-FE29-40CC-B70F-DA7B490E19EC}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69-4C2F-9D62-F267BF8F04B8}"/>
                </c:ext>
              </c:extLst>
            </c:dLbl>
            <c:dLbl>
              <c:idx val="8"/>
              <c:layout>
                <c:manualLayout>
                  <c:x val="-4.038802392045506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{11292426-51B6-4683-B3A8-5CE6870D8AFF}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069-4C2F-9D62-F267BF8F04B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{CD5DF09F-6D7F-4CDE-9091-CBCD9A41523F}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069-4C2F-9D62-F267BF8F04B8}"/>
                </c:ext>
              </c:extLst>
            </c:dLbl>
            <c:dLbl>
              <c:idx val="24"/>
              <c:layout>
                <c:manualLayout>
                  <c:x val="-2.288031042373114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{D77141BC-4F55-4FC7-BF07-5A0B56CAE1C8}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069-4C2F-9D62-F267BF8F04B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{D1761138-2DC0-442A-8C2B-EDE725A4832A}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069-4C2F-9D62-F267BF8F04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12.4</c:v>
                </c:pt>
                <c:pt idx="16">
                  <c:v>12.4</c:v>
                </c:pt>
                <c:pt idx="24">
                  <c:v>12.3</c:v>
                </c:pt>
                <c:pt idx="32">
                  <c:v>11.6</c:v>
                </c:pt>
              </c:numCache>
            </c:numRef>
          </c:xVal>
          <c:yVal>
            <c:numRef>
              <c:f>公会計指標分析・財政指標組合せ分析表!$BP$73:$DC$73</c:f>
              <c:numCache>
                <c:formatCode>#,##0.0;"▲ "#,##0.0</c:formatCode>
                <c:ptCount val="40"/>
                <c:pt idx="0">
                  <c:v>121.9</c:v>
                </c:pt>
                <c:pt idx="8">
                  <c:v>121.7</c:v>
                </c:pt>
                <c:pt idx="16">
                  <c:v>111</c:v>
                </c:pt>
                <c:pt idx="24">
                  <c:v>121</c:v>
                </c:pt>
                <c:pt idx="32">
                  <c:v>121.5</c:v>
                </c:pt>
              </c:numCache>
            </c:numRef>
          </c:yVal>
          <c:smooth val="0"/>
          <c:extLst>
            <c:ext xmlns:c16="http://schemas.microsoft.com/office/drawing/2014/chart" uri="{C3380CC4-5D6E-409C-BE32-E72D297353CC}">
              <c16:uniqueId val="{00000009-F069-4C2F-9D62-F267BF8F04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{69A2C84F-4693-4743-A602-C079871568E7}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069-4C2F-9D62-F267BF8F04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{C2659811-2969-4618-8D26-0F75B7C3142E}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69-4C2F-9D62-F267BF8F04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{3784A924-9FD9-4E1E-9F80-6B7214891744}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69-4C2F-9D62-F267BF8F04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{4458113E-A821-4D47-8A96-2FA45B24A3C5}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69-4C2F-9D62-F267BF8F04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{1C1949F6-B033-488E-A6BA-707E34920420}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69-4C2F-9D62-F267BF8F04B8}"/>
                </c:ext>
              </c:extLst>
            </c:dLbl>
            <c:dLbl>
              <c:idx val="8"/>
              <c:layout>
                <c:manualLayout>
                  <c:x val="-3.292975319107876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{922BF52D-6CD2-4B83-820A-51D57C578BCA}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069-4C2F-9D62-F267BF8F04B8}"/>
                </c:ext>
              </c:extLst>
            </c:dLbl>
            <c:dLbl>
              <c:idx val="16"/>
              <c:layout>
                <c:manualLayout>
                  <c:x val="-3.425621042740698E-2"/>
                  <c:y val="-3.982376959628248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{65D49D52-F555-407B-85DC-4C35485642A0}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069-4C2F-9D62-F267BF8F04B8}"/>
                </c:ext>
              </c:extLst>
            </c:dLbl>
            <c:dLbl>
              <c:idx val="24"/>
              <c:layout>
                <c:manualLayout>
                  <c:x val="-2.7652713450776058E-2"/>
                  <c:y val="-7.323206204230817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{0B223019-3A5D-4B10-AD56-CFD34F6E42D3}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069-4C2F-9D62-F267BF8F04B8}"/>
                </c:ext>
              </c:extLst>
            </c:dLbl>
            <c:dLbl>
              <c:idx val="32"/>
              <c:layout>
                <c:manualLayout>
                  <c:x val="-3.1570342725075584E-2"/>
                  <c:y val="-7.4194109624791185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{A5FB3876-9B60-482C-AFB7-42A13E9C8E24}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069-4C2F-9D62-F267BF8F04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F069-4C2F-9D62-F267BF8F04B8}"/>
            </c:ext>
          </c:extLst>
        </c:ser>
        <c:dLbls>
          <c:showLegendKey val="0"/>
          <c:showVal val="1"/>
          <c:showCatName val="0"/>
          <c:showSerName val="0"/>
          <c:showPercent val="0"/>
          <c:showBubbleSize val="0"/>
        </c:dLbls>
        <c:axId val="84219776"/>
        <c:axId val="84234240"/>
      </c:scatterChart>
      <c:valAx>
        <c:axId val="84219776"/>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AFC2205-D5B1-4F90-AD34-DFEB6FA847F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FCA8C56-B9D1-4EFF-9539-A023AAD21A5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年度は、新型コロナウイルス感染症の影響により借り入れをした猶予特例債を一括償還したため、一時的に元利償還金と算入公債費等が大幅に増となっている。</a:t>
          </a:r>
        </a:p>
        <a:p>
          <a:r>
            <a:rPr kumimoji="1" lang="ja-JP" altLang="en-US" sz="1400">
              <a:latin typeface="ＭＳ ゴシック" pitchFamily="49" charset="-128"/>
              <a:ea typeface="ＭＳ ゴシック" pitchFamily="49" charset="-128"/>
            </a:rPr>
            <a:t>　今後は、市庁舎整備に係る元金償還が本格化すると元利償還金が増加する見込みである。</a:t>
          </a:r>
        </a:p>
        <a:p>
          <a:r>
            <a:rPr kumimoji="1" lang="ja-JP" altLang="en-US" sz="1400">
              <a:latin typeface="ＭＳ ゴシック" pitchFamily="49" charset="-128"/>
              <a:ea typeface="ＭＳ ゴシック" pitchFamily="49" charset="-128"/>
            </a:rPr>
            <a:t>　また、債務負担行為に基づく支出額は今後も減少していく見込であり、全体のバランスを見ながらの財政運営に努める。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空港開港に合わせて進めてきた地域整備事業に伴う市債、市民病院及び消防本部等移転のための公益的施設用地取得に係る債務負担行為の設定などにより、類似団体と比較して将来負担額が大きくなっ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年度は、知多南部広域環境組合によるごみ処理場建設に係る借り入れがあり、組合等負担等見込み額が増となった。</a:t>
          </a:r>
        </a:p>
        <a:p>
          <a:r>
            <a:rPr kumimoji="1" lang="ja-JP" altLang="en-US" sz="1400">
              <a:latin typeface="ＭＳ ゴシック" pitchFamily="49" charset="-128"/>
              <a:ea typeface="ＭＳ ゴシック" pitchFamily="49" charset="-128"/>
            </a:rPr>
            <a:t>　今後は、公益的施設用地取得費の一部繰上償還などにより、一旦将来負担額は減少するが、新学校給食共同調理場建設工事を始めとする公共施設の大規模改修等が控えているため、一般会計等に係る地方債の現在高が増となる見通しであり、将来負担額も上昇傾向とな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愛知県常滑市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年度に取崩しを行わず、決算剰余金を積立てたため、令和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百万円、臨時財政対策債の償還分として普通交付税追加交付分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その他特定目的基金については、市庁舎建設にあたり庁舎整備基金を取崩したことなどにより、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施設整備に係る計画等も踏まえながら公共施設等整備基金を有効に活用しつつ、財政調整基金については引き続き標準財政規模の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％程度の残高確保を目指し財政運営を進めていく。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また、減債基金については、今後本格化する市庁舎建設に係る市債の償還などに活用していく。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・ボートレースまちづくり基金：市民の安全・安心に係る事業をはじめ市民サービスの維持・向上に資する事業に充当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・公共施設等整備基金：公共施設等の整備・改修等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・西知多道路整備事業に係る青海グラウンド代替施設等整備基金：青海グラウンド代替施設等の整備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・市庁舎整備基金：市庁舎の移転新築に充当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・ごみ減量化推進基金：ごみ減量化推進事業及び広域ごみ処理施設整備事業に充当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庁舎建設に係る市庁舎整備基金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百万円の取崩し、及びボートレースまちづくり基金の計画的活用（毎年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百万円）による取崩しなどにより、基金残高が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市庁舎整備基金については、引き続き市庁舎建設事業の実施に伴い取崩しを実施するが、事業完了後は基金を廃止する。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年度に着工予定の新学校給食共同調理場建設工事の財源として取崩しを実施する。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ボートレースまちづくり基金については、引き続きボートレース収益金を積立てつつ、毎年度計画的に活用していく。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年度は計画的な事業実施により、財政調整基金を取り崩すことなく財政運営ができたため黒字となった。また、決算剰余金からは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百万円の残高を確保することができた。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％程度の残高確保を目指し、財政運営を進めていく。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百万円、臨時財政対策債の償還分として普通交付税追加交付分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減債基金については、今後本格化する市庁舎建設に係る市債の償還などに活用していく。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A2BF3DC-0988-49A3-BCEA-18B62A2B2D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99EEB1-4A94-48D0-8AD9-830EA2926B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E196D78-21EB-48F3-9FEB-9A7156158964}"/>
            </a:ext>
          </a:extLst>
        </xdr:cNvPr>
        <xdr:cNvSpPr/>
      </xdr:nvSpPr>
      <xdr:spPr>
        <a:xfrm>
          <a:off x="353695" y="65405"/>
          <a:ext cx="1270381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5409575-4FC3-4C2D-8FEF-52E53F7B8BBC}"/>
            </a:ext>
          </a:extLst>
        </xdr:cNvPr>
        <xdr:cNvSpPr/>
      </xdr:nvSpPr>
      <xdr:spPr>
        <a:xfrm>
          <a:off x="17030700" y="190500"/>
          <a:ext cx="393636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1645F60-3CFF-4665-B493-C4C032CA2D53}"/>
            </a:ext>
          </a:extLst>
        </xdr:cNvPr>
        <xdr:cNvSpPr/>
      </xdr:nvSpPr>
      <xdr:spPr>
        <a:xfrm>
          <a:off x="17058005" y="217805"/>
          <a:ext cx="38862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8C6E466-0C84-45D1-AD1F-6ACA5B73D0BE}"/>
            </a:ext>
          </a:extLst>
        </xdr:cNvPr>
        <xdr:cNvSpPr/>
      </xdr:nvSpPr>
      <xdr:spPr>
        <a:xfrm>
          <a:off x="17087215" y="239395"/>
          <a:ext cx="382524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C8DC6CF-741C-4881-A728-CA51C4BD1938}"/>
            </a:ext>
          </a:extLst>
        </xdr:cNvPr>
        <xdr:cNvSpPr/>
      </xdr:nvSpPr>
      <xdr:spPr>
        <a:xfrm>
          <a:off x="14238605" y="190500"/>
          <a:ext cx="266255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4155E76-4D1E-4677-A1BF-981482F1DA96}"/>
            </a:ext>
          </a:extLst>
        </xdr:cNvPr>
        <xdr:cNvSpPr/>
      </xdr:nvSpPr>
      <xdr:spPr>
        <a:xfrm>
          <a:off x="14267815" y="217805"/>
          <a:ext cx="26104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C3CBAB3-5C95-495F-96CF-EE4959F28226}"/>
            </a:ext>
          </a:extLst>
        </xdr:cNvPr>
        <xdr:cNvSpPr/>
      </xdr:nvSpPr>
      <xdr:spPr>
        <a:xfrm>
          <a:off x="14287500" y="239395"/>
          <a:ext cx="25647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7DFA429-143B-4F1B-848B-611E3AD47D21}"/>
            </a:ext>
          </a:extLst>
        </xdr:cNvPr>
        <xdr:cNvSpPr/>
      </xdr:nvSpPr>
      <xdr:spPr>
        <a:xfrm>
          <a:off x="484505" y="894715"/>
          <a:ext cx="10096500" cy="18103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B869B10-E636-42F7-9E32-BB83DC060AC7}"/>
            </a:ext>
          </a:extLst>
        </xdr:cNvPr>
        <xdr:cNvSpPr/>
      </xdr:nvSpPr>
      <xdr:spPr>
        <a:xfrm>
          <a:off x="609600" y="926465"/>
          <a:ext cx="1398905" cy="17449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A503D3E-B337-471A-8EC3-3C15DE1E4D26}"/>
            </a:ext>
          </a:extLst>
        </xdr:cNvPr>
        <xdr:cNvSpPr/>
      </xdr:nvSpPr>
      <xdr:spPr>
        <a:xfrm>
          <a:off x="1943100" y="926465"/>
          <a:ext cx="1333500" cy="17449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58,499
57,183
55.90
29,926,562
28,087,796
1,577,330
14,574,912
27,098,010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9B90D80-B3C8-49C6-A96A-BE1466ED6954}"/>
            </a:ext>
          </a:extLst>
        </xdr:cNvPr>
        <xdr:cNvSpPr/>
      </xdr:nvSpPr>
      <xdr:spPr>
        <a:xfrm>
          <a:off x="3276600" y="926465"/>
          <a:ext cx="1524000" cy="17449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F29AF4C-2EC8-446A-91AF-11397D461AA3}"/>
            </a:ext>
          </a:extLst>
        </xdr:cNvPr>
        <xdr:cNvSpPr/>
      </xdr:nvSpPr>
      <xdr:spPr>
        <a:xfrm>
          <a:off x="4800600" y="941705"/>
          <a:ext cx="203771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3C16A5E-D3B0-49E5-8637-C6F0046D4B29}"/>
            </a:ext>
          </a:extLst>
        </xdr:cNvPr>
        <xdr:cNvSpPr/>
      </xdr:nvSpPr>
      <xdr:spPr>
        <a:xfrm>
          <a:off x="6838315" y="941705"/>
          <a:ext cx="126619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9352F2C-1244-45C1-8E4A-B429CC0DDF45}"/>
            </a:ext>
          </a:extLst>
        </xdr:cNvPr>
        <xdr:cNvSpPr/>
      </xdr:nvSpPr>
      <xdr:spPr>
        <a:xfrm>
          <a:off x="8171815" y="952500"/>
          <a:ext cx="629285" cy="964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6AA2795-36A9-4015-881E-98DAB885F30D}"/>
            </a:ext>
          </a:extLst>
        </xdr:cNvPr>
        <xdr:cNvSpPr/>
      </xdr:nvSpPr>
      <xdr:spPr>
        <a:xfrm>
          <a:off x="4800600" y="1729740"/>
          <a:ext cx="203771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C73A8EB-BE39-4CB6-A6F7-B961FDEB89B2}"/>
            </a:ext>
          </a:extLst>
        </xdr:cNvPr>
        <xdr:cNvSpPr/>
      </xdr:nvSpPr>
      <xdr:spPr>
        <a:xfrm>
          <a:off x="6896100" y="1729740"/>
          <a:ext cx="368490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CFF5617-3207-45C9-B089-6C7F20B48642}"/>
            </a:ext>
          </a:extLst>
        </xdr:cNvPr>
        <xdr:cNvSpPr/>
      </xdr:nvSpPr>
      <xdr:spPr>
        <a:xfrm>
          <a:off x="11076305" y="894715"/>
          <a:ext cx="1524000" cy="12890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DE34951-BC2F-4240-AE07-AF571B5CAB9F}"/>
            </a:ext>
          </a:extLst>
        </xdr:cNvPr>
        <xdr:cNvSpPr/>
      </xdr:nvSpPr>
      <xdr:spPr>
        <a:xfrm>
          <a:off x="11338560" y="952500"/>
          <a:ext cx="13335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323FC99-5E73-4300-B16F-B9241E297F71}"/>
            </a:ext>
          </a:extLst>
        </xdr:cNvPr>
        <xdr:cNvSpPr/>
      </xdr:nvSpPr>
      <xdr:spPr>
        <a:xfrm>
          <a:off x="11338560" y="1226820"/>
          <a:ext cx="1333500" cy="5302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4DC0B92-79D6-4AAD-8626-3986C51AFA21}"/>
            </a:ext>
          </a:extLst>
        </xdr:cNvPr>
        <xdr:cNvSpPr/>
      </xdr:nvSpPr>
      <xdr:spPr>
        <a:xfrm>
          <a:off x="11338560" y="1577340"/>
          <a:ext cx="1458595" cy="6553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90F6917-4A23-4276-8C58-67DF0F177B2C}"/>
            </a:ext>
          </a:extLst>
        </xdr:cNvPr>
        <xdr:cNvCxnSpPr/>
      </xdr:nvCxnSpPr>
      <xdr:spPr>
        <a:xfrm flipH="1">
          <a:off x="11158855" y="1047115"/>
          <a:ext cx="2133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4922B14-794C-44DF-8D65-FDFDDA821150}"/>
            </a:ext>
          </a:extLst>
        </xdr:cNvPr>
        <xdr:cNvSpPr/>
      </xdr:nvSpPr>
      <xdr:spPr>
        <a:xfrm>
          <a:off x="11216640" y="1009015"/>
          <a:ext cx="9588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FD478B4-A69D-4A4A-854E-7AA66B6D5EE6}"/>
            </a:ext>
          </a:extLst>
        </xdr:cNvPr>
        <xdr:cNvSpPr/>
      </xdr:nvSpPr>
      <xdr:spPr>
        <a:xfrm>
          <a:off x="11216640" y="1313815"/>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B4BEA0F-5EFA-48C7-9F3E-F66014FF0856}"/>
            </a:ext>
          </a:extLst>
        </xdr:cNvPr>
        <xdr:cNvCxnSpPr/>
      </xdr:nvCxnSpPr>
      <xdr:spPr>
        <a:xfrm>
          <a:off x="11259185" y="157734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A2C5740-8115-4B30-AEAE-8648465B7670}"/>
            </a:ext>
          </a:extLst>
        </xdr:cNvPr>
        <xdr:cNvCxnSpPr/>
      </xdr:nvCxnSpPr>
      <xdr:spPr>
        <a:xfrm>
          <a:off x="11181715" y="1577340"/>
          <a:ext cx="16764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32F0EB3-302C-40E7-BC4E-B98FF269CD1F}"/>
            </a:ext>
          </a:extLst>
        </xdr:cNvPr>
        <xdr:cNvCxnSpPr/>
      </xdr:nvCxnSpPr>
      <xdr:spPr>
        <a:xfrm flipV="1">
          <a:off x="11259185" y="182118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04D7125-4960-4575-982B-403504DD15DE}"/>
            </a:ext>
          </a:extLst>
        </xdr:cNvPr>
        <xdr:cNvCxnSpPr/>
      </xdr:nvCxnSpPr>
      <xdr:spPr>
        <a:xfrm>
          <a:off x="11181715" y="1965960"/>
          <a:ext cx="16764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AEF761-BDC4-48A1-B9CD-E2ECDE410DB9}"/>
            </a:ext>
          </a:extLst>
        </xdr:cNvPr>
        <xdr:cNvSpPr txBox="1"/>
      </xdr:nvSpPr>
      <xdr:spPr>
        <a:xfrm>
          <a:off x="419100" y="2808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065896E-190D-4062-B614-7380BD8868B3}"/>
            </a:ext>
          </a:extLst>
        </xdr:cNvPr>
        <xdr:cNvSpPr txBox="1"/>
      </xdr:nvSpPr>
      <xdr:spPr>
        <a:xfrm>
          <a:off x="419100" y="30556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FC0DD3C-7865-4063-B6AD-33E85E039E70}"/>
            </a:ext>
          </a:extLst>
        </xdr:cNvPr>
        <xdr:cNvSpPr txBox="1"/>
      </xdr:nvSpPr>
      <xdr:spPr>
        <a:xfrm>
          <a:off x="419100" y="330263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1504ED8-2FD6-421F-A989-EAA415424FCE}"/>
            </a:ext>
          </a:extLst>
        </xdr:cNvPr>
        <xdr:cNvSpPr txBox="1"/>
      </xdr:nvSpPr>
      <xdr:spPr>
        <a:xfrm>
          <a:off x="419100" y="35477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53485C7-7DA9-42A4-8CC7-A3763B6DD350}"/>
            </a:ext>
          </a:extLst>
        </xdr:cNvPr>
        <xdr:cNvSpPr txBox="1"/>
      </xdr:nvSpPr>
      <xdr:spPr>
        <a:xfrm>
          <a:off x="419100" y="379476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7B4A384-B384-4E17-8FD7-42FB54477133}"/>
            </a:ext>
          </a:extLst>
        </xdr:cNvPr>
        <xdr:cNvSpPr/>
      </xdr:nvSpPr>
      <xdr:spPr>
        <a:xfrm>
          <a:off x="1275715" y="4324985"/>
          <a:ext cx="423799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040E01E-0B40-439D-A4ED-5C0163633D7B}"/>
            </a:ext>
          </a:extLst>
        </xdr:cNvPr>
        <xdr:cNvSpPr/>
      </xdr:nvSpPr>
      <xdr:spPr>
        <a:xfrm>
          <a:off x="1991854" y="4697032"/>
          <a:ext cx="1738911" cy="2833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45A1897-1D31-424B-9E68-EB6AE4FA2121}"/>
            </a:ext>
          </a:extLst>
        </xdr:cNvPr>
        <xdr:cNvSpPr/>
      </xdr:nvSpPr>
      <xdr:spPr>
        <a:xfrm>
          <a:off x="3830949" y="4684171"/>
          <a:ext cx="850911" cy="3166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B78D46D-E847-4C14-AF2B-EF1A42977B51}"/>
            </a:ext>
          </a:extLst>
        </xdr:cNvPr>
        <xdr:cNvSpPr/>
      </xdr:nvSpPr>
      <xdr:spPr>
        <a:xfrm>
          <a:off x="546671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2721050-5163-45B0-87CE-FB3C5EF3EF8A}"/>
            </a:ext>
          </a:extLst>
        </xdr:cNvPr>
        <xdr:cNvSpPr/>
      </xdr:nvSpPr>
      <xdr:spPr>
        <a:xfrm>
          <a:off x="546671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6A15FAA-7A59-4BE4-A648-CD26A33535A4}"/>
            </a:ext>
          </a:extLst>
        </xdr:cNvPr>
        <xdr:cNvSpPr/>
      </xdr:nvSpPr>
      <xdr:spPr>
        <a:xfrm>
          <a:off x="699071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471D3AD-BBC5-4BD6-928C-3CBAFB2FF864}"/>
            </a:ext>
          </a:extLst>
        </xdr:cNvPr>
        <xdr:cNvSpPr/>
      </xdr:nvSpPr>
      <xdr:spPr>
        <a:xfrm>
          <a:off x="699071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62EE5F3-6FA9-4908-B255-F126BDDD0397}"/>
            </a:ext>
          </a:extLst>
        </xdr:cNvPr>
        <xdr:cNvSpPr/>
      </xdr:nvSpPr>
      <xdr:spPr>
        <a:xfrm>
          <a:off x="863790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9A7273C-B81F-436D-99BD-D066187D7BA8}"/>
            </a:ext>
          </a:extLst>
        </xdr:cNvPr>
        <xdr:cNvSpPr/>
      </xdr:nvSpPr>
      <xdr:spPr>
        <a:xfrm>
          <a:off x="863790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E9CB10C-FB9D-476A-BA3E-8E34BF68F80E}"/>
            </a:ext>
          </a:extLst>
        </xdr:cNvPr>
        <xdr:cNvSpPr/>
      </xdr:nvSpPr>
      <xdr:spPr>
        <a:xfrm>
          <a:off x="1275715" y="5036820"/>
          <a:ext cx="4237990" cy="22066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5F23B38-A3A7-4D80-ADE0-A2164B1383E1}"/>
            </a:ext>
          </a:extLst>
        </xdr:cNvPr>
        <xdr:cNvSpPr/>
      </xdr:nvSpPr>
      <xdr:spPr>
        <a:xfrm>
          <a:off x="5780405" y="5036820"/>
          <a:ext cx="4762500" cy="2206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3DA9B50-F523-463C-B336-8142AE9C2A9D}"/>
            </a:ext>
          </a:extLst>
        </xdr:cNvPr>
        <xdr:cNvSpPr/>
      </xdr:nvSpPr>
      <xdr:spPr>
        <a:xfrm>
          <a:off x="5780405" y="5102225"/>
          <a:ext cx="4572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640E87B-EC79-45EA-9788-9E717C4AA4DE}"/>
            </a:ext>
          </a:extLst>
        </xdr:cNvPr>
        <xdr:cNvSpPr txBox="1"/>
      </xdr:nvSpPr>
      <xdr:spPr>
        <a:xfrm>
          <a:off x="5856605" y="5338445"/>
          <a:ext cx="4563110" cy="18122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年度から減少しているものの昭和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年代前半に整備された施設が多く、整備から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更新時期を迎えている施設が多いことなどから、類似団体より高い水準にある。今後は、常滑市公共施設等総合管理計画に基づき、老朽化した施設について統廃合の検討や計画的な予防保全による長寿命化を進めていくなど、公共施設等の適正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237C430-A242-4EA0-A681-47B24003A65F}"/>
            </a:ext>
          </a:extLst>
        </xdr:cNvPr>
        <xdr:cNvSpPr txBox="1"/>
      </xdr:nvSpPr>
      <xdr:spPr>
        <a:xfrm>
          <a:off x="1237615" y="4838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C957F3F-A4F9-4704-98AC-C0FE78B792CA}"/>
            </a:ext>
          </a:extLst>
        </xdr:cNvPr>
        <xdr:cNvCxnSpPr/>
      </xdr:nvCxnSpPr>
      <xdr:spPr>
        <a:xfrm>
          <a:off x="1275715" y="7243445"/>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58BF729-49D7-49CE-857C-A8ABAF9E504E}"/>
            </a:ext>
          </a:extLst>
        </xdr:cNvPr>
        <xdr:cNvSpPr txBox="1"/>
      </xdr:nvSpPr>
      <xdr:spPr>
        <a:xfrm>
          <a:off x="852821" y="71458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B55EFEB-1F6D-4C51-AB61-527D43862330}"/>
            </a:ext>
          </a:extLst>
        </xdr:cNvPr>
        <xdr:cNvCxnSpPr/>
      </xdr:nvCxnSpPr>
      <xdr:spPr>
        <a:xfrm>
          <a:off x="1275715" y="6872182"/>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14D984DC-8EBB-4361-A624-0AEDAD23F9CC}"/>
            </a:ext>
          </a:extLst>
        </xdr:cNvPr>
        <xdr:cNvSpPr txBox="1"/>
      </xdr:nvSpPr>
      <xdr:spPr>
        <a:xfrm>
          <a:off x="852821" y="67821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C899B9B-8417-4B32-9043-2EFA3C2713DD}"/>
            </a:ext>
          </a:extLst>
        </xdr:cNvPr>
        <xdr:cNvCxnSpPr/>
      </xdr:nvCxnSpPr>
      <xdr:spPr>
        <a:xfrm>
          <a:off x="1275715" y="6508538"/>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45CC73B-B744-4ABC-8F07-F29EA303E122}"/>
            </a:ext>
          </a:extLst>
        </xdr:cNvPr>
        <xdr:cNvSpPr txBox="1"/>
      </xdr:nvSpPr>
      <xdr:spPr>
        <a:xfrm>
          <a:off x="852821" y="64109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FC8F4F0-17E1-409B-971C-AFB61419F2E4}"/>
            </a:ext>
          </a:extLst>
        </xdr:cNvPr>
        <xdr:cNvCxnSpPr/>
      </xdr:nvCxnSpPr>
      <xdr:spPr>
        <a:xfrm>
          <a:off x="1275715" y="6137275"/>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F0CEB40-ED79-423C-932A-FCDD3B8F6F76}"/>
            </a:ext>
          </a:extLst>
        </xdr:cNvPr>
        <xdr:cNvSpPr txBox="1"/>
      </xdr:nvSpPr>
      <xdr:spPr>
        <a:xfrm>
          <a:off x="852821" y="60472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8ACE0E2-AED2-4681-894D-6B6A27DEE95D}"/>
            </a:ext>
          </a:extLst>
        </xdr:cNvPr>
        <xdr:cNvCxnSpPr/>
      </xdr:nvCxnSpPr>
      <xdr:spPr>
        <a:xfrm>
          <a:off x="1275715" y="5771727"/>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F6CEDC4-90C4-4D6F-B393-98743C02C91E}"/>
            </a:ext>
          </a:extLst>
        </xdr:cNvPr>
        <xdr:cNvSpPr txBox="1"/>
      </xdr:nvSpPr>
      <xdr:spPr>
        <a:xfrm>
          <a:off x="852821" y="56741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438AAD7C-919C-41F9-B0EE-A83C71297C9A}"/>
            </a:ext>
          </a:extLst>
        </xdr:cNvPr>
        <xdr:cNvCxnSpPr/>
      </xdr:nvCxnSpPr>
      <xdr:spPr>
        <a:xfrm>
          <a:off x="1275715" y="5400463"/>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3EF2C70-6C82-42A4-A70B-BDA202850377}"/>
            </a:ext>
          </a:extLst>
        </xdr:cNvPr>
        <xdr:cNvSpPr txBox="1"/>
      </xdr:nvSpPr>
      <xdr:spPr>
        <a:xfrm>
          <a:off x="852821" y="5302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2D8A0FD-BA5F-420C-8F00-DDFA8346DFE4}"/>
            </a:ext>
          </a:extLst>
        </xdr:cNvPr>
        <xdr:cNvCxnSpPr/>
      </xdr:nvCxnSpPr>
      <xdr:spPr>
        <a:xfrm>
          <a:off x="1275715" y="5036820"/>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BBE80070-0A97-420E-8E2B-9B08A5E6367E}"/>
            </a:ext>
          </a:extLst>
        </xdr:cNvPr>
        <xdr:cNvSpPr txBox="1"/>
      </xdr:nvSpPr>
      <xdr:spPr>
        <a:xfrm>
          <a:off x="852821" y="493920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1430FC63-F45C-48F7-8DF8-0C0F3552AC8A}"/>
            </a:ext>
          </a:extLst>
        </xdr:cNvPr>
        <xdr:cNvSpPr/>
      </xdr:nvSpPr>
      <xdr:spPr>
        <a:xfrm>
          <a:off x="1275715" y="5036820"/>
          <a:ext cx="4237990" cy="22066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1C323356-66B3-4E41-A2B2-83036FE772BB}"/>
            </a:ext>
          </a:extLst>
        </xdr:cNvPr>
        <xdr:cNvCxnSpPr/>
      </xdr:nvCxnSpPr>
      <xdr:spPr>
        <a:xfrm flipV="1">
          <a:off x="4760595" y="5620173"/>
          <a:ext cx="1270" cy="114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03F88ED1-C57C-4F14-B298-01A706D32686}"/>
            </a:ext>
          </a:extLst>
        </xdr:cNvPr>
        <xdr:cNvSpPr txBox="1"/>
      </xdr:nvSpPr>
      <xdr:spPr>
        <a:xfrm>
          <a:off x="4819015" y="6766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A6158F68-3036-45D9-8275-2ACF603DF57B}"/>
            </a:ext>
          </a:extLst>
        </xdr:cNvPr>
        <xdr:cNvCxnSpPr/>
      </xdr:nvCxnSpPr>
      <xdr:spPr>
        <a:xfrm>
          <a:off x="4675505" y="6762327"/>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F2AAE312-7C3D-43D7-BE58-0FCAE11DF5CD}"/>
            </a:ext>
          </a:extLst>
        </xdr:cNvPr>
        <xdr:cNvSpPr txBox="1"/>
      </xdr:nvSpPr>
      <xdr:spPr>
        <a:xfrm>
          <a:off x="4819015"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7A8A1768-A386-4E3B-AA85-799FD9BD3A18}"/>
            </a:ext>
          </a:extLst>
        </xdr:cNvPr>
        <xdr:cNvCxnSpPr/>
      </xdr:nvCxnSpPr>
      <xdr:spPr>
        <a:xfrm>
          <a:off x="4675505" y="5620173"/>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209C4DB2-ECA6-4EB4-93F8-EA8F878F9A42}"/>
            </a:ext>
          </a:extLst>
        </xdr:cNvPr>
        <xdr:cNvSpPr txBox="1"/>
      </xdr:nvSpPr>
      <xdr:spPr>
        <a:xfrm>
          <a:off x="4819015"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33F496D6-08FD-49E0-9278-F2B768F0AF7E}"/>
            </a:ext>
          </a:extLst>
        </xdr:cNvPr>
        <xdr:cNvSpPr/>
      </xdr:nvSpPr>
      <xdr:spPr>
        <a:xfrm>
          <a:off x="4713605" y="6172835"/>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9A4C51D9-D872-43CF-84AC-A1997A2201CA}"/>
            </a:ext>
          </a:extLst>
        </xdr:cNvPr>
        <xdr:cNvSpPr/>
      </xdr:nvSpPr>
      <xdr:spPr>
        <a:xfrm>
          <a:off x="4000500" y="6124363"/>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C402F921-5A45-429B-B3D5-4158BF378C8D}"/>
            </a:ext>
          </a:extLst>
        </xdr:cNvPr>
        <xdr:cNvSpPr/>
      </xdr:nvSpPr>
      <xdr:spPr>
        <a:xfrm>
          <a:off x="3238500" y="61226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773F3ED4-0582-4F62-BCA8-A7C782CB86ED}"/>
            </a:ext>
          </a:extLst>
        </xdr:cNvPr>
        <xdr:cNvSpPr/>
      </xdr:nvSpPr>
      <xdr:spPr>
        <a:xfrm>
          <a:off x="2476500" y="607949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F14A8FD5-8BF6-4F74-AF2C-7DCBF7866D34}"/>
            </a:ext>
          </a:extLst>
        </xdr:cNvPr>
        <xdr:cNvSpPr/>
      </xdr:nvSpPr>
      <xdr:spPr>
        <a:xfrm>
          <a:off x="1714500" y="602699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5ECD02C-3033-4ABA-8570-4182C1419D24}"/>
            </a:ext>
          </a:extLst>
        </xdr:cNvPr>
        <xdr:cNvSpPr txBox="1"/>
      </xdr:nvSpPr>
      <xdr:spPr>
        <a:xfrm>
          <a:off x="459041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A99363F-0369-44B1-9BDF-0D081F353941}"/>
            </a:ext>
          </a:extLst>
        </xdr:cNvPr>
        <xdr:cNvSpPr txBox="1"/>
      </xdr:nvSpPr>
      <xdr:spPr>
        <a:xfrm>
          <a:off x="3875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AF6427A-2E00-43E0-90EE-DDBEDD5EC0E5}"/>
            </a:ext>
          </a:extLst>
        </xdr:cNvPr>
        <xdr:cNvSpPr txBox="1"/>
      </xdr:nvSpPr>
      <xdr:spPr>
        <a:xfrm>
          <a:off x="3113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B75F895-C795-40E0-BC6F-44357ACF89FD}"/>
            </a:ext>
          </a:extLst>
        </xdr:cNvPr>
        <xdr:cNvSpPr txBox="1"/>
      </xdr:nvSpPr>
      <xdr:spPr>
        <a:xfrm>
          <a:off x="2351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BF1B178-B6D5-409A-8733-B2C02CA48943}"/>
            </a:ext>
          </a:extLst>
        </xdr:cNvPr>
        <xdr:cNvSpPr txBox="1"/>
      </xdr:nvSpPr>
      <xdr:spPr>
        <a:xfrm>
          <a:off x="1589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87207</xdr:rowOff>
    </xdr:from>
    <xdr:to>
      <xdr:col>23</xdr:col>
      <xdr:colOff>136525</xdr:colOff>
      <xdr:row>33</xdr:row>
      <xdr:rowOff>17357</xdr:rowOff>
    </xdr:to>
    <xdr:sp macro="" textlink="">
      <xdr:nvSpPr>
        <xdr:cNvPr id="81" name="楕円 80">
          <a:extLst>
            <a:ext uri="{FF2B5EF4-FFF2-40B4-BE49-F238E27FC236}">
              <a16:creationId xmlns:a16="http://schemas.microsoft.com/office/drawing/2014/main" id="{46F16E55-96AE-4A4D-978F-5C4923EE7F87}"/>
            </a:ext>
          </a:extLst>
        </xdr:cNvPr>
        <xdr:cNvSpPr/>
      </xdr:nvSpPr>
      <xdr:spPr>
        <a:xfrm>
          <a:off x="4713605" y="6455622"/>
          <a:ext cx="10541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65634</xdr:rowOff>
    </xdr:from>
    <xdr:ext cx="405111" cy="259045"/>
    <xdr:sp macro="" textlink="">
      <xdr:nvSpPr>
        <xdr:cNvPr id="82" name="有形固定資産減価償却率該当値テキスト">
          <a:extLst>
            <a:ext uri="{FF2B5EF4-FFF2-40B4-BE49-F238E27FC236}">
              <a16:creationId xmlns:a16="http://schemas.microsoft.com/office/drawing/2014/main" id="{72D02751-1791-4D1A-B310-B1C937585D3A}"/>
            </a:ext>
          </a:extLst>
        </xdr:cNvPr>
        <xdr:cNvSpPr txBox="1"/>
      </xdr:nvSpPr>
      <xdr:spPr>
        <a:xfrm>
          <a:off x="4819015" y="64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41698</xdr:rowOff>
    </xdr:from>
    <xdr:to>
      <xdr:col>19</xdr:col>
      <xdr:colOff>187325</xdr:colOff>
      <xdr:row>33</xdr:row>
      <xdr:rowOff>143298</xdr:rowOff>
    </xdr:to>
    <xdr:sp macro="" textlink="">
      <xdr:nvSpPr>
        <xdr:cNvPr id="83" name="楕円 82">
          <a:extLst>
            <a:ext uri="{FF2B5EF4-FFF2-40B4-BE49-F238E27FC236}">
              <a16:creationId xmlns:a16="http://schemas.microsoft.com/office/drawing/2014/main" id="{CDD87708-3D6C-4361-B0A0-83C2B63961FF}"/>
            </a:ext>
          </a:extLst>
        </xdr:cNvPr>
        <xdr:cNvSpPr/>
      </xdr:nvSpPr>
      <xdr:spPr>
        <a:xfrm>
          <a:off x="4000500" y="6587278"/>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138007</xdr:rowOff>
    </xdr:from>
    <xdr:to>
      <xdr:col>23</xdr:col>
      <xdr:colOff>85725</xdr:colOff>
      <xdr:row>33</xdr:row>
      <xdr:rowOff>92498</xdr:rowOff>
    </xdr:to>
    <xdr:cxnSp macro="">
      <xdr:nvCxnSpPr>
        <xdr:cNvPr id="84" name="直線コネクタ 83">
          <a:extLst>
            <a:ext uri="{FF2B5EF4-FFF2-40B4-BE49-F238E27FC236}">
              <a16:creationId xmlns:a16="http://schemas.microsoft.com/office/drawing/2014/main" id="{23AE1F70-E10C-4906-9FBA-24D8D01A9425}"/>
            </a:ext>
          </a:extLst>
        </xdr:cNvPr>
        <xdr:cNvCxnSpPr/>
      </xdr:nvCxnSpPr>
      <xdr:spPr>
        <a:xfrm flipV="1">
          <a:off x="4057015" y="6512137"/>
          <a:ext cx="705485" cy="1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30903</xdr:rowOff>
    </xdr:from>
    <xdr:to>
      <xdr:col>15</xdr:col>
      <xdr:colOff>187325</xdr:colOff>
      <xdr:row>33</xdr:row>
      <xdr:rowOff>132504</xdr:rowOff>
    </xdr:to>
    <xdr:sp macro="" textlink="">
      <xdr:nvSpPr>
        <xdr:cNvPr id="85" name="楕円 84">
          <a:extLst>
            <a:ext uri="{FF2B5EF4-FFF2-40B4-BE49-F238E27FC236}">
              <a16:creationId xmlns:a16="http://schemas.microsoft.com/office/drawing/2014/main" id="{23ED9598-A539-4F8C-B035-FD6ECD52ED08}"/>
            </a:ext>
          </a:extLst>
        </xdr:cNvPr>
        <xdr:cNvSpPr/>
      </xdr:nvSpPr>
      <xdr:spPr>
        <a:xfrm>
          <a:off x="3238500" y="6578388"/>
          <a:ext cx="103505" cy="10350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81704</xdr:rowOff>
    </xdr:from>
    <xdr:to>
      <xdr:col>19</xdr:col>
      <xdr:colOff>136525</xdr:colOff>
      <xdr:row>33</xdr:row>
      <xdr:rowOff>92498</xdr:rowOff>
    </xdr:to>
    <xdr:cxnSp macro="">
      <xdr:nvCxnSpPr>
        <xdr:cNvPr id="86" name="直線コネクタ 85">
          <a:extLst>
            <a:ext uri="{FF2B5EF4-FFF2-40B4-BE49-F238E27FC236}">
              <a16:creationId xmlns:a16="http://schemas.microsoft.com/office/drawing/2014/main" id="{D0D82A66-0318-4007-B54C-46E8872EDA27}"/>
            </a:ext>
          </a:extLst>
        </xdr:cNvPr>
        <xdr:cNvCxnSpPr/>
      </xdr:nvCxnSpPr>
      <xdr:spPr>
        <a:xfrm>
          <a:off x="3295015" y="6625379"/>
          <a:ext cx="762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23707</xdr:rowOff>
    </xdr:from>
    <xdr:to>
      <xdr:col>11</xdr:col>
      <xdr:colOff>187325</xdr:colOff>
      <xdr:row>33</xdr:row>
      <xdr:rowOff>125307</xdr:rowOff>
    </xdr:to>
    <xdr:sp macro="" textlink="">
      <xdr:nvSpPr>
        <xdr:cNvPr id="87" name="楕円 86">
          <a:extLst>
            <a:ext uri="{FF2B5EF4-FFF2-40B4-BE49-F238E27FC236}">
              <a16:creationId xmlns:a16="http://schemas.microsoft.com/office/drawing/2014/main" id="{96C7437B-EB9B-468C-82ED-931DC80CD927}"/>
            </a:ext>
          </a:extLst>
        </xdr:cNvPr>
        <xdr:cNvSpPr/>
      </xdr:nvSpPr>
      <xdr:spPr>
        <a:xfrm>
          <a:off x="2476500" y="6573097"/>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74506</xdr:rowOff>
    </xdr:from>
    <xdr:to>
      <xdr:col>15</xdr:col>
      <xdr:colOff>136525</xdr:colOff>
      <xdr:row>33</xdr:row>
      <xdr:rowOff>81704</xdr:rowOff>
    </xdr:to>
    <xdr:cxnSp macro="">
      <xdr:nvCxnSpPr>
        <xdr:cNvPr id="88" name="直線コネクタ 87">
          <a:extLst>
            <a:ext uri="{FF2B5EF4-FFF2-40B4-BE49-F238E27FC236}">
              <a16:creationId xmlns:a16="http://schemas.microsoft.com/office/drawing/2014/main" id="{22DA9EF6-29B4-436B-92BE-2EED09252E81}"/>
            </a:ext>
          </a:extLst>
        </xdr:cNvPr>
        <xdr:cNvCxnSpPr/>
      </xdr:nvCxnSpPr>
      <xdr:spPr>
        <a:xfrm>
          <a:off x="2533015" y="6620086"/>
          <a:ext cx="762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162772</xdr:rowOff>
    </xdr:from>
    <xdr:to>
      <xdr:col>7</xdr:col>
      <xdr:colOff>187325</xdr:colOff>
      <xdr:row>33</xdr:row>
      <xdr:rowOff>92921</xdr:rowOff>
    </xdr:to>
    <xdr:sp macro="" textlink="">
      <xdr:nvSpPr>
        <xdr:cNvPr id="89" name="楕円 88">
          <a:extLst>
            <a:ext uri="{FF2B5EF4-FFF2-40B4-BE49-F238E27FC236}">
              <a16:creationId xmlns:a16="http://schemas.microsoft.com/office/drawing/2014/main" id="{22F807B8-A93F-4B9A-B66A-712CCDFBE3D5}"/>
            </a:ext>
          </a:extLst>
        </xdr:cNvPr>
        <xdr:cNvSpPr/>
      </xdr:nvSpPr>
      <xdr:spPr>
        <a:xfrm>
          <a:off x="1714500" y="6531187"/>
          <a:ext cx="103505" cy="1111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42122</xdr:rowOff>
    </xdr:from>
    <xdr:to>
      <xdr:col>11</xdr:col>
      <xdr:colOff>136525</xdr:colOff>
      <xdr:row>33</xdr:row>
      <xdr:rowOff>74506</xdr:rowOff>
    </xdr:to>
    <xdr:cxnSp macro="">
      <xdr:nvCxnSpPr>
        <xdr:cNvPr id="90" name="直線コネクタ 89">
          <a:extLst>
            <a:ext uri="{FF2B5EF4-FFF2-40B4-BE49-F238E27FC236}">
              <a16:creationId xmlns:a16="http://schemas.microsoft.com/office/drawing/2014/main" id="{4BB41CA3-ABEA-438B-978F-7970C4635B24}"/>
            </a:ext>
          </a:extLst>
        </xdr:cNvPr>
        <xdr:cNvCxnSpPr/>
      </xdr:nvCxnSpPr>
      <xdr:spPr>
        <a:xfrm>
          <a:off x="1771015" y="6587702"/>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E3D78852-3A69-4DEB-87D8-636D60623D50}"/>
            </a:ext>
          </a:extLst>
        </xdr:cNvPr>
        <xdr:cNvSpPr txBox="1"/>
      </xdr:nvSpPr>
      <xdr:spPr>
        <a:xfrm>
          <a:off x="3837949" y="58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a:extLst>
            <a:ext uri="{FF2B5EF4-FFF2-40B4-BE49-F238E27FC236}">
              <a16:creationId xmlns:a16="http://schemas.microsoft.com/office/drawing/2014/main" id="{123A7DF4-6E0A-4DED-BA23-30AB6A183E4A}"/>
            </a:ext>
          </a:extLst>
        </xdr:cNvPr>
        <xdr:cNvSpPr txBox="1"/>
      </xdr:nvSpPr>
      <xdr:spPr>
        <a:xfrm>
          <a:off x="3086744" y="588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208715F8-35E5-4E71-81B6-1089DCD41330}"/>
            </a:ext>
          </a:extLst>
        </xdr:cNvPr>
        <xdr:cNvSpPr txBox="1"/>
      </xdr:nvSpPr>
      <xdr:spPr>
        <a:xfrm>
          <a:off x="2324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51F2403D-16CC-4F1D-9C49-EA6DE2FB2417}"/>
            </a:ext>
          </a:extLst>
        </xdr:cNvPr>
        <xdr:cNvSpPr txBox="1"/>
      </xdr:nvSpPr>
      <xdr:spPr>
        <a:xfrm>
          <a:off x="1562744" y="579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134425</xdr:rowOff>
    </xdr:from>
    <xdr:ext cx="405111" cy="259045"/>
    <xdr:sp macro="" textlink="">
      <xdr:nvSpPr>
        <xdr:cNvPr id="95" name="n_1mainValue有形固定資産減価償却率">
          <a:extLst>
            <a:ext uri="{FF2B5EF4-FFF2-40B4-BE49-F238E27FC236}">
              <a16:creationId xmlns:a16="http://schemas.microsoft.com/office/drawing/2014/main" id="{B6A24BF0-AEBD-4A1D-9D5A-7986CAAB6949}"/>
            </a:ext>
          </a:extLst>
        </xdr:cNvPr>
        <xdr:cNvSpPr txBox="1"/>
      </xdr:nvSpPr>
      <xdr:spPr>
        <a:xfrm>
          <a:off x="3837949" y="668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123631</xdr:rowOff>
    </xdr:from>
    <xdr:ext cx="405111" cy="259045"/>
    <xdr:sp macro="" textlink="">
      <xdr:nvSpPr>
        <xdr:cNvPr id="96" name="n_2mainValue有形固定資産減価償却率">
          <a:extLst>
            <a:ext uri="{FF2B5EF4-FFF2-40B4-BE49-F238E27FC236}">
              <a16:creationId xmlns:a16="http://schemas.microsoft.com/office/drawing/2014/main" id="{B74C3FAE-E720-4E45-967B-F7124611611B}"/>
            </a:ext>
          </a:extLst>
        </xdr:cNvPr>
        <xdr:cNvSpPr txBox="1"/>
      </xdr:nvSpPr>
      <xdr:spPr>
        <a:xfrm>
          <a:off x="3086744" y="666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116433</xdr:rowOff>
    </xdr:from>
    <xdr:ext cx="405111" cy="259045"/>
    <xdr:sp macro="" textlink="">
      <xdr:nvSpPr>
        <xdr:cNvPr id="97" name="n_3mainValue有形固定資産減価償却率">
          <a:extLst>
            <a:ext uri="{FF2B5EF4-FFF2-40B4-BE49-F238E27FC236}">
              <a16:creationId xmlns:a16="http://schemas.microsoft.com/office/drawing/2014/main" id="{A19DA3CE-42BE-4C9C-964C-688580DCA8FE}"/>
            </a:ext>
          </a:extLst>
        </xdr:cNvPr>
        <xdr:cNvSpPr txBox="1"/>
      </xdr:nvSpPr>
      <xdr:spPr>
        <a:xfrm>
          <a:off x="2324744" y="666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84048</xdr:rowOff>
    </xdr:from>
    <xdr:ext cx="405111" cy="259045"/>
    <xdr:sp macro="" textlink="">
      <xdr:nvSpPr>
        <xdr:cNvPr id="98" name="n_4mainValue有形固定資産減価償却率">
          <a:extLst>
            <a:ext uri="{FF2B5EF4-FFF2-40B4-BE49-F238E27FC236}">
              <a16:creationId xmlns:a16="http://schemas.microsoft.com/office/drawing/2014/main" id="{56632800-A2FB-4322-99A3-001B67D6B70C}"/>
            </a:ext>
          </a:extLst>
        </xdr:cNvPr>
        <xdr:cNvSpPr txBox="1"/>
      </xdr:nvSpPr>
      <xdr:spPr>
        <a:xfrm>
          <a:off x="1562744" y="6627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04DC0C4-4011-484A-B605-2EF279094249}"/>
            </a:ext>
          </a:extLst>
        </xdr:cNvPr>
        <xdr:cNvSpPr/>
      </xdr:nvSpPr>
      <xdr:spPr>
        <a:xfrm>
          <a:off x="11304905" y="4324985"/>
          <a:ext cx="4239895"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894600E-956D-4A36-B8D5-74CCBA0800D2}"/>
            </a:ext>
          </a:extLst>
        </xdr:cNvPr>
        <xdr:cNvSpPr/>
      </xdr:nvSpPr>
      <xdr:spPr>
        <a:xfrm>
          <a:off x="12375148" y="4697032"/>
          <a:ext cx="1032609" cy="2833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9DA7C48-D3E1-48D4-83D0-784064251BD8}"/>
            </a:ext>
          </a:extLst>
        </xdr:cNvPr>
        <xdr:cNvSpPr/>
      </xdr:nvSpPr>
      <xdr:spPr>
        <a:xfrm>
          <a:off x="13820045" y="4684171"/>
          <a:ext cx="942529" cy="3166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B4289DA-4009-4116-9523-944D06E15BB9}"/>
            </a:ext>
          </a:extLst>
        </xdr:cNvPr>
        <xdr:cNvSpPr/>
      </xdr:nvSpPr>
      <xdr:spPr>
        <a:xfrm>
          <a:off x="1549590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AA178E6-8C09-497A-A875-C9279FA0F36A}"/>
            </a:ext>
          </a:extLst>
        </xdr:cNvPr>
        <xdr:cNvSpPr/>
      </xdr:nvSpPr>
      <xdr:spPr>
        <a:xfrm>
          <a:off x="1549590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07402B1-E659-43FD-B903-9F800ED7F86A}"/>
            </a:ext>
          </a:extLst>
        </xdr:cNvPr>
        <xdr:cNvSpPr/>
      </xdr:nvSpPr>
      <xdr:spPr>
        <a:xfrm>
          <a:off x="1701990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1E2C622-3AD3-438F-B4FE-E7CA092D2C3D}"/>
            </a:ext>
          </a:extLst>
        </xdr:cNvPr>
        <xdr:cNvSpPr/>
      </xdr:nvSpPr>
      <xdr:spPr>
        <a:xfrm>
          <a:off x="1701990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2D270ED-BDB1-489F-AC02-93EEC3E185D0}"/>
            </a:ext>
          </a:extLst>
        </xdr:cNvPr>
        <xdr:cNvSpPr/>
      </xdr:nvSpPr>
      <xdr:spPr>
        <a:xfrm>
          <a:off x="18669000"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27B4039F-D0D4-4D70-8E0A-427E5FC9E01C}"/>
            </a:ext>
          </a:extLst>
        </xdr:cNvPr>
        <xdr:cNvSpPr/>
      </xdr:nvSpPr>
      <xdr:spPr>
        <a:xfrm>
          <a:off x="18669000"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5623E12-B587-4058-BE84-DE2D32AFF1D4}"/>
            </a:ext>
          </a:extLst>
        </xdr:cNvPr>
        <xdr:cNvSpPr/>
      </xdr:nvSpPr>
      <xdr:spPr>
        <a:xfrm>
          <a:off x="11304905" y="5036820"/>
          <a:ext cx="4239895" cy="22066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FF9A076-63E1-4945-9E2E-5131EB3C3373}"/>
            </a:ext>
          </a:extLst>
        </xdr:cNvPr>
        <xdr:cNvSpPr/>
      </xdr:nvSpPr>
      <xdr:spPr>
        <a:xfrm>
          <a:off x="15811500" y="5036820"/>
          <a:ext cx="4762500" cy="2206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2A75491-9595-4DCD-A0DE-3F28602338E2}"/>
            </a:ext>
          </a:extLst>
        </xdr:cNvPr>
        <xdr:cNvSpPr/>
      </xdr:nvSpPr>
      <xdr:spPr>
        <a:xfrm>
          <a:off x="15811500" y="5102225"/>
          <a:ext cx="4572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5A23514-9601-422A-8DBF-3AD46B65E0EA}"/>
            </a:ext>
          </a:extLst>
        </xdr:cNvPr>
        <xdr:cNvSpPr txBox="1"/>
      </xdr:nvSpPr>
      <xdr:spPr>
        <a:xfrm>
          <a:off x="15887700" y="5338445"/>
          <a:ext cx="4561205" cy="18122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類似団体平均を上回っている主な要因は、市民病院及び消防本部庁舎の移転のための公益的施設用地取得に係る債務負担行為の設定、農業基盤整備事業に係る債務負担行為の設定などが挙げられる。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年度に数値が減少した要因は、令和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年度の新型コロナウィルス感染症に係る徴収猶予の特例で猶予した市税が令和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年度に収納されたことが考えられる。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EE65E69-6A2A-461D-B822-F78DA9AFE0A9}"/>
            </a:ext>
          </a:extLst>
        </xdr:cNvPr>
        <xdr:cNvSpPr txBox="1"/>
      </xdr:nvSpPr>
      <xdr:spPr>
        <a:xfrm>
          <a:off x="11266805" y="4838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3D855F3-E974-4790-AC6D-2BDA1AEE86B3}"/>
            </a:ext>
          </a:extLst>
        </xdr:cNvPr>
        <xdr:cNvCxnSpPr/>
      </xdr:nvCxnSpPr>
      <xdr:spPr>
        <a:xfrm>
          <a:off x="11304905" y="7243445"/>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5FFB75B-BF42-47A3-A592-EEF1006BC6E2}"/>
            </a:ext>
          </a:extLst>
        </xdr:cNvPr>
        <xdr:cNvSpPr txBox="1"/>
      </xdr:nvSpPr>
      <xdr:spPr>
        <a:xfrm>
          <a:off x="10762391" y="71458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6A5D715A-0496-4034-8477-988BD9F38AF4}"/>
            </a:ext>
          </a:extLst>
        </xdr:cNvPr>
        <xdr:cNvCxnSpPr/>
      </xdr:nvCxnSpPr>
      <xdr:spPr>
        <a:xfrm>
          <a:off x="11304905" y="6929302"/>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7A375B8-B67F-4C66-BC7B-FEE1441D300F}"/>
            </a:ext>
          </a:extLst>
        </xdr:cNvPr>
        <xdr:cNvSpPr txBox="1"/>
      </xdr:nvSpPr>
      <xdr:spPr>
        <a:xfrm>
          <a:off x="10762391" y="6831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2CCDADEA-1C00-45B0-ADBA-5EE04FD90B2D}"/>
            </a:ext>
          </a:extLst>
        </xdr:cNvPr>
        <xdr:cNvCxnSpPr/>
      </xdr:nvCxnSpPr>
      <xdr:spPr>
        <a:xfrm>
          <a:off x="11304905" y="6613253"/>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C4F3DB35-CD15-48DD-AE94-2327A768BE27}"/>
            </a:ext>
          </a:extLst>
        </xdr:cNvPr>
        <xdr:cNvSpPr txBox="1"/>
      </xdr:nvSpPr>
      <xdr:spPr>
        <a:xfrm>
          <a:off x="10834526" y="65156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549B2619-188E-498E-B6D5-880DD6629136}"/>
            </a:ext>
          </a:extLst>
        </xdr:cNvPr>
        <xdr:cNvCxnSpPr/>
      </xdr:nvCxnSpPr>
      <xdr:spPr>
        <a:xfrm>
          <a:off x="11304905" y="6297204"/>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989F704-B24A-40D3-98B6-696238F1DCD7}"/>
            </a:ext>
          </a:extLst>
        </xdr:cNvPr>
        <xdr:cNvSpPr txBox="1"/>
      </xdr:nvSpPr>
      <xdr:spPr>
        <a:xfrm>
          <a:off x="10834526" y="61995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E0D83D76-581F-48CB-9D7B-70CAF0B5EC41}"/>
            </a:ext>
          </a:extLst>
        </xdr:cNvPr>
        <xdr:cNvCxnSpPr/>
      </xdr:nvCxnSpPr>
      <xdr:spPr>
        <a:xfrm>
          <a:off x="11304905" y="5983061"/>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C1F979CC-43F3-4111-A333-EAB9EF5CD499}"/>
            </a:ext>
          </a:extLst>
        </xdr:cNvPr>
        <xdr:cNvSpPr txBox="1"/>
      </xdr:nvSpPr>
      <xdr:spPr>
        <a:xfrm>
          <a:off x="10834526" y="58854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1B58543-0D2A-4935-A588-5AE95CE8108C}"/>
            </a:ext>
          </a:extLst>
        </xdr:cNvPr>
        <xdr:cNvCxnSpPr/>
      </xdr:nvCxnSpPr>
      <xdr:spPr>
        <a:xfrm>
          <a:off x="11304905" y="5667012"/>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48563386-EE7A-493F-A170-A875EF46D2D3}"/>
            </a:ext>
          </a:extLst>
        </xdr:cNvPr>
        <xdr:cNvSpPr txBox="1"/>
      </xdr:nvSpPr>
      <xdr:spPr>
        <a:xfrm>
          <a:off x="10834526" y="55694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E8AA445A-2E62-46FC-BB75-4BE8DDABD1C0}"/>
            </a:ext>
          </a:extLst>
        </xdr:cNvPr>
        <xdr:cNvCxnSpPr/>
      </xdr:nvCxnSpPr>
      <xdr:spPr>
        <a:xfrm>
          <a:off x="11304905" y="5352868"/>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37A0D828-4853-40A5-AAF3-D71B0C78AEDB}"/>
            </a:ext>
          </a:extLst>
        </xdr:cNvPr>
        <xdr:cNvSpPr txBox="1"/>
      </xdr:nvSpPr>
      <xdr:spPr>
        <a:xfrm>
          <a:off x="10931403" y="52533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6A37670-105E-4F91-BA39-0F02F73C2081}"/>
            </a:ext>
          </a:extLst>
        </xdr:cNvPr>
        <xdr:cNvCxnSpPr/>
      </xdr:nvCxnSpPr>
      <xdr:spPr>
        <a:xfrm>
          <a:off x="11304905" y="5036820"/>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56A6933-ADF8-4BD4-A3A4-8F0451E30F2B}"/>
            </a:ext>
          </a:extLst>
        </xdr:cNvPr>
        <xdr:cNvSpPr/>
      </xdr:nvSpPr>
      <xdr:spPr>
        <a:xfrm>
          <a:off x="11304905" y="5036820"/>
          <a:ext cx="4239895" cy="22066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2D09A71A-F001-4BB1-9DF2-8079BA405601}"/>
            </a:ext>
          </a:extLst>
        </xdr:cNvPr>
        <xdr:cNvCxnSpPr/>
      </xdr:nvCxnSpPr>
      <xdr:spPr>
        <a:xfrm flipV="1">
          <a:off x="14799310" y="5352868"/>
          <a:ext cx="1269" cy="144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009A6D1A-A49E-44B2-8282-41176607CEA8}"/>
            </a:ext>
          </a:extLst>
        </xdr:cNvPr>
        <xdr:cNvSpPr txBox="1"/>
      </xdr:nvSpPr>
      <xdr:spPr>
        <a:xfrm>
          <a:off x="14848205" y="679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C7D2FB0A-B752-4533-A12F-C09CC312F8B1}"/>
            </a:ext>
          </a:extLst>
        </xdr:cNvPr>
        <xdr:cNvCxnSpPr/>
      </xdr:nvCxnSpPr>
      <xdr:spPr>
        <a:xfrm>
          <a:off x="14706600" y="679327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AD6C1935-9687-4493-BD13-B3CC673CD07E}"/>
            </a:ext>
          </a:extLst>
        </xdr:cNvPr>
        <xdr:cNvSpPr txBox="1"/>
      </xdr:nvSpPr>
      <xdr:spPr>
        <a:xfrm>
          <a:off x="14848205" y="5118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6CE80F96-FE0D-401F-A47B-56868F19CAEB}"/>
            </a:ext>
          </a:extLst>
        </xdr:cNvPr>
        <xdr:cNvCxnSpPr/>
      </xdr:nvCxnSpPr>
      <xdr:spPr>
        <a:xfrm>
          <a:off x="14706600" y="535286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F2480C80-8B02-4038-BEBE-8CA67C0CC109}"/>
            </a:ext>
          </a:extLst>
        </xdr:cNvPr>
        <xdr:cNvSpPr txBox="1"/>
      </xdr:nvSpPr>
      <xdr:spPr>
        <a:xfrm>
          <a:off x="14848205" y="5923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340BBA56-4B50-4BD4-A964-366A2CD1D1F0}"/>
            </a:ext>
          </a:extLst>
        </xdr:cNvPr>
        <xdr:cNvSpPr/>
      </xdr:nvSpPr>
      <xdr:spPr>
        <a:xfrm>
          <a:off x="14744700" y="6079336"/>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5ABB974E-DC30-45A9-8BDD-CBC9D5993370}"/>
            </a:ext>
          </a:extLst>
        </xdr:cNvPr>
        <xdr:cNvSpPr/>
      </xdr:nvSpPr>
      <xdr:spPr>
        <a:xfrm>
          <a:off x="14039215" y="6297295"/>
          <a:ext cx="9588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4BD4C730-0D8A-48D8-8488-5BEF157F7F8C}"/>
            </a:ext>
          </a:extLst>
        </xdr:cNvPr>
        <xdr:cNvSpPr/>
      </xdr:nvSpPr>
      <xdr:spPr>
        <a:xfrm>
          <a:off x="13277215" y="6303001"/>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FB601861-2603-40C6-A65E-DD5984755F27}"/>
            </a:ext>
          </a:extLst>
        </xdr:cNvPr>
        <xdr:cNvSpPr/>
      </xdr:nvSpPr>
      <xdr:spPr>
        <a:xfrm>
          <a:off x="12515215" y="6274825"/>
          <a:ext cx="9588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36338A87-0854-46E4-89CA-BB8633E1BD78}"/>
            </a:ext>
          </a:extLst>
        </xdr:cNvPr>
        <xdr:cNvSpPr/>
      </xdr:nvSpPr>
      <xdr:spPr>
        <a:xfrm>
          <a:off x="11753215" y="6307727"/>
          <a:ext cx="9588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2CB3913-C599-45F2-B1F0-B329F8EC9600}"/>
            </a:ext>
          </a:extLst>
        </xdr:cNvPr>
        <xdr:cNvSpPr txBox="1"/>
      </xdr:nvSpPr>
      <xdr:spPr>
        <a:xfrm>
          <a:off x="146196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E8ECC0A-91D8-423A-965E-31622AAD4183}"/>
            </a:ext>
          </a:extLst>
        </xdr:cNvPr>
        <xdr:cNvSpPr txBox="1"/>
      </xdr:nvSpPr>
      <xdr:spPr>
        <a:xfrm>
          <a:off x="13906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A1F8FB3-AF96-4630-B12D-FEAA95DFDDF6}"/>
            </a:ext>
          </a:extLst>
        </xdr:cNvPr>
        <xdr:cNvSpPr txBox="1"/>
      </xdr:nvSpPr>
      <xdr:spPr>
        <a:xfrm>
          <a:off x="13144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48DB664-3F40-4D44-90AA-CA5C57A10E5F}"/>
            </a:ext>
          </a:extLst>
        </xdr:cNvPr>
        <xdr:cNvSpPr txBox="1"/>
      </xdr:nvSpPr>
      <xdr:spPr>
        <a:xfrm>
          <a:off x="12382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7604EC8-FF04-49D3-8C5E-48735EA6A340}"/>
            </a:ext>
          </a:extLst>
        </xdr:cNvPr>
        <xdr:cNvSpPr txBox="1"/>
      </xdr:nvSpPr>
      <xdr:spPr>
        <a:xfrm>
          <a:off x="11620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59736</xdr:rowOff>
    </xdr:from>
    <xdr:to>
      <xdr:col>76</xdr:col>
      <xdr:colOff>73025</xdr:colOff>
      <xdr:row>30</xdr:row>
      <xdr:rowOff>161336</xdr:rowOff>
    </xdr:to>
    <xdr:sp macro="" textlink="">
      <xdr:nvSpPr>
        <xdr:cNvPr id="145" name="楕円 144">
          <a:extLst>
            <a:ext uri="{FF2B5EF4-FFF2-40B4-BE49-F238E27FC236}">
              <a16:creationId xmlns:a16="http://schemas.microsoft.com/office/drawing/2014/main" id="{501AEBF0-4382-4638-8292-C6238E087F29}"/>
            </a:ext>
          </a:extLst>
        </xdr:cNvPr>
        <xdr:cNvSpPr/>
      </xdr:nvSpPr>
      <xdr:spPr>
        <a:xfrm>
          <a:off x="14744700" y="6083346"/>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38163</xdr:rowOff>
    </xdr:from>
    <xdr:ext cx="469744" cy="259045"/>
    <xdr:sp macro="" textlink="">
      <xdr:nvSpPr>
        <xdr:cNvPr id="146" name="債務償還比率該当値テキスト">
          <a:extLst>
            <a:ext uri="{FF2B5EF4-FFF2-40B4-BE49-F238E27FC236}">
              <a16:creationId xmlns:a16="http://schemas.microsoft.com/office/drawing/2014/main" id="{427181FB-43AF-44AB-A839-4D3AEDE910D9}"/>
            </a:ext>
          </a:extLst>
        </xdr:cNvPr>
        <xdr:cNvSpPr txBox="1"/>
      </xdr:nvSpPr>
      <xdr:spPr>
        <a:xfrm>
          <a:off x="14848205" y="605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159703</xdr:rowOff>
    </xdr:from>
    <xdr:to>
      <xdr:col>72</xdr:col>
      <xdr:colOff>123825</xdr:colOff>
      <xdr:row>32</xdr:row>
      <xdr:rowOff>89853</xdr:rowOff>
    </xdr:to>
    <xdr:sp macro="" textlink="">
      <xdr:nvSpPr>
        <xdr:cNvPr id="147" name="楕円 146">
          <a:extLst>
            <a:ext uri="{FF2B5EF4-FFF2-40B4-BE49-F238E27FC236}">
              <a16:creationId xmlns:a16="http://schemas.microsoft.com/office/drawing/2014/main" id="{7D030B3F-653B-4111-A8F2-C3014259B06C}"/>
            </a:ext>
          </a:extLst>
        </xdr:cNvPr>
        <xdr:cNvSpPr/>
      </xdr:nvSpPr>
      <xdr:spPr>
        <a:xfrm>
          <a:off x="14039215" y="6352858"/>
          <a:ext cx="9588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110536</xdr:rowOff>
    </xdr:from>
    <xdr:to>
      <xdr:col>76</xdr:col>
      <xdr:colOff>22225</xdr:colOff>
      <xdr:row>32</xdr:row>
      <xdr:rowOff>39053</xdr:rowOff>
    </xdr:to>
    <xdr:cxnSp macro="">
      <xdr:nvCxnSpPr>
        <xdr:cNvPr id="148" name="直線コネクタ 147">
          <a:extLst>
            <a:ext uri="{FF2B5EF4-FFF2-40B4-BE49-F238E27FC236}">
              <a16:creationId xmlns:a16="http://schemas.microsoft.com/office/drawing/2014/main" id="{B2FACC77-CA1C-41B0-8669-714A9E125E31}"/>
            </a:ext>
          </a:extLst>
        </xdr:cNvPr>
        <xdr:cNvCxnSpPr/>
      </xdr:nvCxnSpPr>
      <xdr:spPr>
        <a:xfrm flipV="1">
          <a:off x="14086205" y="6130336"/>
          <a:ext cx="715010" cy="27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131944</xdr:rowOff>
    </xdr:from>
    <xdr:to>
      <xdr:col>68</xdr:col>
      <xdr:colOff>123825</xdr:colOff>
      <xdr:row>32</xdr:row>
      <xdr:rowOff>62094</xdr:rowOff>
    </xdr:to>
    <xdr:sp macro="" textlink="">
      <xdr:nvSpPr>
        <xdr:cNvPr id="149" name="楕円 148">
          <a:extLst>
            <a:ext uri="{FF2B5EF4-FFF2-40B4-BE49-F238E27FC236}">
              <a16:creationId xmlns:a16="http://schemas.microsoft.com/office/drawing/2014/main" id="{79359BEF-2F56-4C76-82D8-CEC5638295D3}"/>
            </a:ext>
          </a:extLst>
        </xdr:cNvPr>
        <xdr:cNvSpPr/>
      </xdr:nvSpPr>
      <xdr:spPr>
        <a:xfrm>
          <a:off x="13277215" y="6330814"/>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11294</xdr:rowOff>
    </xdr:from>
    <xdr:to>
      <xdr:col>72</xdr:col>
      <xdr:colOff>73025</xdr:colOff>
      <xdr:row>32</xdr:row>
      <xdr:rowOff>39053</xdr:rowOff>
    </xdr:to>
    <xdr:cxnSp macro="">
      <xdr:nvCxnSpPr>
        <xdr:cNvPr id="150" name="直線コネクタ 149">
          <a:extLst>
            <a:ext uri="{FF2B5EF4-FFF2-40B4-BE49-F238E27FC236}">
              <a16:creationId xmlns:a16="http://schemas.microsoft.com/office/drawing/2014/main" id="{6FBE05A6-32F7-4906-BD7A-6C04D5E969E8}"/>
            </a:ext>
          </a:extLst>
        </xdr:cNvPr>
        <xdr:cNvCxnSpPr/>
      </xdr:nvCxnSpPr>
      <xdr:spPr>
        <a:xfrm>
          <a:off x="13324205" y="6379709"/>
          <a:ext cx="762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144127</xdr:rowOff>
    </xdr:from>
    <xdr:to>
      <xdr:col>64</xdr:col>
      <xdr:colOff>123825</xdr:colOff>
      <xdr:row>32</xdr:row>
      <xdr:rowOff>74277</xdr:rowOff>
    </xdr:to>
    <xdr:sp macro="" textlink="">
      <xdr:nvSpPr>
        <xdr:cNvPr id="151" name="楕円 150">
          <a:extLst>
            <a:ext uri="{FF2B5EF4-FFF2-40B4-BE49-F238E27FC236}">
              <a16:creationId xmlns:a16="http://schemas.microsoft.com/office/drawing/2014/main" id="{FB91B03E-6319-4568-8908-171243BA25A9}"/>
            </a:ext>
          </a:extLst>
        </xdr:cNvPr>
        <xdr:cNvSpPr/>
      </xdr:nvSpPr>
      <xdr:spPr>
        <a:xfrm>
          <a:off x="12515215" y="6341092"/>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11294</xdr:rowOff>
    </xdr:from>
    <xdr:to>
      <xdr:col>68</xdr:col>
      <xdr:colOff>73025</xdr:colOff>
      <xdr:row>32</xdr:row>
      <xdr:rowOff>23477</xdr:rowOff>
    </xdr:to>
    <xdr:cxnSp macro="">
      <xdr:nvCxnSpPr>
        <xdr:cNvPr id="152" name="直線コネクタ 151">
          <a:extLst>
            <a:ext uri="{FF2B5EF4-FFF2-40B4-BE49-F238E27FC236}">
              <a16:creationId xmlns:a16="http://schemas.microsoft.com/office/drawing/2014/main" id="{4265C653-F753-4653-9EEA-8F577FAF6758}"/>
            </a:ext>
          </a:extLst>
        </xdr:cNvPr>
        <xdr:cNvCxnSpPr/>
      </xdr:nvCxnSpPr>
      <xdr:spPr>
        <a:xfrm flipV="1">
          <a:off x="12562205" y="6379709"/>
          <a:ext cx="762000" cy="1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94778</xdr:rowOff>
    </xdr:from>
    <xdr:to>
      <xdr:col>60</xdr:col>
      <xdr:colOff>123825</xdr:colOff>
      <xdr:row>32</xdr:row>
      <xdr:rowOff>24928</xdr:rowOff>
    </xdr:to>
    <xdr:sp macro="" textlink="">
      <xdr:nvSpPr>
        <xdr:cNvPr id="153" name="楕円 152">
          <a:extLst>
            <a:ext uri="{FF2B5EF4-FFF2-40B4-BE49-F238E27FC236}">
              <a16:creationId xmlns:a16="http://schemas.microsoft.com/office/drawing/2014/main" id="{233E51DA-C80E-4B4F-9E45-C67564D96385}"/>
            </a:ext>
          </a:extLst>
        </xdr:cNvPr>
        <xdr:cNvSpPr/>
      </xdr:nvSpPr>
      <xdr:spPr>
        <a:xfrm>
          <a:off x="11753215" y="6293648"/>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145578</xdr:rowOff>
    </xdr:from>
    <xdr:to>
      <xdr:col>64</xdr:col>
      <xdr:colOff>73025</xdr:colOff>
      <xdr:row>32</xdr:row>
      <xdr:rowOff>23477</xdr:rowOff>
    </xdr:to>
    <xdr:cxnSp macro="">
      <xdr:nvCxnSpPr>
        <xdr:cNvPr id="154" name="直線コネクタ 153">
          <a:extLst>
            <a:ext uri="{FF2B5EF4-FFF2-40B4-BE49-F238E27FC236}">
              <a16:creationId xmlns:a16="http://schemas.microsoft.com/office/drawing/2014/main" id="{69C9F43A-8BDE-4186-9ED4-E6556E4AC3F4}"/>
            </a:ext>
          </a:extLst>
        </xdr:cNvPr>
        <xdr:cNvCxnSpPr/>
      </xdr:nvCxnSpPr>
      <xdr:spPr>
        <a:xfrm>
          <a:off x="11800205" y="6342543"/>
          <a:ext cx="762000" cy="5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52DCF5E4-EAAB-4643-9ABB-6CE54857042C}"/>
            </a:ext>
          </a:extLst>
        </xdr:cNvPr>
        <xdr:cNvSpPr txBox="1"/>
      </xdr:nvSpPr>
      <xdr:spPr>
        <a:xfrm>
          <a:off x="13842442"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9317FE80-77A6-4A48-A5B3-1335F4A7D926}"/>
            </a:ext>
          </a:extLst>
        </xdr:cNvPr>
        <xdr:cNvSpPr txBox="1"/>
      </xdr:nvSpPr>
      <xdr:spPr>
        <a:xfrm>
          <a:off x="13091237" y="607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a:extLst>
            <a:ext uri="{FF2B5EF4-FFF2-40B4-BE49-F238E27FC236}">
              <a16:creationId xmlns:a16="http://schemas.microsoft.com/office/drawing/2014/main" id="{8D215AF2-7A23-4533-844B-F49F515D9868}"/>
            </a:ext>
          </a:extLst>
        </xdr:cNvPr>
        <xdr:cNvSpPr txBox="1"/>
      </xdr:nvSpPr>
      <xdr:spPr>
        <a:xfrm>
          <a:off x="12329237" y="60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58" name="n_4aveValue債務償還比率">
          <a:extLst>
            <a:ext uri="{FF2B5EF4-FFF2-40B4-BE49-F238E27FC236}">
              <a16:creationId xmlns:a16="http://schemas.microsoft.com/office/drawing/2014/main" id="{BD98A416-FA37-475D-ACB5-FCA6E29F9FE5}"/>
            </a:ext>
          </a:extLst>
        </xdr:cNvPr>
        <xdr:cNvSpPr txBox="1"/>
      </xdr:nvSpPr>
      <xdr:spPr>
        <a:xfrm>
          <a:off x="11567237" y="640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80980</xdr:rowOff>
    </xdr:from>
    <xdr:ext cx="469744" cy="259045"/>
    <xdr:sp macro="" textlink="">
      <xdr:nvSpPr>
        <xdr:cNvPr id="159" name="n_1mainValue債務償還比率">
          <a:extLst>
            <a:ext uri="{FF2B5EF4-FFF2-40B4-BE49-F238E27FC236}">
              <a16:creationId xmlns:a16="http://schemas.microsoft.com/office/drawing/2014/main" id="{4768B104-8158-43CD-9D52-8F0FA919E3FE}"/>
            </a:ext>
          </a:extLst>
        </xdr:cNvPr>
        <xdr:cNvSpPr txBox="1"/>
      </xdr:nvSpPr>
      <xdr:spPr>
        <a:xfrm>
          <a:off x="13842442" y="644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53221</xdr:rowOff>
    </xdr:from>
    <xdr:ext cx="469744" cy="259045"/>
    <xdr:sp macro="" textlink="">
      <xdr:nvSpPr>
        <xdr:cNvPr id="160" name="n_2mainValue債務償還比率">
          <a:extLst>
            <a:ext uri="{FF2B5EF4-FFF2-40B4-BE49-F238E27FC236}">
              <a16:creationId xmlns:a16="http://schemas.microsoft.com/office/drawing/2014/main" id="{67C20123-9069-4164-9055-A39BFAC2589A}"/>
            </a:ext>
          </a:extLst>
        </xdr:cNvPr>
        <xdr:cNvSpPr txBox="1"/>
      </xdr:nvSpPr>
      <xdr:spPr>
        <a:xfrm>
          <a:off x="13091237" y="642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65404</xdr:rowOff>
    </xdr:from>
    <xdr:ext cx="469744" cy="259045"/>
    <xdr:sp macro="" textlink="">
      <xdr:nvSpPr>
        <xdr:cNvPr id="161" name="n_3mainValue債務償還比率">
          <a:extLst>
            <a:ext uri="{FF2B5EF4-FFF2-40B4-BE49-F238E27FC236}">
              <a16:creationId xmlns:a16="http://schemas.microsoft.com/office/drawing/2014/main" id="{37673EB8-E938-4C35-B418-01EEE681E973}"/>
            </a:ext>
          </a:extLst>
        </xdr:cNvPr>
        <xdr:cNvSpPr txBox="1"/>
      </xdr:nvSpPr>
      <xdr:spPr>
        <a:xfrm>
          <a:off x="12329237" y="643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41455</xdr:rowOff>
    </xdr:from>
    <xdr:ext cx="469744" cy="259045"/>
    <xdr:sp macro="" textlink="">
      <xdr:nvSpPr>
        <xdr:cNvPr id="162" name="n_4mainValue債務償還比率">
          <a:extLst>
            <a:ext uri="{FF2B5EF4-FFF2-40B4-BE49-F238E27FC236}">
              <a16:creationId xmlns:a16="http://schemas.microsoft.com/office/drawing/2014/main" id="{4F4EA7DF-CB72-49D1-B6F5-F52B22587FD5}"/>
            </a:ext>
          </a:extLst>
        </xdr:cNvPr>
        <xdr:cNvSpPr txBox="1"/>
      </xdr:nvSpPr>
      <xdr:spPr>
        <a:xfrm>
          <a:off x="11567237" y="606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336C1ACE-19AF-4BE9-B00A-DF0B500B3033}"/>
            </a:ext>
          </a:extLst>
        </xdr:cNvPr>
        <xdr:cNvSpPr/>
      </xdr:nvSpPr>
      <xdr:spPr>
        <a:xfrm>
          <a:off x="1275715" y="8145780"/>
          <a:ext cx="5905500" cy="3505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CF7CEE9-C8B5-4AC4-87BD-3E736A7DC574}"/>
            </a:ext>
          </a:extLst>
        </xdr:cNvPr>
        <xdr:cNvSpPr/>
      </xdr:nvSpPr>
      <xdr:spPr>
        <a:xfrm>
          <a:off x="1275715" y="12039600"/>
          <a:ext cx="5905500" cy="3505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4456F47-8893-4758-B6F0-74115CF8F5E6}"/>
            </a:ext>
          </a:extLst>
        </xdr:cNvPr>
        <xdr:cNvSpPr txBox="1"/>
      </xdr:nvSpPr>
      <xdr:spPr>
        <a:xfrm>
          <a:off x="914400" y="840930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252885C-83B2-4488-9CB6-53FC2C23394E}"/>
            </a:ext>
          </a:extLst>
        </xdr:cNvPr>
        <xdr:cNvSpPr txBox="1"/>
      </xdr:nvSpPr>
      <xdr:spPr>
        <a:xfrm>
          <a:off x="6990715" y="1112964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4E7B73F-6B59-4090-A157-D54D974265F8}"/>
            </a:ext>
          </a:extLst>
        </xdr:cNvPr>
        <xdr:cNvSpPr txBox="1"/>
      </xdr:nvSpPr>
      <xdr:spPr>
        <a:xfrm>
          <a:off x="914400" y="122758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3DE6BE5D-571A-4335-94D2-0CC0CF40860E}"/>
            </a:ext>
          </a:extLst>
        </xdr:cNvPr>
        <xdr:cNvSpPr txBox="1"/>
      </xdr:nvSpPr>
      <xdr:spPr>
        <a:xfrm>
          <a:off x="6990715" y="15090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405EBE-64E5-4798-995B-5AEA4B259C39}"/>
            </a:ext>
          </a:extLst>
        </xdr:cNvPr>
        <xdr:cNvSpPr/>
      </xdr:nvSpPr>
      <xdr:spPr>
        <a:xfrm>
          <a:off x="636905" y="125095"/>
          <a:ext cx="126980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06ED54-69DD-42DF-A262-3A325FC61181}"/>
            </a:ext>
          </a:extLst>
        </xdr:cNvPr>
        <xdr:cNvSpPr/>
      </xdr:nvSpPr>
      <xdr:spPr>
        <a:xfrm>
          <a:off x="19050000" y="198120"/>
          <a:ext cx="3962400"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9BF3F0-1042-4B72-910D-1D5B9F3480B4}"/>
            </a:ext>
          </a:extLst>
        </xdr:cNvPr>
        <xdr:cNvSpPr/>
      </xdr:nvSpPr>
      <xdr:spPr>
        <a:xfrm>
          <a:off x="19072860" y="217805"/>
          <a:ext cx="391223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07DBCD-73D3-4C9C-9DBB-3EB303DE8444}"/>
            </a:ext>
          </a:extLst>
        </xdr:cNvPr>
        <xdr:cNvSpPr/>
      </xdr:nvSpPr>
      <xdr:spPr>
        <a:xfrm>
          <a:off x="19092545" y="247015"/>
          <a:ext cx="3866515" cy="4540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1577C5-4406-4337-BF28-7D9F23D6DB0E}"/>
            </a:ext>
          </a:extLst>
        </xdr:cNvPr>
        <xdr:cNvSpPr/>
      </xdr:nvSpPr>
      <xdr:spPr>
        <a:xfrm>
          <a:off x="16257905" y="198120"/>
          <a:ext cx="2662555"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C57294-0210-4BB6-981D-44E0AD3E9515}"/>
            </a:ext>
          </a:extLst>
        </xdr:cNvPr>
        <xdr:cNvSpPr/>
      </xdr:nvSpPr>
      <xdr:spPr>
        <a:xfrm>
          <a:off x="16279495" y="217805"/>
          <a:ext cx="261810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7E26E6-521C-43E0-A101-F30CE45B27F6}"/>
            </a:ext>
          </a:extLst>
        </xdr:cNvPr>
        <xdr:cNvSpPr/>
      </xdr:nvSpPr>
      <xdr:spPr>
        <a:xfrm>
          <a:off x="16306800" y="247015"/>
          <a:ext cx="255714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6B026F-08E7-4D8F-9A92-134FA40E9A26}"/>
            </a:ext>
          </a:extLst>
        </xdr:cNvPr>
        <xdr:cNvSpPr/>
      </xdr:nvSpPr>
      <xdr:spPr>
        <a:xfrm>
          <a:off x="762000" y="909955"/>
          <a:ext cx="10096500" cy="18180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B41D92-1DEB-46F8-8B8C-9E66C35F5925}"/>
            </a:ext>
          </a:extLst>
        </xdr:cNvPr>
        <xdr:cNvSpPr/>
      </xdr:nvSpPr>
      <xdr:spPr>
        <a:xfrm>
          <a:off x="887095" y="941705"/>
          <a:ext cx="139890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89EA97-6FE4-4ADA-8A60-5B506938E1D0}"/>
            </a:ext>
          </a:extLst>
        </xdr:cNvPr>
        <xdr:cNvSpPr/>
      </xdr:nvSpPr>
      <xdr:spPr>
        <a:xfrm>
          <a:off x="2220595" y="941705"/>
          <a:ext cx="13335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58,499
57,183
55.90
29,926,562
28,087,796
1,577,330
14,574,912
27,098,010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B29605-1891-4CCC-85D3-073D45CB7F57}"/>
            </a:ext>
          </a:extLst>
        </xdr:cNvPr>
        <xdr:cNvSpPr/>
      </xdr:nvSpPr>
      <xdr:spPr>
        <a:xfrm>
          <a:off x="3554095" y="941705"/>
          <a:ext cx="15240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0A773B-CDA3-4DE5-B8CE-61B171F1C5E7}"/>
            </a:ext>
          </a:extLst>
        </xdr:cNvPr>
        <xdr:cNvSpPr/>
      </xdr:nvSpPr>
      <xdr:spPr>
        <a:xfrm>
          <a:off x="5078095" y="956945"/>
          <a:ext cx="203581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9FBE85E-758C-4B28-89B5-94B19938B8F7}"/>
            </a:ext>
          </a:extLst>
        </xdr:cNvPr>
        <xdr:cNvSpPr/>
      </xdr:nvSpPr>
      <xdr:spPr>
        <a:xfrm>
          <a:off x="7113905" y="956945"/>
          <a:ext cx="126809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A941B8-252B-4F4D-BD61-F6A862630813}"/>
            </a:ext>
          </a:extLst>
        </xdr:cNvPr>
        <xdr:cNvSpPr/>
      </xdr:nvSpPr>
      <xdr:spPr>
        <a:xfrm>
          <a:off x="8447405" y="975360"/>
          <a:ext cx="631190" cy="9569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3768B1-CA9E-4936-BD87-966233342562}"/>
            </a:ext>
          </a:extLst>
        </xdr:cNvPr>
        <xdr:cNvSpPr/>
      </xdr:nvSpPr>
      <xdr:spPr>
        <a:xfrm>
          <a:off x="5078095" y="1752600"/>
          <a:ext cx="203581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EE6D79C-03FF-4B84-A8E0-A7676E430731}"/>
            </a:ext>
          </a:extLst>
        </xdr:cNvPr>
        <xdr:cNvSpPr/>
      </xdr:nvSpPr>
      <xdr:spPr>
        <a:xfrm>
          <a:off x="7173595" y="1752600"/>
          <a:ext cx="3684905"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80EAFC-BE28-45D3-BADD-331FCA9D9362}"/>
            </a:ext>
          </a:extLst>
        </xdr:cNvPr>
        <xdr:cNvSpPr/>
      </xdr:nvSpPr>
      <xdr:spPr>
        <a:xfrm>
          <a:off x="11076305" y="909955"/>
          <a:ext cx="1524000" cy="12966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BA8FBA-9B15-4C02-B7AE-6533D757D048}"/>
            </a:ext>
          </a:extLst>
        </xdr:cNvPr>
        <xdr:cNvSpPr/>
      </xdr:nvSpPr>
      <xdr:spPr>
        <a:xfrm>
          <a:off x="11338560" y="97536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96A5883-5A01-4B55-9858-B3476AB161C0}"/>
            </a:ext>
          </a:extLst>
        </xdr:cNvPr>
        <xdr:cNvSpPr/>
      </xdr:nvSpPr>
      <xdr:spPr>
        <a:xfrm>
          <a:off x="11338560" y="124968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064564-3FD6-4425-A915-052B1C6A489D}"/>
            </a:ext>
          </a:extLst>
        </xdr:cNvPr>
        <xdr:cNvSpPr/>
      </xdr:nvSpPr>
      <xdr:spPr>
        <a:xfrm>
          <a:off x="11338560" y="1581785"/>
          <a:ext cx="1458595" cy="646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41FEC7-1EAA-4A29-9A1A-7500BA26BC65}"/>
            </a:ext>
          </a:extLst>
        </xdr:cNvPr>
        <xdr:cNvCxnSpPr/>
      </xdr:nvCxnSpPr>
      <xdr:spPr>
        <a:xfrm flipH="1">
          <a:off x="11158855" y="1062355"/>
          <a:ext cx="2057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19A4A5-CF2F-4A2A-A84B-5B188652BCFE}"/>
            </a:ext>
          </a:extLst>
        </xdr:cNvPr>
        <xdr:cNvSpPr/>
      </xdr:nvSpPr>
      <xdr:spPr>
        <a:xfrm>
          <a:off x="11209020" y="101346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2C29C1-BBE6-4503-9404-3045390F50A3}"/>
            </a:ext>
          </a:extLst>
        </xdr:cNvPr>
        <xdr:cNvSpPr/>
      </xdr:nvSpPr>
      <xdr:spPr>
        <a:xfrm>
          <a:off x="11209020" y="128778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941555-6072-456D-A15C-793D16952783}"/>
            </a:ext>
          </a:extLst>
        </xdr:cNvPr>
        <xdr:cNvCxnSpPr/>
      </xdr:nvCxnSpPr>
      <xdr:spPr>
        <a:xfrm>
          <a:off x="11259185" y="155448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AD2E31-B92D-4EAE-B4C4-87975DEA243C}"/>
            </a:ext>
          </a:extLst>
        </xdr:cNvPr>
        <xdr:cNvCxnSpPr/>
      </xdr:nvCxnSpPr>
      <xdr:spPr>
        <a:xfrm>
          <a:off x="11174095" y="155448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F92E9A-CC03-427D-86A6-BE2CEE366041}"/>
            </a:ext>
          </a:extLst>
        </xdr:cNvPr>
        <xdr:cNvCxnSpPr/>
      </xdr:nvCxnSpPr>
      <xdr:spPr>
        <a:xfrm flipV="1">
          <a:off x="11259185" y="1798320"/>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9BE044-592F-48EA-AC54-E0CDF9F11491}"/>
            </a:ext>
          </a:extLst>
        </xdr:cNvPr>
        <xdr:cNvCxnSpPr/>
      </xdr:nvCxnSpPr>
      <xdr:spPr>
        <a:xfrm>
          <a:off x="11174095" y="195072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131D32-FBA6-43B1-AE6F-66F1C44F0C88}"/>
            </a:ext>
          </a:extLst>
        </xdr:cNvPr>
        <xdr:cNvSpPr txBox="1"/>
      </xdr:nvSpPr>
      <xdr:spPr>
        <a:xfrm>
          <a:off x="696595" y="285305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8C16CC-125D-4A14-BEB4-D48B7B827D22}"/>
            </a:ext>
          </a:extLst>
        </xdr:cNvPr>
        <xdr:cNvSpPr txBox="1"/>
      </xdr:nvSpPr>
      <xdr:spPr>
        <a:xfrm>
          <a:off x="696595" y="318198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6B1C4E-0A9A-439E-8356-5DC8B5640389}"/>
            </a:ext>
          </a:extLst>
        </xdr:cNvPr>
        <xdr:cNvSpPr txBox="1"/>
      </xdr:nvSpPr>
      <xdr:spPr>
        <a:xfrm>
          <a:off x="696595" y="3505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37FF85D-E01F-4851-8856-EAE3143322B8}"/>
            </a:ext>
          </a:extLst>
        </xdr:cNvPr>
        <xdr:cNvSpPr txBox="1"/>
      </xdr:nvSpPr>
      <xdr:spPr>
        <a:xfrm>
          <a:off x="696595" y="382841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0EDB82F-E8A7-4686-916D-ABD8989BF898}"/>
            </a:ext>
          </a:extLst>
        </xdr:cNvPr>
        <xdr:cNvSpPr/>
      </xdr:nvSpPr>
      <xdr:spPr>
        <a:xfrm>
          <a:off x="762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1FC718-DB3C-4E51-BFEB-B366297B1945}"/>
            </a:ext>
          </a:extLst>
        </xdr:cNvPr>
        <xdr:cNvSpPr/>
      </xdr:nvSpPr>
      <xdr:spPr>
        <a:xfrm>
          <a:off x="887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6E57D5-5065-4AF9-8C80-0A6FB958A38A}"/>
            </a:ext>
          </a:extLst>
        </xdr:cNvPr>
        <xdr:cNvSpPr/>
      </xdr:nvSpPr>
      <xdr:spPr>
        <a:xfrm>
          <a:off x="887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7CD970-C524-4795-AEEB-C1788A66DA42}"/>
            </a:ext>
          </a:extLst>
        </xdr:cNvPr>
        <xdr:cNvSpPr/>
      </xdr:nvSpPr>
      <xdr:spPr>
        <a:xfrm>
          <a:off x="1905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07FC34-141C-4780-B113-C2330F99BD3E}"/>
            </a:ext>
          </a:extLst>
        </xdr:cNvPr>
        <xdr:cNvSpPr/>
      </xdr:nvSpPr>
      <xdr:spPr>
        <a:xfrm>
          <a:off x="1905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593ADBB-BD88-4BEF-ADCC-A9D7760EA06A}"/>
            </a:ext>
          </a:extLst>
        </xdr:cNvPr>
        <xdr:cNvSpPr/>
      </xdr:nvSpPr>
      <xdr:spPr>
        <a:xfrm>
          <a:off x="3048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30DE059-D71C-47A7-AFFF-917F8594FB4E}"/>
            </a:ext>
          </a:extLst>
        </xdr:cNvPr>
        <xdr:cNvSpPr/>
      </xdr:nvSpPr>
      <xdr:spPr>
        <a:xfrm>
          <a:off x="3048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C33980-1A1F-4999-AB37-F330C7C66AF7}"/>
            </a:ext>
          </a:extLst>
        </xdr:cNvPr>
        <xdr:cNvSpPr/>
      </xdr:nvSpPr>
      <xdr:spPr>
        <a:xfrm>
          <a:off x="762000"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BBDF5B8-D9C2-471C-BC7F-A7861947DF3F}"/>
            </a:ext>
          </a:extLst>
        </xdr:cNvPr>
        <xdr:cNvSpPr txBox="1"/>
      </xdr:nvSpPr>
      <xdr:spPr>
        <a:xfrm>
          <a:off x="723900" y="5257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B2969BB-F441-43AF-80C4-2DB3C4033800}"/>
            </a:ext>
          </a:extLst>
        </xdr:cNvPr>
        <xdr:cNvCxnSpPr/>
      </xdr:nvCxnSpPr>
      <xdr:spPr>
        <a:xfrm>
          <a:off x="762000"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70A477-294E-4CF6-9770-5B7E22427A61}"/>
            </a:ext>
          </a:extLst>
        </xdr:cNvPr>
        <xdr:cNvSpPr txBox="1"/>
      </xdr:nvSpPr>
      <xdr:spPr>
        <a:xfrm>
          <a:off x="296726" y="7643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3102936-C840-45E6-8CD4-1241888B40A3}"/>
            </a:ext>
          </a:extLst>
        </xdr:cNvPr>
        <xdr:cNvCxnSpPr/>
      </xdr:nvCxnSpPr>
      <xdr:spPr>
        <a:xfrm>
          <a:off x="762000" y="73228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1ED4BCA-8880-4451-9771-31AFE432B871}"/>
            </a:ext>
          </a:extLst>
        </xdr:cNvPr>
        <xdr:cNvSpPr txBox="1"/>
      </xdr:nvSpPr>
      <xdr:spPr>
        <a:xfrm>
          <a:off x="362751" y="7171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01DA627-A4BA-4F2D-BE7B-D0786D476A9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C678547-2444-4D0B-821B-925EA2B8ED3F}"/>
            </a:ext>
          </a:extLst>
        </xdr:cNvPr>
        <xdr:cNvSpPr txBox="1"/>
      </xdr:nvSpPr>
      <xdr:spPr>
        <a:xfrm>
          <a:off x="362751" y="6706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984C15F-411D-4764-B0F1-E19AE63401C3}"/>
            </a:ext>
          </a:extLst>
        </xdr:cNvPr>
        <xdr:cNvCxnSpPr/>
      </xdr:nvCxnSpPr>
      <xdr:spPr>
        <a:xfrm>
          <a:off x="762000" y="6385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B2ABC27-FCD8-4624-A579-FAAADCE69F37}"/>
            </a:ext>
          </a:extLst>
        </xdr:cNvPr>
        <xdr:cNvSpPr txBox="1"/>
      </xdr:nvSpPr>
      <xdr:spPr>
        <a:xfrm>
          <a:off x="362751" y="6241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A8B618D-8E29-446F-A5BC-6DFDF9244AB5}"/>
            </a:ext>
          </a:extLst>
        </xdr:cNvPr>
        <xdr:cNvCxnSpPr/>
      </xdr:nvCxnSpPr>
      <xdr:spPr>
        <a:xfrm>
          <a:off x="762000" y="5920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30AB307-62E6-4DE0-8D30-17CC396D29C3}"/>
            </a:ext>
          </a:extLst>
        </xdr:cNvPr>
        <xdr:cNvSpPr txBox="1"/>
      </xdr:nvSpPr>
      <xdr:spPr>
        <a:xfrm>
          <a:off x="362751" y="57689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1FBA636-19B1-4D5F-9068-B78C0DD25909}"/>
            </a:ext>
          </a:extLst>
        </xdr:cNvPr>
        <xdr:cNvCxnSpPr/>
      </xdr:nvCxnSpPr>
      <xdr:spPr>
        <a:xfrm>
          <a:off x="762000"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6172293A-8005-4B42-BA81-86442519B9C5}"/>
            </a:ext>
          </a:extLst>
        </xdr:cNvPr>
        <xdr:cNvSpPr txBox="1"/>
      </xdr:nvSpPr>
      <xdr:spPr>
        <a:xfrm>
          <a:off x="423061" y="53041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5C2E3C1-E171-4897-B9CA-DBC470B8C9FF}"/>
            </a:ext>
          </a:extLst>
        </xdr:cNvPr>
        <xdr:cNvSpPr/>
      </xdr:nvSpPr>
      <xdr:spPr>
        <a:xfrm>
          <a:off x="762000"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1844D8F7-DE84-4EFB-B85A-99F7C929875B}"/>
            </a:ext>
          </a:extLst>
        </xdr:cNvPr>
        <xdr:cNvCxnSpPr/>
      </xdr:nvCxnSpPr>
      <xdr:spPr>
        <a:xfrm flipV="1">
          <a:off x="4636770" y="6244209"/>
          <a:ext cx="0" cy="118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8D7187E1-7D16-46AE-A2D7-ED2FFC8D693C}"/>
            </a:ext>
          </a:extLst>
        </xdr:cNvPr>
        <xdr:cNvSpPr txBox="1"/>
      </xdr:nvSpPr>
      <xdr:spPr>
        <a:xfrm>
          <a:off x="4675505" y="743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EC4F7D87-C291-49E4-9C58-875E2491FB85}"/>
            </a:ext>
          </a:extLst>
        </xdr:cNvPr>
        <xdr:cNvCxnSpPr/>
      </xdr:nvCxnSpPr>
      <xdr:spPr>
        <a:xfrm>
          <a:off x="4544695" y="742759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D3A2710A-9BDB-4691-9738-207F10B08FE3}"/>
            </a:ext>
          </a:extLst>
        </xdr:cNvPr>
        <xdr:cNvSpPr txBox="1"/>
      </xdr:nvSpPr>
      <xdr:spPr>
        <a:xfrm>
          <a:off x="4675505" y="6017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6F8CCA39-E13E-4CC6-8A5F-9D698AE2E655}"/>
            </a:ext>
          </a:extLst>
        </xdr:cNvPr>
        <xdr:cNvCxnSpPr/>
      </xdr:nvCxnSpPr>
      <xdr:spPr>
        <a:xfrm>
          <a:off x="4544695" y="624420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CDCD71BF-AD89-4548-ABD0-B1A219B75016}"/>
            </a:ext>
          </a:extLst>
        </xdr:cNvPr>
        <xdr:cNvSpPr txBox="1"/>
      </xdr:nvSpPr>
      <xdr:spPr>
        <a:xfrm>
          <a:off x="4675505" y="6723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CBACCCA5-F89A-4181-A3F4-ED851ACBE0F2}"/>
            </a:ext>
          </a:extLst>
        </xdr:cNvPr>
        <xdr:cNvSpPr/>
      </xdr:nvSpPr>
      <xdr:spPr>
        <a:xfrm>
          <a:off x="4582795" y="687425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1A8824F1-0881-440E-87CD-3DB4DC1A59EF}"/>
            </a:ext>
          </a:extLst>
        </xdr:cNvPr>
        <xdr:cNvSpPr/>
      </xdr:nvSpPr>
      <xdr:spPr>
        <a:xfrm>
          <a:off x="3744595" y="68205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C8B060A9-0E30-4409-8700-F8B2458C42BE}"/>
            </a:ext>
          </a:extLst>
        </xdr:cNvPr>
        <xdr:cNvSpPr/>
      </xdr:nvSpPr>
      <xdr:spPr>
        <a:xfrm>
          <a:off x="2857500" y="680834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44A52F04-7CF8-418E-B277-3310A1E10D69}"/>
            </a:ext>
          </a:extLst>
        </xdr:cNvPr>
        <xdr:cNvSpPr/>
      </xdr:nvSpPr>
      <xdr:spPr>
        <a:xfrm>
          <a:off x="1970405" y="6759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C9E105AB-9DEF-4B49-B376-2A793C8226BD}"/>
            </a:ext>
          </a:extLst>
        </xdr:cNvPr>
        <xdr:cNvSpPr/>
      </xdr:nvSpPr>
      <xdr:spPr>
        <a:xfrm>
          <a:off x="1077595" y="66871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9552F04-5ABE-48BC-8CD5-4F3AC3C1FA1D}"/>
            </a:ext>
          </a:extLst>
        </xdr:cNvPr>
        <xdr:cNvSpPr txBox="1"/>
      </xdr:nvSpPr>
      <xdr:spPr>
        <a:xfrm>
          <a:off x="44469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9BF4495-0BE6-4DE3-8A33-5412D664A0E9}"/>
            </a:ext>
          </a:extLst>
        </xdr:cNvPr>
        <xdr:cNvSpPr txBox="1"/>
      </xdr:nvSpPr>
      <xdr:spPr>
        <a:xfrm>
          <a:off x="3608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6CABB3-1252-4982-B575-EEBF6AAE0380}"/>
            </a:ext>
          </a:extLst>
        </xdr:cNvPr>
        <xdr:cNvSpPr txBox="1"/>
      </xdr:nvSpPr>
      <xdr:spPr>
        <a:xfrm>
          <a:off x="2715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97BC6C-020F-4072-BEA6-01267DEBF232}"/>
            </a:ext>
          </a:extLst>
        </xdr:cNvPr>
        <xdr:cNvSpPr txBox="1"/>
      </xdr:nvSpPr>
      <xdr:spPr>
        <a:xfrm>
          <a:off x="1828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1309B2-DE43-4129-AFC6-2DF43E13884D}"/>
            </a:ext>
          </a:extLst>
        </xdr:cNvPr>
        <xdr:cNvSpPr txBox="1"/>
      </xdr:nvSpPr>
      <xdr:spPr>
        <a:xfrm>
          <a:off x="941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164846</xdr:rowOff>
    </xdr:from>
    <xdr:to>
      <xdr:col>24</xdr:col>
      <xdr:colOff>114300</xdr:colOff>
      <xdr:row>41</xdr:row>
      <xdr:rowOff>94996</xdr:rowOff>
    </xdr:to>
    <xdr:sp macro="" textlink="">
      <xdr:nvSpPr>
        <xdr:cNvPr id="71" name="楕円 70">
          <a:extLst>
            <a:ext uri="{FF2B5EF4-FFF2-40B4-BE49-F238E27FC236}">
              <a16:creationId xmlns:a16="http://schemas.microsoft.com/office/drawing/2014/main" id="{30FB94E1-FDA1-46F6-A1C9-F3281D735328}"/>
            </a:ext>
          </a:extLst>
        </xdr:cNvPr>
        <xdr:cNvSpPr/>
      </xdr:nvSpPr>
      <xdr:spPr>
        <a:xfrm>
          <a:off x="4582795" y="7173341"/>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143273</xdr:rowOff>
    </xdr:from>
    <xdr:ext cx="405111" cy="259045"/>
    <xdr:sp macro="" textlink="">
      <xdr:nvSpPr>
        <xdr:cNvPr id="72" name="【道路】&#10;有形固定資産減価償却率該当値テキスト">
          <a:extLst>
            <a:ext uri="{FF2B5EF4-FFF2-40B4-BE49-F238E27FC236}">
              <a16:creationId xmlns:a16="http://schemas.microsoft.com/office/drawing/2014/main" id="{6E49EDB1-9EEC-425F-AC33-6B855E038F36}"/>
            </a:ext>
          </a:extLst>
        </xdr:cNvPr>
        <xdr:cNvSpPr txBox="1"/>
      </xdr:nvSpPr>
      <xdr:spPr>
        <a:xfrm>
          <a:off x="4675505" y="715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3" name="楕円 72">
          <a:extLst>
            <a:ext uri="{FF2B5EF4-FFF2-40B4-BE49-F238E27FC236}">
              <a16:creationId xmlns:a16="http://schemas.microsoft.com/office/drawing/2014/main" id="{4EB094E4-FDD5-4785-9001-4416BA0A7620}"/>
            </a:ext>
          </a:extLst>
        </xdr:cNvPr>
        <xdr:cNvSpPr/>
      </xdr:nvSpPr>
      <xdr:spPr>
        <a:xfrm>
          <a:off x="3744595" y="716153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44196</xdr:rowOff>
    </xdr:to>
    <xdr:cxnSp macro="">
      <xdr:nvCxnSpPr>
        <xdr:cNvPr id="74" name="直線コネクタ 73">
          <a:extLst>
            <a:ext uri="{FF2B5EF4-FFF2-40B4-BE49-F238E27FC236}">
              <a16:creationId xmlns:a16="http://schemas.microsoft.com/office/drawing/2014/main" id="{C0BC1BB6-0D15-4628-AE9A-812FBDC00CC6}"/>
            </a:ext>
          </a:extLst>
        </xdr:cNvPr>
        <xdr:cNvCxnSpPr/>
      </xdr:nvCxnSpPr>
      <xdr:spPr>
        <a:xfrm>
          <a:off x="3799205" y="7218045"/>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132842</xdr:rowOff>
    </xdr:from>
    <xdr:to>
      <xdr:col>15</xdr:col>
      <xdr:colOff>101600</xdr:colOff>
      <xdr:row>41</xdr:row>
      <xdr:rowOff>62992</xdr:rowOff>
    </xdr:to>
    <xdr:sp macro="" textlink="">
      <xdr:nvSpPr>
        <xdr:cNvPr id="75" name="楕円 74">
          <a:extLst>
            <a:ext uri="{FF2B5EF4-FFF2-40B4-BE49-F238E27FC236}">
              <a16:creationId xmlns:a16="http://schemas.microsoft.com/office/drawing/2014/main" id="{C99F4953-24CE-45B2-B4C3-1CFE11DF63A2}"/>
            </a:ext>
          </a:extLst>
        </xdr:cNvPr>
        <xdr:cNvSpPr/>
      </xdr:nvSpPr>
      <xdr:spPr>
        <a:xfrm>
          <a:off x="2857500" y="714705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12192</xdr:rowOff>
    </xdr:from>
    <xdr:to>
      <xdr:col>19</xdr:col>
      <xdr:colOff>177800</xdr:colOff>
      <xdr:row>41</xdr:row>
      <xdr:rowOff>30480</xdr:rowOff>
    </xdr:to>
    <xdr:cxnSp macro="">
      <xdr:nvCxnSpPr>
        <xdr:cNvPr id="76" name="直線コネクタ 75">
          <a:extLst>
            <a:ext uri="{FF2B5EF4-FFF2-40B4-BE49-F238E27FC236}">
              <a16:creationId xmlns:a16="http://schemas.microsoft.com/office/drawing/2014/main" id="{672075F9-E2AA-4AEB-B050-D083BB945CBA}"/>
            </a:ext>
          </a:extLst>
        </xdr:cNvPr>
        <xdr:cNvCxnSpPr/>
      </xdr:nvCxnSpPr>
      <xdr:spPr>
        <a:xfrm>
          <a:off x="2906395" y="7195947"/>
          <a:ext cx="89281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116840</xdr:rowOff>
    </xdr:from>
    <xdr:to>
      <xdr:col>10</xdr:col>
      <xdr:colOff>165100</xdr:colOff>
      <xdr:row>41</xdr:row>
      <xdr:rowOff>46990</xdr:rowOff>
    </xdr:to>
    <xdr:sp macro="" textlink="">
      <xdr:nvSpPr>
        <xdr:cNvPr id="77" name="楕円 76">
          <a:extLst>
            <a:ext uri="{FF2B5EF4-FFF2-40B4-BE49-F238E27FC236}">
              <a16:creationId xmlns:a16="http://schemas.microsoft.com/office/drawing/2014/main" id="{6DFBC2F8-153A-439F-8FE6-288E4E041546}"/>
            </a:ext>
          </a:extLst>
        </xdr:cNvPr>
        <xdr:cNvSpPr/>
      </xdr:nvSpPr>
      <xdr:spPr>
        <a:xfrm>
          <a:off x="1970405" y="7127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167640</xdr:rowOff>
    </xdr:from>
    <xdr:to>
      <xdr:col>15</xdr:col>
      <xdr:colOff>50800</xdr:colOff>
      <xdr:row>41</xdr:row>
      <xdr:rowOff>12192</xdr:rowOff>
    </xdr:to>
    <xdr:cxnSp macro="">
      <xdr:nvCxnSpPr>
        <xdr:cNvPr id="78" name="直線コネクタ 77">
          <a:extLst>
            <a:ext uri="{FF2B5EF4-FFF2-40B4-BE49-F238E27FC236}">
              <a16:creationId xmlns:a16="http://schemas.microsoft.com/office/drawing/2014/main" id="{C79C346E-3CF9-4AD0-AFC5-1E383B0A001C}"/>
            </a:ext>
          </a:extLst>
        </xdr:cNvPr>
        <xdr:cNvCxnSpPr/>
      </xdr:nvCxnSpPr>
      <xdr:spPr>
        <a:xfrm>
          <a:off x="2019300" y="7181850"/>
          <a:ext cx="887095"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98552</xdr:rowOff>
    </xdr:from>
    <xdr:to>
      <xdr:col>6</xdr:col>
      <xdr:colOff>38100</xdr:colOff>
      <xdr:row>41</xdr:row>
      <xdr:rowOff>28702</xdr:rowOff>
    </xdr:to>
    <xdr:sp macro="" textlink="">
      <xdr:nvSpPr>
        <xdr:cNvPr id="79" name="楕円 78">
          <a:extLst>
            <a:ext uri="{FF2B5EF4-FFF2-40B4-BE49-F238E27FC236}">
              <a16:creationId xmlns:a16="http://schemas.microsoft.com/office/drawing/2014/main" id="{518B7876-30DF-4460-8DAA-E8D51820E445}"/>
            </a:ext>
          </a:extLst>
        </xdr:cNvPr>
        <xdr:cNvSpPr/>
      </xdr:nvSpPr>
      <xdr:spPr>
        <a:xfrm>
          <a:off x="1077595" y="711276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149352</xdr:rowOff>
    </xdr:from>
    <xdr:to>
      <xdr:col>10</xdr:col>
      <xdr:colOff>114300</xdr:colOff>
      <xdr:row>40</xdr:row>
      <xdr:rowOff>167640</xdr:rowOff>
    </xdr:to>
    <xdr:cxnSp macro="">
      <xdr:nvCxnSpPr>
        <xdr:cNvPr id="80" name="直線コネクタ 79">
          <a:extLst>
            <a:ext uri="{FF2B5EF4-FFF2-40B4-BE49-F238E27FC236}">
              <a16:creationId xmlns:a16="http://schemas.microsoft.com/office/drawing/2014/main" id="{1901983D-8239-4BB2-97DC-B2B96434E920}"/>
            </a:ext>
          </a:extLst>
        </xdr:cNvPr>
        <xdr:cNvCxnSpPr/>
      </xdr:nvCxnSpPr>
      <xdr:spPr>
        <a:xfrm>
          <a:off x="1132205" y="7159752"/>
          <a:ext cx="887095"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D4487F7D-8F1D-4450-B1C1-AB7450AA1F09}"/>
            </a:ext>
          </a:extLst>
        </xdr:cNvPr>
        <xdr:cNvSpPr txBox="1"/>
      </xdr:nvSpPr>
      <xdr:spPr>
        <a:xfrm>
          <a:off x="3582044" y="659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D4290C6B-FC35-4F16-A8C5-4C19BBD5348F}"/>
            </a:ext>
          </a:extLst>
        </xdr:cNvPr>
        <xdr:cNvSpPr txBox="1"/>
      </xdr:nvSpPr>
      <xdr:spPr>
        <a:xfrm>
          <a:off x="2705744" y="658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96ECCCCB-AE5A-4EFF-A67E-26B7FCF19A97}"/>
            </a:ext>
          </a:extLst>
        </xdr:cNvPr>
        <xdr:cNvSpPr txBox="1"/>
      </xdr:nvSpPr>
      <xdr:spPr>
        <a:xfrm>
          <a:off x="1818649" y="652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D1D18184-9640-4F55-90AE-08B9A6FA20B0}"/>
            </a:ext>
          </a:extLst>
        </xdr:cNvPr>
        <xdr:cNvSpPr txBox="1"/>
      </xdr:nvSpPr>
      <xdr:spPr>
        <a:xfrm>
          <a:off x="925839" y="645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5" name="n_1mainValue【道路】&#10;有形固定資産減価償却率">
          <a:extLst>
            <a:ext uri="{FF2B5EF4-FFF2-40B4-BE49-F238E27FC236}">
              <a16:creationId xmlns:a16="http://schemas.microsoft.com/office/drawing/2014/main" id="{57FD6FCB-BF67-40B5-A0F0-2C21A1BCC96B}"/>
            </a:ext>
          </a:extLst>
        </xdr:cNvPr>
        <xdr:cNvSpPr txBox="1"/>
      </xdr:nvSpPr>
      <xdr:spPr>
        <a:xfrm>
          <a:off x="3582044"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54119</xdr:rowOff>
    </xdr:from>
    <xdr:ext cx="405111" cy="259045"/>
    <xdr:sp macro="" textlink="">
      <xdr:nvSpPr>
        <xdr:cNvPr id="86" name="n_2mainValue【道路】&#10;有形固定資産減価償却率">
          <a:extLst>
            <a:ext uri="{FF2B5EF4-FFF2-40B4-BE49-F238E27FC236}">
              <a16:creationId xmlns:a16="http://schemas.microsoft.com/office/drawing/2014/main" id="{5BACD9D4-608D-4912-97AC-E6F4B6A0D265}"/>
            </a:ext>
          </a:extLst>
        </xdr:cNvPr>
        <xdr:cNvSpPr txBox="1"/>
      </xdr:nvSpPr>
      <xdr:spPr>
        <a:xfrm>
          <a:off x="2705744" y="724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38117</xdr:rowOff>
    </xdr:from>
    <xdr:ext cx="405111" cy="259045"/>
    <xdr:sp macro="" textlink="">
      <xdr:nvSpPr>
        <xdr:cNvPr id="87" name="n_3mainValue【道路】&#10;有形固定資産減価償却率">
          <a:extLst>
            <a:ext uri="{FF2B5EF4-FFF2-40B4-BE49-F238E27FC236}">
              <a16:creationId xmlns:a16="http://schemas.microsoft.com/office/drawing/2014/main" id="{3BCBF57E-C9FD-4EEB-92A8-A36A2951B5BA}"/>
            </a:ext>
          </a:extLst>
        </xdr:cNvPr>
        <xdr:cNvSpPr txBox="1"/>
      </xdr:nvSpPr>
      <xdr:spPr>
        <a:xfrm>
          <a:off x="1818649"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19829</xdr:rowOff>
    </xdr:from>
    <xdr:ext cx="405111" cy="259045"/>
    <xdr:sp macro="" textlink="">
      <xdr:nvSpPr>
        <xdr:cNvPr id="88" name="n_4mainValue【道路】&#10;有形固定資産減価償却率">
          <a:extLst>
            <a:ext uri="{FF2B5EF4-FFF2-40B4-BE49-F238E27FC236}">
              <a16:creationId xmlns:a16="http://schemas.microsoft.com/office/drawing/2014/main" id="{352A9AEE-D20C-419F-9059-61AFABBE0223}"/>
            </a:ext>
          </a:extLst>
        </xdr:cNvPr>
        <xdr:cNvSpPr txBox="1"/>
      </xdr:nvSpPr>
      <xdr:spPr>
        <a:xfrm>
          <a:off x="925839" y="72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11AD42D-7A00-4A9A-BC08-81D6E0BE3EF2}"/>
            </a:ext>
          </a:extLst>
        </xdr:cNvPr>
        <xdr:cNvSpPr/>
      </xdr:nvSpPr>
      <xdr:spPr>
        <a:xfrm>
          <a:off x="660209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5D3D3AC-899F-4899-83AB-CBF4CB794E50}"/>
            </a:ext>
          </a:extLst>
        </xdr:cNvPr>
        <xdr:cNvSpPr/>
      </xdr:nvSpPr>
      <xdr:spPr>
        <a:xfrm>
          <a:off x="6732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A8D5F8A-85B9-48D3-97BD-5E8A1CC2EDDF}"/>
            </a:ext>
          </a:extLst>
        </xdr:cNvPr>
        <xdr:cNvSpPr/>
      </xdr:nvSpPr>
      <xdr:spPr>
        <a:xfrm>
          <a:off x="6732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A807F81-3DAE-47D1-9050-14D26F1A3363}"/>
            </a:ext>
          </a:extLst>
        </xdr:cNvPr>
        <xdr:cNvSpPr/>
      </xdr:nvSpPr>
      <xdr:spPr>
        <a:xfrm>
          <a:off x="7745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E398397-E002-473F-A2AF-C8D32EF4C511}"/>
            </a:ext>
          </a:extLst>
        </xdr:cNvPr>
        <xdr:cNvSpPr/>
      </xdr:nvSpPr>
      <xdr:spPr>
        <a:xfrm>
          <a:off x="7745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FB34CA1-2194-4B3D-AB9D-97C1B319EA2A}"/>
            </a:ext>
          </a:extLst>
        </xdr:cNvPr>
        <xdr:cNvSpPr/>
      </xdr:nvSpPr>
      <xdr:spPr>
        <a:xfrm>
          <a:off x="8888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77FA90A-3E9F-4133-ACD9-6D77C1D45DC1}"/>
            </a:ext>
          </a:extLst>
        </xdr:cNvPr>
        <xdr:cNvSpPr/>
      </xdr:nvSpPr>
      <xdr:spPr>
        <a:xfrm>
          <a:off x="8888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1539019-4BBC-42CF-B4B3-B99CEA925C2D}"/>
            </a:ext>
          </a:extLst>
        </xdr:cNvPr>
        <xdr:cNvSpPr/>
      </xdr:nvSpPr>
      <xdr:spPr>
        <a:xfrm>
          <a:off x="6602095"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836C129-D42D-428C-80E0-38E100ED2FE8}"/>
            </a:ext>
          </a:extLst>
        </xdr:cNvPr>
        <xdr:cNvSpPr txBox="1"/>
      </xdr:nvSpPr>
      <xdr:spPr>
        <a:xfrm>
          <a:off x="6563995" y="52578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B2EC076-A42B-4D4C-BAE9-63CC7BDD2DED}"/>
            </a:ext>
          </a:extLst>
        </xdr:cNvPr>
        <xdr:cNvCxnSpPr/>
      </xdr:nvCxnSpPr>
      <xdr:spPr>
        <a:xfrm>
          <a:off x="6602095"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C7E23299-5F8C-461F-965F-45FB5209642B}"/>
            </a:ext>
          </a:extLst>
        </xdr:cNvPr>
        <xdr:cNvCxnSpPr/>
      </xdr:nvCxnSpPr>
      <xdr:spPr>
        <a:xfrm>
          <a:off x="6602095" y="74572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B10FEFDA-4CE8-4DE3-B01D-34A7DD72F651}"/>
            </a:ext>
          </a:extLst>
        </xdr:cNvPr>
        <xdr:cNvSpPr txBox="1"/>
      </xdr:nvSpPr>
      <xdr:spPr>
        <a:xfrm>
          <a:off x="6136821" y="73055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E2AE8BDB-6F7D-462E-985E-E7729B8658C9}"/>
            </a:ext>
          </a:extLst>
        </xdr:cNvPr>
        <xdr:cNvCxnSpPr/>
      </xdr:nvCxnSpPr>
      <xdr:spPr>
        <a:xfrm>
          <a:off x="6602095" y="712116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59516415-CF7E-46CA-A900-9626B9E75C94}"/>
            </a:ext>
          </a:extLst>
        </xdr:cNvPr>
        <xdr:cNvSpPr txBox="1"/>
      </xdr:nvSpPr>
      <xdr:spPr>
        <a:xfrm>
          <a:off x="6076511" y="69770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833411C6-8F5A-4274-8399-5D1423A86325}"/>
            </a:ext>
          </a:extLst>
        </xdr:cNvPr>
        <xdr:cNvCxnSpPr/>
      </xdr:nvCxnSpPr>
      <xdr:spPr>
        <a:xfrm>
          <a:off x="6602095" y="678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C60D4CEE-26F3-4118-A66F-040991CCE92C}"/>
            </a:ext>
          </a:extLst>
        </xdr:cNvPr>
        <xdr:cNvSpPr txBox="1"/>
      </xdr:nvSpPr>
      <xdr:spPr>
        <a:xfrm>
          <a:off x="6076511" y="66390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676DA3D-F07F-4B1A-A6D3-C0A7EF730ECA}"/>
            </a:ext>
          </a:extLst>
        </xdr:cNvPr>
        <xdr:cNvCxnSpPr/>
      </xdr:nvCxnSpPr>
      <xdr:spPr>
        <a:xfrm>
          <a:off x="6602095" y="64527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E6936AD6-3ED9-4916-9713-C97C9D643282}"/>
            </a:ext>
          </a:extLst>
        </xdr:cNvPr>
        <xdr:cNvSpPr txBox="1"/>
      </xdr:nvSpPr>
      <xdr:spPr>
        <a:xfrm>
          <a:off x="6076511" y="630865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5127AA28-5B54-4AD2-AAFA-1F9A2EF09FE9}"/>
            </a:ext>
          </a:extLst>
        </xdr:cNvPr>
        <xdr:cNvCxnSpPr/>
      </xdr:nvCxnSpPr>
      <xdr:spPr>
        <a:xfrm>
          <a:off x="6602095" y="61147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688962F7-FC9B-429B-9520-DE00AAF6FAF9}"/>
            </a:ext>
          </a:extLst>
        </xdr:cNvPr>
        <xdr:cNvSpPr txBox="1"/>
      </xdr:nvSpPr>
      <xdr:spPr>
        <a:xfrm>
          <a:off x="6076511" y="59782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C4F3FD13-1BF0-48A6-9D9B-B550A55C3FCC}"/>
            </a:ext>
          </a:extLst>
        </xdr:cNvPr>
        <xdr:cNvCxnSpPr/>
      </xdr:nvCxnSpPr>
      <xdr:spPr>
        <a:xfrm>
          <a:off x="6602095" y="57863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4BEC7E5D-88FC-4F9E-BEDC-F6C4803A32AD}"/>
            </a:ext>
          </a:extLst>
        </xdr:cNvPr>
        <xdr:cNvSpPr txBox="1"/>
      </xdr:nvSpPr>
      <xdr:spPr>
        <a:xfrm>
          <a:off x="6010486" y="56421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2C04118-43F9-41E1-BE2D-2471DCAE0356}"/>
            </a:ext>
          </a:extLst>
        </xdr:cNvPr>
        <xdr:cNvCxnSpPr/>
      </xdr:nvCxnSpPr>
      <xdr:spPr>
        <a:xfrm>
          <a:off x="6602095"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F95905F-62F2-4523-87CB-C85056C95C67}"/>
            </a:ext>
          </a:extLst>
        </xdr:cNvPr>
        <xdr:cNvSpPr txBox="1"/>
      </xdr:nvSpPr>
      <xdr:spPr>
        <a:xfrm>
          <a:off x="6010486" y="53041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C244E0D-F70C-4C71-B2FC-69B86844AB0E}"/>
            </a:ext>
          </a:extLst>
        </xdr:cNvPr>
        <xdr:cNvSpPr/>
      </xdr:nvSpPr>
      <xdr:spPr>
        <a:xfrm>
          <a:off x="6602095"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EE59528D-CCE9-43E7-AD9F-73BAD0A3A1BC}"/>
            </a:ext>
          </a:extLst>
        </xdr:cNvPr>
        <xdr:cNvCxnSpPr/>
      </xdr:nvCxnSpPr>
      <xdr:spPr>
        <a:xfrm flipV="1">
          <a:off x="10476865" y="6016594"/>
          <a:ext cx="0" cy="137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879888D0-C335-4CC9-839D-36DC6D3D0ADE}"/>
            </a:ext>
          </a:extLst>
        </xdr:cNvPr>
        <xdr:cNvSpPr txBox="1"/>
      </xdr:nvSpPr>
      <xdr:spPr>
        <a:xfrm>
          <a:off x="10515600" y="73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8211C0F8-D903-4206-B6C3-84AC2D5228CB}"/>
            </a:ext>
          </a:extLst>
        </xdr:cNvPr>
        <xdr:cNvCxnSpPr/>
      </xdr:nvCxnSpPr>
      <xdr:spPr>
        <a:xfrm>
          <a:off x="10390505" y="739592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2C95ADFC-0CF4-4CCD-8082-2074A65531D1}"/>
            </a:ext>
          </a:extLst>
        </xdr:cNvPr>
        <xdr:cNvSpPr txBox="1"/>
      </xdr:nvSpPr>
      <xdr:spPr>
        <a:xfrm>
          <a:off x="10515600" y="57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A7925AEC-DC7B-4FB5-B0C1-3F632098D141}"/>
            </a:ext>
          </a:extLst>
        </xdr:cNvPr>
        <xdr:cNvCxnSpPr/>
      </xdr:nvCxnSpPr>
      <xdr:spPr>
        <a:xfrm>
          <a:off x="10390505" y="6016594"/>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66708BBE-3843-423E-84E5-282A5C9EDA3F}"/>
            </a:ext>
          </a:extLst>
        </xdr:cNvPr>
        <xdr:cNvSpPr txBox="1"/>
      </xdr:nvSpPr>
      <xdr:spPr>
        <a:xfrm>
          <a:off x="10515600" y="69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AF7F3918-DB52-4715-98B1-DD291BD03E86}"/>
            </a:ext>
          </a:extLst>
        </xdr:cNvPr>
        <xdr:cNvSpPr/>
      </xdr:nvSpPr>
      <xdr:spPr>
        <a:xfrm>
          <a:off x="10428605" y="71556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9EBEAD73-45AA-4E2F-8BDA-BD3A7819621D}"/>
            </a:ext>
          </a:extLst>
        </xdr:cNvPr>
        <xdr:cNvSpPr/>
      </xdr:nvSpPr>
      <xdr:spPr>
        <a:xfrm>
          <a:off x="9590405" y="7182894"/>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72DD0CEB-193D-43C2-A5CF-92AC9D4049DE}"/>
            </a:ext>
          </a:extLst>
        </xdr:cNvPr>
        <xdr:cNvSpPr/>
      </xdr:nvSpPr>
      <xdr:spPr>
        <a:xfrm>
          <a:off x="8697595" y="7171087"/>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3EAD4C95-EA29-43AC-A205-582ABB21D6F7}"/>
            </a:ext>
          </a:extLst>
        </xdr:cNvPr>
        <xdr:cNvSpPr/>
      </xdr:nvSpPr>
      <xdr:spPr>
        <a:xfrm>
          <a:off x="7810500" y="7173717"/>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A386B6A2-4A41-4524-92DB-8CD451B5AAEB}"/>
            </a:ext>
          </a:extLst>
        </xdr:cNvPr>
        <xdr:cNvSpPr/>
      </xdr:nvSpPr>
      <xdr:spPr>
        <a:xfrm>
          <a:off x="6923405" y="7137010"/>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2D8F7DF-5CAC-45B8-8E3E-6B62132329AB}"/>
            </a:ext>
          </a:extLst>
        </xdr:cNvPr>
        <xdr:cNvSpPr txBox="1"/>
      </xdr:nvSpPr>
      <xdr:spPr>
        <a:xfrm>
          <a:off x="102870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78FE1EA-6DBA-40DE-82D0-36A6A174AE48}"/>
            </a:ext>
          </a:extLst>
        </xdr:cNvPr>
        <xdr:cNvSpPr txBox="1"/>
      </xdr:nvSpPr>
      <xdr:spPr>
        <a:xfrm>
          <a:off x="9448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B31992A-BD05-4763-B6D4-1A7D8FF67D07}"/>
            </a:ext>
          </a:extLst>
        </xdr:cNvPr>
        <xdr:cNvSpPr txBox="1"/>
      </xdr:nvSpPr>
      <xdr:spPr>
        <a:xfrm>
          <a:off x="8561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6990A48-7EBE-4470-A7AA-A6348DE05529}"/>
            </a:ext>
          </a:extLst>
        </xdr:cNvPr>
        <xdr:cNvSpPr txBox="1"/>
      </xdr:nvSpPr>
      <xdr:spPr>
        <a:xfrm>
          <a:off x="7668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D0A2B3A-690A-40F5-B858-84C964B6B13E}"/>
            </a:ext>
          </a:extLst>
        </xdr:cNvPr>
        <xdr:cNvSpPr txBox="1"/>
      </xdr:nvSpPr>
      <xdr:spPr>
        <a:xfrm>
          <a:off x="6781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646</xdr:rowOff>
    </xdr:from>
    <xdr:to>
      <xdr:col>55</xdr:col>
      <xdr:colOff>50800</xdr:colOff>
      <xdr:row>41</xdr:row>
      <xdr:rowOff>102246</xdr:rowOff>
    </xdr:to>
    <xdr:sp macro="" textlink="">
      <xdr:nvSpPr>
        <xdr:cNvPr id="130" name="楕円 129">
          <a:extLst>
            <a:ext uri="{FF2B5EF4-FFF2-40B4-BE49-F238E27FC236}">
              <a16:creationId xmlns:a16="http://schemas.microsoft.com/office/drawing/2014/main" id="{2C6BD9B9-C66C-4973-9D9F-21455B31B717}"/>
            </a:ext>
          </a:extLst>
        </xdr:cNvPr>
        <xdr:cNvSpPr/>
      </xdr:nvSpPr>
      <xdr:spPr>
        <a:xfrm>
          <a:off x="10428605" y="71863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150523</xdr:rowOff>
    </xdr:from>
    <xdr:ext cx="534377" cy="259045"/>
    <xdr:sp macro="" textlink="">
      <xdr:nvSpPr>
        <xdr:cNvPr id="131" name="【道路】&#10;一人当たり延長該当値テキスト">
          <a:extLst>
            <a:ext uri="{FF2B5EF4-FFF2-40B4-BE49-F238E27FC236}">
              <a16:creationId xmlns:a16="http://schemas.microsoft.com/office/drawing/2014/main" id="{FCA7C266-1F9A-488A-A9B8-58E594262959}"/>
            </a:ext>
          </a:extLst>
        </xdr:cNvPr>
        <xdr:cNvSpPr txBox="1"/>
      </xdr:nvSpPr>
      <xdr:spPr>
        <a:xfrm>
          <a:off x="10515600" y="716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2605</xdr:rowOff>
    </xdr:from>
    <xdr:to>
      <xdr:col>50</xdr:col>
      <xdr:colOff>165100</xdr:colOff>
      <xdr:row>41</xdr:row>
      <xdr:rowOff>104205</xdr:rowOff>
    </xdr:to>
    <xdr:sp macro="" textlink="">
      <xdr:nvSpPr>
        <xdr:cNvPr id="132" name="楕円 131">
          <a:extLst>
            <a:ext uri="{FF2B5EF4-FFF2-40B4-BE49-F238E27FC236}">
              <a16:creationId xmlns:a16="http://schemas.microsoft.com/office/drawing/2014/main" id="{1C18E71A-ED5D-4138-ABF2-21F1A08AC8D6}"/>
            </a:ext>
          </a:extLst>
        </xdr:cNvPr>
        <xdr:cNvSpPr/>
      </xdr:nvSpPr>
      <xdr:spPr>
        <a:xfrm>
          <a:off x="9590405" y="71882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51446</xdr:rowOff>
    </xdr:from>
    <xdr:to>
      <xdr:col>55</xdr:col>
      <xdr:colOff>0</xdr:colOff>
      <xdr:row>41</xdr:row>
      <xdr:rowOff>53405</xdr:rowOff>
    </xdr:to>
    <xdr:cxnSp macro="">
      <xdr:nvCxnSpPr>
        <xdr:cNvPr id="133" name="直線コネクタ 132">
          <a:extLst>
            <a:ext uri="{FF2B5EF4-FFF2-40B4-BE49-F238E27FC236}">
              <a16:creationId xmlns:a16="http://schemas.microsoft.com/office/drawing/2014/main" id="{8797BCCE-3487-46A9-8667-869D602711F9}"/>
            </a:ext>
          </a:extLst>
        </xdr:cNvPr>
        <xdr:cNvCxnSpPr/>
      </xdr:nvCxnSpPr>
      <xdr:spPr>
        <a:xfrm flipV="1">
          <a:off x="9639300" y="7235201"/>
          <a:ext cx="8382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3846</xdr:rowOff>
    </xdr:from>
    <xdr:to>
      <xdr:col>46</xdr:col>
      <xdr:colOff>38100</xdr:colOff>
      <xdr:row>41</xdr:row>
      <xdr:rowOff>105446</xdr:rowOff>
    </xdr:to>
    <xdr:sp macro="" textlink="">
      <xdr:nvSpPr>
        <xdr:cNvPr id="134" name="楕円 133">
          <a:extLst>
            <a:ext uri="{FF2B5EF4-FFF2-40B4-BE49-F238E27FC236}">
              <a16:creationId xmlns:a16="http://schemas.microsoft.com/office/drawing/2014/main" id="{5ED6CA56-6355-484A-9B90-979B37E13B74}"/>
            </a:ext>
          </a:extLst>
        </xdr:cNvPr>
        <xdr:cNvSpPr/>
      </xdr:nvSpPr>
      <xdr:spPr>
        <a:xfrm>
          <a:off x="8697595" y="718950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53405</xdr:rowOff>
    </xdr:from>
    <xdr:to>
      <xdr:col>50</xdr:col>
      <xdr:colOff>114300</xdr:colOff>
      <xdr:row>41</xdr:row>
      <xdr:rowOff>54646</xdr:rowOff>
    </xdr:to>
    <xdr:cxnSp macro="">
      <xdr:nvCxnSpPr>
        <xdr:cNvPr id="135" name="直線コネクタ 134">
          <a:extLst>
            <a:ext uri="{FF2B5EF4-FFF2-40B4-BE49-F238E27FC236}">
              <a16:creationId xmlns:a16="http://schemas.microsoft.com/office/drawing/2014/main" id="{05D3F0BB-A355-4C37-B4E0-3397FB69E172}"/>
            </a:ext>
          </a:extLst>
        </xdr:cNvPr>
        <xdr:cNvCxnSpPr/>
      </xdr:nvCxnSpPr>
      <xdr:spPr>
        <a:xfrm flipV="1">
          <a:off x="8752205" y="7242875"/>
          <a:ext cx="887095"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3030</xdr:rowOff>
    </xdr:from>
    <xdr:to>
      <xdr:col>41</xdr:col>
      <xdr:colOff>101600</xdr:colOff>
      <xdr:row>41</xdr:row>
      <xdr:rowOff>104630</xdr:rowOff>
    </xdr:to>
    <xdr:sp macro="" textlink="">
      <xdr:nvSpPr>
        <xdr:cNvPr id="136" name="楕円 135">
          <a:extLst>
            <a:ext uri="{FF2B5EF4-FFF2-40B4-BE49-F238E27FC236}">
              <a16:creationId xmlns:a16="http://schemas.microsoft.com/office/drawing/2014/main" id="{AB849CCF-EE22-4004-AB8A-DF2B3DA5DF0C}"/>
            </a:ext>
          </a:extLst>
        </xdr:cNvPr>
        <xdr:cNvSpPr/>
      </xdr:nvSpPr>
      <xdr:spPr>
        <a:xfrm>
          <a:off x="7810500" y="718869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53830</xdr:rowOff>
    </xdr:from>
    <xdr:to>
      <xdr:col>45</xdr:col>
      <xdr:colOff>177800</xdr:colOff>
      <xdr:row>41</xdr:row>
      <xdr:rowOff>54646</xdr:rowOff>
    </xdr:to>
    <xdr:cxnSp macro="">
      <xdr:nvCxnSpPr>
        <xdr:cNvPr id="137" name="直線コネクタ 136">
          <a:extLst>
            <a:ext uri="{FF2B5EF4-FFF2-40B4-BE49-F238E27FC236}">
              <a16:creationId xmlns:a16="http://schemas.microsoft.com/office/drawing/2014/main" id="{D41E0D07-FBAC-4792-B710-C08A3A18ECEE}"/>
            </a:ext>
          </a:extLst>
        </xdr:cNvPr>
        <xdr:cNvCxnSpPr/>
      </xdr:nvCxnSpPr>
      <xdr:spPr>
        <a:xfrm>
          <a:off x="7859395" y="7243300"/>
          <a:ext cx="89281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2753</xdr:rowOff>
    </xdr:from>
    <xdr:to>
      <xdr:col>36</xdr:col>
      <xdr:colOff>165100</xdr:colOff>
      <xdr:row>41</xdr:row>
      <xdr:rowOff>104353</xdr:rowOff>
    </xdr:to>
    <xdr:sp macro="" textlink="">
      <xdr:nvSpPr>
        <xdr:cNvPr id="138" name="楕円 137">
          <a:extLst>
            <a:ext uri="{FF2B5EF4-FFF2-40B4-BE49-F238E27FC236}">
              <a16:creationId xmlns:a16="http://schemas.microsoft.com/office/drawing/2014/main" id="{6C3830F3-2D6A-4D89-9920-AC75C32AEF36}"/>
            </a:ext>
          </a:extLst>
        </xdr:cNvPr>
        <xdr:cNvSpPr/>
      </xdr:nvSpPr>
      <xdr:spPr>
        <a:xfrm>
          <a:off x="6923405" y="71884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53553</xdr:rowOff>
    </xdr:from>
    <xdr:to>
      <xdr:col>41</xdr:col>
      <xdr:colOff>50800</xdr:colOff>
      <xdr:row>41</xdr:row>
      <xdr:rowOff>53830</xdr:rowOff>
    </xdr:to>
    <xdr:cxnSp macro="">
      <xdr:nvCxnSpPr>
        <xdr:cNvPr id="139" name="直線コネクタ 138">
          <a:extLst>
            <a:ext uri="{FF2B5EF4-FFF2-40B4-BE49-F238E27FC236}">
              <a16:creationId xmlns:a16="http://schemas.microsoft.com/office/drawing/2014/main" id="{56CFB20C-94BF-44CB-ABE7-944723E8C4F5}"/>
            </a:ext>
          </a:extLst>
        </xdr:cNvPr>
        <xdr:cNvCxnSpPr/>
      </xdr:nvCxnSpPr>
      <xdr:spPr>
        <a:xfrm>
          <a:off x="6972300" y="7243023"/>
          <a:ext cx="887095"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B3015CF3-B50B-4E16-A702-8AF26EE36A6E}"/>
            </a:ext>
          </a:extLst>
        </xdr:cNvPr>
        <xdr:cNvSpPr txBox="1"/>
      </xdr:nvSpPr>
      <xdr:spPr>
        <a:xfrm>
          <a:off x="9361316" y="69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63DB6548-0B1C-4815-9E97-8F08864ABE12}"/>
            </a:ext>
          </a:extLst>
        </xdr:cNvPr>
        <xdr:cNvSpPr txBox="1"/>
      </xdr:nvSpPr>
      <xdr:spPr>
        <a:xfrm>
          <a:off x="8485016" y="69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ABE89405-72EA-4735-8645-FEE06DFA412E}"/>
            </a:ext>
          </a:extLst>
        </xdr:cNvPr>
        <xdr:cNvSpPr txBox="1"/>
      </xdr:nvSpPr>
      <xdr:spPr>
        <a:xfrm>
          <a:off x="7592206" y="69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EEF5EE18-FDA2-4920-8FA2-83915A8F5B56}"/>
            </a:ext>
          </a:extLst>
        </xdr:cNvPr>
        <xdr:cNvSpPr txBox="1"/>
      </xdr:nvSpPr>
      <xdr:spPr>
        <a:xfrm>
          <a:off x="6705111" y="69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95332</xdr:rowOff>
    </xdr:from>
    <xdr:ext cx="534377" cy="259045"/>
    <xdr:sp macro="" textlink="">
      <xdr:nvSpPr>
        <xdr:cNvPr id="144" name="n_1mainValue【道路】&#10;一人当たり延長">
          <a:extLst>
            <a:ext uri="{FF2B5EF4-FFF2-40B4-BE49-F238E27FC236}">
              <a16:creationId xmlns:a16="http://schemas.microsoft.com/office/drawing/2014/main" id="{4FD95C50-4496-4F4D-9941-D217152EEF9A}"/>
            </a:ext>
          </a:extLst>
        </xdr:cNvPr>
        <xdr:cNvSpPr txBox="1"/>
      </xdr:nvSpPr>
      <xdr:spPr>
        <a:xfrm>
          <a:off x="9361316" y="72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96573</xdr:rowOff>
    </xdr:from>
    <xdr:ext cx="534377" cy="259045"/>
    <xdr:sp macro="" textlink="">
      <xdr:nvSpPr>
        <xdr:cNvPr id="145" name="n_2mainValue【道路】&#10;一人当たり延長">
          <a:extLst>
            <a:ext uri="{FF2B5EF4-FFF2-40B4-BE49-F238E27FC236}">
              <a16:creationId xmlns:a16="http://schemas.microsoft.com/office/drawing/2014/main" id="{E98CDE86-D602-4693-9C7E-ED60D9B87624}"/>
            </a:ext>
          </a:extLst>
        </xdr:cNvPr>
        <xdr:cNvSpPr txBox="1"/>
      </xdr:nvSpPr>
      <xdr:spPr>
        <a:xfrm>
          <a:off x="8485016" y="728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95757</xdr:rowOff>
    </xdr:from>
    <xdr:ext cx="534377" cy="259045"/>
    <xdr:sp macro="" textlink="">
      <xdr:nvSpPr>
        <xdr:cNvPr id="146" name="n_3mainValue【道路】&#10;一人当たり延長">
          <a:extLst>
            <a:ext uri="{FF2B5EF4-FFF2-40B4-BE49-F238E27FC236}">
              <a16:creationId xmlns:a16="http://schemas.microsoft.com/office/drawing/2014/main" id="{A1C8B6A3-F1FA-48FC-AED9-1F8EAF2E7884}"/>
            </a:ext>
          </a:extLst>
        </xdr:cNvPr>
        <xdr:cNvSpPr txBox="1"/>
      </xdr:nvSpPr>
      <xdr:spPr>
        <a:xfrm>
          <a:off x="7592206" y="728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95480</xdr:rowOff>
    </xdr:from>
    <xdr:ext cx="534377" cy="259045"/>
    <xdr:sp macro="" textlink="">
      <xdr:nvSpPr>
        <xdr:cNvPr id="147" name="n_4mainValue【道路】&#10;一人当たり延長">
          <a:extLst>
            <a:ext uri="{FF2B5EF4-FFF2-40B4-BE49-F238E27FC236}">
              <a16:creationId xmlns:a16="http://schemas.microsoft.com/office/drawing/2014/main" id="{26D94E5A-944C-48FC-BE2C-10D26E89E09D}"/>
            </a:ext>
          </a:extLst>
        </xdr:cNvPr>
        <xdr:cNvSpPr txBox="1"/>
      </xdr:nvSpPr>
      <xdr:spPr>
        <a:xfrm>
          <a:off x="6705111" y="72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87007EF-9CB6-4DD7-AE31-B0057258EB01}"/>
            </a:ext>
          </a:extLst>
        </xdr:cNvPr>
        <xdr:cNvSpPr/>
      </xdr:nvSpPr>
      <xdr:spPr>
        <a:xfrm>
          <a:off x="762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3E7B2BF-5B1D-4F47-AADF-E130B8AED290}"/>
            </a:ext>
          </a:extLst>
        </xdr:cNvPr>
        <xdr:cNvSpPr/>
      </xdr:nvSpPr>
      <xdr:spPr>
        <a:xfrm>
          <a:off x="887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32C4111-3B78-4C1F-BAA5-93B4BAF0B2A9}"/>
            </a:ext>
          </a:extLst>
        </xdr:cNvPr>
        <xdr:cNvSpPr/>
      </xdr:nvSpPr>
      <xdr:spPr>
        <a:xfrm>
          <a:off x="887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77F7B0A-D74F-4D5D-AD9E-8270F42EC68D}"/>
            </a:ext>
          </a:extLst>
        </xdr:cNvPr>
        <xdr:cNvSpPr/>
      </xdr:nvSpPr>
      <xdr:spPr>
        <a:xfrm>
          <a:off x="1905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CF333FF-7A07-4347-99F5-FBD81BAD0A69}"/>
            </a:ext>
          </a:extLst>
        </xdr:cNvPr>
        <xdr:cNvSpPr/>
      </xdr:nvSpPr>
      <xdr:spPr>
        <a:xfrm>
          <a:off x="1905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602DD29-580F-485D-8263-0246BE51EB62}"/>
            </a:ext>
          </a:extLst>
        </xdr:cNvPr>
        <xdr:cNvSpPr/>
      </xdr:nvSpPr>
      <xdr:spPr>
        <a:xfrm>
          <a:off x="3048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96C29A8-2453-414A-A8B6-4C0F37A203BF}"/>
            </a:ext>
          </a:extLst>
        </xdr:cNvPr>
        <xdr:cNvSpPr/>
      </xdr:nvSpPr>
      <xdr:spPr>
        <a:xfrm>
          <a:off x="3048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0012F7D-D812-430B-A396-EF67C306C145}"/>
            </a:ext>
          </a:extLst>
        </xdr:cNvPr>
        <xdr:cNvSpPr/>
      </xdr:nvSpPr>
      <xdr:spPr>
        <a:xfrm>
          <a:off x="762000"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324284F-506A-4266-91BA-9B94B4EB586C}"/>
            </a:ext>
          </a:extLst>
        </xdr:cNvPr>
        <xdr:cNvSpPr txBox="1"/>
      </xdr:nvSpPr>
      <xdr:spPr>
        <a:xfrm>
          <a:off x="723900" y="91516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9A26327-C254-4FFE-97EF-E20173839B18}"/>
            </a:ext>
          </a:extLst>
        </xdr:cNvPr>
        <xdr:cNvCxnSpPr/>
      </xdr:nvCxnSpPr>
      <xdr:spPr>
        <a:xfrm>
          <a:off x="762000"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25688ED-9616-43CF-A128-24CDEDC7D582}"/>
            </a:ext>
          </a:extLst>
        </xdr:cNvPr>
        <xdr:cNvSpPr txBox="1"/>
      </xdr:nvSpPr>
      <xdr:spPr>
        <a:xfrm>
          <a:off x="296726" y="11537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A81B3847-1F6A-4900-AE19-B3ABF4EA740A}"/>
            </a:ext>
          </a:extLst>
        </xdr:cNvPr>
        <xdr:cNvCxnSpPr/>
      </xdr:nvCxnSpPr>
      <xdr:spPr>
        <a:xfrm>
          <a:off x="762000" y="113510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41D3FE5-2A64-454F-8114-C7351D26210B}"/>
            </a:ext>
          </a:extLst>
        </xdr:cNvPr>
        <xdr:cNvSpPr txBox="1"/>
      </xdr:nvSpPr>
      <xdr:spPr>
        <a:xfrm>
          <a:off x="296726" y="111993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72247A8-F75C-445A-8A37-63F96525F506}"/>
            </a:ext>
          </a:extLst>
        </xdr:cNvPr>
        <xdr:cNvCxnSpPr/>
      </xdr:nvCxnSpPr>
      <xdr:spPr>
        <a:xfrm>
          <a:off x="762000" y="1101498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71D025E-E9BB-477D-A2CB-5E9B219EA9C3}"/>
            </a:ext>
          </a:extLst>
        </xdr:cNvPr>
        <xdr:cNvSpPr txBox="1"/>
      </xdr:nvSpPr>
      <xdr:spPr>
        <a:xfrm>
          <a:off x="362751" y="108708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ADA4089-27D0-44F6-92DC-4B363E20080D}"/>
            </a:ext>
          </a:extLst>
        </xdr:cNvPr>
        <xdr:cNvCxnSpPr/>
      </xdr:nvCxnSpPr>
      <xdr:spPr>
        <a:xfrm>
          <a:off x="762000" y="1067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2D6E0D3-5DCB-466A-AF3C-01A6629BE875}"/>
            </a:ext>
          </a:extLst>
        </xdr:cNvPr>
        <xdr:cNvSpPr txBox="1"/>
      </xdr:nvSpPr>
      <xdr:spPr>
        <a:xfrm>
          <a:off x="362751" y="10540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20B009E2-9800-4712-B3B8-544F91C7F390}"/>
            </a:ext>
          </a:extLst>
        </xdr:cNvPr>
        <xdr:cNvCxnSpPr/>
      </xdr:nvCxnSpPr>
      <xdr:spPr>
        <a:xfrm>
          <a:off x="762000" y="1034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277B688-9389-45F7-99D2-201F567DF178}"/>
            </a:ext>
          </a:extLst>
        </xdr:cNvPr>
        <xdr:cNvSpPr txBox="1"/>
      </xdr:nvSpPr>
      <xdr:spPr>
        <a:xfrm>
          <a:off x="362751" y="10202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72E0998-3B5E-4D6D-8815-A5F1C69E1C49}"/>
            </a:ext>
          </a:extLst>
        </xdr:cNvPr>
        <xdr:cNvCxnSpPr/>
      </xdr:nvCxnSpPr>
      <xdr:spPr>
        <a:xfrm>
          <a:off x="762000" y="100162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36EA5A4-35CE-4211-8737-E7BEA4F19575}"/>
            </a:ext>
          </a:extLst>
        </xdr:cNvPr>
        <xdr:cNvSpPr txBox="1"/>
      </xdr:nvSpPr>
      <xdr:spPr>
        <a:xfrm>
          <a:off x="362751" y="987209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3A6BDEA-F6C1-43C8-8145-EC7E0022A8DB}"/>
            </a:ext>
          </a:extLst>
        </xdr:cNvPr>
        <xdr:cNvCxnSpPr/>
      </xdr:nvCxnSpPr>
      <xdr:spPr>
        <a:xfrm>
          <a:off x="762000" y="96801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5C1FAAB-165B-49C8-AC1B-059A88A8BA5A}"/>
            </a:ext>
          </a:extLst>
        </xdr:cNvPr>
        <xdr:cNvSpPr txBox="1"/>
      </xdr:nvSpPr>
      <xdr:spPr>
        <a:xfrm>
          <a:off x="423061" y="953599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1F1612CF-972B-4F93-BD05-CDF2CC39B85D}"/>
            </a:ext>
          </a:extLst>
        </xdr:cNvPr>
        <xdr:cNvCxnSpPr/>
      </xdr:nvCxnSpPr>
      <xdr:spPr>
        <a:xfrm>
          <a:off x="762000"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C257DD3-E40C-450E-9369-2B6B357896F3}"/>
            </a:ext>
          </a:extLst>
        </xdr:cNvPr>
        <xdr:cNvSpPr/>
      </xdr:nvSpPr>
      <xdr:spPr>
        <a:xfrm>
          <a:off x="762000"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D951507C-3526-43DD-8FDE-C8F146F39A63}"/>
            </a:ext>
          </a:extLst>
        </xdr:cNvPr>
        <xdr:cNvCxnSpPr/>
      </xdr:nvCxnSpPr>
      <xdr:spPr>
        <a:xfrm flipV="1">
          <a:off x="4636770" y="9717677"/>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E5AEA20-467A-4ACB-8FC6-DB40911A4638}"/>
            </a:ext>
          </a:extLst>
        </xdr:cNvPr>
        <xdr:cNvSpPr txBox="1"/>
      </xdr:nvSpPr>
      <xdr:spPr>
        <a:xfrm>
          <a:off x="4675505" y="111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3CCB16B5-C752-4AE3-AEA9-E6FE28D45537}"/>
            </a:ext>
          </a:extLst>
        </xdr:cNvPr>
        <xdr:cNvCxnSpPr/>
      </xdr:nvCxnSpPr>
      <xdr:spPr>
        <a:xfrm>
          <a:off x="4544695" y="11152414"/>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AEBB304-8FA5-4EBC-B8A3-E7F5D219FCE7}"/>
            </a:ext>
          </a:extLst>
        </xdr:cNvPr>
        <xdr:cNvSpPr txBox="1"/>
      </xdr:nvSpPr>
      <xdr:spPr>
        <a:xfrm>
          <a:off x="4675505" y="9490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ADC3C5B7-98A2-41A5-AA61-08B1D84DAF2D}"/>
            </a:ext>
          </a:extLst>
        </xdr:cNvPr>
        <xdr:cNvCxnSpPr/>
      </xdr:nvCxnSpPr>
      <xdr:spPr>
        <a:xfrm>
          <a:off x="4544695" y="9717677"/>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37087EB-A518-45A8-846A-3FE767E1BCE9}"/>
            </a:ext>
          </a:extLst>
        </xdr:cNvPr>
        <xdr:cNvSpPr txBox="1"/>
      </xdr:nvSpPr>
      <xdr:spPr>
        <a:xfrm>
          <a:off x="4675505" y="10481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975900F8-DB03-42D7-BADC-E4278A5DBCE0}"/>
            </a:ext>
          </a:extLst>
        </xdr:cNvPr>
        <xdr:cNvSpPr/>
      </xdr:nvSpPr>
      <xdr:spPr>
        <a:xfrm>
          <a:off x="4582795" y="1062971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874D477A-9068-47C9-B584-96EB30D6A4FC}"/>
            </a:ext>
          </a:extLst>
        </xdr:cNvPr>
        <xdr:cNvSpPr/>
      </xdr:nvSpPr>
      <xdr:spPr>
        <a:xfrm>
          <a:off x="3744595" y="1062672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BE114ACA-25FC-4070-AF24-84B4E733A98C}"/>
            </a:ext>
          </a:extLst>
        </xdr:cNvPr>
        <xdr:cNvSpPr/>
      </xdr:nvSpPr>
      <xdr:spPr>
        <a:xfrm>
          <a:off x="2857500" y="1063434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D57B50FB-93F9-4E03-8C53-011C03A2A6C3}"/>
            </a:ext>
          </a:extLst>
        </xdr:cNvPr>
        <xdr:cNvSpPr/>
      </xdr:nvSpPr>
      <xdr:spPr>
        <a:xfrm>
          <a:off x="1970405" y="106139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50599871-0764-4671-AD2B-407867158A71}"/>
            </a:ext>
          </a:extLst>
        </xdr:cNvPr>
        <xdr:cNvSpPr/>
      </xdr:nvSpPr>
      <xdr:spPr>
        <a:xfrm>
          <a:off x="1077595" y="1058263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B5662D2-6901-4B92-956C-B3FF6A25F26C}"/>
            </a:ext>
          </a:extLst>
        </xdr:cNvPr>
        <xdr:cNvSpPr txBox="1"/>
      </xdr:nvSpPr>
      <xdr:spPr>
        <a:xfrm>
          <a:off x="44469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FCD0F83-F168-4CC7-BD4B-D2A8657A7409}"/>
            </a:ext>
          </a:extLst>
        </xdr:cNvPr>
        <xdr:cNvSpPr txBox="1"/>
      </xdr:nvSpPr>
      <xdr:spPr>
        <a:xfrm>
          <a:off x="3608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1D5BBDE-7FB3-46AC-B36E-182763E1CE35}"/>
            </a:ext>
          </a:extLst>
        </xdr:cNvPr>
        <xdr:cNvSpPr txBox="1"/>
      </xdr:nvSpPr>
      <xdr:spPr>
        <a:xfrm>
          <a:off x="2715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EDF6275-80C6-4CAC-BC63-E7B5E97F4742}"/>
            </a:ext>
          </a:extLst>
        </xdr:cNvPr>
        <xdr:cNvSpPr txBox="1"/>
      </xdr:nvSpPr>
      <xdr:spPr>
        <a:xfrm>
          <a:off x="182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F4E9CDA-D880-4BD6-B7AC-A6AA607998FA}"/>
            </a:ext>
          </a:extLst>
        </xdr:cNvPr>
        <xdr:cNvSpPr txBox="1"/>
      </xdr:nvSpPr>
      <xdr:spPr>
        <a:xfrm>
          <a:off x="94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89" name="楕円 188">
          <a:extLst>
            <a:ext uri="{FF2B5EF4-FFF2-40B4-BE49-F238E27FC236}">
              <a16:creationId xmlns:a16="http://schemas.microsoft.com/office/drawing/2014/main" id="{06CD452C-ABB3-42C3-A1AF-735080D290B5}"/>
            </a:ext>
          </a:extLst>
        </xdr:cNvPr>
        <xdr:cNvSpPr/>
      </xdr:nvSpPr>
      <xdr:spPr>
        <a:xfrm>
          <a:off x="4582795" y="1070020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13B95EF4-839A-49DA-96BA-9AF54AF65A45}"/>
            </a:ext>
          </a:extLst>
        </xdr:cNvPr>
        <xdr:cNvSpPr txBox="1"/>
      </xdr:nvSpPr>
      <xdr:spPr>
        <a:xfrm>
          <a:off x="4675505" y="1067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1" name="楕円 190">
          <a:extLst>
            <a:ext uri="{FF2B5EF4-FFF2-40B4-BE49-F238E27FC236}">
              <a16:creationId xmlns:a16="http://schemas.microsoft.com/office/drawing/2014/main" id="{7623246F-BB8A-406E-9F04-CB94D5C3C3C1}"/>
            </a:ext>
          </a:extLst>
        </xdr:cNvPr>
        <xdr:cNvSpPr/>
      </xdr:nvSpPr>
      <xdr:spPr>
        <a:xfrm>
          <a:off x="3744595" y="1067217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62049</xdr:rowOff>
    </xdr:to>
    <xdr:cxnSp macro="">
      <xdr:nvCxnSpPr>
        <xdr:cNvPr id="192" name="直線コネクタ 191">
          <a:extLst>
            <a:ext uri="{FF2B5EF4-FFF2-40B4-BE49-F238E27FC236}">
              <a16:creationId xmlns:a16="http://schemas.microsoft.com/office/drawing/2014/main" id="{457910F4-84E0-45B4-90B7-F45F31A3295B}"/>
            </a:ext>
          </a:extLst>
        </xdr:cNvPr>
        <xdr:cNvCxnSpPr/>
      </xdr:nvCxnSpPr>
      <xdr:spPr>
        <a:xfrm>
          <a:off x="3799205" y="10726783"/>
          <a:ext cx="8382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3" name="楕円 192">
          <a:extLst>
            <a:ext uri="{FF2B5EF4-FFF2-40B4-BE49-F238E27FC236}">
              <a16:creationId xmlns:a16="http://schemas.microsoft.com/office/drawing/2014/main" id="{CF0A4AB0-C876-4F1B-B7CE-21D29FA9B18A}"/>
            </a:ext>
          </a:extLst>
        </xdr:cNvPr>
        <xdr:cNvSpPr/>
      </xdr:nvSpPr>
      <xdr:spPr>
        <a:xfrm>
          <a:off x="2857500" y="1064822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35923</xdr:rowOff>
    </xdr:to>
    <xdr:cxnSp macro="">
      <xdr:nvCxnSpPr>
        <xdr:cNvPr id="194" name="直線コネクタ 193">
          <a:extLst>
            <a:ext uri="{FF2B5EF4-FFF2-40B4-BE49-F238E27FC236}">
              <a16:creationId xmlns:a16="http://schemas.microsoft.com/office/drawing/2014/main" id="{0775014B-B3F4-48F1-AC6F-14A6DF7E2B98}"/>
            </a:ext>
          </a:extLst>
        </xdr:cNvPr>
        <xdr:cNvCxnSpPr/>
      </xdr:nvCxnSpPr>
      <xdr:spPr>
        <a:xfrm>
          <a:off x="2906395" y="10697120"/>
          <a:ext cx="89281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95" name="楕円 194">
          <a:extLst>
            <a:ext uri="{FF2B5EF4-FFF2-40B4-BE49-F238E27FC236}">
              <a16:creationId xmlns:a16="http://schemas.microsoft.com/office/drawing/2014/main" id="{DEE00A3B-68F1-41C3-B950-EFD533E3EFF0}"/>
            </a:ext>
          </a:extLst>
        </xdr:cNvPr>
        <xdr:cNvSpPr/>
      </xdr:nvSpPr>
      <xdr:spPr>
        <a:xfrm>
          <a:off x="1970405" y="106218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155122</xdr:rowOff>
    </xdr:from>
    <xdr:to>
      <xdr:col>15</xdr:col>
      <xdr:colOff>50800</xdr:colOff>
      <xdr:row>61</xdr:row>
      <xdr:rowOff>8165</xdr:rowOff>
    </xdr:to>
    <xdr:cxnSp macro="">
      <xdr:nvCxnSpPr>
        <xdr:cNvPr id="196" name="直線コネクタ 195">
          <a:extLst>
            <a:ext uri="{FF2B5EF4-FFF2-40B4-BE49-F238E27FC236}">
              <a16:creationId xmlns:a16="http://schemas.microsoft.com/office/drawing/2014/main" id="{EA47DE72-AB87-4636-9AFD-41DAB50E9123}"/>
            </a:ext>
          </a:extLst>
        </xdr:cNvPr>
        <xdr:cNvCxnSpPr/>
      </xdr:nvCxnSpPr>
      <xdr:spPr>
        <a:xfrm>
          <a:off x="2019300" y="10670722"/>
          <a:ext cx="887095"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78196</xdr:rowOff>
    </xdr:from>
    <xdr:to>
      <xdr:col>6</xdr:col>
      <xdr:colOff>38100</xdr:colOff>
      <xdr:row>61</xdr:row>
      <xdr:rowOff>8346</xdr:rowOff>
    </xdr:to>
    <xdr:sp macro="" textlink="">
      <xdr:nvSpPr>
        <xdr:cNvPr id="197" name="楕円 196">
          <a:extLst>
            <a:ext uri="{FF2B5EF4-FFF2-40B4-BE49-F238E27FC236}">
              <a16:creationId xmlns:a16="http://schemas.microsoft.com/office/drawing/2014/main" id="{24A3A6A1-0947-47D0-ADA4-735D6100191E}"/>
            </a:ext>
          </a:extLst>
        </xdr:cNvPr>
        <xdr:cNvSpPr/>
      </xdr:nvSpPr>
      <xdr:spPr>
        <a:xfrm>
          <a:off x="1077595" y="1059379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128996</xdr:rowOff>
    </xdr:from>
    <xdr:to>
      <xdr:col>10</xdr:col>
      <xdr:colOff>114300</xdr:colOff>
      <xdr:row>60</xdr:row>
      <xdr:rowOff>155122</xdr:rowOff>
    </xdr:to>
    <xdr:cxnSp macro="">
      <xdr:nvCxnSpPr>
        <xdr:cNvPr id="198" name="直線コネクタ 197">
          <a:extLst>
            <a:ext uri="{FF2B5EF4-FFF2-40B4-BE49-F238E27FC236}">
              <a16:creationId xmlns:a16="http://schemas.microsoft.com/office/drawing/2014/main" id="{7001E8EC-82A9-4BF8-B099-1A3461068CE6}"/>
            </a:ext>
          </a:extLst>
        </xdr:cNvPr>
        <xdr:cNvCxnSpPr/>
      </xdr:nvCxnSpPr>
      <xdr:spPr>
        <a:xfrm>
          <a:off x="1132205" y="10648406"/>
          <a:ext cx="887095"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0B68A01-486F-49A8-9E93-30737EF2A582}"/>
            </a:ext>
          </a:extLst>
        </xdr:cNvPr>
        <xdr:cNvSpPr txBox="1"/>
      </xdr:nvSpPr>
      <xdr:spPr>
        <a:xfrm>
          <a:off x="3582044"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BA2B19D-983F-461E-90F2-11918E3DF0CC}"/>
            </a:ext>
          </a:extLst>
        </xdr:cNvPr>
        <xdr:cNvSpPr txBox="1"/>
      </xdr:nvSpPr>
      <xdr:spPr>
        <a:xfrm>
          <a:off x="2705744" y="1040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2F24939-2FF3-4345-9289-8245D489CBE5}"/>
            </a:ext>
          </a:extLst>
        </xdr:cNvPr>
        <xdr:cNvSpPr txBox="1"/>
      </xdr:nvSpPr>
      <xdr:spPr>
        <a:xfrm>
          <a:off x="1818649" y="10381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B7F28FA-00E5-4AA5-9CB7-EE1EFA94AAC9}"/>
            </a:ext>
          </a:extLst>
        </xdr:cNvPr>
        <xdr:cNvSpPr txBox="1"/>
      </xdr:nvSpPr>
      <xdr:spPr>
        <a:xfrm>
          <a:off x="925839" y="1035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BF7575E-7EC2-471D-BEAB-49CB60B8814C}"/>
            </a:ext>
          </a:extLst>
        </xdr:cNvPr>
        <xdr:cNvSpPr txBox="1"/>
      </xdr:nvSpPr>
      <xdr:spPr>
        <a:xfrm>
          <a:off x="3582044" y="1076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41C91DB-B8C4-4BE2-8A51-860AACF25140}"/>
            </a:ext>
          </a:extLst>
        </xdr:cNvPr>
        <xdr:cNvSpPr txBox="1"/>
      </xdr:nvSpPr>
      <xdr:spPr>
        <a:xfrm>
          <a:off x="2705744" y="107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6006A53-420B-46B2-AB57-6507261BFAAA}"/>
            </a:ext>
          </a:extLst>
        </xdr:cNvPr>
        <xdr:cNvSpPr txBox="1"/>
      </xdr:nvSpPr>
      <xdr:spPr>
        <a:xfrm>
          <a:off x="1818649" y="107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170923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F786BD8-DCAB-47EB-8EC1-A17A202DB7D5}"/>
            </a:ext>
          </a:extLst>
        </xdr:cNvPr>
        <xdr:cNvSpPr txBox="1"/>
      </xdr:nvSpPr>
      <xdr:spPr>
        <a:xfrm>
          <a:off x="925839" y="1069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6A99B29-60CB-40F2-81C8-787165599899}"/>
            </a:ext>
          </a:extLst>
        </xdr:cNvPr>
        <xdr:cNvSpPr/>
      </xdr:nvSpPr>
      <xdr:spPr>
        <a:xfrm>
          <a:off x="660209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9E22CAF-8BA3-4D28-87EB-4DBCB4A516ED}"/>
            </a:ext>
          </a:extLst>
        </xdr:cNvPr>
        <xdr:cNvSpPr/>
      </xdr:nvSpPr>
      <xdr:spPr>
        <a:xfrm>
          <a:off x="6732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2A2CF38-3B7D-40D9-BEEA-57A686261C1B}"/>
            </a:ext>
          </a:extLst>
        </xdr:cNvPr>
        <xdr:cNvSpPr/>
      </xdr:nvSpPr>
      <xdr:spPr>
        <a:xfrm>
          <a:off x="6732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3B7E263-D9FD-4985-8361-C68B616E87C5}"/>
            </a:ext>
          </a:extLst>
        </xdr:cNvPr>
        <xdr:cNvSpPr/>
      </xdr:nvSpPr>
      <xdr:spPr>
        <a:xfrm>
          <a:off x="7745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2EBDA92-79F8-438A-BFB5-7DEA60C2218F}"/>
            </a:ext>
          </a:extLst>
        </xdr:cNvPr>
        <xdr:cNvSpPr/>
      </xdr:nvSpPr>
      <xdr:spPr>
        <a:xfrm>
          <a:off x="7745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AC27B21-6B7E-4EA5-AB09-CFE6F6968BAF}"/>
            </a:ext>
          </a:extLst>
        </xdr:cNvPr>
        <xdr:cNvSpPr/>
      </xdr:nvSpPr>
      <xdr:spPr>
        <a:xfrm>
          <a:off x="8888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DA7ACF7-ED95-4EB3-8207-B82DEB44CA5D}"/>
            </a:ext>
          </a:extLst>
        </xdr:cNvPr>
        <xdr:cNvSpPr/>
      </xdr:nvSpPr>
      <xdr:spPr>
        <a:xfrm>
          <a:off x="8888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9DE5F7A-43F2-4EA8-A475-D9EB5F1701EB}"/>
            </a:ext>
          </a:extLst>
        </xdr:cNvPr>
        <xdr:cNvSpPr/>
      </xdr:nvSpPr>
      <xdr:spPr>
        <a:xfrm>
          <a:off x="6602095"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870D01B-D6DE-4340-A640-0DBD9C68433D}"/>
            </a:ext>
          </a:extLst>
        </xdr:cNvPr>
        <xdr:cNvSpPr txBox="1"/>
      </xdr:nvSpPr>
      <xdr:spPr>
        <a:xfrm>
          <a:off x="6563995" y="91516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8C6A4C2-10B8-4E75-A98E-3B9ADC8A5551}"/>
            </a:ext>
          </a:extLst>
        </xdr:cNvPr>
        <xdr:cNvCxnSpPr/>
      </xdr:nvCxnSpPr>
      <xdr:spPr>
        <a:xfrm>
          <a:off x="6602095"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3E8112D-81EB-4D06-8512-EBC5F44120DE}"/>
            </a:ext>
          </a:extLst>
        </xdr:cNvPr>
        <xdr:cNvCxnSpPr/>
      </xdr:nvCxnSpPr>
      <xdr:spPr>
        <a:xfrm>
          <a:off x="6602095"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37059B52-D4BF-46A7-BC5D-716F255B1A89}"/>
            </a:ext>
          </a:extLst>
        </xdr:cNvPr>
        <xdr:cNvSpPr txBox="1"/>
      </xdr:nvSpPr>
      <xdr:spPr>
        <a:xfrm>
          <a:off x="6357119" y="1114871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88BB7A2-45B6-45B4-B31B-E657A40E84CC}"/>
            </a:ext>
          </a:extLst>
        </xdr:cNvPr>
        <xdr:cNvCxnSpPr/>
      </xdr:nvCxnSpPr>
      <xdr:spPr>
        <a:xfrm>
          <a:off x="6602095"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FF148F31-19E7-4A04-BDE9-FA7567627E81}"/>
            </a:ext>
          </a:extLst>
        </xdr:cNvPr>
        <xdr:cNvSpPr txBox="1"/>
      </xdr:nvSpPr>
      <xdr:spPr>
        <a:xfrm>
          <a:off x="6010486" y="10760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4B42A386-C9AD-4D63-909A-D7FA289F8225}"/>
            </a:ext>
          </a:extLst>
        </xdr:cNvPr>
        <xdr:cNvCxnSpPr/>
      </xdr:nvCxnSpPr>
      <xdr:spPr>
        <a:xfrm>
          <a:off x="6602095"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CA894AA0-278D-4690-ABC0-F61AA48B0CBA}"/>
            </a:ext>
          </a:extLst>
        </xdr:cNvPr>
        <xdr:cNvSpPr txBox="1"/>
      </xdr:nvSpPr>
      <xdr:spPr>
        <a:xfrm>
          <a:off x="6010486" y="103714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950278FE-9688-42DC-9A16-A3DD0F2A15C6}"/>
            </a:ext>
          </a:extLst>
        </xdr:cNvPr>
        <xdr:cNvCxnSpPr/>
      </xdr:nvCxnSpPr>
      <xdr:spPr>
        <a:xfrm>
          <a:off x="6602095"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4FA15C00-5220-45CD-8D3B-CA6CE4A6A267}"/>
            </a:ext>
          </a:extLst>
        </xdr:cNvPr>
        <xdr:cNvSpPr txBox="1"/>
      </xdr:nvSpPr>
      <xdr:spPr>
        <a:xfrm>
          <a:off x="6010486" y="99752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8205A8E-456D-4CA2-922A-DF86B03EC453}"/>
            </a:ext>
          </a:extLst>
        </xdr:cNvPr>
        <xdr:cNvCxnSpPr/>
      </xdr:nvCxnSpPr>
      <xdr:spPr>
        <a:xfrm>
          <a:off x="6602095"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F977ADAF-47E2-44F2-BEEA-67469E9F0D8A}"/>
            </a:ext>
          </a:extLst>
        </xdr:cNvPr>
        <xdr:cNvSpPr txBox="1"/>
      </xdr:nvSpPr>
      <xdr:spPr>
        <a:xfrm>
          <a:off x="5916523" y="95866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745648D4-DCEF-4849-910B-C56C4E8329E6}"/>
            </a:ext>
          </a:extLst>
        </xdr:cNvPr>
        <xdr:cNvCxnSpPr/>
      </xdr:nvCxnSpPr>
      <xdr:spPr>
        <a:xfrm>
          <a:off x="6602095"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83A3F1C-A681-4687-8B98-7D58A686503B}"/>
            </a:ext>
          </a:extLst>
        </xdr:cNvPr>
        <xdr:cNvSpPr txBox="1"/>
      </xdr:nvSpPr>
      <xdr:spPr>
        <a:xfrm>
          <a:off x="5916523" y="91979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4B83AD4-F17C-4C67-AFD4-D1DF80FE6BD1}"/>
            </a:ext>
          </a:extLst>
        </xdr:cNvPr>
        <xdr:cNvSpPr/>
      </xdr:nvSpPr>
      <xdr:spPr>
        <a:xfrm>
          <a:off x="6602095"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4787EFC7-80AE-450B-A244-84F89028BB2E}"/>
            </a:ext>
          </a:extLst>
        </xdr:cNvPr>
        <xdr:cNvCxnSpPr/>
      </xdr:nvCxnSpPr>
      <xdr:spPr>
        <a:xfrm flipV="1">
          <a:off x="10476865" y="9876466"/>
          <a:ext cx="0" cy="141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292947C-BFDB-4B6C-8266-39619B30F2C9}"/>
            </a:ext>
          </a:extLst>
        </xdr:cNvPr>
        <xdr:cNvSpPr txBox="1"/>
      </xdr:nvSpPr>
      <xdr:spPr>
        <a:xfrm>
          <a:off x="10515600" y="112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3B33DAEF-3FFC-4BFB-8EB7-7335516F52DA}"/>
            </a:ext>
          </a:extLst>
        </xdr:cNvPr>
        <xdr:cNvCxnSpPr/>
      </xdr:nvCxnSpPr>
      <xdr:spPr>
        <a:xfrm>
          <a:off x="10390505" y="11288461"/>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CB1B237-F78A-47E8-B122-82162C88A81F}"/>
            </a:ext>
          </a:extLst>
        </xdr:cNvPr>
        <xdr:cNvSpPr txBox="1"/>
      </xdr:nvSpPr>
      <xdr:spPr>
        <a:xfrm>
          <a:off x="10515600" y="9642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20522EEF-4EF1-4459-9BDA-811B846C2DED}"/>
            </a:ext>
          </a:extLst>
        </xdr:cNvPr>
        <xdr:cNvCxnSpPr/>
      </xdr:nvCxnSpPr>
      <xdr:spPr>
        <a:xfrm>
          <a:off x="10390505" y="987646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4FA0013-7E9D-44C9-97D4-7C0802C1AF7C}"/>
            </a:ext>
          </a:extLst>
        </xdr:cNvPr>
        <xdr:cNvSpPr txBox="1"/>
      </xdr:nvSpPr>
      <xdr:spPr>
        <a:xfrm>
          <a:off x="10515600" y="1080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36BD9C94-B256-4B26-ACB3-7F0BEA644E05}"/>
            </a:ext>
          </a:extLst>
        </xdr:cNvPr>
        <xdr:cNvSpPr/>
      </xdr:nvSpPr>
      <xdr:spPr>
        <a:xfrm>
          <a:off x="10428605" y="109667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621C440C-08DC-40B6-B860-180B3F0DCBED}"/>
            </a:ext>
          </a:extLst>
        </xdr:cNvPr>
        <xdr:cNvSpPr/>
      </xdr:nvSpPr>
      <xdr:spPr>
        <a:xfrm>
          <a:off x="9590405" y="10977964"/>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DBC1A4A6-AB49-4E08-8D55-2A48444BAA9F}"/>
            </a:ext>
          </a:extLst>
        </xdr:cNvPr>
        <xdr:cNvSpPr/>
      </xdr:nvSpPr>
      <xdr:spPr>
        <a:xfrm>
          <a:off x="8697595" y="1097913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FBA3680E-5A54-452A-84AA-B62F4D4B5BDC}"/>
            </a:ext>
          </a:extLst>
        </xdr:cNvPr>
        <xdr:cNvSpPr/>
      </xdr:nvSpPr>
      <xdr:spPr>
        <a:xfrm>
          <a:off x="7810500" y="1098079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112394F4-3C2B-4826-8F1E-A43546FD04C2}"/>
            </a:ext>
          </a:extLst>
        </xdr:cNvPr>
        <xdr:cNvSpPr/>
      </xdr:nvSpPr>
      <xdr:spPr>
        <a:xfrm>
          <a:off x="6923405" y="10984546"/>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871DF72-14F4-4BC3-A4A3-033DBDBC0553}"/>
            </a:ext>
          </a:extLst>
        </xdr:cNvPr>
        <xdr:cNvSpPr txBox="1"/>
      </xdr:nvSpPr>
      <xdr:spPr>
        <a:xfrm>
          <a:off x="102870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8E9B4D9-E017-413E-A372-7C736EBF7CD1}"/>
            </a:ext>
          </a:extLst>
        </xdr:cNvPr>
        <xdr:cNvSpPr txBox="1"/>
      </xdr:nvSpPr>
      <xdr:spPr>
        <a:xfrm>
          <a:off x="944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A8E0EEA-4A9C-44D9-A098-E1D78A16577A}"/>
            </a:ext>
          </a:extLst>
        </xdr:cNvPr>
        <xdr:cNvSpPr txBox="1"/>
      </xdr:nvSpPr>
      <xdr:spPr>
        <a:xfrm>
          <a:off x="856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5F3E2B1-D938-4CBD-A597-B6539F8A9BE8}"/>
            </a:ext>
          </a:extLst>
        </xdr:cNvPr>
        <xdr:cNvSpPr txBox="1"/>
      </xdr:nvSpPr>
      <xdr:spPr>
        <a:xfrm>
          <a:off x="7668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C0E225E-9152-4883-B5C3-44100969581B}"/>
            </a:ext>
          </a:extLst>
        </xdr:cNvPr>
        <xdr:cNvSpPr txBox="1"/>
      </xdr:nvSpPr>
      <xdr:spPr>
        <a:xfrm>
          <a:off x="6781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60021</xdr:rowOff>
    </xdr:from>
    <xdr:to>
      <xdr:col>55</xdr:col>
      <xdr:colOff>50800</xdr:colOff>
      <xdr:row>63</xdr:row>
      <xdr:rowOff>161621</xdr:rowOff>
    </xdr:to>
    <xdr:sp macro="" textlink="">
      <xdr:nvSpPr>
        <xdr:cNvPr id="246" name="楕円 245">
          <a:extLst>
            <a:ext uri="{FF2B5EF4-FFF2-40B4-BE49-F238E27FC236}">
              <a16:creationId xmlns:a16="http://schemas.microsoft.com/office/drawing/2014/main" id="{AD02E84C-DC24-440D-823F-E82C7971D366}"/>
            </a:ext>
          </a:extLst>
        </xdr:cNvPr>
        <xdr:cNvSpPr/>
      </xdr:nvSpPr>
      <xdr:spPr>
        <a:xfrm>
          <a:off x="10428605" y="11105211"/>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38448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16C2747-4C2D-494C-8B30-AF74CE0FBC7A}"/>
            </a:ext>
          </a:extLst>
        </xdr:cNvPr>
        <xdr:cNvSpPr txBox="1"/>
      </xdr:nvSpPr>
      <xdr:spPr>
        <a:xfrm>
          <a:off x="10515600" y="1107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61384</xdr:rowOff>
    </xdr:from>
    <xdr:to>
      <xdr:col>50</xdr:col>
      <xdr:colOff>165100</xdr:colOff>
      <xdr:row>63</xdr:row>
      <xdr:rowOff>162984</xdr:rowOff>
    </xdr:to>
    <xdr:sp macro="" textlink="">
      <xdr:nvSpPr>
        <xdr:cNvPr id="248" name="楕円 247">
          <a:extLst>
            <a:ext uri="{FF2B5EF4-FFF2-40B4-BE49-F238E27FC236}">
              <a16:creationId xmlns:a16="http://schemas.microsoft.com/office/drawing/2014/main" id="{1FA19E5D-EA57-40EB-93FD-A441731FB1AB}"/>
            </a:ext>
          </a:extLst>
        </xdr:cNvPr>
        <xdr:cNvSpPr/>
      </xdr:nvSpPr>
      <xdr:spPr>
        <a:xfrm>
          <a:off x="9590405" y="11106574"/>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110821</xdr:rowOff>
    </xdr:from>
    <xdr:to>
      <xdr:col>55</xdr:col>
      <xdr:colOff>0</xdr:colOff>
      <xdr:row>63</xdr:row>
      <xdr:rowOff>112184</xdr:rowOff>
    </xdr:to>
    <xdr:cxnSp macro="">
      <xdr:nvCxnSpPr>
        <xdr:cNvPr id="249" name="直線コネクタ 248">
          <a:extLst>
            <a:ext uri="{FF2B5EF4-FFF2-40B4-BE49-F238E27FC236}">
              <a16:creationId xmlns:a16="http://schemas.microsoft.com/office/drawing/2014/main" id="{98756A21-DC36-4F0A-AE1D-0A72ECB57E6B}"/>
            </a:ext>
          </a:extLst>
        </xdr:cNvPr>
        <xdr:cNvCxnSpPr/>
      </xdr:nvCxnSpPr>
      <xdr:spPr>
        <a:xfrm flipV="1">
          <a:off x="9639300" y="11152201"/>
          <a:ext cx="8382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62076</xdr:rowOff>
    </xdr:from>
    <xdr:to>
      <xdr:col>46</xdr:col>
      <xdr:colOff>38100</xdr:colOff>
      <xdr:row>63</xdr:row>
      <xdr:rowOff>163676</xdr:rowOff>
    </xdr:to>
    <xdr:sp macro="" textlink="">
      <xdr:nvSpPr>
        <xdr:cNvPr id="250" name="楕円 249">
          <a:extLst>
            <a:ext uri="{FF2B5EF4-FFF2-40B4-BE49-F238E27FC236}">
              <a16:creationId xmlns:a16="http://schemas.microsoft.com/office/drawing/2014/main" id="{8CA24159-82D4-4B20-8256-B23F95E0A2A8}"/>
            </a:ext>
          </a:extLst>
        </xdr:cNvPr>
        <xdr:cNvSpPr/>
      </xdr:nvSpPr>
      <xdr:spPr>
        <a:xfrm>
          <a:off x="8697595" y="11105361"/>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112184</xdr:rowOff>
    </xdr:from>
    <xdr:to>
      <xdr:col>50</xdr:col>
      <xdr:colOff>114300</xdr:colOff>
      <xdr:row>63</xdr:row>
      <xdr:rowOff>112876</xdr:rowOff>
    </xdr:to>
    <xdr:cxnSp macro="">
      <xdr:nvCxnSpPr>
        <xdr:cNvPr id="251" name="直線コネクタ 250">
          <a:extLst>
            <a:ext uri="{FF2B5EF4-FFF2-40B4-BE49-F238E27FC236}">
              <a16:creationId xmlns:a16="http://schemas.microsoft.com/office/drawing/2014/main" id="{ADF7F185-1351-401F-BD93-7FFCDCE55F16}"/>
            </a:ext>
          </a:extLst>
        </xdr:cNvPr>
        <xdr:cNvCxnSpPr/>
      </xdr:nvCxnSpPr>
      <xdr:spPr>
        <a:xfrm flipV="1">
          <a:off x="8752205" y="11153564"/>
          <a:ext cx="887095"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61995</xdr:rowOff>
    </xdr:from>
    <xdr:to>
      <xdr:col>41</xdr:col>
      <xdr:colOff>101600</xdr:colOff>
      <xdr:row>63</xdr:row>
      <xdr:rowOff>163595</xdr:rowOff>
    </xdr:to>
    <xdr:sp macro="" textlink="">
      <xdr:nvSpPr>
        <xdr:cNvPr id="252" name="楕円 251">
          <a:extLst>
            <a:ext uri="{FF2B5EF4-FFF2-40B4-BE49-F238E27FC236}">
              <a16:creationId xmlns:a16="http://schemas.microsoft.com/office/drawing/2014/main" id="{434367FF-DD23-424E-93FA-F4FF6396E321}"/>
            </a:ext>
          </a:extLst>
        </xdr:cNvPr>
        <xdr:cNvSpPr/>
      </xdr:nvSpPr>
      <xdr:spPr>
        <a:xfrm>
          <a:off x="7810500" y="1110528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112795</xdr:rowOff>
    </xdr:from>
    <xdr:to>
      <xdr:col>45</xdr:col>
      <xdr:colOff>177800</xdr:colOff>
      <xdr:row>63</xdr:row>
      <xdr:rowOff>112876</xdr:rowOff>
    </xdr:to>
    <xdr:cxnSp macro="">
      <xdr:nvCxnSpPr>
        <xdr:cNvPr id="253" name="直線コネクタ 252">
          <a:extLst>
            <a:ext uri="{FF2B5EF4-FFF2-40B4-BE49-F238E27FC236}">
              <a16:creationId xmlns:a16="http://schemas.microsoft.com/office/drawing/2014/main" id="{412ADADB-C2D8-4A08-980B-B8ACFB003E27}"/>
            </a:ext>
          </a:extLst>
        </xdr:cNvPr>
        <xdr:cNvCxnSpPr/>
      </xdr:nvCxnSpPr>
      <xdr:spPr>
        <a:xfrm>
          <a:off x="7859395" y="11154175"/>
          <a:ext cx="89281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61869</xdr:rowOff>
    </xdr:from>
    <xdr:to>
      <xdr:col>36</xdr:col>
      <xdr:colOff>165100</xdr:colOff>
      <xdr:row>63</xdr:row>
      <xdr:rowOff>163469</xdr:rowOff>
    </xdr:to>
    <xdr:sp macro="" textlink="">
      <xdr:nvSpPr>
        <xdr:cNvPr id="254" name="楕円 253">
          <a:extLst>
            <a:ext uri="{FF2B5EF4-FFF2-40B4-BE49-F238E27FC236}">
              <a16:creationId xmlns:a16="http://schemas.microsoft.com/office/drawing/2014/main" id="{FCA11331-BBD1-496B-976F-F1AB9ED08879}"/>
            </a:ext>
          </a:extLst>
        </xdr:cNvPr>
        <xdr:cNvSpPr/>
      </xdr:nvSpPr>
      <xdr:spPr>
        <a:xfrm>
          <a:off x="6923405" y="11107059"/>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112669</xdr:rowOff>
    </xdr:from>
    <xdr:to>
      <xdr:col>41</xdr:col>
      <xdr:colOff>50800</xdr:colOff>
      <xdr:row>63</xdr:row>
      <xdr:rowOff>112795</xdr:rowOff>
    </xdr:to>
    <xdr:cxnSp macro="">
      <xdr:nvCxnSpPr>
        <xdr:cNvPr id="255" name="直線コネクタ 254">
          <a:extLst>
            <a:ext uri="{FF2B5EF4-FFF2-40B4-BE49-F238E27FC236}">
              <a16:creationId xmlns:a16="http://schemas.microsoft.com/office/drawing/2014/main" id="{B6B3DB84-EB01-403B-8E16-6BD0814ADC86}"/>
            </a:ext>
          </a:extLst>
        </xdr:cNvPr>
        <xdr:cNvCxnSpPr/>
      </xdr:nvCxnSpPr>
      <xdr:spPr>
        <a:xfrm>
          <a:off x="6972300" y="11154049"/>
          <a:ext cx="887095"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CC4EB77-53EB-4860-AA31-3169E342D410}"/>
            </a:ext>
          </a:extLst>
        </xdr:cNvPr>
        <xdr:cNvSpPr txBox="1"/>
      </xdr:nvSpPr>
      <xdr:spPr>
        <a:xfrm>
          <a:off x="9329000" y="1075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8A0EAC3-ED6B-4B4F-839D-F55E571A6598}"/>
            </a:ext>
          </a:extLst>
        </xdr:cNvPr>
        <xdr:cNvSpPr txBox="1"/>
      </xdr:nvSpPr>
      <xdr:spPr>
        <a:xfrm>
          <a:off x="8452700" y="1075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35C987F-2DAA-4EDD-AE08-9F1F5138D6E0}"/>
            </a:ext>
          </a:extLst>
        </xdr:cNvPr>
        <xdr:cNvSpPr txBox="1"/>
      </xdr:nvSpPr>
      <xdr:spPr>
        <a:xfrm>
          <a:off x="7565605" y="107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A684ACE-87B0-4538-954E-C9B62A7D0C44}"/>
            </a:ext>
          </a:extLst>
        </xdr:cNvPr>
        <xdr:cNvSpPr txBox="1"/>
      </xdr:nvSpPr>
      <xdr:spPr>
        <a:xfrm>
          <a:off x="6670890" y="1075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154111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7106A214-C327-4579-A981-CAC657F08D3A}"/>
            </a:ext>
          </a:extLst>
        </xdr:cNvPr>
        <xdr:cNvSpPr txBox="1"/>
      </xdr:nvSpPr>
      <xdr:spPr>
        <a:xfrm>
          <a:off x="9329000" y="1119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154803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160D50F2-C8EF-4A04-872A-B7B7E23305C2}"/>
            </a:ext>
          </a:extLst>
        </xdr:cNvPr>
        <xdr:cNvSpPr txBox="1"/>
      </xdr:nvSpPr>
      <xdr:spPr>
        <a:xfrm>
          <a:off x="8452700" y="1119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154722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8024567-5B35-4A30-BE04-D5FC21AD18B1}"/>
            </a:ext>
          </a:extLst>
        </xdr:cNvPr>
        <xdr:cNvSpPr txBox="1"/>
      </xdr:nvSpPr>
      <xdr:spPr>
        <a:xfrm>
          <a:off x="7565605" y="1119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154596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223AC9DF-B6FF-457C-94FA-883CBAC20011}"/>
            </a:ext>
          </a:extLst>
        </xdr:cNvPr>
        <xdr:cNvSpPr txBox="1"/>
      </xdr:nvSpPr>
      <xdr:spPr>
        <a:xfrm>
          <a:off x="6670890" y="1119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AF8204A-04CA-45E6-B273-64CDFB2A91FF}"/>
            </a:ext>
          </a:extLst>
        </xdr:cNvPr>
        <xdr:cNvSpPr/>
      </xdr:nvSpPr>
      <xdr:spPr>
        <a:xfrm>
          <a:off x="762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B524FE2-B1EB-4937-97A0-AC3C944CFFE4}"/>
            </a:ext>
          </a:extLst>
        </xdr:cNvPr>
        <xdr:cNvSpPr/>
      </xdr:nvSpPr>
      <xdr:spPr>
        <a:xfrm>
          <a:off x="887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CFD2362-78E2-4D4E-8442-B19312D67AB6}"/>
            </a:ext>
          </a:extLst>
        </xdr:cNvPr>
        <xdr:cNvSpPr/>
      </xdr:nvSpPr>
      <xdr:spPr>
        <a:xfrm>
          <a:off x="887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5EFBD32-400B-4C0E-8979-4D6BEFE4A7E8}"/>
            </a:ext>
          </a:extLst>
        </xdr:cNvPr>
        <xdr:cNvSpPr/>
      </xdr:nvSpPr>
      <xdr:spPr>
        <a:xfrm>
          <a:off x="1905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D5A1A4E-8936-49A9-AF6C-3EB3DE820079}"/>
            </a:ext>
          </a:extLst>
        </xdr:cNvPr>
        <xdr:cNvSpPr/>
      </xdr:nvSpPr>
      <xdr:spPr>
        <a:xfrm>
          <a:off x="1905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F132C99C-EF6F-456D-9C76-E9D6565E8E13}"/>
            </a:ext>
          </a:extLst>
        </xdr:cNvPr>
        <xdr:cNvSpPr/>
      </xdr:nvSpPr>
      <xdr:spPr>
        <a:xfrm>
          <a:off x="3048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A0F884A-9BF0-4EA4-B20E-7C5F5FFA9E37}"/>
            </a:ext>
          </a:extLst>
        </xdr:cNvPr>
        <xdr:cNvSpPr/>
      </xdr:nvSpPr>
      <xdr:spPr>
        <a:xfrm>
          <a:off x="3048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C681035-41BC-4863-92E4-4C3FECBA690E}"/>
            </a:ext>
          </a:extLst>
        </xdr:cNvPr>
        <xdr:cNvSpPr/>
      </xdr:nvSpPr>
      <xdr:spPr>
        <a:xfrm>
          <a:off x="762000"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EA7FCF2-1FF1-42D5-B98D-24FE280F20C0}"/>
            </a:ext>
          </a:extLst>
        </xdr:cNvPr>
        <xdr:cNvSpPr txBox="1"/>
      </xdr:nvSpPr>
      <xdr:spPr>
        <a:xfrm>
          <a:off x="723900" y="130454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CACEF12-3030-4115-AF9F-55192EF7287E}"/>
            </a:ext>
          </a:extLst>
        </xdr:cNvPr>
        <xdr:cNvCxnSpPr/>
      </xdr:nvCxnSpPr>
      <xdr:spPr>
        <a:xfrm>
          <a:off x="762000"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F7DA888-3B45-4B5C-ABBC-0DBE6F77C40A}"/>
            </a:ext>
          </a:extLst>
        </xdr:cNvPr>
        <xdr:cNvSpPr txBox="1"/>
      </xdr:nvSpPr>
      <xdr:spPr>
        <a:xfrm>
          <a:off x="296726" y="15431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81CA6FBA-CDD2-47DF-8F9E-AB20BE904374}"/>
            </a:ext>
          </a:extLst>
        </xdr:cNvPr>
        <xdr:cNvCxnSpPr/>
      </xdr:nvCxnSpPr>
      <xdr:spPr>
        <a:xfrm>
          <a:off x="762000" y="15110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B4A26250-4EE5-473D-A7DD-6B4F5839DB4F}"/>
            </a:ext>
          </a:extLst>
        </xdr:cNvPr>
        <xdr:cNvSpPr txBox="1"/>
      </xdr:nvSpPr>
      <xdr:spPr>
        <a:xfrm>
          <a:off x="296726" y="14966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D36414E4-16FD-4DAE-942A-457F0138E22E}"/>
            </a:ext>
          </a:extLst>
        </xdr:cNvPr>
        <xdr:cNvCxnSpPr/>
      </xdr:nvCxnSpPr>
      <xdr:spPr>
        <a:xfrm>
          <a:off x="762000" y="14645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C56C6A2C-E4A6-4450-8CDC-439BA1F0B853}"/>
            </a:ext>
          </a:extLst>
        </xdr:cNvPr>
        <xdr:cNvSpPr txBox="1"/>
      </xdr:nvSpPr>
      <xdr:spPr>
        <a:xfrm>
          <a:off x="362751" y="144938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7D62B063-5521-452D-8380-64BF1778A355}"/>
            </a:ext>
          </a:extLst>
        </xdr:cNvPr>
        <xdr:cNvCxnSpPr/>
      </xdr:nvCxnSpPr>
      <xdr:spPr>
        <a:xfrm>
          <a:off x="762000"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2394FF99-454B-4A9D-99BD-951051CD3562}"/>
            </a:ext>
          </a:extLst>
        </xdr:cNvPr>
        <xdr:cNvSpPr txBox="1"/>
      </xdr:nvSpPr>
      <xdr:spPr>
        <a:xfrm>
          <a:off x="362751" y="14029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6F58950D-5DCC-496A-A111-8744E6604C0F}"/>
            </a:ext>
          </a:extLst>
        </xdr:cNvPr>
        <xdr:cNvCxnSpPr/>
      </xdr:nvCxnSpPr>
      <xdr:spPr>
        <a:xfrm>
          <a:off x="762000" y="13708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F2C43516-0FCD-4704-A239-FD862EB75125}"/>
            </a:ext>
          </a:extLst>
        </xdr:cNvPr>
        <xdr:cNvSpPr txBox="1"/>
      </xdr:nvSpPr>
      <xdr:spPr>
        <a:xfrm>
          <a:off x="362751" y="1356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39D5A28-6396-4D5A-BD72-5AE57866E2C0}"/>
            </a:ext>
          </a:extLst>
        </xdr:cNvPr>
        <xdr:cNvCxnSpPr/>
      </xdr:nvCxnSpPr>
      <xdr:spPr>
        <a:xfrm>
          <a:off x="762000"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BDD2FBE4-1607-49AC-A308-F513A9DF2D41}"/>
            </a:ext>
          </a:extLst>
        </xdr:cNvPr>
        <xdr:cNvSpPr txBox="1"/>
      </xdr:nvSpPr>
      <xdr:spPr>
        <a:xfrm>
          <a:off x="362751" y="130918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2CD22F35-13F7-4CDB-934A-8F71449E344A}"/>
            </a:ext>
          </a:extLst>
        </xdr:cNvPr>
        <xdr:cNvSpPr/>
      </xdr:nvSpPr>
      <xdr:spPr>
        <a:xfrm>
          <a:off x="762000"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EE76D1E8-0E55-46BA-85D0-01D54390E554}"/>
            </a:ext>
          </a:extLst>
        </xdr:cNvPr>
        <xdr:cNvCxnSpPr/>
      </xdr:nvCxnSpPr>
      <xdr:spPr>
        <a:xfrm flipV="1">
          <a:off x="4636770" y="13781532"/>
          <a:ext cx="0" cy="1328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F0CC6C25-DA1F-48AE-BD85-B5D4E7BE8BA8}"/>
            </a:ext>
          </a:extLst>
        </xdr:cNvPr>
        <xdr:cNvSpPr txBox="1"/>
      </xdr:nvSpPr>
      <xdr:spPr>
        <a:xfrm>
          <a:off x="4675505" y="1511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C28B7D31-3E67-4418-BDA8-925B5E7D9E9C}"/>
            </a:ext>
          </a:extLst>
        </xdr:cNvPr>
        <xdr:cNvCxnSpPr/>
      </xdr:nvCxnSpPr>
      <xdr:spPr>
        <a:xfrm>
          <a:off x="4544695" y="1511046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382E8A0A-D029-47B8-877C-92CA3A9FF38A}"/>
            </a:ext>
          </a:extLst>
        </xdr:cNvPr>
        <xdr:cNvSpPr txBox="1"/>
      </xdr:nvSpPr>
      <xdr:spPr>
        <a:xfrm>
          <a:off x="4675505" y="135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7A07CAA4-35D2-429C-9E05-5694C12DCD3B}"/>
            </a:ext>
          </a:extLst>
        </xdr:cNvPr>
        <xdr:cNvCxnSpPr/>
      </xdr:nvCxnSpPr>
      <xdr:spPr>
        <a:xfrm>
          <a:off x="4544695" y="13781532"/>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1C2C937F-EA6F-4332-A3AF-149F09B460F3}"/>
            </a:ext>
          </a:extLst>
        </xdr:cNvPr>
        <xdr:cNvSpPr txBox="1"/>
      </xdr:nvSpPr>
      <xdr:spPr>
        <a:xfrm>
          <a:off x="4675505" y="142454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DA3DD14A-0D46-4800-AA78-1C0C61352CB8}"/>
            </a:ext>
          </a:extLst>
        </xdr:cNvPr>
        <xdr:cNvSpPr/>
      </xdr:nvSpPr>
      <xdr:spPr>
        <a:xfrm>
          <a:off x="4582795" y="1440167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89930356-AAA2-4F76-8B86-7C1A1503D6F9}"/>
            </a:ext>
          </a:extLst>
        </xdr:cNvPr>
        <xdr:cNvSpPr/>
      </xdr:nvSpPr>
      <xdr:spPr>
        <a:xfrm>
          <a:off x="3744595" y="1435023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114A4491-C899-461F-9BE2-E9CFE91DDACF}"/>
            </a:ext>
          </a:extLst>
        </xdr:cNvPr>
        <xdr:cNvSpPr/>
      </xdr:nvSpPr>
      <xdr:spPr>
        <a:xfrm>
          <a:off x="2857500" y="14320901"/>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10652BAD-AEE6-48AC-9CC1-CE93BB143339}"/>
            </a:ext>
          </a:extLst>
        </xdr:cNvPr>
        <xdr:cNvSpPr/>
      </xdr:nvSpPr>
      <xdr:spPr>
        <a:xfrm>
          <a:off x="1970405" y="14270228"/>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5CCD899F-1060-46CE-9256-EFBFF347DB6B}"/>
            </a:ext>
          </a:extLst>
        </xdr:cNvPr>
        <xdr:cNvSpPr/>
      </xdr:nvSpPr>
      <xdr:spPr>
        <a:xfrm>
          <a:off x="1077595" y="1422641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010E1E7-5233-452C-91D7-B9410DD51D5B}"/>
            </a:ext>
          </a:extLst>
        </xdr:cNvPr>
        <xdr:cNvSpPr txBox="1"/>
      </xdr:nvSpPr>
      <xdr:spPr>
        <a:xfrm>
          <a:off x="44469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861029A-7DBB-49D5-A040-8FB5A6EE20CF}"/>
            </a:ext>
          </a:extLst>
        </xdr:cNvPr>
        <xdr:cNvSpPr txBox="1"/>
      </xdr:nvSpPr>
      <xdr:spPr>
        <a:xfrm>
          <a:off x="3608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AED04FA-BD1E-4CB9-B8D1-94B5A088E192}"/>
            </a:ext>
          </a:extLst>
        </xdr:cNvPr>
        <xdr:cNvSpPr txBox="1"/>
      </xdr:nvSpPr>
      <xdr:spPr>
        <a:xfrm>
          <a:off x="2715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42A8A18-D99C-4575-8050-BAEEF88E8E07}"/>
            </a:ext>
          </a:extLst>
        </xdr:cNvPr>
        <xdr:cNvSpPr txBox="1"/>
      </xdr:nvSpPr>
      <xdr:spPr>
        <a:xfrm>
          <a:off x="1828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10386C7-6C74-4737-B0D5-7C806036B42B}"/>
            </a:ext>
          </a:extLst>
        </xdr:cNvPr>
        <xdr:cNvSpPr txBox="1"/>
      </xdr:nvSpPr>
      <xdr:spPr>
        <a:xfrm>
          <a:off x="941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302" name="楕円 301">
          <a:extLst>
            <a:ext uri="{FF2B5EF4-FFF2-40B4-BE49-F238E27FC236}">
              <a16:creationId xmlns:a16="http://schemas.microsoft.com/office/drawing/2014/main" id="{B7C4A2FC-3D44-490B-8319-3FF207F47AF6}"/>
            </a:ext>
          </a:extLst>
        </xdr:cNvPr>
        <xdr:cNvSpPr/>
      </xdr:nvSpPr>
      <xdr:spPr>
        <a:xfrm>
          <a:off x="4582795" y="1473009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FF8D4174-F749-41D6-91DA-F622720E1B75}"/>
            </a:ext>
          </a:extLst>
        </xdr:cNvPr>
        <xdr:cNvSpPr txBox="1"/>
      </xdr:nvSpPr>
      <xdr:spPr>
        <a:xfrm>
          <a:off x="4675505"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xdr:rowOff>
    </xdr:from>
    <xdr:to>
      <xdr:col>20</xdr:col>
      <xdr:colOff>38100</xdr:colOff>
      <xdr:row>84</xdr:row>
      <xdr:rowOff>114046</xdr:rowOff>
    </xdr:to>
    <xdr:sp macro="" textlink="">
      <xdr:nvSpPr>
        <xdr:cNvPr id="304" name="楕円 303">
          <a:extLst>
            <a:ext uri="{FF2B5EF4-FFF2-40B4-BE49-F238E27FC236}">
              <a16:creationId xmlns:a16="http://schemas.microsoft.com/office/drawing/2014/main" id="{867386D8-7BE2-4336-B577-1B6831C544A3}"/>
            </a:ext>
          </a:extLst>
        </xdr:cNvPr>
        <xdr:cNvSpPr/>
      </xdr:nvSpPr>
      <xdr:spPr>
        <a:xfrm>
          <a:off x="3744595" y="1473238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84</xdr:row>
      <xdr:rowOff>63246</xdr:rowOff>
    </xdr:to>
    <xdr:cxnSp macro="">
      <xdr:nvCxnSpPr>
        <xdr:cNvPr id="305" name="直線コネクタ 304">
          <a:extLst>
            <a:ext uri="{FF2B5EF4-FFF2-40B4-BE49-F238E27FC236}">
              <a16:creationId xmlns:a16="http://schemas.microsoft.com/office/drawing/2014/main" id="{A511DAAE-625D-426F-8301-AA474CA88D7A}"/>
            </a:ext>
          </a:extLst>
        </xdr:cNvPr>
        <xdr:cNvCxnSpPr/>
      </xdr:nvCxnSpPr>
      <xdr:spPr>
        <a:xfrm flipV="1">
          <a:off x="3799205" y="14786611"/>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151892</xdr:rowOff>
    </xdr:from>
    <xdr:to>
      <xdr:col>15</xdr:col>
      <xdr:colOff>101600</xdr:colOff>
      <xdr:row>84</xdr:row>
      <xdr:rowOff>82042</xdr:rowOff>
    </xdr:to>
    <xdr:sp macro="" textlink="">
      <xdr:nvSpPr>
        <xdr:cNvPr id="306" name="楕円 305">
          <a:extLst>
            <a:ext uri="{FF2B5EF4-FFF2-40B4-BE49-F238E27FC236}">
              <a16:creationId xmlns:a16="http://schemas.microsoft.com/office/drawing/2014/main" id="{178CD569-3F21-4C2A-B2FC-888E16ED6241}"/>
            </a:ext>
          </a:extLst>
        </xdr:cNvPr>
        <xdr:cNvSpPr/>
      </xdr:nvSpPr>
      <xdr:spPr>
        <a:xfrm>
          <a:off x="2857500" y="1469847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31242</xdr:rowOff>
    </xdr:from>
    <xdr:to>
      <xdr:col>19</xdr:col>
      <xdr:colOff>177800</xdr:colOff>
      <xdr:row>84</xdr:row>
      <xdr:rowOff>63246</xdr:rowOff>
    </xdr:to>
    <xdr:cxnSp macro="">
      <xdr:nvCxnSpPr>
        <xdr:cNvPr id="307" name="直線コネクタ 306">
          <a:extLst>
            <a:ext uri="{FF2B5EF4-FFF2-40B4-BE49-F238E27FC236}">
              <a16:creationId xmlns:a16="http://schemas.microsoft.com/office/drawing/2014/main" id="{A6DE815E-08AA-43EF-9B28-92FDC35921F6}"/>
            </a:ext>
          </a:extLst>
        </xdr:cNvPr>
        <xdr:cNvCxnSpPr/>
      </xdr:nvCxnSpPr>
      <xdr:spPr>
        <a:xfrm>
          <a:off x="2906395" y="14754987"/>
          <a:ext cx="89281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124461</xdr:rowOff>
    </xdr:from>
    <xdr:to>
      <xdr:col>10</xdr:col>
      <xdr:colOff>165100</xdr:colOff>
      <xdr:row>84</xdr:row>
      <xdr:rowOff>54611</xdr:rowOff>
    </xdr:to>
    <xdr:sp macro="" textlink="">
      <xdr:nvSpPr>
        <xdr:cNvPr id="308" name="楕円 307">
          <a:extLst>
            <a:ext uri="{FF2B5EF4-FFF2-40B4-BE49-F238E27FC236}">
              <a16:creationId xmlns:a16="http://schemas.microsoft.com/office/drawing/2014/main" id="{C94188F7-EB1A-4C87-BF61-C240987AA3EF}"/>
            </a:ext>
          </a:extLst>
        </xdr:cNvPr>
        <xdr:cNvSpPr/>
      </xdr:nvSpPr>
      <xdr:spPr>
        <a:xfrm>
          <a:off x="1970405" y="14669136"/>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3811</xdr:rowOff>
    </xdr:from>
    <xdr:to>
      <xdr:col>15</xdr:col>
      <xdr:colOff>50800</xdr:colOff>
      <xdr:row>84</xdr:row>
      <xdr:rowOff>31242</xdr:rowOff>
    </xdr:to>
    <xdr:cxnSp macro="">
      <xdr:nvCxnSpPr>
        <xdr:cNvPr id="309" name="直線コネクタ 308">
          <a:extLst>
            <a:ext uri="{FF2B5EF4-FFF2-40B4-BE49-F238E27FC236}">
              <a16:creationId xmlns:a16="http://schemas.microsoft.com/office/drawing/2014/main" id="{37C1F9B4-251F-43C3-981C-9127896D6489}"/>
            </a:ext>
          </a:extLst>
        </xdr:cNvPr>
        <xdr:cNvCxnSpPr/>
      </xdr:nvCxnSpPr>
      <xdr:spPr>
        <a:xfrm>
          <a:off x="2019300" y="14725651"/>
          <a:ext cx="887095"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129032</xdr:rowOff>
    </xdr:from>
    <xdr:to>
      <xdr:col>6</xdr:col>
      <xdr:colOff>38100</xdr:colOff>
      <xdr:row>84</xdr:row>
      <xdr:rowOff>59182</xdr:rowOff>
    </xdr:to>
    <xdr:sp macro="" textlink="">
      <xdr:nvSpPr>
        <xdr:cNvPr id="310" name="楕円 309">
          <a:extLst>
            <a:ext uri="{FF2B5EF4-FFF2-40B4-BE49-F238E27FC236}">
              <a16:creationId xmlns:a16="http://schemas.microsoft.com/office/drawing/2014/main" id="{6516699E-55F9-4FE9-A024-04D3F402C050}"/>
            </a:ext>
          </a:extLst>
        </xdr:cNvPr>
        <xdr:cNvSpPr/>
      </xdr:nvSpPr>
      <xdr:spPr>
        <a:xfrm>
          <a:off x="1077595" y="14679422"/>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3811</xdr:rowOff>
    </xdr:from>
    <xdr:to>
      <xdr:col>10</xdr:col>
      <xdr:colOff>114300</xdr:colOff>
      <xdr:row>84</xdr:row>
      <xdr:rowOff>8382</xdr:rowOff>
    </xdr:to>
    <xdr:cxnSp macro="">
      <xdr:nvCxnSpPr>
        <xdr:cNvPr id="311" name="直線コネクタ 310">
          <a:extLst>
            <a:ext uri="{FF2B5EF4-FFF2-40B4-BE49-F238E27FC236}">
              <a16:creationId xmlns:a16="http://schemas.microsoft.com/office/drawing/2014/main" id="{8EB57918-B362-4689-9EC9-1B0EE7649ABB}"/>
            </a:ext>
          </a:extLst>
        </xdr:cNvPr>
        <xdr:cNvCxnSpPr/>
      </xdr:nvCxnSpPr>
      <xdr:spPr>
        <a:xfrm flipV="1">
          <a:off x="1132205" y="14725651"/>
          <a:ext cx="887095"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681B622E-D489-4F55-BCA7-CAC52E3A1850}"/>
            </a:ext>
          </a:extLst>
        </xdr:cNvPr>
        <xdr:cNvSpPr txBox="1"/>
      </xdr:nvSpPr>
      <xdr:spPr>
        <a:xfrm>
          <a:off x="3582044" y="1412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14FF2D94-36BC-4353-B300-FDEC775BC36F}"/>
            </a:ext>
          </a:extLst>
        </xdr:cNvPr>
        <xdr:cNvSpPr txBox="1"/>
      </xdr:nvSpPr>
      <xdr:spPr>
        <a:xfrm>
          <a:off x="2705744" y="1409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CAFABDD1-BE25-4173-B418-C3F7B4A37937}"/>
            </a:ext>
          </a:extLst>
        </xdr:cNvPr>
        <xdr:cNvSpPr txBox="1"/>
      </xdr:nvSpPr>
      <xdr:spPr>
        <a:xfrm>
          <a:off x="1818649" y="1404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61C6553E-629F-4C4C-9EAF-BA7CFD50DF4E}"/>
            </a:ext>
          </a:extLst>
        </xdr:cNvPr>
        <xdr:cNvSpPr txBox="1"/>
      </xdr:nvSpPr>
      <xdr:spPr>
        <a:xfrm>
          <a:off x="925839" y="1399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105173</xdr:rowOff>
    </xdr:from>
    <xdr:ext cx="405111" cy="259045"/>
    <xdr:sp macro="" textlink="">
      <xdr:nvSpPr>
        <xdr:cNvPr id="316" name="n_1mainValue【公営住宅】&#10;有形固定資産減価償却率">
          <a:extLst>
            <a:ext uri="{FF2B5EF4-FFF2-40B4-BE49-F238E27FC236}">
              <a16:creationId xmlns:a16="http://schemas.microsoft.com/office/drawing/2014/main" id="{F42D9B58-67C7-4C67-B62D-E0B6FD555ED8}"/>
            </a:ext>
          </a:extLst>
        </xdr:cNvPr>
        <xdr:cNvSpPr txBox="1"/>
      </xdr:nvSpPr>
      <xdr:spPr>
        <a:xfrm>
          <a:off x="3582044" y="14828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73169</xdr:rowOff>
    </xdr:from>
    <xdr:ext cx="405111" cy="259045"/>
    <xdr:sp macro="" textlink="">
      <xdr:nvSpPr>
        <xdr:cNvPr id="317" name="n_2mainValue【公営住宅】&#10;有形固定資産減価償却率">
          <a:extLst>
            <a:ext uri="{FF2B5EF4-FFF2-40B4-BE49-F238E27FC236}">
              <a16:creationId xmlns:a16="http://schemas.microsoft.com/office/drawing/2014/main" id="{D286E5A5-5C0C-482C-8EAB-651356594F64}"/>
            </a:ext>
          </a:extLst>
        </xdr:cNvPr>
        <xdr:cNvSpPr txBox="1"/>
      </xdr:nvSpPr>
      <xdr:spPr>
        <a:xfrm>
          <a:off x="2705744" y="1479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45738</xdr:rowOff>
    </xdr:from>
    <xdr:ext cx="405111" cy="259045"/>
    <xdr:sp macro="" textlink="">
      <xdr:nvSpPr>
        <xdr:cNvPr id="318" name="n_3mainValue【公営住宅】&#10;有形固定資産減価償却率">
          <a:extLst>
            <a:ext uri="{FF2B5EF4-FFF2-40B4-BE49-F238E27FC236}">
              <a16:creationId xmlns:a16="http://schemas.microsoft.com/office/drawing/2014/main" id="{D14321FC-98D5-4362-BCE4-B552FD076012}"/>
            </a:ext>
          </a:extLst>
        </xdr:cNvPr>
        <xdr:cNvSpPr txBox="1"/>
      </xdr:nvSpPr>
      <xdr:spPr>
        <a:xfrm>
          <a:off x="1818649" y="14765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50309</xdr:rowOff>
    </xdr:from>
    <xdr:ext cx="405111" cy="259045"/>
    <xdr:sp macro="" textlink="">
      <xdr:nvSpPr>
        <xdr:cNvPr id="319" name="n_4mainValue【公営住宅】&#10;有形固定資産減価償却率">
          <a:extLst>
            <a:ext uri="{FF2B5EF4-FFF2-40B4-BE49-F238E27FC236}">
              <a16:creationId xmlns:a16="http://schemas.microsoft.com/office/drawing/2014/main" id="{602EC94B-B278-4034-81D7-7A5BBAE858E1}"/>
            </a:ext>
          </a:extLst>
        </xdr:cNvPr>
        <xdr:cNvSpPr txBox="1"/>
      </xdr:nvSpPr>
      <xdr:spPr>
        <a:xfrm>
          <a:off x="925839" y="147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48181B9-DE51-4918-A1ED-38AD9652A687}"/>
            </a:ext>
          </a:extLst>
        </xdr:cNvPr>
        <xdr:cNvSpPr/>
      </xdr:nvSpPr>
      <xdr:spPr>
        <a:xfrm>
          <a:off x="660209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5E710CB-BF51-482B-9CA5-89FF11E5C81B}"/>
            </a:ext>
          </a:extLst>
        </xdr:cNvPr>
        <xdr:cNvSpPr/>
      </xdr:nvSpPr>
      <xdr:spPr>
        <a:xfrm>
          <a:off x="6732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1A73C5D1-C285-4262-A2EE-775D7B7E7982}"/>
            </a:ext>
          </a:extLst>
        </xdr:cNvPr>
        <xdr:cNvSpPr/>
      </xdr:nvSpPr>
      <xdr:spPr>
        <a:xfrm>
          <a:off x="6732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F2521E6-84FC-4967-8CEA-D164EED7C976}"/>
            </a:ext>
          </a:extLst>
        </xdr:cNvPr>
        <xdr:cNvSpPr/>
      </xdr:nvSpPr>
      <xdr:spPr>
        <a:xfrm>
          <a:off x="7745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98C1E9F2-527B-49E7-90F8-293048102298}"/>
            </a:ext>
          </a:extLst>
        </xdr:cNvPr>
        <xdr:cNvSpPr/>
      </xdr:nvSpPr>
      <xdr:spPr>
        <a:xfrm>
          <a:off x="7745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16664464-ECBC-493B-89F8-368B01A2EBBB}"/>
            </a:ext>
          </a:extLst>
        </xdr:cNvPr>
        <xdr:cNvSpPr/>
      </xdr:nvSpPr>
      <xdr:spPr>
        <a:xfrm>
          <a:off x="8888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88E5960-9074-4D99-91E8-9F62CF4E6075}"/>
            </a:ext>
          </a:extLst>
        </xdr:cNvPr>
        <xdr:cNvSpPr/>
      </xdr:nvSpPr>
      <xdr:spPr>
        <a:xfrm>
          <a:off x="8888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B654061-BAB5-4759-AB3F-84B6C3CA8410}"/>
            </a:ext>
          </a:extLst>
        </xdr:cNvPr>
        <xdr:cNvSpPr/>
      </xdr:nvSpPr>
      <xdr:spPr>
        <a:xfrm>
          <a:off x="6602095"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1895F700-DEB1-470C-924A-9041A7BAFDA3}"/>
            </a:ext>
          </a:extLst>
        </xdr:cNvPr>
        <xdr:cNvSpPr txBox="1"/>
      </xdr:nvSpPr>
      <xdr:spPr>
        <a:xfrm>
          <a:off x="6563995" y="130454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4AFFDBD0-2CDD-4AED-8A51-05F94D710828}"/>
            </a:ext>
          </a:extLst>
        </xdr:cNvPr>
        <xdr:cNvCxnSpPr/>
      </xdr:nvCxnSpPr>
      <xdr:spPr>
        <a:xfrm>
          <a:off x="6602095"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803BD460-9C17-466F-9339-B5892EE7A079}"/>
            </a:ext>
          </a:extLst>
        </xdr:cNvPr>
        <xdr:cNvCxnSpPr/>
      </xdr:nvCxnSpPr>
      <xdr:spPr>
        <a:xfrm>
          <a:off x="6602095" y="151866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84BA9E4-B2DA-43CE-875E-C5F978320849}"/>
            </a:ext>
          </a:extLst>
        </xdr:cNvPr>
        <xdr:cNvSpPr txBox="1"/>
      </xdr:nvSpPr>
      <xdr:spPr>
        <a:xfrm>
          <a:off x="6136821" y="150425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A2E0FE82-9222-43A8-8356-23937AE20ED3}"/>
            </a:ext>
          </a:extLst>
        </xdr:cNvPr>
        <xdr:cNvCxnSpPr/>
      </xdr:nvCxnSpPr>
      <xdr:spPr>
        <a:xfrm>
          <a:off x="6602095" y="147980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FC2EF860-0953-4322-B081-CD23F656F545}"/>
            </a:ext>
          </a:extLst>
        </xdr:cNvPr>
        <xdr:cNvSpPr txBox="1"/>
      </xdr:nvSpPr>
      <xdr:spPr>
        <a:xfrm>
          <a:off x="6136821" y="146539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923AB32B-31F6-4DB6-A1A5-546366A91F2B}"/>
            </a:ext>
          </a:extLst>
        </xdr:cNvPr>
        <xdr:cNvCxnSpPr/>
      </xdr:nvCxnSpPr>
      <xdr:spPr>
        <a:xfrm>
          <a:off x="6602095" y="144094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D9FA2772-0039-4279-BD4A-98601B509345}"/>
            </a:ext>
          </a:extLst>
        </xdr:cNvPr>
        <xdr:cNvSpPr txBox="1"/>
      </xdr:nvSpPr>
      <xdr:spPr>
        <a:xfrm>
          <a:off x="6136821" y="14265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723C9E3A-F681-4F69-9021-7EE692BD664A}"/>
            </a:ext>
          </a:extLst>
        </xdr:cNvPr>
        <xdr:cNvCxnSpPr/>
      </xdr:nvCxnSpPr>
      <xdr:spPr>
        <a:xfrm>
          <a:off x="6602095" y="1402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1BD6B933-11B0-4C31-9D33-FBDD5227299E}"/>
            </a:ext>
          </a:extLst>
        </xdr:cNvPr>
        <xdr:cNvSpPr txBox="1"/>
      </xdr:nvSpPr>
      <xdr:spPr>
        <a:xfrm>
          <a:off x="6136821" y="13876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CFB645A-030D-4D19-9273-D8425BDC1F72}"/>
            </a:ext>
          </a:extLst>
        </xdr:cNvPr>
        <xdr:cNvCxnSpPr/>
      </xdr:nvCxnSpPr>
      <xdr:spPr>
        <a:xfrm>
          <a:off x="6602095" y="136321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18D74C3E-1850-40D0-820C-228DF89A0990}"/>
            </a:ext>
          </a:extLst>
        </xdr:cNvPr>
        <xdr:cNvSpPr txBox="1"/>
      </xdr:nvSpPr>
      <xdr:spPr>
        <a:xfrm>
          <a:off x="6136821" y="13480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790946B-E988-453B-8413-368A186694C5}"/>
            </a:ext>
          </a:extLst>
        </xdr:cNvPr>
        <xdr:cNvCxnSpPr/>
      </xdr:nvCxnSpPr>
      <xdr:spPr>
        <a:xfrm>
          <a:off x="6602095"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92F6590-08D3-4B19-B3B0-CD66A79C6768}"/>
            </a:ext>
          </a:extLst>
        </xdr:cNvPr>
        <xdr:cNvSpPr txBox="1"/>
      </xdr:nvSpPr>
      <xdr:spPr>
        <a:xfrm>
          <a:off x="6136821" y="130918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33B8A4DB-22BE-4266-91C8-776F823A2AC6}"/>
            </a:ext>
          </a:extLst>
        </xdr:cNvPr>
        <xdr:cNvSpPr/>
      </xdr:nvSpPr>
      <xdr:spPr>
        <a:xfrm>
          <a:off x="6602095"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10AFD47A-4242-4BD4-B9F2-0F3DA6268ECB}"/>
            </a:ext>
          </a:extLst>
        </xdr:cNvPr>
        <xdr:cNvCxnSpPr/>
      </xdr:nvCxnSpPr>
      <xdr:spPr>
        <a:xfrm flipV="1">
          <a:off x="10476865" y="13738479"/>
          <a:ext cx="0" cy="1444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3BF2FFC2-76ED-4FB2-A0B6-3AE236BD7594}"/>
            </a:ext>
          </a:extLst>
        </xdr:cNvPr>
        <xdr:cNvSpPr txBox="1"/>
      </xdr:nvSpPr>
      <xdr:spPr>
        <a:xfrm>
          <a:off x="10515600" y="1518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8822652-27B2-422A-8EE8-4A71B60329FC}"/>
            </a:ext>
          </a:extLst>
        </xdr:cNvPr>
        <xdr:cNvCxnSpPr/>
      </xdr:nvCxnSpPr>
      <xdr:spPr>
        <a:xfrm>
          <a:off x="10390505" y="1518323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4855B66B-2D1F-4F49-9DDC-6304B815FA2A}"/>
            </a:ext>
          </a:extLst>
        </xdr:cNvPr>
        <xdr:cNvSpPr txBox="1"/>
      </xdr:nvSpPr>
      <xdr:spPr>
        <a:xfrm>
          <a:off x="10515600" y="1350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E368D94F-A3E8-475A-9C49-50645181E1DA}"/>
            </a:ext>
          </a:extLst>
        </xdr:cNvPr>
        <xdr:cNvCxnSpPr/>
      </xdr:nvCxnSpPr>
      <xdr:spPr>
        <a:xfrm>
          <a:off x="10390505" y="1373847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D2165467-A060-4773-98EA-1AB802EE33DB}"/>
            </a:ext>
          </a:extLst>
        </xdr:cNvPr>
        <xdr:cNvSpPr txBox="1"/>
      </xdr:nvSpPr>
      <xdr:spPr>
        <a:xfrm>
          <a:off x="10515600" y="14574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5500D4C5-6C81-4194-AFA6-8447CEADDBA8}"/>
            </a:ext>
          </a:extLst>
        </xdr:cNvPr>
        <xdr:cNvSpPr/>
      </xdr:nvSpPr>
      <xdr:spPr>
        <a:xfrm>
          <a:off x="10428605" y="14725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B74D2B80-84E6-4BD6-A17D-3A5F990A5C79}"/>
            </a:ext>
          </a:extLst>
        </xdr:cNvPr>
        <xdr:cNvSpPr/>
      </xdr:nvSpPr>
      <xdr:spPr>
        <a:xfrm>
          <a:off x="9590405" y="147331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F41A7791-9B93-495C-8681-77C35A808EC4}"/>
            </a:ext>
          </a:extLst>
        </xdr:cNvPr>
        <xdr:cNvSpPr/>
      </xdr:nvSpPr>
      <xdr:spPr>
        <a:xfrm>
          <a:off x="8697595" y="1472285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DFBC3C69-CD97-44CB-9BDF-F82BAEDEF476}"/>
            </a:ext>
          </a:extLst>
        </xdr:cNvPr>
        <xdr:cNvSpPr/>
      </xdr:nvSpPr>
      <xdr:spPr>
        <a:xfrm>
          <a:off x="7810500" y="1472476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C855299A-F530-44F6-9FE2-55D8B1A0C203}"/>
            </a:ext>
          </a:extLst>
        </xdr:cNvPr>
        <xdr:cNvSpPr/>
      </xdr:nvSpPr>
      <xdr:spPr>
        <a:xfrm>
          <a:off x="6923405" y="147213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C84BD62-1695-4E2A-8A20-26BB808AC718}"/>
            </a:ext>
          </a:extLst>
        </xdr:cNvPr>
        <xdr:cNvSpPr txBox="1"/>
      </xdr:nvSpPr>
      <xdr:spPr>
        <a:xfrm>
          <a:off x="102870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19B4EB6-A100-4F68-87D7-8E5F500F737B}"/>
            </a:ext>
          </a:extLst>
        </xdr:cNvPr>
        <xdr:cNvSpPr txBox="1"/>
      </xdr:nvSpPr>
      <xdr:spPr>
        <a:xfrm>
          <a:off x="9448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3E32037-49C6-4A86-A138-66990A0C4496}"/>
            </a:ext>
          </a:extLst>
        </xdr:cNvPr>
        <xdr:cNvSpPr txBox="1"/>
      </xdr:nvSpPr>
      <xdr:spPr>
        <a:xfrm>
          <a:off x="8561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29C615B-5004-433B-AA2F-B7D3033828F8}"/>
            </a:ext>
          </a:extLst>
        </xdr:cNvPr>
        <xdr:cNvSpPr txBox="1"/>
      </xdr:nvSpPr>
      <xdr:spPr>
        <a:xfrm>
          <a:off x="7668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FD9D425-FB69-4D3A-B8E2-95EFB2DA4E64}"/>
            </a:ext>
          </a:extLst>
        </xdr:cNvPr>
        <xdr:cNvSpPr txBox="1"/>
      </xdr:nvSpPr>
      <xdr:spPr>
        <a:xfrm>
          <a:off x="6781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96265</xdr:rowOff>
    </xdr:from>
    <xdr:to>
      <xdr:col>55</xdr:col>
      <xdr:colOff>50800</xdr:colOff>
      <xdr:row>85</xdr:row>
      <xdr:rowOff>26415</xdr:rowOff>
    </xdr:to>
    <xdr:sp macro="" textlink="">
      <xdr:nvSpPr>
        <xdr:cNvPr id="359" name="楕円 358">
          <a:extLst>
            <a:ext uri="{FF2B5EF4-FFF2-40B4-BE49-F238E27FC236}">
              <a16:creationId xmlns:a16="http://schemas.microsoft.com/office/drawing/2014/main" id="{9FF1DFD1-7074-476D-9DB1-87F663390DEF}"/>
            </a:ext>
          </a:extLst>
        </xdr:cNvPr>
        <xdr:cNvSpPr/>
      </xdr:nvSpPr>
      <xdr:spPr>
        <a:xfrm>
          <a:off x="10428605" y="148219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74692</xdr:rowOff>
    </xdr:from>
    <xdr:ext cx="469744" cy="259045"/>
    <xdr:sp macro="" textlink="">
      <xdr:nvSpPr>
        <xdr:cNvPr id="360" name="【公営住宅】&#10;一人当たり面積該当値テキスト">
          <a:extLst>
            <a:ext uri="{FF2B5EF4-FFF2-40B4-BE49-F238E27FC236}">
              <a16:creationId xmlns:a16="http://schemas.microsoft.com/office/drawing/2014/main" id="{0A6FBAAE-7551-4D10-AF57-0E903AC0DD3A}"/>
            </a:ext>
          </a:extLst>
        </xdr:cNvPr>
        <xdr:cNvSpPr txBox="1"/>
      </xdr:nvSpPr>
      <xdr:spPr>
        <a:xfrm>
          <a:off x="10515600" y="1479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77978</xdr:rowOff>
    </xdr:from>
    <xdr:to>
      <xdr:col>50</xdr:col>
      <xdr:colOff>165100</xdr:colOff>
      <xdr:row>85</xdr:row>
      <xdr:rowOff>8128</xdr:rowOff>
    </xdr:to>
    <xdr:sp macro="" textlink="">
      <xdr:nvSpPr>
        <xdr:cNvPr id="361" name="楕円 360">
          <a:extLst>
            <a:ext uri="{FF2B5EF4-FFF2-40B4-BE49-F238E27FC236}">
              <a16:creationId xmlns:a16="http://schemas.microsoft.com/office/drawing/2014/main" id="{C4B2E8CB-0BE9-4AF5-B09F-4A9CBCC11822}"/>
            </a:ext>
          </a:extLst>
        </xdr:cNvPr>
        <xdr:cNvSpPr/>
      </xdr:nvSpPr>
      <xdr:spPr>
        <a:xfrm>
          <a:off x="9590405" y="147998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128778</xdr:rowOff>
    </xdr:from>
    <xdr:to>
      <xdr:col>55</xdr:col>
      <xdr:colOff>0</xdr:colOff>
      <xdr:row>84</xdr:row>
      <xdr:rowOff>147065</xdr:rowOff>
    </xdr:to>
    <xdr:cxnSp macro="">
      <xdr:nvCxnSpPr>
        <xdr:cNvPr id="362" name="直線コネクタ 361">
          <a:extLst>
            <a:ext uri="{FF2B5EF4-FFF2-40B4-BE49-F238E27FC236}">
              <a16:creationId xmlns:a16="http://schemas.microsoft.com/office/drawing/2014/main" id="{2C8ED2B5-EABB-41D3-AB91-43ED0C0B8C3C}"/>
            </a:ext>
          </a:extLst>
        </xdr:cNvPr>
        <xdr:cNvCxnSpPr/>
      </xdr:nvCxnSpPr>
      <xdr:spPr>
        <a:xfrm>
          <a:off x="9639300" y="14854428"/>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90170</xdr:rowOff>
    </xdr:from>
    <xdr:to>
      <xdr:col>46</xdr:col>
      <xdr:colOff>38100</xdr:colOff>
      <xdr:row>85</xdr:row>
      <xdr:rowOff>20320</xdr:rowOff>
    </xdr:to>
    <xdr:sp macro="" textlink="">
      <xdr:nvSpPr>
        <xdr:cNvPr id="363" name="楕円 362">
          <a:extLst>
            <a:ext uri="{FF2B5EF4-FFF2-40B4-BE49-F238E27FC236}">
              <a16:creationId xmlns:a16="http://schemas.microsoft.com/office/drawing/2014/main" id="{D3E4BDA4-FAB2-4CCF-82BA-05099C7DC59A}"/>
            </a:ext>
          </a:extLst>
        </xdr:cNvPr>
        <xdr:cNvSpPr/>
      </xdr:nvSpPr>
      <xdr:spPr>
        <a:xfrm>
          <a:off x="8697595" y="1481010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128778</xdr:rowOff>
    </xdr:from>
    <xdr:to>
      <xdr:col>50</xdr:col>
      <xdr:colOff>114300</xdr:colOff>
      <xdr:row>84</xdr:row>
      <xdr:rowOff>140970</xdr:rowOff>
    </xdr:to>
    <xdr:cxnSp macro="">
      <xdr:nvCxnSpPr>
        <xdr:cNvPr id="364" name="直線コネクタ 363">
          <a:extLst>
            <a:ext uri="{FF2B5EF4-FFF2-40B4-BE49-F238E27FC236}">
              <a16:creationId xmlns:a16="http://schemas.microsoft.com/office/drawing/2014/main" id="{F62E63B5-CDAF-4C7A-B026-B25FF965BF34}"/>
            </a:ext>
          </a:extLst>
        </xdr:cNvPr>
        <xdr:cNvCxnSpPr/>
      </xdr:nvCxnSpPr>
      <xdr:spPr>
        <a:xfrm flipV="1">
          <a:off x="8752205" y="14854428"/>
          <a:ext cx="887095"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75692</xdr:rowOff>
    </xdr:from>
    <xdr:to>
      <xdr:col>41</xdr:col>
      <xdr:colOff>101600</xdr:colOff>
      <xdr:row>85</xdr:row>
      <xdr:rowOff>5842</xdr:rowOff>
    </xdr:to>
    <xdr:sp macro="" textlink="">
      <xdr:nvSpPr>
        <xdr:cNvPr id="365" name="楕円 364">
          <a:extLst>
            <a:ext uri="{FF2B5EF4-FFF2-40B4-BE49-F238E27FC236}">
              <a16:creationId xmlns:a16="http://schemas.microsoft.com/office/drawing/2014/main" id="{E2A6EF3E-FA83-41AD-8CFF-88D7DD57A745}"/>
            </a:ext>
          </a:extLst>
        </xdr:cNvPr>
        <xdr:cNvSpPr/>
      </xdr:nvSpPr>
      <xdr:spPr>
        <a:xfrm>
          <a:off x="7810500" y="1479753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126492</xdr:rowOff>
    </xdr:from>
    <xdr:to>
      <xdr:col>45</xdr:col>
      <xdr:colOff>177800</xdr:colOff>
      <xdr:row>84</xdr:row>
      <xdr:rowOff>140970</xdr:rowOff>
    </xdr:to>
    <xdr:cxnSp macro="">
      <xdr:nvCxnSpPr>
        <xdr:cNvPr id="366" name="直線コネクタ 365">
          <a:extLst>
            <a:ext uri="{FF2B5EF4-FFF2-40B4-BE49-F238E27FC236}">
              <a16:creationId xmlns:a16="http://schemas.microsoft.com/office/drawing/2014/main" id="{9B810134-60A6-4694-B359-1A7FBAF7D507}"/>
            </a:ext>
          </a:extLst>
        </xdr:cNvPr>
        <xdr:cNvCxnSpPr/>
      </xdr:nvCxnSpPr>
      <xdr:spPr>
        <a:xfrm>
          <a:off x="7859395" y="14846427"/>
          <a:ext cx="89281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71882</xdr:rowOff>
    </xdr:from>
    <xdr:to>
      <xdr:col>36</xdr:col>
      <xdr:colOff>165100</xdr:colOff>
      <xdr:row>85</xdr:row>
      <xdr:rowOff>2032</xdr:rowOff>
    </xdr:to>
    <xdr:sp macro="" textlink="">
      <xdr:nvSpPr>
        <xdr:cNvPr id="367" name="楕円 366">
          <a:extLst>
            <a:ext uri="{FF2B5EF4-FFF2-40B4-BE49-F238E27FC236}">
              <a16:creationId xmlns:a16="http://schemas.microsoft.com/office/drawing/2014/main" id="{F2F3C7C2-9751-46BF-9E58-6F26C2E1066C}"/>
            </a:ext>
          </a:extLst>
        </xdr:cNvPr>
        <xdr:cNvSpPr/>
      </xdr:nvSpPr>
      <xdr:spPr>
        <a:xfrm>
          <a:off x="6923405" y="14793722"/>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122682</xdr:rowOff>
    </xdr:from>
    <xdr:to>
      <xdr:col>41</xdr:col>
      <xdr:colOff>50800</xdr:colOff>
      <xdr:row>84</xdr:row>
      <xdr:rowOff>126492</xdr:rowOff>
    </xdr:to>
    <xdr:cxnSp macro="">
      <xdr:nvCxnSpPr>
        <xdr:cNvPr id="368" name="直線コネクタ 367">
          <a:extLst>
            <a:ext uri="{FF2B5EF4-FFF2-40B4-BE49-F238E27FC236}">
              <a16:creationId xmlns:a16="http://schemas.microsoft.com/office/drawing/2014/main" id="{3CEB0DA0-F825-4C27-A6B7-D781191B7DAA}"/>
            </a:ext>
          </a:extLst>
        </xdr:cNvPr>
        <xdr:cNvCxnSpPr/>
      </xdr:nvCxnSpPr>
      <xdr:spPr>
        <a:xfrm>
          <a:off x="6972300" y="14842617"/>
          <a:ext cx="88709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290C2691-BD5A-4791-AECD-0EFE53ECFD04}"/>
            </a:ext>
          </a:extLst>
        </xdr:cNvPr>
        <xdr:cNvSpPr txBox="1"/>
      </xdr:nvSpPr>
      <xdr:spPr>
        <a:xfrm>
          <a:off x="9395537" y="1450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83C7F42B-BAFB-4633-AF04-A5BDE556A262}"/>
            </a:ext>
          </a:extLst>
        </xdr:cNvPr>
        <xdr:cNvSpPr txBox="1"/>
      </xdr:nvSpPr>
      <xdr:spPr>
        <a:xfrm>
          <a:off x="8519237" y="1448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82E67AAF-E8A2-436C-BFA1-EEBDCD8819D4}"/>
            </a:ext>
          </a:extLst>
        </xdr:cNvPr>
        <xdr:cNvSpPr txBox="1"/>
      </xdr:nvSpPr>
      <xdr:spPr>
        <a:xfrm>
          <a:off x="7624522" y="1449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394C57BC-4784-4467-8450-009215E5EBC4}"/>
            </a:ext>
          </a:extLst>
        </xdr:cNvPr>
        <xdr:cNvSpPr txBox="1"/>
      </xdr:nvSpPr>
      <xdr:spPr>
        <a:xfrm>
          <a:off x="6739332" y="1448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170705</xdr:rowOff>
    </xdr:from>
    <xdr:ext cx="469744" cy="259045"/>
    <xdr:sp macro="" textlink="">
      <xdr:nvSpPr>
        <xdr:cNvPr id="373" name="n_1mainValue【公営住宅】&#10;一人当たり面積">
          <a:extLst>
            <a:ext uri="{FF2B5EF4-FFF2-40B4-BE49-F238E27FC236}">
              <a16:creationId xmlns:a16="http://schemas.microsoft.com/office/drawing/2014/main" id="{6D46963F-ACE2-4D6D-B45B-25D2F50ABE65}"/>
            </a:ext>
          </a:extLst>
        </xdr:cNvPr>
        <xdr:cNvSpPr txBox="1"/>
      </xdr:nvSpPr>
      <xdr:spPr>
        <a:xfrm>
          <a:off x="9395537" y="1489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11447</xdr:rowOff>
    </xdr:from>
    <xdr:ext cx="469744" cy="259045"/>
    <xdr:sp macro="" textlink="">
      <xdr:nvSpPr>
        <xdr:cNvPr id="374" name="n_2mainValue【公営住宅】&#10;一人当たり面積">
          <a:extLst>
            <a:ext uri="{FF2B5EF4-FFF2-40B4-BE49-F238E27FC236}">
              <a16:creationId xmlns:a16="http://schemas.microsoft.com/office/drawing/2014/main" id="{DDAAC99C-08AA-4E8D-AE7B-D9C6749E81F5}"/>
            </a:ext>
          </a:extLst>
        </xdr:cNvPr>
        <xdr:cNvSpPr txBox="1"/>
      </xdr:nvSpPr>
      <xdr:spPr>
        <a:xfrm>
          <a:off x="8519237" y="14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168419</xdr:rowOff>
    </xdr:from>
    <xdr:ext cx="469744" cy="259045"/>
    <xdr:sp macro="" textlink="">
      <xdr:nvSpPr>
        <xdr:cNvPr id="375" name="n_3mainValue【公営住宅】&#10;一人当たり面積">
          <a:extLst>
            <a:ext uri="{FF2B5EF4-FFF2-40B4-BE49-F238E27FC236}">
              <a16:creationId xmlns:a16="http://schemas.microsoft.com/office/drawing/2014/main" id="{04D1F309-E1BF-4741-AFE0-988FF2B4F03B}"/>
            </a:ext>
          </a:extLst>
        </xdr:cNvPr>
        <xdr:cNvSpPr txBox="1"/>
      </xdr:nvSpPr>
      <xdr:spPr>
        <a:xfrm>
          <a:off x="7624522" y="1489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164609</xdr:rowOff>
    </xdr:from>
    <xdr:ext cx="469744" cy="259045"/>
    <xdr:sp macro="" textlink="">
      <xdr:nvSpPr>
        <xdr:cNvPr id="376" name="n_4mainValue【公営住宅】&#10;一人当たり面積">
          <a:extLst>
            <a:ext uri="{FF2B5EF4-FFF2-40B4-BE49-F238E27FC236}">
              <a16:creationId xmlns:a16="http://schemas.microsoft.com/office/drawing/2014/main" id="{D71E040B-FE66-4B8E-AD12-A8A15DF89C05}"/>
            </a:ext>
          </a:extLst>
        </xdr:cNvPr>
        <xdr:cNvSpPr txBox="1"/>
      </xdr:nvSpPr>
      <xdr:spPr>
        <a:xfrm>
          <a:off x="6739332" y="1488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7F7FBB73-0451-472D-92CB-F04A7FBE32A5}"/>
            </a:ext>
          </a:extLst>
        </xdr:cNvPr>
        <xdr:cNvSpPr/>
      </xdr:nvSpPr>
      <xdr:spPr>
        <a:xfrm>
          <a:off x="762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C0917C36-2C6C-447F-8BC7-F1344C4677CF}"/>
            </a:ext>
          </a:extLst>
        </xdr:cNvPr>
        <xdr:cNvSpPr/>
      </xdr:nvSpPr>
      <xdr:spPr>
        <a:xfrm>
          <a:off x="887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1CED2BF3-2092-471B-B87D-74B96273C199}"/>
            </a:ext>
          </a:extLst>
        </xdr:cNvPr>
        <xdr:cNvSpPr/>
      </xdr:nvSpPr>
      <xdr:spPr>
        <a:xfrm>
          <a:off x="887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26A054F8-749A-4094-8A4C-BB56DF8B8C98}"/>
            </a:ext>
          </a:extLst>
        </xdr:cNvPr>
        <xdr:cNvSpPr/>
      </xdr:nvSpPr>
      <xdr:spPr>
        <a:xfrm>
          <a:off x="1905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9EC3E4C3-3E56-4FF6-96BD-C01DCF011EF7}"/>
            </a:ext>
          </a:extLst>
        </xdr:cNvPr>
        <xdr:cNvSpPr/>
      </xdr:nvSpPr>
      <xdr:spPr>
        <a:xfrm>
          <a:off x="1905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D819BDDF-0A03-4D15-9D8C-CCEF9A30924C}"/>
            </a:ext>
          </a:extLst>
        </xdr:cNvPr>
        <xdr:cNvSpPr/>
      </xdr:nvSpPr>
      <xdr:spPr>
        <a:xfrm>
          <a:off x="3048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6C5E83B3-EBD4-46BE-9927-274F9D00A264}"/>
            </a:ext>
          </a:extLst>
        </xdr:cNvPr>
        <xdr:cNvSpPr/>
      </xdr:nvSpPr>
      <xdr:spPr>
        <a:xfrm>
          <a:off x="3048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5C23D8BB-D0D4-436C-A993-D210BAC7E6E9}"/>
            </a:ext>
          </a:extLst>
        </xdr:cNvPr>
        <xdr:cNvSpPr/>
      </xdr:nvSpPr>
      <xdr:spPr>
        <a:xfrm>
          <a:off x="762000"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E915FDC-70F2-48A1-BCB2-19E7025DB5D7}"/>
            </a:ext>
          </a:extLst>
        </xdr:cNvPr>
        <xdr:cNvSpPr txBox="1"/>
      </xdr:nvSpPr>
      <xdr:spPr>
        <a:xfrm>
          <a:off x="723900" y="16939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1972F679-5001-4752-A517-662BC111582D}"/>
            </a:ext>
          </a:extLst>
        </xdr:cNvPr>
        <xdr:cNvCxnSpPr/>
      </xdr:nvCxnSpPr>
      <xdr:spPr>
        <a:xfrm>
          <a:off x="762000"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61FA3DF1-2790-467F-8997-2B7FEF1E1F12}"/>
            </a:ext>
          </a:extLst>
        </xdr:cNvPr>
        <xdr:cNvSpPr txBox="1"/>
      </xdr:nvSpPr>
      <xdr:spPr>
        <a:xfrm>
          <a:off x="296726" y="19324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8B91536E-1F5C-4705-A0CE-A3BE050E2512}"/>
            </a:ext>
          </a:extLst>
        </xdr:cNvPr>
        <xdr:cNvCxnSpPr/>
      </xdr:nvCxnSpPr>
      <xdr:spPr>
        <a:xfrm>
          <a:off x="762000" y="190804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11D7D29A-E1F1-44CC-9A0D-56B2F1D8CF6F}"/>
            </a:ext>
          </a:extLst>
        </xdr:cNvPr>
        <xdr:cNvSpPr txBox="1"/>
      </xdr:nvSpPr>
      <xdr:spPr>
        <a:xfrm>
          <a:off x="296726" y="1893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43DAB644-1D69-46A5-A13B-D0FB304745A7}"/>
            </a:ext>
          </a:extLst>
        </xdr:cNvPr>
        <xdr:cNvCxnSpPr/>
      </xdr:nvCxnSpPr>
      <xdr:spPr>
        <a:xfrm>
          <a:off x="762000" y="18691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A6EE7000-C88A-4BBB-9443-265C9B54C812}"/>
            </a:ext>
          </a:extLst>
        </xdr:cNvPr>
        <xdr:cNvSpPr txBox="1"/>
      </xdr:nvSpPr>
      <xdr:spPr>
        <a:xfrm>
          <a:off x="362751" y="185477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B38019D1-942E-4CC7-B285-323BBD58F603}"/>
            </a:ext>
          </a:extLst>
        </xdr:cNvPr>
        <xdr:cNvCxnSpPr/>
      </xdr:nvCxnSpPr>
      <xdr:spPr>
        <a:xfrm>
          <a:off x="762000" y="183032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6BA9659C-F80B-4E5E-8E22-BD6B3FD16C49}"/>
            </a:ext>
          </a:extLst>
        </xdr:cNvPr>
        <xdr:cNvSpPr txBox="1"/>
      </xdr:nvSpPr>
      <xdr:spPr>
        <a:xfrm>
          <a:off x="362751" y="18159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456DE1A8-AB9D-4BD1-A96C-64608A263979}"/>
            </a:ext>
          </a:extLst>
        </xdr:cNvPr>
        <xdr:cNvCxnSpPr/>
      </xdr:nvCxnSpPr>
      <xdr:spPr>
        <a:xfrm>
          <a:off x="762000" y="179146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3FF340DE-BCD2-4ABF-B551-CB45472F9D43}"/>
            </a:ext>
          </a:extLst>
        </xdr:cNvPr>
        <xdr:cNvSpPr txBox="1"/>
      </xdr:nvSpPr>
      <xdr:spPr>
        <a:xfrm>
          <a:off x="362751" y="17770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B1616576-84EC-460F-A9FB-50DB593EFE8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A176D1C0-E071-4395-9E5E-C4A553411898}"/>
            </a:ext>
          </a:extLst>
        </xdr:cNvPr>
        <xdr:cNvSpPr txBox="1"/>
      </xdr:nvSpPr>
      <xdr:spPr>
        <a:xfrm>
          <a:off x="36275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74923CFE-0984-49FE-A63F-6AADBCEADBB1}"/>
            </a:ext>
          </a:extLst>
        </xdr:cNvPr>
        <xdr:cNvCxnSpPr/>
      </xdr:nvCxnSpPr>
      <xdr:spPr>
        <a:xfrm>
          <a:off x="762000"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5D2C4C8B-7AD4-4363-A789-BB4C4A66BC31}"/>
            </a:ext>
          </a:extLst>
        </xdr:cNvPr>
        <xdr:cNvSpPr txBox="1"/>
      </xdr:nvSpPr>
      <xdr:spPr>
        <a:xfrm>
          <a:off x="423061" y="1698563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55F6AC95-55F8-4A53-B1DD-19474A4049D8}"/>
            </a:ext>
          </a:extLst>
        </xdr:cNvPr>
        <xdr:cNvSpPr/>
      </xdr:nvSpPr>
      <xdr:spPr>
        <a:xfrm>
          <a:off x="762000"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a:extLst>
            <a:ext uri="{FF2B5EF4-FFF2-40B4-BE49-F238E27FC236}">
              <a16:creationId xmlns:a16="http://schemas.microsoft.com/office/drawing/2014/main" id="{28C39FC1-005C-4989-820F-6145C521F247}"/>
            </a:ext>
          </a:extLst>
        </xdr:cNvPr>
        <xdr:cNvCxnSpPr/>
      </xdr:nvCxnSpPr>
      <xdr:spPr>
        <a:xfrm flipV="1">
          <a:off x="4636770" y="17552669"/>
          <a:ext cx="0" cy="139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D3636573-3C54-414F-92AD-903100B68F79}"/>
            </a:ext>
          </a:extLst>
        </xdr:cNvPr>
        <xdr:cNvSpPr txBox="1"/>
      </xdr:nvSpPr>
      <xdr:spPr>
        <a:xfrm>
          <a:off x="4675505" y="189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a:extLst>
            <a:ext uri="{FF2B5EF4-FFF2-40B4-BE49-F238E27FC236}">
              <a16:creationId xmlns:a16="http://schemas.microsoft.com/office/drawing/2014/main" id="{0F2D1BC5-76A9-444B-BEBF-6A3609BEA37C}"/>
            </a:ext>
          </a:extLst>
        </xdr:cNvPr>
        <xdr:cNvCxnSpPr/>
      </xdr:nvCxnSpPr>
      <xdr:spPr>
        <a:xfrm>
          <a:off x="4544695" y="1895094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43BD59-8FA6-40CF-837E-6B143C597CF4}"/>
            </a:ext>
          </a:extLst>
        </xdr:cNvPr>
        <xdr:cNvSpPr txBox="1"/>
      </xdr:nvSpPr>
      <xdr:spPr>
        <a:xfrm>
          <a:off x="4675505" y="17320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a:extLst>
            <a:ext uri="{FF2B5EF4-FFF2-40B4-BE49-F238E27FC236}">
              <a16:creationId xmlns:a16="http://schemas.microsoft.com/office/drawing/2014/main" id="{71B36E8F-B846-41B2-8AF0-7A2C02B08441}"/>
            </a:ext>
          </a:extLst>
        </xdr:cNvPr>
        <xdr:cNvCxnSpPr/>
      </xdr:nvCxnSpPr>
      <xdr:spPr>
        <a:xfrm>
          <a:off x="4544695" y="1755266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76C01652-4867-4909-BC4C-1DC2FC417A36}"/>
            </a:ext>
          </a:extLst>
        </xdr:cNvPr>
        <xdr:cNvSpPr txBox="1"/>
      </xdr:nvSpPr>
      <xdr:spPr>
        <a:xfrm>
          <a:off x="4675505" y="1822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a:extLst>
            <a:ext uri="{FF2B5EF4-FFF2-40B4-BE49-F238E27FC236}">
              <a16:creationId xmlns:a16="http://schemas.microsoft.com/office/drawing/2014/main" id="{167A6158-8846-4B53-9EEB-C59D8F81547A}"/>
            </a:ext>
          </a:extLst>
        </xdr:cNvPr>
        <xdr:cNvSpPr/>
      </xdr:nvSpPr>
      <xdr:spPr>
        <a:xfrm>
          <a:off x="4582795" y="18250536"/>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8" name="フローチャート: 判断 407">
          <a:extLst>
            <a:ext uri="{FF2B5EF4-FFF2-40B4-BE49-F238E27FC236}">
              <a16:creationId xmlns:a16="http://schemas.microsoft.com/office/drawing/2014/main" id="{F0484B83-D093-414D-AE99-2DA894EB7EC2}"/>
            </a:ext>
          </a:extLst>
        </xdr:cNvPr>
        <xdr:cNvSpPr/>
      </xdr:nvSpPr>
      <xdr:spPr>
        <a:xfrm>
          <a:off x="3744595" y="18176239"/>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09" name="フローチャート: 判断 408">
          <a:extLst>
            <a:ext uri="{FF2B5EF4-FFF2-40B4-BE49-F238E27FC236}">
              <a16:creationId xmlns:a16="http://schemas.microsoft.com/office/drawing/2014/main" id="{AD86561B-FC55-4FAB-8D0D-5E5613627CCB}"/>
            </a:ext>
          </a:extLst>
        </xdr:cNvPr>
        <xdr:cNvSpPr/>
      </xdr:nvSpPr>
      <xdr:spPr>
        <a:xfrm>
          <a:off x="2857500" y="1816481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0" name="フローチャート: 判断 409">
          <a:extLst>
            <a:ext uri="{FF2B5EF4-FFF2-40B4-BE49-F238E27FC236}">
              <a16:creationId xmlns:a16="http://schemas.microsoft.com/office/drawing/2014/main" id="{749CBE33-78C5-482C-AA7F-C2DE8215EBE6}"/>
            </a:ext>
          </a:extLst>
        </xdr:cNvPr>
        <xdr:cNvSpPr/>
      </xdr:nvSpPr>
      <xdr:spPr>
        <a:xfrm>
          <a:off x="1970405" y="18311496"/>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1" name="フローチャート: 判断 410">
          <a:extLst>
            <a:ext uri="{FF2B5EF4-FFF2-40B4-BE49-F238E27FC236}">
              <a16:creationId xmlns:a16="http://schemas.microsoft.com/office/drawing/2014/main" id="{8F0CDB0C-7986-41F5-A576-D09DB566A2E8}"/>
            </a:ext>
          </a:extLst>
        </xdr:cNvPr>
        <xdr:cNvSpPr/>
      </xdr:nvSpPr>
      <xdr:spPr>
        <a:xfrm>
          <a:off x="1077595" y="18288636"/>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2AED406-3059-4489-86CD-CD64D4E26348}"/>
            </a:ext>
          </a:extLst>
        </xdr:cNvPr>
        <xdr:cNvSpPr txBox="1"/>
      </xdr:nvSpPr>
      <xdr:spPr>
        <a:xfrm>
          <a:off x="44469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2667D4D-FE76-4875-B51A-34A3606DA447}"/>
            </a:ext>
          </a:extLst>
        </xdr:cNvPr>
        <xdr:cNvSpPr txBox="1"/>
      </xdr:nvSpPr>
      <xdr:spPr>
        <a:xfrm>
          <a:off x="3608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6FFE776-0866-4093-904E-EAB0A06B8A37}"/>
            </a:ext>
          </a:extLst>
        </xdr:cNvPr>
        <xdr:cNvSpPr txBox="1"/>
      </xdr:nvSpPr>
      <xdr:spPr>
        <a:xfrm>
          <a:off x="2715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9C5DF07-0F8C-49F9-A631-F02799F27632}"/>
            </a:ext>
          </a:extLst>
        </xdr:cNvPr>
        <xdr:cNvSpPr txBox="1"/>
      </xdr:nvSpPr>
      <xdr:spPr>
        <a:xfrm>
          <a:off x="1828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6F663BC-9AC1-475D-82EC-D4A19C8F3A81}"/>
            </a:ext>
          </a:extLst>
        </xdr:cNvPr>
        <xdr:cNvSpPr txBox="1"/>
      </xdr:nvSpPr>
      <xdr:spPr>
        <a:xfrm>
          <a:off x="941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141605</xdr:rowOff>
    </xdr:from>
    <xdr:to>
      <xdr:col>24</xdr:col>
      <xdr:colOff>114300</xdr:colOff>
      <xdr:row>104</xdr:row>
      <xdr:rowOff>71755</xdr:rowOff>
    </xdr:to>
    <xdr:sp macro="" textlink="">
      <xdr:nvSpPr>
        <xdr:cNvPr id="417" name="楕円 416">
          <a:extLst>
            <a:ext uri="{FF2B5EF4-FFF2-40B4-BE49-F238E27FC236}">
              <a16:creationId xmlns:a16="http://schemas.microsoft.com/office/drawing/2014/main" id="{9F4E97A5-5E9F-41F8-9BD4-0AECD7E581EE}"/>
            </a:ext>
          </a:extLst>
        </xdr:cNvPr>
        <xdr:cNvSpPr/>
      </xdr:nvSpPr>
      <xdr:spPr>
        <a:xfrm>
          <a:off x="4582795" y="1819529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164482</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6F210932-122A-4F48-ADE9-AF07EB50E459}"/>
            </a:ext>
          </a:extLst>
        </xdr:cNvPr>
        <xdr:cNvSpPr txBox="1"/>
      </xdr:nvSpPr>
      <xdr:spPr>
        <a:xfrm>
          <a:off x="4675505"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107314</xdr:rowOff>
    </xdr:from>
    <xdr:to>
      <xdr:col>20</xdr:col>
      <xdr:colOff>38100</xdr:colOff>
      <xdr:row>104</xdr:row>
      <xdr:rowOff>37464</xdr:rowOff>
    </xdr:to>
    <xdr:sp macro="" textlink="">
      <xdr:nvSpPr>
        <xdr:cNvPr id="419" name="楕円 418">
          <a:extLst>
            <a:ext uri="{FF2B5EF4-FFF2-40B4-BE49-F238E27FC236}">
              <a16:creationId xmlns:a16="http://schemas.microsoft.com/office/drawing/2014/main" id="{5FF1D3EC-F5B1-40A6-B57A-88FF6215F5E4}"/>
            </a:ext>
          </a:extLst>
        </xdr:cNvPr>
        <xdr:cNvSpPr/>
      </xdr:nvSpPr>
      <xdr:spPr>
        <a:xfrm>
          <a:off x="3744595" y="1816099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158114</xdr:rowOff>
    </xdr:from>
    <xdr:to>
      <xdr:col>24</xdr:col>
      <xdr:colOff>63500</xdr:colOff>
      <xdr:row>104</xdr:row>
      <xdr:rowOff>20955</xdr:rowOff>
    </xdr:to>
    <xdr:cxnSp macro="">
      <xdr:nvCxnSpPr>
        <xdr:cNvPr id="420" name="直線コネクタ 419">
          <a:extLst>
            <a:ext uri="{FF2B5EF4-FFF2-40B4-BE49-F238E27FC236}">
              <a16:creationId xmlns:a16="http://schemas.microsoft.com/office/drawing/2014/main" id="{7B8F83D1-53CA-42B9-BF28-794161E0051D}"/>
            </a:ext>
          </a:extLst>
        </xdr:cNvPr>
        <xdr:cNvCxnSpPr/>
      </xdr:nvCxnSpPr>
      <xdr:spPr>
        <a:xfrm>
          <a:off x="3799205" y="182079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71120</xdr:rowOff>
    </xdr:from>
    <xdr:to>
      <xdr:col>15</xdr:col>
      <xdr:colOff>101600</xdr:colOff>
      <xdr:row>104</xdr:row>
      <xdr:rowOff>1270</xdr:rowOff>
    </xdr:to>
    <xdr:sp macro="" textlink="">
      <xdr:nvSpPr>
        <xdr:cNvPr id="421" name="楕円 420">
          <a:extLst>
            <a:ext uri="{FF2B5EF4-FFF2-40B4-BE49-F238E27FC236}">
              <a16:creationId xmlns:a16="http://schemas.microsoft.com/office/drawing/2014/main" id="{92E8A7D4-D9DA-40FB-A95B-1B043482B8CB}"/>
            </a:ext>
          </a:extLst>
        </xdr:cNvPr>
        <xdr:cNvSpPr/>
      </xdr:nvSpPr>
      <xdr:spPr>
        <a:xfrm>
          <a:off x="2857500" y="1812480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121920</xdr:rowOff>
    </xdr:from>
    <xdr:to>
      <xdr:col>19</xdr:col>
      <xdr:colOff>177800</xdr:colOff>
      <xdr:row>103</xdr:row>
      <xdr:rowOff>158114</xdr:rowOff>
    </xdr:to>
    <xdr:cxnSp macro="">
      <xdr:nvCxnSpPr>
        <xdr:cNvPr id="422" name="直線コネクタ 421">
          <a:extLst>
            <a:ext uri="{FF2B5EF4-FFF2-40B4-BE49-F238E27FC236}">
              <a16:creationId xmlns:a16="http://schemas.microsoft.com/office/drawing/2014/main" id="{18769FCB-2532-4C05-B238-C6D48E1C7481}"/>
            </a:ext>
          </a:extLst>
        </xdr:cNvPr>
        <xdr:cNvCxnSpPr/>
      </xdr:nvCxnSpPr>
      <xdr:spPr>
        <a:xfrm>
          <a:off x="2906395" y="18171795"/>
          <a:ext cx="89281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423" name="楕円 422">
          <a:extLst>
            <a:ext uri="{FF2B5EF4-FFF2-40B4-BE49-F238E27FC236}">
              <a16:creationId xmlns:a16="http://schemas.microsoft.com/office/drawing/2014/main" id="{B99F619E-705F-4005-831E-E6AFA433101B}"/>
            </a:ext>
          </a:extLst>
        </xdr:cNvPr>
        <xdr:cNvSpPr/>
      </xdr:nvSpPr>
      <xdr:spPr>
        <a:xfrm>
          <a:off x="1970405" y="180867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85725</xdr:rowOff>
    </xdr:from>
    <xdr:to>
      <xdr:col>15</xdr:col>
      <xdr:colOff>50800</xdr:colOff>
      <xdr:row>103</xdr:row>
      <xdr:rowOff>121920</xdr:rowOff>
    </xdr:to>
    <xdr:cxnSp macro="">
      <xdr:nvCxnSpPr>
        <xdr:cNvPr id="424" name="直線コネクタ 423">
          <a:extLst>
            <a:ext uri="{FF2B5EF4-FFF2-40B4-BE49-F238E27FC236}">
              <a16:creationId xmlns:a16="http://schemas.microsoft.com/office/drawing/2014/main" id="{B91FEA07-D0A4-4C8E-BD6E-A109862FFEE2}"/>
            </a:ext>
          </a:extLst>
        </xdr:cNvPr>
        <xdr:cNvCxnSpPr/>
      </xdr:nvCxnSpPr>
      <xdr:spPr>
        <a:xfrm>
          <a:off x="2019300" y="18135600"/>
          <a:ext cx="88709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170180</xdr:rowOff>
    </xdr:from>
    <xdr:to>
      <xdr:col>6</xdr:col>
      <xdr:colOff>38100</xdr:colOff>
      <xdr:row>103</xdr:row>
      <xdr:rowOff>100330</xdr:rowOff>
    </xdr:to>
    <xdr:sp macro="" textlink="">
      <xdr:nvSpPr>
        <xdr:cNvPr id="425" name="楕円 424">
          <a:extLst>
            <a:ext uri="{FF2B5EF4-FFF2-40B4-BE49-F238E27FC236}">
              <a16:creationId xmlns:a16="http://schemas.microsoft.com/office/drawing/2014/main" id="{884BA88D-DC5A-444E-A99F-13489B98BF79}"/>
            </a:ext>
          </a:extLst>
        </xdr:cNvPr>
        <xdr:cNvSpPr/>
      </xdr:nvSpPr>
      <xdr:spPr>
        <a:xfrm>
          <a:off x="1077595" y="1805051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49530</xdr:rowOff>
    </xdr:from>
    <xdr:to>
      <xdr:col>10</xdr:col>
      <xdr:colOff>114300</xdr:colOff>
      <xdr:row>103</xdr:row>
      <xdr:rowOff>85725</xdr:rowOff>
    </xdr:to>
    <xdr:cxnSp macro="">
      <xdr:nvCxnSpPr>
        <xdr:cNvPr id="426" name="直線コネクタ 425">
          <a:extLst>
            <a:ext uri="{FF2B5EF4-FFF2-40B4-BE49-F238E27FC236}">
              <a16:creationId xmlns:a16="http://schemas.microsoft.com/office/drawing/2014/main" id="{F8E23964-8A9E-47E9-8795-DB181A9B5486}"/>
            </a:ext>
          </a:extLst>
        </xdr:cNvPr>
        <xdr:cNvCxnSpPr/>
      </xdr:nvCxnSpPr>
      <xdr:spPr>
        <a:xfrm>
          <a:off x="1132205" y="18099405"/>
          <a:ext cx="88709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47641</xdr:rowOff>
    </xdr:from>
    <xdr:ext cx="405111" cy="259045"/>
    <xdr:sp macro="" textlink="">
      <xdr:nvSpPr>
        <xdr:cNvPr id="427" name="n_1aveValue【港湾・漁港】&#10;有形固定資産減価償却率">
          <a:extLst>
            <a:ext uri="{FF2B5EF4-FFF2-40B4-BE49-F238E27FC236}">
              <a16:creationId xmlns:a16="http://schemas.microsoft.com/office/drawing/2014/main" id="{04532CF7-0605-43C7-AF6E-616A55B0CFDA}"/>
            </a:ext>
          </a:extLst>
        </xdr:cNvPr>
        <xdr:cNvSpPr txBox="1"/>
      </xdr:nvSpPr>
      <xdr:spPr>
        <a:xfrm>
          <a:off x="3582044" y="18272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34307</xdr:rowOff>
    </xdr:from>
    <xdr:ext cx="405111" cy="259045"/>
    <xdr:sp macro="" textlink="">
      <xdr:nvSpPr>
        <xdr:cNvPr id="428" name="n_2aveValue【港湾・漁港】&#10;有形固定資産減価償却率">
          <a:extLst>
            <a:ext uri="{FF2B5EF4-FFF2-40B4-BE49-F238E27FC236}">
              <a16:creationId xmlns:a16="http://schemas.microsoft.com/office/drawing/2014/main" id="{0B8048FC-601B-45C5-B306-E5F617C3A3E5}"/>
            </a:ext>
          </a:extLst>
        </xdr:cNvPr>
        <xdr:cNvSpPr txBox="1"/>
      </xdr:nvSpPr>
      <xdr:spPr>
        <a:xfrm>
          <a:off x="2705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29" name="n_3aveValue【港湾・漁港】&#10;有形固定資産減価償却率">
          <a:extLst>
            <a:ext uri="{FF2B5EF4-FFF2-40B4-BE49-F238E27FC236}">
              <a16:creationId xmlns:a16="http://schemas.microsoft.com/office/drawing/2014/main" id="{C3E8A487-4720-42B7-BBD4-2E2E96E4E407}"/>
            </a:ext>
          </a:extLst>
        </xdr:cNvPr>
        <xdr:cNvSpPr txBox="1"/>
      </xdr:nvSpPr>
      <xdr:spPr>
        <a:xfrm>
          <a:off x="1818649" y="1840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150513</xdr:rowOff>
    </xdr:from>
    <xdr:ext cx="405111" cy="259045"/>
    <xdr:sp macro="" textlink="">
      <xdr:nvSpPr>
        <xdr:cNvPr id="430" name="n_4aveValue【港湾・漁港】&#10;有形固定資産減価償却率">
          <a:extLst>
            <a:ext uri="{FF2B5EF4-FFF2-40B4-BE49-F238E27FC236}">
              <a16:creationId xmlns:a16="http://schemas.microsoft.com/office/drawing/2014/main" id="{92B51574-8A9F-4309-B822-589EA6333B25}"/>
            </a:ext>
          </a:extLst>
        </xdr:cNvPr>
        <xdr:cNvSpPr txBox="1"/>
      </xdr:nvSpPr>
      <xdr:spPr>
        <a:xfrm>
          <a:off x="925839" y="1837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53991</xdr:rowOff>
    </xdr:from>
    <xdr:ext cx="405111" cy="259045"/>
    <xdr:sp macro="" textlink="">
      <xdr:nvSpPr>
        <xdr:cNvPr id="431" name="n_1mainValue【港湾・漁港】&#10;有形固定資産減価償却率">
          <a:extLst>
            <a:ext uri="{FF2B5EF4-FFF2-40B4-BE49-F238E27FC236}">
              <a16:creationId xmlns:a16="http://schemas.microsoft.com/office/drawing/2014/main" id="{2CAE34E4-C668-4715-B81A-5825C5CC6524}"/>
            </a:ext>
          </a:extLst>
        </xdr:cNvPr>
        <xdr:cNvSpPr txBox="1"/>
      </xdr:nvSpPr>
      <xdr:spPr>
        <a:xfrm>
          <a:off x="3582044" y="1793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17797</xdr:rowOff>
    </xdr:from>
    <xdr:ext cx="405111" cy="259045"/>
    <xdr:sp macro="" textlink="">
      <xdr:nvSpPr>
        <xdr:cNvPr id="432" name="n_2mainValue【港湾・漁港】&#10;有形固定資産減価償却率">
          <a:extLst>
            <a:ext uri="{FF2B5EF4-FFF2-40B4-BE49-F238E27FC236}">
              <a16:creationId xmlns:a16="http://schemas.microsoft.com/office/drawing/2014/main" id="{CD121CEA-5DE5-4B1A-809D-1998C7796738}"/>
            </a:ext>
          </a:extLst>
        </xdr:cNvPr>
        <xdr:cNvSpPr txBox="1"/>
      </xdr:nvSpPr>
      <xdr:spPr>
        <a:xfrm>
          <a:off x="2705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433" name="n_3mainValue【港湾・漁港】&#10;有形固定資産減価償却率">
          <a:extLst>
            <a:ext uri="{FF2B5EF4-FFF2-40B4-BE49-F238E27FC236}">
              <a16:creationId xmlns:a16="http://schemas.microsoft.com/office/drawing/2014/main" id="{E7A2B178-C3C5-4DE2-BBA1-2115E452E8D0}"/>
            </a:ext>
          </a:extLst>
        </xdr:cNvPr>
        <xdr:cNvSpPr txBox="1"/>
      </xdr:nvSpPr>
      <xdr:spPr>
        <a:xfrm>
          <a:off x="1818649" y="1785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116857</xdr:rowOff>
    </xdr:from>
    <xdr:ext cx="405111" cy="259045"/>
    <xdr:sp macro="" textlink="">
      <xdr:nvSpPr>
        <xdr:cNvPr id="434" name="n_4mainValue【港湾・漁港】&#10;有形固定資産減価償却率">
          <a:extLst>
            <a:ext uri="{FF2B5EF4-FFF2-40B4-BE49-F238E27FC236}">
              <a16:creationId xmlns:a16="http://schemas.microsoft.com/office/drawing/2014/main" id="{239CE301-5EFE-4A38-9B62-AC93D09EF997}"/>
            </a:ext>
          </a:extLst>
        </xdr:cNvPr>
        <xdr:cNvSpPr txBox="1"/>
      </xdr:nvSpPr>
      <xdr:spPr>
        <a:xfrm>
          <a:off x="925839" y="1781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56C6DBAD-2A93-4D30-8AD3-2CF0D1F2B86B}"/>
            </a:ext>
          </a:extLst>
        </xdr:cNvPr>
        <xdr:cNvSpPr/>
      </xdr:nvSpPr>
      <xdr:spPr>
        <a:xfrm>
          <a:off x="660209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79F8734-13F6-4C6C-95E5-D320B96DACF9}"/>
            </a:ext>
          </a:extLst>
        </xdr:cNvPr>
        <xdr:cNvSpPr/>
      </xdr:nvSpPr>
      <xdr:spPr>
        <a:xfrm>
          <a:off x="6732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5BEFF019-A053-4239-B691-FE103FB8FE4E}"/>
            </a:ext>
          </a:extLst>
        </xdr:cNvPr>
        <xdr:cNvSpPr/>
      </xdr:nvSpPr>
      <xdr:spPr>
        <a:xfrm>
          <a:off x="6732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C67977E4-C069-4229-8888-2C57302ECCFE}"/>
            </a:ext>
          </a:extLst>
        </xdr:cNvPr>
        <xdr:cNvSpPr/>
      </xdr:nvSpPr>
      <xdr:spPr>
        <a:xfrm>
          <a:off x="7745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9BC937FF-58D8-4ABC-B5BC-ADD00FFA3604}"/>
            </a:ext>
          </a:extLst>
        </xdr:cNvPr>
        <xdr:cNvSpPr/>
      </xdr:nvSpPr>
      <xdr:spPr>
        <a:xfrm>
          <a:off x="7745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2B3FB3C7-4AAA-4FDA-857F-3D73F31750E7}"/>
            </a:ext>
          </a:extLst>
        </xdr:cNvPr>
        <xdr:cNvSpPr/>
      </xdr:nvSpPr>
      <xdr:spPr>
        <a:xfrm>
          <a:off x="8888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DB50E54F-EFA5-4A8A-B176-84A260848C17}"/>
            </a:ext>
          </a:extLst>
        </xdr:cNvPr>
        <xdr:cNvSpPr/>
      </xdr:nvSpPr>
      <xdr:spPr>
        <a:xfrm>
          <a:off x="8888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962718D6-C3F4-4A9F-AC40-DE1DEFD3DCA1}"/>
            </a:ext>
          </a:extLst>
        </xdr:cNvPr>
        <xdr:cNvSpPr/>
      </xdr:nvSpPr>
      <xdr:spPr>
        <a:xfrm>
          <a:off x="6602095"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9963DC58-A9D4-4A71-95C8-9CF048497D92}"/>
            </a:ext>
          </a:extLst>
        </xdr:cNvPr>
        <xdr:cNvSpPr txBox="1"/>
      </xdr:nvSpPr>
      <xdr:spPr>
        <a:xfrm>
          <a:off x="6563995" y="16939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312D6509-6209-4B6E-BD0B-EBD21E2B7145}"/>
            </a:ext>
          </a:extLst>
        </xdr:cNvPr>
        <xdr:cNvCxnSpPr/>
      </xdr:nvCxnSpPr>
      <xdr:spPr>
        <a:xfrm>
          <a:off x="6602095"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370BE505-EC60-4375-9192-0875DE2896C0}"/>
            </a:ext>
          </a:extLst>
        </xdr:cNvPr>
        <xdr:cNvCxnSpPr/>
      </xdr:nvCxnSpPr>
      <xdr:spPr>
        <a:xfrm>
          <a:off x="6602095" y="190804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85486EA2-B4D9-46B2-A13A-9075F06B1453}"/>
            </a:ext>
          </a:extLst>
        </xdr:cNvPr>
        <xdr:cNvSpPr txBox="1"/>
      </xdr:nvSpPr>
      <xdr:spPr>
        <a:xfrm>
          <a:off x="6357119" y="18936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3F59245F-4493-44A2-AE92-E5852D0C40DD}"/>
            </a:ext>
          </a:extLst>
        </xdr:cNvPr>
        <xdr:cNvCxnSpPr/>
      </xdr:nvCxnSpPr>
      <xdr:spPr>
        <a:xfrm>
          <a:off x="6602095" y="18691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a:extLst>
            <a:ext uri="{FF2B5EF4-FFF2-40B4-BE49-F238E27FC236}">
              <a16:creationId xmlns:a16="http://schemas.microsoft.com/office/drawing/2014/main" id="{53B5D9EE-CF9B-4C4C-AD22-14FFDE406726}"/>
            </a:ext>
          </a:extLst>
        </xdr:cNvPr>
        <xdr:cNvSpPr txBox="1"/>
      </xdr:nvSpPr>
      <xdr:spPr>
        <a:xfrm>
          <a:off x="6010486" y="185477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E15B8DF-5E03-415F-B4C0-B7F595762FE1}"/>
            </a:ext>
          </a:extLst>
        </xdr:cNvPr>
        <xdr:cNvCxnSpPr/>
      </xdr:nvCxnSpPr>
      <xdr:spPr>
        <a:xfrm>
          <a:off x="6602095" y="183032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a:extLst>
            <a:ext uri="{FF2B5EF4-FFF2-40B4-BE49-F238E27FC236}">
              <a16:creationId xmlns:a16="http://schemas.microsoft.com/office/drawing/2014/main" id="{DF68B35B-22E5-4C65-B2D5-4FDD17198610}"/>
            </a:ext>
          </a:extLst>
        </xdr:cNvPr>
        <xdr:cNvSpPr txBox="1"/>
      </xdr:nvSpPr>
      <xdr:spPr>
        <a:xfrm>
          <a:off x="6010486" y="181591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8CDEB7CE-E4C9-4B47-92EE-8160247B91EC}"/>
            </a:ext>
          </a:extLst>
        </xdr:cNvPr>
        <xdr:cNvCxnSpPr/>
      </xdr:nvCxnSpPr>
      <xdr:spPr>
        <a:xfrm>
          <a:off x="6602095" y="179146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a:extLst>
            <a:ext uri="{FF2B5EF4-FFF2-40B4-BE49-F238E27FC236}">
              <a16:creationId xmlns:a16="http://schemas.microsoft.com/office/drawing/2014/main" id="{68748827-43B1-46F5-9013-AACBAA1B6BAA}"/>
            </a:ext>
          </a:extLst>
        </xdr:cNvPr>
        <xdr:cNvSpPr txBox="1"/>
      </xdr:nvSpPr>
      <xdr:spPr>
        <a:xfrm>
          <a:off x="6010486" y="17770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BAD6E7D1-9FE7-4E62-A8D2-EAA959C57CDF}"/>
            </a:ext>
          </a:extLst>
        </xdr:cNvPr>
        <xdr:cNvCxnSpPr/>
      </xdr:nvCxnSpPr>
      <xdr:spPr>
        <a:xfrm>
          <a:off x="6602095"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a:extLst>
            <a:ext uri="{FF2B5EF4-FFF2-40B4-BE49-F238E27FC236}">
              <a16:creationId xmlns:a16="http://schemas.microsoft.com/office/drawing/2014/main" id="{4324359F-BDBE-497B-848C-7064F7A8311B}"/>
            </a:ext>
          </a:extLst>
        </xdr:cNvPr>
        <xdr:cNvSpPr txBox="1"/>
      </xdr:nvSpPr>
      <xdr:spPr>
        <a:xfrm>
          <a:off x="6010486" y="1738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31C393D1-FD29-4092-8243-A9A7DA961334}"/>
            </a:ext>
          </a:extLst>
        </xdr:cNvPr>
        <xdr:cNvCxnSpPr/>
      </xdr:nvCxnSpPr>
      <xdr:spPr>
        <a:xfrm>
          <a:off x="6602095"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C2EDE3E0-F4F3-4AB8-B06D-765EF562D513}"/>
            </a:ext>
          </a:extLst>
        </xdr:cNvPr>
        <xdr:cNvSpPr txBox="1"/>
      </xdr:nvSpPr>
      <xdr:spPr>
        <a:xfrm>
          <a:off x="5916523" y="1698563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CEEB208C-EA49-4B6E-8F7C-FC2D9BD0BCAC}"/>
            </a:ext>
          </a:extLst>
        </xdr:cNvPr>
        <xdr:cNvSpPr/>
      </xdr:nvSpPr>
      <xdr:spPr>
        <a:xfrm>
          <a:off x="6602095"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a:extLst>
            <a:ext uri="{FF2B5EF4-FFF2-40B4-BE49-F238E27FC236}">
              <a16:creationId xmlns:a16="http://schemas.microsoft.com/office/drawing/2014/main" id="{EC2D0471-A042-42CA-A43C-0E445860BB8C}"/>
            </a:ext>
          </a:extLst>
        </xdr:cNvPr>
        <xdr:cNvCxnSpPr/>
      </xdr:nvCxnSpPr>
      <xdr:spPr>
        <a:xfrm flipV="1">
          <a:off x="10476865" y="17585962"/>
          <a:ext cx="0" cy="149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252272AE-BDCC-49EA-B946-C9AF23A1BD17}"/>
            </a:ext>
          </a:extLst>
        </xdr:cNvPr>
        <xdr:cNvSpPr txBox="1"/>
      </xdr:nvSpPr>
      <xdr:spPr>
        <a:xfrm>
          <a:off x="10515600" y="1908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a:extLst>
            <a:ext uri="{FF2B5EF4-FFF2-40B4-BE49-F238E27FC236}">
              <a16:creationId xmlns:a16="http://schemas.microsoft.com/office/drawing/2014/main" id="{3BD22248-0922-4039-BCB4-4A1B87528A25}"/>
            </a:ext>
          </a:extLst>
        </xdr:cNvPr>
        <xdr:cNvCxnSpPr/>
      </xdr:nvCxnSpPr>
      <xdr:spPr>
        <a:xfrm>
          <a:off x="10390505" y="1907939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a:extLst>
            <a:ext uri="{FF2B5EF4-FFF2-40B4-BE49-F238E27FC236}">
              <a16:creationId xmlns:a16="http://schemas.microsoft.com/office/drawing/2014/main" id="{ADF51CBE-90A2-45EE-93BB-985AD9F3BD8F}"/>
            </a:ext>
          </a:extLst>
        </xdr:cNvPr>
        <xdr:cNvSpPr txBox="1"/>
      </xdr:nvSpPr>
      <xdr:spPr>
        <a:xfrm>
          <a:off x="10515600" y="1735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a:extLst>
            <a:ext uri="{FF2B5EF4-FFF2-40B4-BE49-F238E27FC236}">
              <a16:creationId xmlns:a16="http://schemas.microsoft.com/office/drawing/2014/main" id="{D42342DA-E65F-44D8-BB85-FE9D00DEC2DC}"/>
            </a:ext>
          </a:extLst>
        </xdr:cNvPr>
        <xdr:cNvCxnSpPr/>
      </xdr:nvCxnSpPr>
      <xdr:spPr>
        <a:xfrm>
          <a:off x="10390505" y="1758596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77302</xdr:rowOff>
    </xdr:from>
    <xdr:ext cx="534377" cy="259045"/>
    <xdr:sp macro="" textlink="">
      <xdr:nvSpPr>
        <xdr:cNvPr id="463" name="【港湾・漁港】&#10;一人当たり有形固定資産（償却資産）額平均値テキスト">
          <a:extLst>
            <a:ext uri="{FF2B5EF4-FFF2-40B4-BE49-F238E27FC236}">
              <a16:creationId xmlns:a16="http://schemas.microsoft.com/office/drawing/2014/main" id="{C0227200-8324-42CD-AC47-3DCC45D3E53F}"/>
            </a:ext>
          </a:extLst>
        </xdr:cNvPr>
        <xdr:cNvSpPr txBox="1"/>
      </xdr:nvSpPr>
      <xdr:spPr>
        <a:xfrm>
          <a:off x="10515600" y="18830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a:extLst>
            <a:ext uri="{FF2B5EF4-FFF2-40B4-BE49-F238E27FC236}">
              <a16:creationId xmlns:a16="http://schemas.microsoft.com/office/drawing/2014/main" id="{E7379D66-0932-441E-8032-5534D2891932}"/>
            </a:ext>
          </a:extLst>
        </xdr:cNvPr>
        <xdr:cNvSpPr/>
      </xdr:nvSpPr>
      <xdr:spPr>
        <a:xfrm>
          <a:off x="10428605" y="188555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465" name="フローチャート: 判断 464">
          <a:extLst>
            <a:ext uri="{FF2B5EF4-FFF2-40B4-BE49-F238E27FC236}">
              <a16:creationId xmlns:a16="http://schemas.microsoft.com/office/drawing/2014/main" id="{BB3F4830-17B7-407A-AA95-A515CD364C06}"/>
            </a:ext>
          </a:extLst>
        </xdr:cNvPr>
        <xdr:cNvSpPr/>
      </xdr:nvSpPr>
      <xdr:spPr>
        <a:xfrm>
          <a:off x="9590405" y="18718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466" name="フローチャート: 判断 465">
          <a:extLst>
            <a:ext uri="{FF2B5EF4-FFF2-40B4-BE49-F238E27FC236}">
              <a16:creationId xmlns:a16="http://schemas.microsoft.com/office/drawing/2014/main" id="{BA2808B0-D4E1-4196-A340-3E0700643D7C}"/>
            </a:ext>
          </a:extLst>
        </xdr:cNvPr>
        <xdr:cNvSpPr/>
      </xdr:nvSpPr>
      <xdr:spPr>
        <a:xfrm>
          <a:off x="8697595" y="18720650"/>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467" name="フローチャート: 判断 466">
          <a:extLst>
            <a:ext uri="{FF2B5EF4-FFF2-40B4-BE49-F238E27FC236}">
              <a16:creationId xmlns:a16="http://schemas.microsoft.com/office/drawing/2014/main" id="{812D7AEB-0987-4FBD-B71D-54DB5032E803}"/>
            </a:ext>
          </a:extLst>
        </xdr:cNvPr>
        <xdr:cNvSpPr/>
      </xdr:nvSpPr>
      <xdr:spPr>
        <a:xfrm>
          <a:off x="7810500" y="1879525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468" name="フローチャート: 判断 467">
          <a:extLst>
            <a:ext uri="{FF2B5EF4-FFF2-40B4-BE49-F238E27FC236}">
              <a16:creationId xmlns:a16="http://schemas.microsoft.com/office/drawing/2014/main" id="{0CBFB70A-5BA7-4A6F-BF89-15CC6AC167C6}"/>
            </a:ext>
          </a:extLst>
        </xdr:cNvPr>
        <xdr:cNvSpPr/>
      </xdr:nvSpPr>
      <xdr:spPr>
        <a:xfrm>
          <a:off x="6923405" y="187983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2E68128-D7A4-46FF-8C06-C58F429BF8E9}"/>
            </a:ext>
          </a:extLst>
        </xdr:cNvPr>
        <xdr:cNvSpPr txBox="1"/>
      </xdr:nvSpPr>
      <xdr:spPr>
        <a:xfrm>
          <a:off x="102870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0F5D420-2486-4D0F-823F-11F538EFC7E3}"/>
            </a:ext>
          </a:extLst>
        </xdr:cNvPr>
        <xdr:cNvSpPr txBox="1"/>
      </xdr:nvSpPr>
      <xdr:spPr>
        <a:xfrm>
          <a:off x="9448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E1F4B36-D869-41DE-AD79-77843322D26F}"/>
            </a:ext>
          </a:extLst>
        </xdr:cNvPr>
        <xdr:cNvSpPr txBox="1"/>
      </xdr:nvSpPr>
      <xdr:spPr>
        <a:xfrm>
          <a:off x="8561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9A48D21-3A57-4C99-AB83-9F7747A0490F}"/>
            </a:ext>
          </a:extLst>
        </xdr:cNvPr>
        <xdr:cNvSpPr txBox="1"/>
      </xdr:nvSpPr>
      <xdr:spPr>
        <a:xfrm>
          <a:off x="7668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4ED0DA7-BC9D-4BFF-8955-357A3EA2EB71}"/>
            </a:ext>
          </a:extLst>
        </xdr:cNvPr>
        <xdr:cNvSpPr txBox="1"/>
      </xdr:nvSpPr>
      <xdr:spPr>
        <a:xfrm>
          <a:off x="6781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135587</xdr:rowOff>
    </xdr:from>
    <xdr:to>
      <xdr:col>55</xdr:col>
      <xdr:colOff>50800</xdr:colOff>
      <xdr:row>107</xdr:row>
      <xdr:rowOff>65737</xdr:rowOff>
    </xdr:to>
    <xdr:sp macro="" textlink="">
      <xdr:nvSpPr>
        <xdr:cNvPr id="474" name="楕円 473">
          <a:extLst>
            <a:ext uri="{FF2B5EF4-FFF2-40B4-BE49-F238E27FC236}">
              <a16:creationId xmlns:a16="http://schemas.microsoft.com/office/drawing/2014/main" id="{30FA6E3E-630A-4AC9-80D7-F33EEAF8F626}"/>
            </a:ext>
          </a:extLst>
        </xdr:cNvPr>
        <xdr:cNvSpPr/>
      </xdr:nvSpPr>
      <xdr:spPr>
        <a:xfrm>
          <a:off x="10428605" y="187169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158464</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D7918439-4149-4459-90E0-CCF64D04134C}"/>
            </a:ext>
          </a:extLst>
        </xdr:cNvPr>
        <xdr:cNvSpPr txBox="1"/>
      </xdr:nvSpPr>
      <xdr:spPr>
        <a:xfrm>
          <a:off x="10515600" y="1855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138340</xdr:rowOff>
    </xdr:from>
    <xdr:to>
      <xdr:col>50</xdr:col>
      <xdr:colOff>165100</xdr:colOff>
      <xdr:row>107</xdr:row>
      <xdr:rowOff>68490</xdr:rowOff>
    </xdr:to>
    <xdr:sp macro="" textlink="">
      <xdr:nvSpPr>
        <xdr:cNvPr id="476" name="楕円 475">
          <a:extLst>
            <a:ext uri="{FF2B5EF4-FFF2-40B4-BE49-F238E27FC236}">
              <a16:creationId xmlns:a16="http://schemas.microsoft.com/office/drawing/2014/main" id="{F88B38B3-0C10-42F4-974A-47751898A899}"/>
            </a:ext>
          </a:extLst>
        </xdr:cNvPr>
        <xdr:cNvSpPr/>
      </xdr:nvSpPr>
      <xdr:spPr>
        <a:xfrm>
          <a:off x="9590405" y="187178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14937</xdr:rowOff>
    </xdr:from>
    <xdr:to>
      <xdr:col>55</xdr:col>
      <xdr:colOff>0</xdr:colOff>
      <xdr:row>107</xdr:row>
      <xdr:rowOff>17690</xdr:rowOff>
    </xdr:to>
    <xdr:cxnSp macro="">
      <xdr:nvCxnSpPr>
        <xdr:cNvPr id="477" name="直線コネクタ 476">
          <a:extLst>
            <a:ext uri="{FF2B5EF4-FFF2-40B4-BE49-F238E27FC236}">
              <a16:creationId xmlns:a16="http://schemas.microsoft.com/office/drawing/2014/main" id="{0851BC8A-282A-4EF9-B060-CD82CE636530}"/>
            </a:ext>
          </a:extLst>
        </xdr:cNvPr>
        <xdr:cNvCxnSpPr/>
      </xdr:nvCxnSpPr>
      <xdr:spPr>
        <a:xfrm flipV="1">
          <a:off x="9639300" y="18771567"/>
          <a:ext cx="8382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140032</xdr:rowOff>
    </xdr:from>
    <xdr:to>
      <xdr:col>46</xdr:col>
      <xdr:colOff>38100</xdr:colOff>
      <xdr:row>107</xdr:row>
      <xdr:rowOff>70182</xdr:rowOff>
    </xdr:to>
    <xdr:sp macro="" textlink="">
      <xdr:nvSpPr>
        <xdr:cNvPr id="478" name="楕円 477">
          <a:extLst>
            <a:ext uri="{FF2B5EF4-FFF2-40B4-BE49-F238E27FC236}">
              <a16:creationId xmlns:a16="http://schemas.microsoft.com/office/drawing/2014/main" id="{60FEA617-6EDF-4BDE-B9E9-198D15C479A2}"/>
            </a:ext>
          </a:extLst>
        </xdr:cNvPr>
        <xdr:cNvSpPr/>
      </xdr:nvSpPr>
      <xdr:spPr>
        <a:xfrm>
          <a:off x="8697595" y="18719497"/>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17690</xdr:rowOff>
    </xdr:from>
    <xdr:to>
      <xdr:col>50</xdr:col>
      <xdr:colOff>114300</xdr:colOff>
      <xdr:row>107</xdr:row>
      <xdr:rowOff>19382</xdr:rowOff>
    </xdr:to>
    <xdr:cxnSp macro="">
      <xdr:nvCxnSpPr>
        <xdr:cNvPr id="479" name="直線コネクタ 478">
          <a:extLst>
            <a:ext uri="{FF2B5EF4-FFF2-40B4-BE49-F238E27FC236}">
              <a16:creationId xmlns:a16="http://schemas.microsoft.com/office/drawing/2014/main" id="{C0440576-2F5E-4DA1-AD14-11082D9DF07E}"/>
            </a:ext>
          </a:extLst>
        </xdr:cNvPr>
        <xdr:cNvCxnSpPr/>
      </xdr:nvCxnSpPr>
      <xdr:spPr>
        <a:xfrm flipV="1">
          <a:off x="8752205" y="18774320"/>
          <a:ext cx="887095"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138609</xdr:rowOff>
    </xdr:from>
    <xdr:to>
      <xdr:col>41</xdr:col>
      <xdr:colOff>101600</xdr:colOff>
      <xdr:row>107</xdr:row>
      <xdr:rowOff>68759</xdr:rowOff>
    </xdr:to>
    <xdr:sp macro="" textlink="">
      <xdr:nvSpPr>
        <xdr:cNvPr id="480" name="楕円 479">
          <a:extLst>
            <a:ext uri="{FF2B5EF4-FFF2-40B4-BE49-F238E27FC236}">
              <a16:creationId xmlns:a16="http://schemas.microsoft.com/office/drawing/2014/main" id="{E54EC89A-0871-46CB-BEE7-22576CE9A224}"/>
            </a:ext>
          </a:extLst>
        </xdr:cNvPr>
        <xdr:cNvSpPr/>
      </xdr:nvSpPr>
      <xdr:spPr>
        <a:xfrm>
          <a:off x="7810500" y="18718074"/>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17959</xdr:rowOff>
    </xdr:from>
    <xdr:to>
      <xdr:col>45</xdr:col>
      <xdr:colOff>177800</xdr:colOff>
      <xdr:row>107</xdr:row>
      <xdr:rowOff>19382</xdr:rowOff>
    </xdr:to>
    <xdr:cxnSp macro="">
      <xdr:nvCxnSpPr>
        <xdr:cNvPr id="481" name="直線コネクタ 480">
          <a:extLst>
            <a:ext uri="{FF2B5EF4-FFF2-40B4-BE49-F238E27FC236}">
              <a16:creationId xmlns:a16="http://schemas.microsoft.com/office/drawing/2014/main" id="{0F048014-8E74-4859-9E98-DE22E1A8E0A5}"/>
            </a:ext>
          </a:extLst>
        </xdr:cNvPr>
        <xdr:cNvCxnSpPr/>
      </xdr:nvCxnSpPr>
      <xdr:spPr>
        <a:xfrm>
          <a:off x="7859395" y="18774589"/>
          <a:ext cx="89281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138120</xdr:rowOff>
    </xdr:from>
    <xdr:to>
      <xdr:col>36</xdr:col>
      <xdr:colOff>165100</xdr:colOff>
      <xdr:row>107</xdr:row>
      <xdr:rowOff>68270</xdr:rowOff>
    </xdr:to>
    <xdr:sp macro="" textlink="">
      <xdr:nvSpPr>
        <xdr:cNvPr id="482" name="楕円 481">
          <a:extLst>
            <a:ext uri="{FF2B5EF4-FFF2-40B4-BE49-F238E27FC236}">
              <a16:creationId xmlns:a16="http://schemas.microsoft.com/office/drawing/2014/main" id="{D1D92C29-2B0F-498C-BC34-19DDA6182CF7}"/>
            </a:ext>
          </a:extLst>
        </xdr:cNvPr>
        <xdr:cNvSpPr/>
      </xdr:nvSpPr>
      <xdr:spPr>
        <a:xfrm>
          <a:off x="6923405" y="1871758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17470</xdr:rowOff>
    </xdr:from>
    <xdr:to>
      <xdr:col>41</xdr:col>
      <xdr:colOff>50800</xdr:colOff>
      <xdr:row>107</xdr:row>
      <xdr:rowOff>17959</xdr:rowOff>
    </xdr:to>
    <xdr:cxnSp macro="">
      <xdr:nvCxnSpPr>
        <xdr:cNvPr id="483" name="直線コネクタ 482">
          <a:extLst>
            <a:ext uri="{FF2B5EF4-FFF2-40B4-BE49-F238E27FC236}">
              <a16:creationId xmlns:a16="http://schemas.microsoft.com/office/drawing/2014/main" id="{70E84153-50B8-4ED2-B7DA-E16F139985A4}"/>
            </a:ext>
          </a:extLst>
        </xdr:cNvPr>
        <xdr:cNvCxnSpPr/>
      </xdr:nvCxnSpPr>
      <xdr:spPr>
        <a:xfrm>
          <a:off x="6972300" y="18774100"/>
          <a:ext cx="887095"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83870</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3541DD8A-A5D6-40BE-B4DD-C61B35E6E6CB}"/>
            </a:ext>
          </a:extLst>
        </xdr:cNvPr>
        <xdr:cNvSpPr txBox="1"/>
      </xdr:nvSpPr>
      <xdr:spPr>
        <a:xfrm>
          <a:off x="9329000" y="1848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62462</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8B4C2C5F-3F32-4DE0-A67E-D9F85B9B9A28}"/>
            </a:ext>
          </a:extLst>
        </xdr:cNvPr>
        <xdr:cNvSpPr txBox="1"/>
      </xdr:nvSpPr>
      <xdr:spPr>
        <a:xfrm>
          <a:off x="8452700" y="1881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135165</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79E93EB1-CD69-4A1A-A4E8-8EE4EB019369}"/>
            </a:ext>
          </a:extLst>
        </xdr:cNvPr>
        <xdr:cNvSpPr txBox="1"/>
      </xdr:nvSpPr>
      <xdr:spPr>
        <a:xfrm>
          <a:off x="7565605" y="1889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140205</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E9BDCE53-0E5E-41C8-A62B-46A5FFA4A955}"/>
            </a:ext>
          </a:extLst>
        </xdr:cNvPr>
        <xdr:cNvSpPr txBox="1"/>
      </xdr:nvSpPr>
      <xdr:spPr>
        <a:xfrm>
          <a:off x="6670890" y="1889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59617</xdr:rowOff>
    </xdr:from>
    <xdr:ext cx="599010" cy="259045"/>
    <xdr:sp macro="" textlink="">
      <xdr:nvSpPr>
        <xdr:cNvPr id="488" name="n_1mainValue【港湾・漁港】&#10;一人当たり有形固定資産（償却資産）額">
          <a:extLst>
            <a:ext uri="{FF2B5EF4-FFF2-40B4-BE49-F238E27FC236}">
              <a16:creationId xmlns:a16="http://schemas.microsoft.com/office/drawing/2014/main" id="{DBCCC4EE-28A7-4824-8882-0AC00BDC6A47}"/>
            </a:ext>
          </a:extLst>
        </xdr:cNvPr>
        <xdr:cNvSpPr txBox="1"/>
      </xdr:nvSpPr>
      <xdr:spPr>
        <a:xfrm>
          <a:off x="9329000" y="1881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86709</xdr:rowOff>
    </xdr:from>
    <xdr:ext cx="599010" cy="259045"/>
    <xdr:sp macro="" textlink="">
      <xdr:nvSpPr>
        <xdr:cNvPr id="489" name="n_2mainValue【港湾・漁港】&#10;一人当たり有形固定資産（償却資産）額">
          <a:extLst>
            <a:ext uri="{FF2B5EF4-FFF2-40B4-BE49-F238E27FC236}">
              <a16:creationId xmlns:a16="http://schemas.microsoft.com/office/drawing/2014/main" id="{C1AA3FED-E7E6-40B6-ABB0-66617DA21574}"/>
            </a:ext>
          </a:extLst>
        </xdr:cNvPr>
        <xdr:cNvSpPr txBox="1"/>
      </xdr:nvSpPr>
      <xdr:spPr>
        <a:xfrm>
          <a:off x="8452700" y="1848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85286</xdr:rowOff>
    </xdr:from>
    <xdr:ext cx="599010" cy="259045"/>
    <xdr:sp macro="" textlink="">
      <xdr:nvSpPr>
        <xdr:cNvPr id="490" name="n_3mainValue【港湾・漁港】&#10;一人当たり有形固定資産（償却資産）額">
          <a:extLst>
            <a:ext uri="{FF2B5EF4-FFF2-40B4-BE49-F238E27FC236}">
              <a16:creationId xmlns:a16="http://schemas.microsoft.com/office/drawing/2014/main" id="{CBDD416F-6598-4E9C-B92A-139B4B3D7DC1}"/>
            </a:ext>
          </a:extLst>
        </xdr:cNvPr>
        <xdr:cNvSpPr txBox="1"/>
      </xdr:nvSpPr>
      <xdr:spPr>
        <a:xfrm>
          <a:off x="7565605" y="1848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84797</xdr:rowOff>
    </xdr:from>
    <xdr:ext cx="599010" cy="259045"/>
    <xdr:sp macro="" textlink="">
      <xdr:nvSpPr>
        <xdr:cNvPr id="491" name="n_4mainValue【港湾・漁港】&#10;一人当たり有形固定資産（償却資産）額">
          <a:extLst>
            <a:ext uri="{FF2B5EF4-FFF2-40B4-BE49-F238E27FC236}">
              <a16:creationId xmlns:a16="http://schemas.microsoft.com/office/drawing/2014/main" id="{5F044C15-8901-4558-AE43-AFAB71996F39}"/>
            </a:ext>
          </a:extLst>
        </xdr:cNvPr>
        <xdr:cNvSpPr txBox="1"/>
      </xdr:nvSpPr>
      <xdr:spPr>
        <a:xfrm>
          <a:off x="6670890" y="1848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E805D0BF-53B5-4DB0-BA34-14AF47A9E944}"/>
            </a:ext>
          </a:extLst>
        </xdr:cNvPr>
        <xdr:cNvSpPr/>
      </xdr:nvSpPr>
      <xdr:spPr>
        <a:xfrm>
          <a:off x="1244790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454CFC4C-0B33-415B-B507-1475A1E53711}"/>
            </a:ext>
          </a:extLst>
        </xdr:cNvPr>
        <xdr:cNvSpPr/>
      </xdr:nvSpPr>
      <xdr:spPr>
        <a:xfrm>
          <a:off x="12573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80D1FED5-6513-4521-BFF2-8DC894C32A77}"/>
            </a:ext>
          </a:extLst>
        </xdr:cNvPr>
        <xdr:cNvSpPr/>
      </xdr:nvSpPr>
      <xdr:spPr>
        <a:xfrm>
          <a:off x="12573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1366D2A8-A6A1-4138-9F2A-D281E181DB94}"/>
            </a:ext>
          </a:extLst>
        </xdr:cNvPr>
        <xdr:cNvSpPr/>
      </xdr:nvSpPr>
      <xdr:spPr>
        <a:xfrm>
          <a:off x="13590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B9DA8317-D2CE-4227-9CD6-BD22E37C3AE1}"/>
            </a:ext>
          </a:extLst>
        </xdr:cNvPr>
        <xdr:cNvSpPr/>
      </xdr:nvSpPr>
      <xdr:spPr>
        <a:xfrm>
          <a:off x="13590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52BBFCF-A886-4F6E-AB49-CCBD5283C68A}"/>
            </a:ext>
          </a:extLst>
        </xdr:cNvPr>
        <xdr:cNvSpPr/>
      </xdr:nvSpPr>
      <xdr:spPr>
        <a:xfrm>
          <a:off x="14733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F6AA0588-76B3-4CD2-84C4-8738C191D3C4}"/>
            </a:ext>
          </a:extLst>
        </xdr:cNvPr>
        <xdr:cNvSpPr/>
      </xdr:nvSpPr>
      <xdr:spPr>
        <a:xfrm>
          <a:off x="14733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C5F01ECB-3CDC-45AE-870F-FBDBCCA1F5AA}"/>
            </a:ext>
          </a:extLst>
        </xdr:cNvPr>
        <xdr:cNvSpPr/>
      </xdr:nvSpPr>
      <xdr:spPr>
        <a:xfrm>
          <a:off x="12447905"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D388085E-B3B9-46BD-BF8E-38A06A72E198}"/>
            </a:ext>
          </a:extLst>
        </xdr:cNvPr>
        <xdr:cNvSpPr txBox="1"/>
      </xdr:nvSpPr>
      <xdr:spPr>
        <a:xfrm>
          <a:off x="12409805" y="5257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892F079-3409-47D4-AE4C-72B05DC33445}"/>
            </a:ext>
          </a:extLst>
        </xdr:cNvPr>
        <xdr:cNvCxnSpPr/>
      </xdr:nvCxnSpPr>
      <xdr:spPr>
        <a:xfrm>
          <a:off x="12447905"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A145F119-04C9-4210-85A7-5B922360C1C6}"/>
            </a:ext>
          </a:extLst>
        </xdr:cNvPr>
        <xdr:cNvSpPr txBox="1"/>
      </xdr:nvSpPr>
      <xdr:spPr>
        <a:xfrm>
          <a:off x="11982631" y="7643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8FC2F958-1138-42D4-97AF-6BF90AC78D54}"/>
            </a:ext>
          </a:extLst>
        </xdr:cNvPr>
        <xdr:cNvCxnSpPr/>
      </xdr:nvCxnSpPr>
      <xdr:spPr>
        <a:xfrm>
          <a:off x="12447905" y="73990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1FE3A927-DB0C-4267-933D-F258553F8584}"/>
            </a:ext>
          </a:extLst>
        </xdr:cNvPr>
        <xdr:cNvSpPr txBox="1"/>
      </xdr:nvSpPr>
      <xdr:spPr>
        <a:xfrm>
          <a:off x="11982631" y="7254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FE5EE5FC-53AD-473F-B004-D36A1E7D7B5A}"/>
            </a:ext>
          </a:extLst>
        </xdr:cNvPr>
        <xdr:cNvCxnSpPr/>
      </xdr:nvCxnSpPr>
      <xdr:spPr>
        <a:xfrm>
          <a:off x="12447905" y="701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400457C5-08EB-4848-8190-A322830B1799}"/>
            </a:ext>
          </a:extLst>
        </xdr:cNvPr>
        <xdr:cNvSpPr txBox="1"/>
      </xdr:nvSpPr>
      <xdr:spPr>
        <a:xfrm>
          <a:off x="12042941" y="6866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59DE0EEF-A187-4BB4-BC8B-342E56A97D05}"/>
            </a:ext>
          </a:extLst>
        </xdr:cNvPr>
        <xdr:cNvCxnSpPr/>
      </xdr:nvCxnSpPr>
      <xdr:spPr>
        <a:xfrm>
          <a:off x="12447905" y="6621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5CDCB90A-8003-4F85-AE7A-A15CBDB51C64}"/>
            </a:ext>
          </a:extLst>
        </xdr:cNvPr>
        <xdr:cNvSpPr txBox="1"/>
      </xdr:nvSpPr>
      <xdr:spPr>
        <a:xfrm>
          <a:off x="12042941" y="64700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E1066EE6-F901-44DF-A2E6-7D0C46E3A71C}"/>
            </a:ext>
          </a:extLst>
        </xdr:cNvPr>
        <xdr:cNvCxnSpPr/>
      </xdr:nvCxnSpPr>
      <xdr:spPr>
        <a:xfrm>
          <a:off x="12447905" y="623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92D80E06-C310-40E3-9CE1-F5B4D5EB8A9E}"/>
            </a:ext>
          </a:extLst>
        </xdr:cNvPr>
        <xdr:cNvSpPr txBox="1"/>
      </xdr:nvSpPr>
      <xdr:spPr>
        <a:xfrm>
          <a:off x="12042941" y="6081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7D296624-F475-40DD-B8B8-DE9D5FFD50F3}"/>
            </a:ext>
          </a:extLst>
        </xdr:cNvPr>
        <xdr:cNvCxnSpPr/>
      </xdr:nvCxnSpPr>
      <xdr:spPr>
        <a:xfrm>
          <a:off x="12447905" y="58445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F6F0A00C-E703-415D-B7D0-23785C84C703}"/>
            </a:ext>
          </a:extLst>
        </xdr:cNvPr>
        <xdr:cNvSpPr txBox="1"/>
      </xdr:nvSpPr>
      <xdr:spPr>
        <a:xfrm>
          <a:off x="12042941" y="56927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FD651318-693B-402C-B8A1-A76657144DD9}"/>
            </a:ext>
          </a:extLst>
        </xdr:cNvPr>
        <xdr:cNvCxnSpPr/>
      </xdr:nvCxnSpPr>
      <xdr:spPr>
        <a:xfrm>
          <a:off x="12447905"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3F27867A-EC63-4DFF-A77D-3D2C41E83678}"/>
            </a:ext>
          </a:extLst>
        </xdr:cNvPr>
        <xdr:cNvSpPr txBox="1"/>
      </xdr:nvSpPr>
      <xdr:spPr>
        <a:xfrm>
          <a:off x="12108966" y="53041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2601EC50-A485-4B89-9016-5E94118F22A5}"/>
            </a:ext>
          </a:extLst>
        </xdr:cNvPr>
        <xdr:cNvSpPr/>
      </xdr:nvSpPr>
      <xdr:spPr>
        <a:xfrm>
          <a:off x="12447905"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a:extLst>
            <a:ext uri="{FF2B5EF4-FFF2-40B4-BE49-F238E27FC236}">
              <a16:creationId xmlns:a16="http://schemas.microsoft.com/office/drawing/2014/main" id="{5778D4F7-A994-4EC0-AC05-F815C61C28AD}"/>
            </a:ext>
          </a:extLst>
        </xdr:cNvPr>
        <xdr:cNvCxnSpPr/>
      </xdr:nvCxnSpPr>
      <xdr:spPr>
        <a:xfrm flipV="1">
          <a:off x="16316959" y="599503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a:extLst>
            <a:ext uri="{FF2B5EF4-FFF2-40B4-BE49-F238E27FC236}">
              <a16:creationId xmlns:a16="http://schemas.microsoft.com/office/drawing/2014/main" id="{F01B7549-22B7-4460-88B5-038C697533C6}"/>
            </a:ext>
          </a:extLst>
        </xdr:cNvPr>
        <xdr:cNvSpPr txBox="1"/>
      </xdr:nvSpPr>
      <xdr:spPr>
        <a:xfrm>
          <a:off x="16355695" y="739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a:extLst>
            <a:ext uri="{FF2B5EF4-FFF2-40B4-BE49-F238E27FC236}">
              <a16:creationId xmlns:a16="http://schemas.microsoft.com/office/drawing/2014/main" id="{1A5E4D8D-19E1-43D9-A2E2-883A55A7EC78}"/>
            </a:ext>
          </a:extLst>
        </xdr:cNvPr>
        <xdr:cNvCxnSpPr/>
      </xdr:nvCxnSpPr>
      <xdr:spPr>
        <a:xfrm>
          <a:off x="16230600" y="739521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24E299F2-233C-48A2-8DCF-AF050919E426}"/>
            </a:ext>
          </a:extLst>
        </xdr:cNvPr>
        <xdr:cNvSpPr txBox="1"/>
      </xdr:nvSpPr>
      <xdr:spPr>
        <a:xfrm>
          <a:off x="16355695" y="576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a:extLst>
            <a:ext uri="{FF2B5EF4-FFF2-40B4-BE49-F238E27FC236}">
              <a16:creationId xmlns:a16="http://schemas.microsoft.com/office/drawing/2014/main" id="{333BE918-E6F1-4F5C-A2CC-E3DD61DD5359}"/>
            </a:ext>
          </a:extLst>
        </xdr:cNvPr>
        <xdr:cNvCxnSpPr/>
      </xdr:nvCxnSpPr>
      <xdr:spPr>
        <a:xfrm>
          <a:off x="16230600" y="599503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CCB48205-6A36-4905-A730-6395D8331A1E}"/>
            </a:ext>
          </a:extLst>
        </xdr:cNvPr>
        <xdr:cNvSpPr txBox="1"/>
      </xdr:nvSpPr>
      <xdr:spPr>
        <a:xfrm>
          <a:off x="16355695"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a:extLst>
            <a:ext uri="{FF2B5EF4-FFF2-40B4-BE49-F238E27FC236}">
              <a16:creationId xmlns:a16="http://schemas.microsoft.com/office/drawing/2014/main" id="{2F378FA2-4BFC-4640-AE81-F53625FFFE9A}"/>
            </a:ext>
          </a:extLst>
        </xdr:cNvPr>
        <xdr:cNvSpPr/>
      </xdr:nvSpPr>
      <xdr:spPr>
        <a:xfrm>
          <a:off x="16268700" y="663384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3" name="フローチャート: 判断 522">
          <a:extLst>
            <a:ext uri="{FF2B5EF4-FFF2-40B4-BE49-F238E27FC236}">
              <a16:creationId xmlns:a16="http://schemas.microsoft.com/office/drawing/2014/main" id="{EB9C1C90-45C5-48DD-A2E1-C22913DFED2B}"/>
            </a:ext>
          </a:extLst>
        </xdr:cNvPr>
        <xdr:cNvSpPr/>
      </xdr:nvSpPr>
      <xdr:spPr>
        <a:xfrm>
          <a:off x="15430500" y="663956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4" name="フローチャート: 判断 523">
          <a:extLst>
            <a:ext uri="{FF2B5EF4-FFF2-40B4-BE49-F238E27FC236}">
              <a16:creationId xmlns:a16="http://schemas.microsoft.com/office/drawing/2014/main" id="{DC6EF52E-0509-4C84-9106-265762E95C18}"/>
            </a:ext>
          </a:extLst>
        </xdr:cNvPr>
        <xdr:cNvSpPr/>
      </xdr:nvSpPr>
      <xdr:spPr>
        <a:xfrm>
          <a:off x="14543405" y="658050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5" name="フローチャート: 判断 524">
          <a:extLst>
            <a:ext uri="{FF2B5EF4-FFF2-40B4-BE49-F238E27FC236}">
              <a16:creationId xmlns:a16="http://schemas.microsoft.com/office/drawing/2014/main" id="{D3BE71E0-B39C-436D-A83C-18ABD6B21B3B}"/>
            </a:ext>
          </a:extLst>
        </xdr:cNvPr>
        <xdr:cNvSpPr/>
      </xdr:nvSpPr>
      <xdr:spPr>
        <a:xfrm>
          <a:off x="13650595" y="659955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6" name="フローチャート: 判断 525">
          <a:extLst>
            <a:ext uri="{FF2B5EF4-FFF2-40B4-BE49-F238E27FC236}">
              <a16:creationId xmlns:a16="http://schemas.microsoft.com/office/drawing/2014/main" id="{E029D7BC-CDFF-446C-9A4A-D6479289A4A7}"/>
            </a:ext>
          </a:extLst>
        </xdr:cNvPr>
        <xdr:cNvSpPr/>
      </xdr:nvSpPr>
      <xdr:spPr>
        <a:xfrm>
          <a:off x="12763500" y="6570980"/>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4980709C-3E5A-4629-9DEC-AF10E699C2BB}"/>
            </a:ext>
          </a:extLst>
        </xdr:cNvPr>
        <xdr:cNvSpPr txBox="1"/>
      </xdr:nvSpPr>
      <xdr:spPr>
        <a:xfrm>
          <a:off x="161270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F44E4C2-8353-4604-B3EF-7DFAC34B0916}"/>
            </a:ext>
          </a:extLst>
        </xdr:cNvPr>
        <xdr:cNvSpPr txBox="1"/>
      </xdr:nvSpPr>
      <xdr:spPr>
        <a:xfrm>
          <a:off x="15288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229AC56-6F6C-4D26-98ED-4A50C5C01EC0}"/>
            </a:ext>
          </a:extLst>
        </xdr:cNvPr>
        <xdr:cNvSpPr txBox="1"/>
      </xdr:nvSpPr>
      <xdr:spPr>
        <a:xfrm>
          <a:off x="14401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217AE68-E01D-4D69-B1A9-29ED34074E68}"/>
            </a:ext>
          </a:extLst>
        </xdr:cNvPr>
        <xdr:cNvSpPr txBox="1"/>
      </xdr:nvSpPr>
      <xdr:spPr>
        <a:xfrm>
          <a:off x="13514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F2EBBE6-FB12-46E8-9D80-C39AAEB09E20}"/>
            </a:ext>
          </a:extLst>
        </xdr:cNvPr>
        <xdr:cNvSpPr txBox="1"/>
      </xdr:nvSpPr>
      <xdr:spPr>
        <a:xfrm>
          <a:off x="12621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84455</xdr:rowOff>
    </xdr:from>
    <xdr:to>
      <xdr:col>85</xdr:col>
      <xdr:colOff>177800</xdr:colOff>
      <xdr:row>39</xdr:row>
      <xdr:rowOff>14605</xdr:rowOff>
    </xdr:to>
    <xdr:sp macro="" textlink="">
      <xdr:nvSpPr>
        <xdr:cNvPr id="532" name="楕円 531">
          <a:extLst>
            <a:ext uri="{FF2B5EF4-FFF2-40B4-BE49-F238E27FC236}">
              <a16:creationId xmlns:a16="http://schemas.microsoft.com/office/drawing/2014/main" id="{9C5C654F-D26F-4857-BE6A-30A7DA9CB98C}"/>
            </a:ext>
          </a:extLst>
        </xdr:cNvPr>
        <xdr:cNvSpPr/>
      </xdr:nvSpPr>
      <xdr:spPr>
        <a:xfrm>
          <a:off x="16268700" y="6742430"/>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62882</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BF3AEC97-8913-4CB2-B681-4106B75ECE48}"/>
            </a:ext>
          </a:extLst>
        </xdr:cNvPr>
        <xdr:cNvSpPr txBox="1"/>
      </xdr:nvSpPr>
      <xdr:spPr>
        <a:xfrm>
          <a:off x="16355695"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xdr:rowOff>
    </xdr:from>
    <xdr:to>
      <xdr:col>81</xdr:col>
      <xdr:colOff>101600</xdr:colOff>
      <xdr:row>39</xdr:row>
      <xdr:rowOff>107950</xdr:rowOff>
    </xdr:to>
    <xdr:sp macro="" textlink="">
      <xdr:nvSpPr>
        <xdr:cNvPr id="534" name="楕円 533">
          <a:extLst>
            <a:ext uri="{FF2B5EF4-FFF2-40B4-BE49-F238E27FC236}">
              <a16:creationId xmlns:a16="http://schemas.microsoft.com/office/drawing/2014/main" id="{42551D2F-AD6C-4FB9-AD40-9C405424E257}"/>
            </a:ext>
          </a:extLst>
        </xdr:cNvPr>
        <xdr:cNvSpPr/>
      </xdr:nvSpPr>
      <xdr:spPr>
        <a:xfrm>
          <a:off x="15430500" y="683958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135255</xdr:rowOff>
    </xdr:from>
    <xdr:to>
      <xdr:col>85</xdr:col>
      <xdr:colOff>127000</xdr:colOff>
      <xdr:row>39</xdr:row>
      <xdr:rowOff>57150</xdr:rowOff>
    </xdr:to>
    <xdr:cxnSp macro="">
      <xdr:nvCxnSpPr>
        <xdr:cNvPr id="535" name="直線コネクタ 534">
          <a:extLst>
            <a:ext uri="{FF2B5EF4-FFF2-40B4-BE49-F238E27FC236}">
              <a16:creationId xmlns:a16="http://schemas.microsoft.com/office/drawing/2014/main" id="{EE6C2102-8D34-4222-9C75-6C14AD01F270}"/>
            </a:ext>
          </a:extLst>
        </xdr:cNvPr>
        <xdr:cNvCxnSpPr/>
      </xdr:nvCxnSpPr>
      <xdr:spPr>
        <a:xfrm flipV="1">
          <a:off x="15479395" y="679894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536" name="楕円 535">
          <a:extLst>
            <a:ext uri="{FF2B5EF4-FFF2-40B4-BE49-F238E27FC236}">
              <a16:creationId xmlns:a16="http://schemas.microsoft.com/office/drawing/2014/main" id="{58034365-01D1-4FC9-AF2D-EAABADE45F4A}"/>
            </a:ext>
          </a:extLst>
        </xdr:cNvPr>
        <xdr:cNvSpPr/>
      </xdr:nvSpPr>
      <xdr:spPr>
        <a:xfrm>
          <a:off x="14543405" y="68776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57150</xdr:rowOff>
    </xdr:from>
    <xdr:to>
      <xdr:col>81</xdr:col>
      <xdr:colOff>50800</xdr:colOff>
      <xdr:row>39</xdr:row>
      <xdr:rowOff>93345</xdr:rowOff>
    </xdr:to>
    <xdr:cxnSp macro="">
      <xdr:nvCxnSpPr>
        <xdr:cNvPr id="537" name="直線コネクタ 536">
          <a:extLst>
            <a:ext uri="{FF2B5EF4-FFF2-40B4-BE49-F238E27FC236}">
              <a16:creationId xmlns:a16="http://schemas.microsoft.com/office/drawing/2014/main" id="{3553F3D8-EC3D-4496-AAE0-D5F10D249CF8}"/>
            </a:ext>
          </a:extLst>
        </xdr:cNvPr>
        <xdr:cNvCxnSpPr/>
      </xdr:nvCxnSpPr>
      <xdr:spPr>
        <a:xfrm flipV="1">
          <a:off x="14592300" y="6896100"/>
          <a:ext cx="88709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92075</xdr:rowOff>
    </xdr:from>
    <xdr:to>
      <xdr:col>72</xdr:col>
      <xdr:colOff>38100</xdr:colOff>
      <xdr:row>40</xdr:row>
      <xdr:rowOff>22225</xdr:rowOff>
    </xdr:to>
    <xdr:sp macro="" textlink="">
      <xdr:nvSpPr>
        <xdr:cNvPr id="538" name="楕円 537">
          <a:extLst>
            <a:ext uri="{FF2B5EF4-FFF2-40B4-BE49-F238E27FC236}">
              <a16:creationId xmlns:a16="http://schemas.microsoft.com/office/drawing/2014/main" id="{4913D2C5-B03B-4575-B39D-69A00833C63F}"/>
            </a:ext>
          </a:extLst>
        </xdr:cNvPr>
        <xdr:cNvSpPr/>
      </xdr:nvSpPr>
      <xdr:spPr>
        <a:xfrm>
          <a:off x="13650595" y="693102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93345</xdr:rowOff>
    </xdr:from>
    <xdr:to>
      <xdr:col>76</xdr:col>
      <xdr:colOff>114300</xdr:colOff>
      <xdr:row>39</xdr:row>
      <xdr:rowOff>142875</xdr:rowOff>
    </xdr:to>
    <xdr:cxnSp macro="">
      <xdr:nvCxnSpPr>
        <xdr:cNvPr id="539" name="直線コネクタ 538">
          <a:extLst>
            <a:ext uri="{FF2B5EF4-FFF2-40B4-BE49-F238E27FC236}">
              <a16:creationId xmlns:a16="http://schemas.microsoft.com/office/drawing/2014/main" id="{05B85ECD-5BF5-4EF7-82C1-846D8D7F9E66}"/>
            </a:ext>
          </a:extLst>
        </xdr:cNvPr>
        <xdr:cNvCxnSpPr/>
      </xdr:nvCxnSpPr>
      <xdr:spPr>
        <a:xfrm flipV="1">
          <a:off x="13705205" y="6932295"/>
          <a:ext cx="88709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149225</xdr:rowOff>
    </xdr:from>
    <xdr:to>
      <xdr:col>67</xdr:col>
      <xdr:colOff>101600</xdr:colOff>
      <xdr:row>40</xdr:row>
      <xdr:rowOff>79375</xdr:rowOff>
    </xdr:to>
    <xdr:sp macro="" textlink="">
      <xdr:nvSpPr>
        <xdr:cNvPr id="540" name="楕円 539">
          <a:extLst>
            <a:ext uri="{FF2B5EF4-FFF2-40B4-BE49-F238E27FC236}">
              <a16:creationId xmlns:a16="http://schemas.microsoft.com/office/drawing/2014/main" id="{395833AA-F114-4802-A5FB-EEA91617743A}"/>
            </a:ext>
          </a:extLst>
        </xdr:cNvPr>
        <xdr:cNvSpPr/>
      </xdr:nvSpPr>
      <xdr:spPr>
        <a:xfrm>
          <a:off x="12763500" y="698436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142875</xdr:rowOff>
    </xdr:from>
    <xdr:to>
      <xdr:col>71</xdr:col>
      <xdr:colOff>177800</xdr:colOff>
      <xdr:row>40</xdr:row>
      <xdr:rowOff>28575</xdr:rowOff>
    </xdr:to>
    <xdr:cxnSp macro="">
      <xdr:nvCxnSpPr>
        <xdr:cNvPr id="541" name="直線コネクタ 540">
          <a:extLst>
            <a:ext uri="{FF2B5EF4-FFF2-40B4-BE49-F238E27FC236}">
              <a16:creationId xmlns:a16="http://schemas.microsoft.com/office/drawing/2014/main" id="{5B4A7A53-07A8-4D95-BEB6-185419A710BF}"/>
            </a:ext>
          </a:extLst>
        </xdr:cNvPr>
        <xdr:cNvCxnSpPr/>
      </xdr:nvCxnSpPr>
      <xdr:spPr>
        <a:xfrm flipV="1">
          <a:off x="12812395" y="6979920"/>
          <a:ext cx="89281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6F854920-84C9-4CBD-BFA6-08246734ADB9}"/>
            </a:ext>
          </a:extLst>
        </xdr:cNvPr>
        <xdr:cNvSpPr txBox="1"/>
      </xdr:nvSpPr>
      <xdr:spPr>
        <a:xfrm>
          <a:off x="15267949" y="641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E1CCB0FA-2866-4CAD-9CCD-D4CBA52EB5C4}"/>
            </a:ext>
          </a:extLst>
        </xdr:cNvPr>
        <xdr:cNvSpPr txBox="1"/>
      </xdr:nvSpPr>
      <xdr:spPr>
        <a:xfrm>
          <a:off x="14391649"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4FDDCFA3-AF1E-49BB-9F6F-41EA4E872503}"/>
            </a:ext>
          </a:extLst>
        </xdr:cNvPr>
        <xdr:cNvSpPr txBox="1"/>
      </xdr:nvSpPr>
      <xdr:spPr>
        <a:xfrm>
          <a:off x="13498839"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A556109D-1FF7-4E08-9847-6C4A47B9F501}"/>
            </a:ext>
          </a:extLst>
        </xdr:cNvPr>
        <xdr:cNvSpPr txBox="1"/>
      </xdr:nvSpPr>
      <xdr:spPr>
        <a:xfrm>
          <a:off x="12611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99077</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E0364104-C9CA-4EAD-BE48-7153282ACC7D}"/>
            </a:ext>
          </a:extLst>
        </xdr:cNvPr>
        <xdr:cNvSpPr txBox="1"/>
      </xdr:nvSpPr>
      <xdr:spPr>
        <a:xfrm>
          <a:off x="15267949"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290DCC4D-600A-4DD7-A041-47560F9F4671}"/>
            </a:ext>
          </a:extLst>
        </xdr:cNvPr>
        <xdr:cNvSpPr txBox="1"/>
      </xdr:nvSpPr>
      <xdr:spPr>
        <a:xfrm>
          <a:off x="14391649"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13352</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B83419E4-4892-43A8-B26C-FD1DD71BFF24}"/>
            </a:ext>
          </a:extLst>
        </xdr:cNvPr>
        <xdr:cNvSpPr txBox="1"/>
      </xdr:nvSpPr>
      <xdr:spPr>
        <a:xfrm>
          <a:off x="13498839"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70502</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F1783475-6F82-4A6A-A010-74AABBFC50B3}"/>
            </a:ext>
          </a:extLst>
        </xdr:cNvPr>
        <xdr:cNvSpPr txBox="1"/>
      </xdr:nvSpPr>
      <xdr:spPr>
        <a:xfrm>
          <a:off x="126117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696A421C-82EF-4CFD-92FC-38AE3A55C3B7}"/>
            </a:ext>
          </a:extLst>
        </xdr:cNvPr>
        <xdr:cNvSpPr/>
      </xdr:nvSpPr>
      <xdr:spPr>
        <a:xfrm>
          <a:off x="18288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CA96055-1412-42D4-95AB-6E0BD5EF8248}"/>
            </a:ext>
          </a:extLst>
        </xdr:cNvPr>
        <xdr:cNvSpPr/>
      </xdr:nvSpPr>
      <xdr:spPr>
        <a:xfrm>
          <a:off x="18413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E7788E9D-25A7-44AD-8384-5BB475FD7C2C}"/>
            </a:ext>
          </a:extLst>
        </xdr:cNvPr>
        <xdr:cNvSpPr/>
      </xdr:nvSpPr>
      <xdr:spPr>
        <a:xfrm>
          <a:off x="18413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79E69E6B-71CA-4190-83B2-409438E2E3AD}"/>
            </a:ext>
          </a:extLst>
        </xdr:cNvPr>
        <xdr:cNvSpPr/>
      </xdr:nvSpPr>
      <xdr:spPr>
        <a:xfrm>
          <a:off x="19431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10AFB5D2-4F6E-434B-ADEF-C56690804264}"/>
            </a:ext>
          </a:extLst>
        </xdr:cNvPr>
        <xdr:cNvSpPr/>
      </xdr:nvSpPr>
      <xdr:spPr>
        <a:xfrm>
          <a:off x="19431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9E70999E-DFD3-4EF5-8BB2-A4FD44DFB8E7}"/>
            </a:ext>
          </a:extLst>
        </xdr:cNvPr>
        <xdr:cNvSpPr/>
      </xdr:nvSpPr>
      <xdr:spPr>
        <a:xfrm>
          <a:off x="20574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A5E27DE5-42ED-4946-A502-3E64B91F5994}"/>
            </a:ext>
          </a:extLst>
        </xdr:cNvPr>
        <xdr:cNvSpPr/>
      </xdr:nvSpPr>
      <xdr:spPr>
        <a:xfrm>
          <a:off x="20574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E366655B-A9C8-4E59-9BA6-07B3AAA02648}"/>
            </a:ext>
          </a:extLst>
        </xdr:cNvPr>
        <xdr:cNvSpPr/>
      </xdr:nvSpPr>
      <xdr:spPr>
        <a:xfrm>
          <a:off x="18288000"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92CD7836-1047-44AF-97B9-7925BB7D391B}"/>
            </a:ext>
          </a:extLst>
        </xdr:cNvPr>
        <xdr:cNvSpPr txBox="1"/>
      </xdr:nvSpPr>
      <xdr:spPr>
        <a:xfrm>
          <a:off x="18249900" y="52578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6578D9E0-3B34-4FA1-9C96-5D83A3E8A83D}"/>
            </a:ext>
          </a:extLst>
        </xdr:cNvPr>
        <xdr:cNvCxnSpPr/>
      </xdr:nvCxnSpPr>
      <xdr:spPr>
        <a:xfrm>
          <a:off x="18288000"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99C4CD7B-19CF-414C-9D31-26FFB4322503}"/>
            </a:ext>
          </a:extLst>
        </xdr:cNvPr>
        <xdr:cNvCxnSpPr/>
      </xdr:nvCxnSpPr>
      <xdr:spPr>
        <a:xfrm>
          <a:off x="18288000" y="73990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a:extLst>
            <a:ext uri="{FF2B5EF4-FFF2-40B4-BE49-F238E27FC236}">
              <a16:creationId xmlns:a16="http://schemas.microsoft.com/office/drawing/2014/main" id="{3B36ACEE-EF87-4D45-9BC2-57E59A7D8D0E}"/>
            </a:ext>
          </a:extLst>
        </xdr:cNvPr>
        <xdr:cNvSpPr txBox="1"/>
      </xdr:nvSpPr>
      <xdr:spPr>
        <a:xfrm>
          <a:off x="17822726" y="7254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5911AC92-4847-4EA9-A264-F7BA300AF846}"/>
            </a:ext>
          </a:extLst>
        </xdr:cNvPr>
        <xdr:cNvCxnSpPr/>
      </xdr:nvCxnSpPr>
      <xdr:spPr>
        <a:xfrm>
          <a:off x="18288000" y="701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a:extLst>
            <a:ext uri="{FF2B5EF4-FFF2-40B4-BE49-F238E27FC236}">
              <a16:creationId xmlns:a16="http://schemas.microsoft.com/office/drawing/2014/main" id="{EDAA1466-3DA9-49A3-8EAA-2DD0FD8FCD51}"/>
            </a:ext>
          </a:extLst>
        </xdr:cNvPr>
        <xdr:cNvSpPr txBox="1"/>
      </xdr:nvSpPr>
      <xdr:spPr>
        <a:xfrm>
          <a:off x="17822726" y="6866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85469C5D-DE88-4D6C-B62E-1556B34E0DE5}"/>
            </a:ext>
          </a:extLst>
        </xdr:cNvPr>
        <xdr:cNvCxnSpPr/>
      </xdr:nvCxnSpPr>
      <xdr:spPr>
        <a:xfrm>
          <a:off x="18288000" y="6621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a:extLst>
            <a:ext uri="{FF2B5EF4-FFF2-40B4-BE49-F238E27FC236}">
              <a16:creationId xmlns:a16="http://schemas.microsoft.com/office/drawing/2014/main" id="{C665C59E-5228-48B6-A17E-D82A82EF609B}"/>
            </a:ext>
          </a:extLst>
        </xdr:cNvPr>
        <xdr:cNvSpPr txBox="1"/>
      </xdr:nvSpPr>
      <xdr:spPr>
        <a:xfrm>
          <a:off x="17822726" y="64700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D8B8E59D-F622-4CF5-9FCA-DAB18BE72918}"/>
            </a:ext>
          </a:extLst>
        </xdr:cNvPr>
        <xdr:cNvCxnSpPr/>
      </xdr:nvCxnSpPr>
      <xdr:spPr>
        <a:xfrm>
          <a:off x="18288000" y="623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a:extLst>
            <a:ext uri="{FF2B5EF4-FFF2-40B4-BE49-F238E27FC236}">
              <a16:creationId xmlns:a16="http://schemas.microsoft.com/office/drawing/2014/main" id="{17C319CE-E272-4D97-93A3-01D0B34C492B}"/>
            </a:ext>
          </a:extLst>
        </xdr:cNvPr>
        <xdr:cNvSpPr txBox="1"/>
      </xdr:nvSpPr>
      <xdr:spPr>
        <a:xfrm>
          <a:off x="17822726" y="6081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57F00EEC-C059-4F94-A131-05157CDD5437}"/>
            </a:ext>
          </a:extLst>
        </xdr:cNvPr>
        <xdr:cNvCxnSpPr/>
      </xdr:nvCxnSpPr>
      <xdr:spPr>
        <a:xfrm>
          <a:off x="18288000" y="58445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a:extLst>
            <a:ext uri="{FF2B5EF4-FFF2-40B4-BE49-F238E27FC236}">
              <a16:creationId xmlns:a16="http://schemas.microsoft.com/office/drawing/2014/main" id="{1841A090-2E9D-46AF-92E4-0457BB9D1BD9}"/>
            </a:ext>
          </a:extLst>
        </xdr:cNvPr>
        <xdr:cNvSpPr txBox="1"/>
      </xdr:nvSpPr>
      <xdr:spPr>
        <a:xfrm>
          <a:off x="17822726" y="56927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B6109E51-8A91-44C5-8D51-1610B7B917C1}"/>
            </a:ext>
          </a:extLst>
        </xdr:cNvPr>
        <xdr:cNvCxnSpPr/>
      </xdr:nvCxnSpPr>
      <xdr:spPr>
        <a:xfrm>
          <a:off x="18288000"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3918F6DA-2100-4B8D-9DC3-2BB5AA03849F}"/>
            </a:ext>
          </a:extLst>
        </xdr:cNvPr>
        <xdr:cNvSpPr txBox="1"/>
      </xdr:nvSpPr>
      <xdr:spPr>
        <a:xfrm>
          <a:off x="17822726" y="53041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F541F4A7-6776-46C3-ADEC-4E771006A273}"/>
            </a:ext>
          </a:extLst>
        </xdr:cNvPr>
        <xdr:cNvSpPr/>
      </xdr:nvSpPr>
      <xdr:spPr>
        <a:xfrm>
          <a:off x="18288000"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a:extLst>
            <a:ext uri="{FF2B5EF4-FFF2-40B4-BE49-F238E27FC236}">
              <a16:creationId xmlns:a16="http://schemas.microsoft.com/office/drawing/2014/main" id="{696A4980-16FD-4BC6-AB9A-8641239C2AFA}"/>
            </a:ext>
          </a:extLst>
        </xdr:cNvPr>
        <xdr:cNvCxnSpPr/>
      </xdr:nvCxnSpPr>
      <xdr:spPr>
        <a:xfrm flipV="1">
          <a:off x="22162769" y="585025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27CD9F3E-6E63-4679-82E9-B7771779A726}"/>
            </a:ext>
          </a:extLst>
        </xdr:cNvPr>
        <xdr:cNvSpPr txBox="1"/>
      </xdr:nvSpPr>
      <xdr:spPr>
        <a:xfrm>
          <a:off x="22201505" y="736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a:extLst>
            <a:ext uri="{FF2B5EF4-FFF2-40B4-BE49-F238E27FC236}">
              <a16:creationId xmlns:a16="http://schemas.microsoft.com/office/drawing/2014/main" id="{E89249B6-4CB9-45F0-809D-03B96FF8ADBF}"/>
            </a:ext>
          </a:extLst>
        </xdr:cNvPr>
        <xdr:cNvCxnSpPr/>
      </xdr:nvCxnSpPr>
      <xdr:spPr>
        <a:xfrm>
          <a:off x="22070695" y="736473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DE11F51F-3714-49B9-BAB3-83F904B1465E}"/>
            </a:ext>
          </a:extLst>
        </xdr:cNvPr>
        <xdr:cNvSpPr txBox="1"/>
      </xdr:nvSpPr>
      <xdr:spPr>
        <a:xfrm>
          <a:off x="22201505" y="56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a:extLst>
            <a:ext uri="{FF2B5EF4-FFF2-40B4-BE49-F238E27FC236}">
              <a16:creationId xmlns:a16="http://schemas.microsoft.com/office/drawing/2014/main" id="{3AE56337-0AC7-46DD-AE46-C80FBA9F407E}"/>
            </a:ext>
          </a:extLst>
        </xdr:cNvPr>
        <xdr:cNvCxnSpPr/>
      </xdr:nvCxnSpPr>
      <xdr:spPr>
        <a:xfrm>
          <a:off x="22070695" y="585025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BFC27645-F8F0-456B-B9D5-068D735B24E3}"/>
            </a:ext>
          </a:extLst>
        </xdr:cNvPr>
        <xdr:cNvSpPr txBox="1"/>
      </xdr:nvSpPr>
      <xdr:spPr>
        <a:xfrm>
          <a:off x="22201505" y="6745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a:extLst>
            <a:ext uri="{FF2B5EF4-FFF2-40B4-BE49-F238E27FC236}">
              <a16:creationId xmlns:a16="http://schemas.microsoft.com/office/drawing/2014/main" id="{CA729DE3-3D4B-4C08-8166-D5FF441214B8}"/>
            </a:ext>
          </a:extLst>
        </xdr:cNvPr>
        <xdr:cNvSpPr/>
      </xdr:nvSpPr>
      <xdr:spPr>
        <a:xfrm>
          <a:off x="22108795" y="677100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0" name="フローチャート: 判断 579">
          <a:extLst>
            <a:ext uri="{FF2B5EF4-FFF2-40B4-BE49-F238E27FC236}">
              <a16:creationId xmlns:a16="http://schemas.microsoft.com/office/drawing/2014/main" id="{F113D3F5-6F9D-4402-8AAC-8A64C44CCB17}"/>
            </a:ext>
          </a:extLst>
        </xdr:cNvPr>
        <xdr:cNvSpPr/>
      </xdr:nvSpPr>
      <xdr:spPr>
        <a:xfrm>
          <a:off x="21270595" y="677862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1" name="フローチャート: 判断 580">
          <a:extLst>
            <a:ext uri="{FF2B5EF4-FFF2-40B4-BE49-F238E27FC236}">
              <a16:creationId xmlns:a16="http://schemas.microsoft.com/office/drawing/2014/main" id="{E2F4ADD4-E5E3-4677-8ACE-30D28AD5958F}"/>
            </a:ext>
          </a:extLst>
        </xdr:cNvPr>
        <xdr:cNvSpPr/>
      </xdr:nvSpPr>
      <xdr:spPr>
        <a:xfrm>
          <a:off x="20383500" y="674814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2" name="フローチャート: 判断 581">
          <a:extLst>
            <a:ext uri="{FF2B5EF4-FFF2-40B4-BE49-F238E27FC236}">
              <a16:creationId xmlns:a16="http://schemas.microsoft.com/office/drawing/2014/main" id="{9D301191-7159-4DF0-AA0C-C653DF1F6527}"/>
            </a:ext>
          </a:extLst>
        </xdr:cNvPr>
        <xdr:cNvSpPr/>
      </xdr:nvSpPr>
      <xdr:spPr>
        <a:xfrm>
          <a:off x="19496405" y="6761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3" name="フローチャート: 判断 582">
          <a:extLst>
            <a:ext uri="{FF2B5EF4-FFF2-40B4-BE49-F238E27FC236}">
              <a16:creationId xmlns:a16="http://schemas.microsoft.com/office/drawing/2014/main" id="{659AB0EC-1248-4EDF-8A1F-5082AD3799C6}"/>
            </a:ext>
          </a:extLst>
        </xdr:cNvPr>
        <xdr:cNvSpPr/>
      </xdr:nvSpPr>
      <xdr:spPr>
        <a:xfrm>
          <a:off x="18603595" y="67576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21EBD11-28AA-4FA2-893B-7EF25CABD712}"/>
            </a:ext>
          </a:extLst>
        </xdr:cNvPr>
        <xdr:cNvSpPr txBox="1"/>
      </xdr:nvSpPr>
      <xdr:spPr>
        <a:xfrm>
          <a:off x="219729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AC01F4B-FCC7-42D7-94B3-04F743A230CE}"/>
            </a:ext>
          </a:extLst>
        </xdr:cNvPr>
        <xdr:cNvSpPr txBox="1"/>
      </xdr:nvSpPr>
      <xdr:spPr>
        <a:xfrm>
          <a:off x="21134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51755FF-D356-4763-BA05-8EA2A30A1A5A}"/>
            </a:ext>
          </a:extLst>
        </xdr:cNvPr>
        <xdr:cNvSpPr txBox="1"/>
      </xdr:nvSpPr>
      <xdr:spPr>
        <a:xfrm>
          <a:off x="20241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D2FE73C-A062-421D-82E7-6AD754EF94E1}"/>
            </a:ext>
          </a:extLst>
        </xdr:cNvPr>
        <xdr:cNvSpPr txBox="1"/>
      </xdr:nvSpPr>
      <xdr:spPr>
        <a:xfrm>
          <a:off x="19354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517EC69-3886-4D7A-B8B7-2E254343B9CE}"/>
            </a:ext>
          </a:extLst>
        </xdr:cNvPr>
        <xdr:cNvSpPr txBox="1"/>
      </xdr:nvSpPr>
      <xdr:spPr>
        <a:xfrm>
          <a:off x="18467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147320</xdr:rowOff>
    </xdr:from>
    <xdr:to>
      <xdr:col>116</xdr:col>
      <xdr:colOff>114300</xdr:colOff>
      <xdr:row>36</xdr:row>
      <xdr:rowOff>77470</xdr:rowOff>
    </xdr:to>
    <xdr:sp macro="" textlink="">
      <xdr:nvSpPr>
        <xdr:cNvPr id="589" name="楕円 588">
          <a:extLst>
            <a:ext uri="{FF2B5EF4-FFF2-40B4-BE49-F238E27FC236}">
              <a16:creationId xmlns:a16="http://schemas.microsoft.com/office/drawing/2014/main" id="{8F873337-D4C0-48EC-838F-8758FD3EE0F3}"/>
            </a:ext>
          </a:extLst>
        </xdr:cNvPr>
        <xdr:cNvSpPr/>
      </xdr:nvSpPr>
      <xdr:spPr>
        <a:xfrm>
          <a:off x="22108795" y="628332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170197</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BB43F0B9-59F1-4039-9FA6-905BC76AE17D}"/>
            </a:ext>
          </a:extLst>
        </xdr:cNvPr>
        <xdr:cNvSpPr txBox="1"/>
      </xdr:nvSpPr>
      <xdr:spPr>
        <a:xfrm>
          <a:off x="22201505"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154940</xdr:rowOff>
    </xdr:from>
    <xdr:to>
      <xdr:col>112</xdr:col>
      <xdr:colOff>38100</xdr:colOff>
      <xdr:row>36</xdr:row>
      <xdr:rowOff>85090</xdr:rowOff>
    </xdr:to>
    <xdr:sp macro="" textlink="">
      <xdr:nvSpPr>
        <xdr:cNvPr id="591" name="楕円 590">
          <a:extLst>
            <a:ext uri="{FF2B5EF4-FFF2-40B4-BE49-F238E27FC236}">
              <a16:creationId xmlns:a16="http://schemas.microsoft.com/office/drawing/2014/main" id="{A3AE7078-0D51-4F62-94C6-E389FCFD75CF}"/>
            </a:ext>
          </a:extLst>
        </xdr:cNvPr>
        <xdr:cNvSpPr/>
      </xdr:nvSpPr>
      <xdr:spPr>
        <a:xfrm>
          <a:off x="21270595" y="628904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26670</xdr:rowOff>
    </xdr:from>
    <xdr:to>
      <xdr:col>116</xdr:col>
      <xdr:colOff>63500</xdr:colOff>
      <xdr:row>36</xdr:row>
      <xdr:rowOff>34290</xdr:rowOff>
    </xdr:to>
    <xdr:cxnSp macro="">
      <xdr:nvCxnSpPr>
        <xdr:cNvPr id="592" name="直線コネクタ 591">
          <a:extLst>
            <a:ext uri="{FF2B5EF4-FFF2-40B4-BE49-F238E27FC236}">
              <a16:creationId xmlns:a16="http://schemas.microsoft.com/office/drawing/2014/main" id="{9648943E-D145-4535-993E-5AEED158C053}"/>
            </a:ext>
          </a:extLst>
        </xdr:cNvPr>
        <xdr:cNvCxnSpPr/>
      </xdr:nvCxnSpPr>
      <xdr:spPr>
        <a:xfrm flipV="1">
          <a:off x="21325205" y="63379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162560</xdr:rowOff>
    </xdr:from>
    <xdr:to>
      <xdr:col>107</xdr:col>
      <xdr:colOff>101600</xdr:colOff>
      <xdr:row>36</xdr:row>
      <xdr:rowOff>92710</xdr:rowOff>
    </xdr:to>
    <xdr:sp macro="" textlink="">
      <xdr:nvSpPr>
        <xdr:cNvPr id="593" name="楕円 592">
          <a:extLst>
            <a:ext uri="{FF2B5EF4-FFF2-40B4-BE49-F238E27FC236}">
              <a16:creationId xmlns:a16="http://schemas.microsoft.com/office/drawing/2014/main" id="{7F32A727-9F35-43B9-9763-C4B7FAAE9ECD}"/>
            </a:ext>
          </a:extLst>
        </xdr:cNvPr>
        <xdr:cNvSpPr/>
      </xdr:nvSpPr>
      <xdr:spPr>
        <a:xfrm>
          <a:off x="20383500" y="629475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34290</xdr:rowOff>
    </xdr:from>
    <xdr:to>
      <xdr:col>111</xdr:col>
      <xdr:colOff>177800</xdr:colOff>
      <xdr:row>36</xdr:row>
      <xdr:rowOff>41910</xdr:rowOff>
    </xdr:to>
    <xdr:cxnSp macro="">
      <xdr:nvCxnSpPr>
        <xdr:cNvPr id="594" name="直線コネクタ 593">
          <a:extLst>
            <a:ext uri="{FF2B5EF4-FFF2-40B4-BE49-F238E27FC236}">
              <a16:creationId xmlns:a16="http://schemas.microsoft.com/office/drawing/2014/main" id="{313F0994-B6F0-426E-B1F8-EAA346C038D8}"/>
            </a:ext>
          </a:extLst>
        </xdr:cNvPr>
        <xdr:cNvCxnSpPr/>
      </xdr:nvCxnSpPr>
      <xdr:spPr>
        <a:xfrm flipV="1">
          <a:off x="20432395" y="6343650"/>
          <a:ext cx="89281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154940</xdr:rowOff>
    </xdr:from>
    <xdr:to>
      <xdr:col>102</xdr:col>
      <xdr:colOff>165100</xdr:colOff>
      <xdr:row>36</xdr:row>
      <xdr:rowOff>85090</xdr:rowOff>
    </xdr:to>
    <xdr:sp macro="" textlink="">
      <xdr:nvSpPr>
        <xdr:cNvPr id="595" name="楕円 594">
          <a:extLst>
            <a:ext uri="{FF2B5EF4-FFF2-40B4-BE49-F238E27FC236}">
              <a16:creationId xmlns:a16="http://schemas.microsoft.com/office/drawing/2014/main" id="{84E87D08-CF94-4AC4-9DFD-C38C4D7478A7}"/>
            </a:ext>
          </a:extLst>
        </xdr:cNvPr>
        <xdr:cNvSpPr/>
      </xdr:nvSpPr>
      <xdr:spPr>
        <a:xfrm>
          <a:off x="19496405" y="62890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34290</xdr:rowOff>
    </xdr:from>
    <xdr:to>
      <xdr:col>107</xdr:col>
      <xdr:colOff>50800</xdr:colOff>
      <xdr:row>36</xdr:row>
      <xdr:rowOff>41910</xdr:rowOff>
    </xdr:to>
    <xdr:cxnSp macro="">
      <xdr:nvCxnSpPr>
        <xdr:cNvPr id="596" name="直線コネクタ 595">
          <a:extLst>
            <a:ext uri="{FF2B5EF4-FFF2-40B4-BE49-F238E27FC236}">
              <a16:creationId xmlns:a16="http://schemas.microsoft.com/office/drawing/2014/main" id="{DCDDFB0B-1D77-41CA-B992-97447348ED67}"/>
            </a:ext>
          </a:extLst>
        </xdr:cNvPr>
        <xdr:cNvCxnSpPr/>
      </xdr:nvCxnSpPr>
      <xdr:spPr>
        <a:xfrm>
          <a:off x="19545300" y="6343650"/>
          <a:ext cx="88709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154940</xdr:rowOff>
    </xdr:from>
    <xdr:to>
      <xdr:col>98</xdr:col>
      <xdr:colOff>38100</xdr:colOff>
      <xdr:row>36</xdr:row>
      <xdr:rowOff>85090</xdr:rowOff>
    </xdr:to>
    <xdr:sp macro="" textlink="">
      <xdr:nvSpPr>
        <xdr:cNvPr id="597" name="楕円 596">
          <a:extLst>
            <a:ext uri="{FF2B5EF4-FFF2-40B4-BE49-F238E27FC236}">
              <a16:creationId xmlns:a16="http://schemas.microsoft.com/office/drawing/2014/main" id="{B5BD9387-8D06-4E8A-933E-FD6F3C25AB16}"/>
            </a:ext>
          </a:extLst>
        </xdr:cNvPr>
        <xdr:cNvSpPr/>
      </xdr:nvSpPr>
      <xdr:spPr>
        <a:xfrm>
          <a:off x="18603595" y="628904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34290</xdr:rowOff>
    </xdr:from>
    <xdr:to>
      <xdr:col>102</xdr:col>
      <xdr:colOff>114300</xdr:colOff>
      <xdr:row>36</xdr:row>
      <xdr:rowOff>34290</xdr:rowOff>
    </xdr:to>
    <xdr:cxnSp macro="">
      <xdr:nvCxnSpPr>
        <xdr:cNvPr id="598" name="直線コネクタ 597">
          <a:extLst>
            <a:ext uri="{FF2B5EF4-FFF2-40B4-BE49-F238E27FC236}">
              <a16:creationId xmlns:a16="http://schemas.microsoft.com/office/drawing/2014/main" id="{8D727313-DC48-4605-A50E-F997E2778C2D}"/>
            </a:ext>
          </a:extLst>
        </xdr:cNvPr>
        <xdr:cNvCxnSpPr/>
      </xdr:nvCxnSpPr>
      <xdr:spPr>
        <a:xfrm>
          <a:off x="18658205" y="6343650"/>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1E1766ED-C214-460D-9100-51A81DE4A4C5}"/>
            </a:ext>
          </a:extLst>
        </xdr:cNvPr>
        <xdr:cNvSpPr txBox="1"/>
      </xdr:nvSpPr>
      <xdr:spPr>
        <a:xfrm>
          <a:off x="21073822"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257732E8-D9D2-437B-A476-9E9EA7AF5850}"/>
            </a:ext>
          </a:extLst>
        </xdr:cNvPr>
        <xdr:cNvSpPr txBox="1"/>
      </xdr:nvSpPr>
      <xdr:spPr>
        <a:xfrm>
          <a:off x="20197522"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8954B455-BF71-4107-BE83-7975F3AD2BFD}"/>
            </a:ext>
          </a:extLst>
        </xdr:cNvPr>
        <xdr:cNvSpPr txBox="1"/>
      </xdr:nvSpPr>
      <xdr:spPr>
        <a:xfrm>
          <a:off x="19312332"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EB4E933C-620E-4438-82D2-724DF621AC04}"/>
            </a:ext>
          </a:extLst>
        </xdr:cNvPr>
        <xdr:cNvSpPr txBox="1"/>
      </xdr:nvSpPr>
      <xdr:spPr>
        <a:xfrm>
          <a:off x="1842523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101617</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5D7936C0-5924-47EB-A32B-6F686E8551B6}"/>
            </a:ext>
          </a:extLst>
        </xdr:cNvPr>
        <xdr:cNvSpPr txBox="1"/>
      </xdr:nvSpPr>
      <xdr:spPr>
        <a:xfrm>
          <a:off x="21073822" y="606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109237</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8906A0DC-A2FB-4911-8F1A-4D6B35B8309E}"/>
            </a:ext>
          </a:extLst>
        </xdr:cNvPr>
        <xdr:cNvSpPr txBox="1"/>
      </xdr:nvSpPr>
      <xdr:spPr>
        <a:xfrm>
          <a:off x="20197522"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101617</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644AB03A-17AF-40BC-9190-ED662DE7355E}"/>
            </a:ext>
          </a:extLst>
        </xdr:cNvPr>
        <xdr:cNvSpPr txBox="1"/>
      </xdr:nvSpPr>
      <xdr:spPr>
        <a:xfrm>
          <a:off x="19312332" y="606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101617</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2AE82AF8-4F7C-4F2E-BC2E-4AAE4A75CF93}"/>
            </a:ext>
          </a:extLst>
        </xdr:cNvPr>
        <xdr:cNvSpPr txBox="1"/>
      </xdr:nvSpPr>
      <xdr:spPr>
        <a:xfrm>
          <a:off x="18425237" y="606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6BE36009-621D-4BAD-966A-E688F71AF2D1}"/>
            </a:ext>
          </a:extLst>
        </xdr:cNvPr>
        <xdr:cNvSpPr/>
      </xdr:nvSpPr>
      <xdr:spPr>
        <a:xfrm>
          <a:off x="1244790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904CA048-FE3F-4BC2-8613-960657F3D739}"/>
            </a:ext>
          </a:extLst>
        </xdr:cNvPr>
        <xdr:cNvSpPr/>
      </xdr:nvSpPr>
      <xdr:spPr>
        <a:xfrm>
          <a:off x="12573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FE1B62F2-D362-4DCC-B171-D565FA1D1F3B}"/>
            </a:ext>
          </a:extLst>
        </xdr:cNvPr>
        <xdr:cNvSpPr/>
      </xdr:nvSpPr>
      <xdr:spPr>
        <a:xfrm>
          <a:off x="12573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D13C7A74-D34A-4095-87D5-7E27E3338FD3}"/>
            </a:ext>
          </a:extLst>
        </xdr:cNvPr>
        <xdr:cNvSpPr/>
      </xdr:nvSpPr>
      <xdr:spPr>
        <a:xfrm>
          <a:off x="13590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AD53A4FE-BA7F-4D8F-B96B-C538BFE80062}"/>
            </a:ext>
          </a:extLst>
        </xdr:cNvPr>
        <xdr:cNvSpPr/>
      </xdr:nvSpPr>
      <xdr:spPr>
        <a:xfrm>
          <a:off x="13590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F767861-561C-4DFB-8EA6-764E55039C48}"/>
            </a:ext>
          </a:extLst>
        </xdr:cNvPr>
        <xdr:cNvSpPr/>
      </xdr:nvSpPr>
      <xdr:spPr>
        <a:xfrm>
          <a:off x="14733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E15AFEDB-06E2-41DB-BCC6-370A4301CFF1}"/>
            </a:ext>
          </a:extLst>
        </xdr:cNvPr>
        <xdr:cNvSpPr/>
      </xdr:nvSpPr>
      <xdr:spPr>
        <a:xfrm>
          <a:off x="14733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4AC73D0D-4AC8-46E2-99F0-BB8FEE786132}"/>
            </a:ext>
          </a:extLst>
        </xdr:cNvPr>
        <xdr:cNvSpPr/>
      </xdr:nvSpPr>
      <xdr:spPr>
        <a:xfrm>
          <a:off x="12447905"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F99EE61-1826-4047-A485-721BB7D63C9C}"/>
            </a:ext>
          </a:extLst>
        </xdr:cNvPr>
        <xdr:cNvSpPr txBox="1"/>
      </xdr:nvSpPr>
      <xdr:spPr>
        <a:xfrm>
          <a:off x="12409805" y="91516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532A1DD8-6814-424F-BA52-721A62F2D934}"/>
            </a:ext>
          </a:extLst>
        </xdr:cNvPr>
        <xdr:cNvCxnSpPr/>
      </xdr:nvCxnSpPr>
      <xdr:spPr>
        <a:xfrm>
          <a:off x="12447905"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a:extLst>
            <a:ext uri="{FF2B5EF4-FFF2-40B4-BE49-F238E27FC236}">
              <a16:creationId xmlns:a16="http://schemas.microsoft.com/office/drawing/2014/main" id="{B915EFCC-A162-4519-B8CC-68EEC2626BAD}"/>
            </a:ext>
          </a:extLst>
        </xdr:cNvPr>
        <xdr:cNvSpPr txBox="1"/>
      </xdr:nvSpPr>
      <xdr:spPr>
        <a:xfrm>
          <a:off x="12042941" y="115373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a:extLst>
            <a:ext uri="{FF2B5EF4-FFF2-40B4-BE49-F238E27FC236}">
              <a16:creationId xmlns:a16="http://schemas.microsoft.com/office/drawing/2014/main" id="{5E33955F-81EE-466B-B72E-CD13CE4487FC}"/>
            </a:ext>
          </a:extLst>
        </xdr:cNvPr>
        <xdr:cNvCxnSpPr/>
      </xdr:nvCxnSpPr>
      <xdr:spPr>
        <a:xfrm>
          <a:off x="12447905" y="11216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a:extLst>
            <a:ext uri="{FF2B5EF4-FFF2-40B4-BE49-F238E27FC236}">
              <a16:creationId xmlns:a16="http://schemas.microsoft.com/office/drawing/2014/main" id="{11350EC1-02E2-4CD6-925F-F8D4DE72FF62}"/>
            </a:ext>
          </a:extLst>
        </xdr:cNvPr>
        <xdr:cNvSpPr txBox="1"/>
      </xdr:nvSpPr>
      <xdr:spPr>
        <a:xfrm>
          <a:off x="12042941" y="11072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a:extLst>
            <a:ext uri="{FF2B5EF4-FFF2-40B4-BE49-F238E27FC236}">
              <a16:creationId xmlns:a16="http://schemas.microsoft.com/office/drawing/2014/main" id="{E8B0CE6C-1FF0-4EAC-B683-433726CF55B9}"/>
            </a:ext>
          </a:extLst>
        </xdr:cNvPr>
        <xdr:cNvCxnSpPr/>
      </xdr:nvCxnSpPr>
      <xdr:spPr>
        <a:xfrm>
          <a:off x="12447905" y="107518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a:extLst>
            <a:ext uri="{FF2B5EF4-FFF2-40B4-BE49-F238E27FC236}">
              <a16:creationId xmlns:a16="http://schemas.microsoft.com/office/drawing/2014/main" id="{7CAC2EA5-2B6C-4A39-86F5-9A26E125AC97}"/>
            </a:ext>
          </a:extLst>
        </xdr:cNvPr>
        <xdr:cNvSpPr txBox="1"/>
      </xdr:nvSpPr>
      <xdr:spPr>
        <a:xfrm>
          <a:off x="12042941" y="10600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a:extLst>
            <a:ext uri="{FF2B5EF4-FFF2-40B4-BE49-F238E27FC236}">
              <a16:creationId xmlns:a16="http://schemas.microsoft.com/office/drawing/2014/main" id="{BC3349C0-6744-479E-9BED-70C050DF467A}"/>
            </a:ext>
          </a:extLst>
        </xdr:cNvPr>
        <xdr:cNvCxnSpPr/>
      </xdr:nvCxnSpPr>
      <xdr:spPr>
        <a:xfrm>
          <a:off x="12447905" y="10279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a:extLst>
            <a:ext uri="{FF2B5EF4-FFF2-40B4-BE49-F238E27FC236}">
              <a16:creationId xmlns:a16="http://schemas.microsoft.com/office/drawing/2014/main" id="{04D568E5-1F62-4A7D-B601-8953E35A481A}"/>
            </a:ext>
          </a:extLst>
        </xdr:cNvPr>
        <xdr:cNvSpPr txBox="1"/>
      </xdr:nvSpPr>
      <xdr:spPr>
        <a:xfrm>
          <a:off x="12042941" y="1013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a:extLst>
            <a:ext uri="{FF2B5EF4-FFF2-40B4-BE49-F238E27FC236}">
              <a16:creationId xmlns:a16="http://schemas.microsoft.com/office/drawing/2014/main" id="{4874DAB8-04D3-46A9-81C1-5C137BFF6A51}"/>
            </a:ext>
          </a:extLst>
        </xdr:cNvPr>
        <xdr:cNvCxnSpPr/>
      </xdr:nvCxnSpPr>
      <xdr:spPr>
        <a:xfrm>
          <a:off x="12447905" y="9814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a:extLst>
            <a:ext uri="{FF2B5EF4-FFF2-40B4-BE49-F238E27FC236}">
              <a16:creationId xmlns:a16="http://schemas.microsoft.com/office/drawing/2014/main" id="{8F517C1B-70EC-41FB-894F-AA7FFD0D7871}"/>
            </a:ext>
          </a:extLst>
        </xdr:cNvPr>
        <xdr:cNvSpPr txBox="1"/>
      </xdr:nvSpPr>
      <xdr:spPr>
        <a:xfrm>
          <a:off x="12042941" y="9670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769A693E-7ED3-4AFB-8DD2-9738068F8C75}"/>
            </a:ext>
          </a:extLst>
        </xdr:cNvPr>
        <xdr:cNvCxnSpPr/>
      </xdr:nvCxnSpPr>
      <xdr:spPr>
        <a:xfrm>
          <a:off x="12447905"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4C996685-7810-4261-8CCF-D94B2B370FE9}"/>
            </a:ext>
          </a:extLst>
        </xdr:cNvPr>
        <xdr:cNvSpPr txBox="1"/>
      </xdr:nvSpPr>
      <xdr:spPr>
        <a:xfrm>
          <a:off x="12042941" y="91979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BB4E879A-5D89-4880-B9C1-D5C19C32625C}"/>
            </a:ext>
          </a:extLst>
        </xdr:cNvPr>
        <xdr:cNvSpPr/>
      </xdr:nvSpPr>
      <xdr:spPr>
        <a:xfrm>
          <a:off x="12447905"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a:extLst>
            <a:ext uri="{FF2B5EF4-FFF2-40B4-BE49-F238E27FC236}">
              <a16:creationId xmlns:a16="http://schemas.microsoft.com/office/drawing/2014/main" id="{963BCB8D-FCD3-40FD-B41F-02ED123C7B6F}"/>
            </a:ext>
          </a:extLst>
        </xdr:cNvPr>
        <xdr:cNvCxnSpPr/>
      </xdr:nvCxnSpPr>
      <xdr:spPr>
        <a:xfrm flipV="1">
          <a:off x="16316959" y="9726549"/>
          <a:ext cx="0" cy="151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157C97BD-D6BA-40E9-83F7-8FBDB449B05C}"/>
            </a:ext>
          </a:extLst>
        </xdr:cNvPr>
        <xdr:cNvSpPr txBox="1"/>
      </xdr:nvSpPr>
      <xdr:spPr>
        <a:xfrm>
          <a:off x="16355695" y="1124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a:extLst>
            <a:ext uri="{FF2B5EF4-FFF2-40B4-BE49-F238E27FC236}">
              <a16:creationId xmlns:a16="http://schemas.microsoft.com/office/drawing/2014/main" id="{79B8F1AC-EC12-4383-AB75-8632B454CDF9}"/>
            </a:ext>
          </a:extLst>
        </xdr:cNvPr>
        <xdr:cNvCxnSpPr/>
      </xdr:nvCxnSpPr>
      <xdr:spPr>
        <a:xfrm>
          <a:off x="16230600" y="1123873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B894CCDD-F7E4-4D36-B228-4E716AADB575}"/>
            </a:ext>
          </a:extLst>
        </xdr:cNvPr>
        <xdr:cNvSpPr txBox="1"/>
      </xdr:nvSpPr>
      <xdr:spPr>
        <a:xfrm>
          <a:off x="16355695"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a:extLst>
            <a:ext uri="{FF2B5EF4-FFF2-40B4-BE49-F238E27FC236}">
              <a16:creationId xmlns:a16="http://schemas.microsoft.com/office/drawing/2014/main" id="{1744A923-7143-46E9-A4A5-3D4AE0EDA5E2}"/>
            </a:ext>
          </a:extLst>
        </xdr:cNvPr>
        <xdr:cNvCxnSpPr/>
      </xdr:nvCxnSpPr>
      <xdr:spPr>
        <a:xfrm>
          <a:off x="16230600" y="972654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E7966B86-FD76-4850-8C29-50BB7301724F}"/>
            </a:ext>
          </a:extLst>
        </xdr:cNvPr>
        <xdr:cNvSpPr txBox="1"/>
      </xdr:nvSpPr>
      <xdr:spPr>
        <a:xfrm>
          <a:off x="16355695" y="10313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5" name="フローチャート: 判断 634">
          <a:extLst>
            <a:ext uri="{FF2B5EF4-FFF2-40B4-BE49-F238E27FC236}">
              <a16:creationId xmlns:a16="http://schemas.microsoft.com/office/drawing/2014/main" id="{AA5A7E06-1672-43B3-B224-1F97B903EE68}"/>
            </a:ext>
          </a:extLst>
        </xdr:cNvPr>
        <xdr:cNvSpPr/>
      </xdr:nvSpPr>
      <xdr:spPr>
        <a:xfrm>
          <a:off x="16268700" y="10463657"/>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6" name="フローチャート: 判断 635">
          <a:extLst>
            <a:ext uri="{FF2B5EF4-FFF2-40B4-BE49-F238E27FC236}">
              <a16:creationId xmlns:a16="http://schemas.microsoft.com/office/drawing/2014/main" id="{2D68B3F6-09A1-4548-AB50-486AD2337DE7}"/>
            </a:ext>
          </a:extLst>
        </xdr:cNvPr>
        <xdr:cNvSpPr/>
      </xdr:nvSpPr>
      <xdr:spPr>
        <a:xfrm>
          <a:off x="15430500" y="1049299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37" name="フローチャート: 判断 636">
          <a:extLst>
            <a:ext uri="{FF2B5EF4-FFF2-40B4-BE49-F238E27FC236}">
              <a16:creationId xmlns:a16="http://schemas.microsoft.com/office/drawing/2014/main" id="{CF7D111B-3322-4358-B1D1-26BD318F9A76}"/>
            </a:ext>
          </a:extLst>
        </xdr:cNvPr>
        <xdr:cNvSpPr/>
      </xdr:nvSpPr>
      <xdr:spPr>
        <a:xfrm>
          <a:off x="14543405" y="10444607"/>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8" name="フローチャート: 判断 637">
          <a:extLst>
            <a:ext uri="{FF2B5EF4-FFF2-40B4-BE49-F238E27FC236}">
              <a16:creationId xmlns:a16="http://schemas.microsoft.com/office/drawing/2014/main" id="{CDDB1FFE-5FC3-4DF3-BD51-D25ECF77AEAD}"/>
            </a:ext>
          </a:extLst>
        </xdr:cNvPr>
        <xdr:cNvSpPr/>
      </xdr:nvSpPr>
      <xdr:spPr>
        <a:xfrm>
          <a:off x="13650595" y="1041984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39" name="フローチャート: 判断 638">
          <a:extLst>
            <a:ext uri="{FF2B5EF4-FFF2-40B4-BE49-F238E27FC236}">
              <a16:creationId xmlns:a16="http://schemas.microsoft.com/office/drawing/2014/main" id="{0CDF58A4-1764-4084-9F39-4E04E8B6FD39}"/>
            </a:ext>
          </a:extLst>
        </xdr:cNvPr>
        <xdr:cNvSpPr/>
      </xdr:nvSpPr>
      <xdr:spPr>
        <a:xfrm>
          <a:off x="12763500" y="1038136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DEF78535-8B66-45B3-9281-5F8C39EC5E64}"/>
            </a:ext>
          </a:extLst>
        </xdr:cNvPr>
        <xdr:cNvSpPr txBox="1"/>
      </xdr:nvSpPr>
      <xdr:spPr>
        <a:xfrm>
          <a:off x="161270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7C493B2-8E8D-4FE1-B0AB-4D951411D6E4}"/>
            </a:ext>
          </a:extLst>
        </xdr:cNvPr>
        <xdr:cNvSpPr txBox="1"/>
      </xdr:nvSpPr>
      <xdr:spPr>
        <a:xfrm>
          <a:off x="15288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B3EE208D-1AC2-4D0F-AF79-7ED49C7B3A7F}"/>
            </a:ext>
          </a:extLst>
        </xdr:cNvPr>
        <xdr:cNvSpPr txBox="1"/>
      </xdr:nvSpPr>
      <xdr:spPr>
        <a:xfrm>
          <a:off x="14401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988E4CA-03A6-43C0-990B-FD4AA9D4836A}"/>
            </a:ext>
          </a:extLst>
        </xdr:cNvPr>
        <xdr:cNvSpPr txBox="1"/>
      </xdr:nvSpPr>
      <xdr:spPr>
        <a:xfrm>
          <a:off x="13514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D843792-669B-4E12-BD4C-8BFBDE08B1B4}"/>
            </a:ext>
          </a:extLst>
        </xdr:cNvPr>
        <xdr:cNvSpPr txBox="1"/>
      </xdr:nvSpPr>
      <xdr:spPr>
        <a:xfrm>
          <a:off x="12621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645" name="楕円 644">
          <a:extLst>
            <a:ext uri="{FF2B5EF4-FFF2-40B4-BE49-F238E27FC236}">
              <a16:creationId xmlns:a16="http://schemas.microsoft.com/office/drawing/2014/main" id="{4F8B13C3-43E3-4D81-91C3-897AE8503EAB}"/>
            </a:ext>
          </a:extLst>
        </xdr:cNvPr>
        <xdr:cNvSpPr/>
      </xdr:nvSpPr>
      <xdr:spPr>
        <a:xfrm>
          <a:off x="16268700" y="1097724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87647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C8E3B1A8-EC17-4F31-BD5B-D8646302F3D7}"/>
            </a:ext>
          </a:extLst>
        </xdr:cNvPr>
        <xdr:cNvSpPr txBox="1"/>
      </xdr:nvSpPr>
      <xdr:spPr>
        <a:xfrm>
          <a:off x="16355695"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90932</xdr:rowOff>
    </xdr:from>
    <xdr:to>
      <xdr:col>81</xdr:col>
      <xdr:colOff>101600</xdr:colOff>
      <xdr:row>63</xdr:row>
      <xdr:rowOff>21082</xdr:rowOff>
    </xdr:to>
    <xdr:sp macro="" textlink="">
      <xdr:nvSpPr>
        <xdr:cNvPr id="647" name="楕円 646">
          <a:extLst>
            <a:ext uri="{FF2B5EF4-FFF2-40B4-BE49-F238E27FC236}">
              <a16:creationId xmlns:a16="http://schemas.microsoft.com/office/drawing/2014/main" id="{49E94E09-299A-4256-AD0A-DDFDF699EC0B}"/>
            </a:ext>
          </a:extLst>
        </xdr:cNvPr>
        <xdr:cNvSpPr/>
      </xdr:nvSpPr>
      <xdr:spPr>
        <a:xfrm>
          <a:off x="15430500" y="10960862"/>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141732</xdr:rowOff>
    </xdr:from>
    <xdr:to>
      <xdr:col>85</xdr:col>
      <xdr:colOff>127000</xdr:colOff>
      <xdr:row>62</xdr:row>
      <xdr:rowOff>160020</xdr:rowOff>
    </xdr:to>
    <xdr:cxnSp macro="">
      <xdr:nvCxnSpPr>
        <xdr:cNvPr id="648" name="直線コネクタ 647">
          <a:extLst>
            <a:ext uri="{FF2B5EF4-FFF2-40B4-BE49-F238E27FC236}">
              <a16:creationId xmlns:a16="http://schemas.microsoft.com/office/drawing/2014/main" id="{C62C536D-56ED-4068-A99C-D7CD204D0C0E}"/>
            </a:ext>
          </a:extLst>
        </xdr:cNvPr>
        <xdr:cNvCxnSpPr/>
      </xdr:nvCxnSpPr>
      <xdr:spPr>
        <a:xfrm>
          <a:off x="15479395" y="1100975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36068</xdr:rowOff>
    </xdr:from>
    <xdr:to>
      <xdr:col>76</xdr:col>
      <xdr:colOff>165100</xdr:colOff>
      <xdr:row>62</xdr:row>
      <xdr:rowOff>137668</xdr:rowOff>
    </xdr:to>
    <xdr:sp macro="" textlink="">
      <xdr:nvSpPr>
        <xdr:cNvPr id="649" name="楕円 648">
          <a:extLst>
            <a:ext uri="{FF2B5EF4-FFF2-40B4-BE49-F238E27FC236}">
              <a16:creationId xmlns:a16="http://schemas.microsoft.com/office/drawing/2014/main" id="{18C47218-CB50-431D-9DE0-5963F06DBD8D}"/>
            </a:ext>
          </a:extLst>
        </xdr:cNvPr>
        <xdr:cNvSpPr/>
      </xdr:nvSpPr>
      <xdr:spPr>
        <a:xfrm>
          <a:off x="14543405" y="10902188"/>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86868</xdr:rowOff>
    </xdr:from>
    <xdr:to>
      <xdr:col>81</xdr:col>
      <xdr:colOff>50800</xdr:colOff>
      <xdr:row>62</xdr:row>
      <xdr:rowOff>141732</xdr:rowOff>
    </xdr:to>
    <xdr:cxnSp macro="">
      <xdr:nvCxnSpPr>
        <xdr:cNvPr id="650" name="直線コネクタ 649">
          <a:extLst>
            <a:ext uri="{FF2B5EF4-FFF2-40B4-BE49-F238E27FC236}">
              <a16:creationId xmlns:a16="http://schemas.microsoft.com/office/drawing/2014/main" id="{12206E58-710D-4C76-8CC6-026262B358FA}"/>
            </a:ext>
          </a:extLst>
        </xdr:cNvPr>
        <xdr:cNvCxnSpPr/>
      </xdr:nvCxnSpPr>
      <xdr:spPr>
        <a:xfrm>
          <a:off x="14592300" y="10951083"/>
          <a:ext cx="887095"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13208</xdr:rowOff>
    </xdr:from>
    <xdr:to>
      <xdr:col>72</xdr:col>
      <xdr:colOff>38100</xdr:colOff>
      <xdr:row>62</xdr:row>
      <xdr:rowOff>114808</xdr:rowOff>
    </xdr:to>
    <xdr:sp macro="" textlink="">
      <xdr:nvSpPr>
        <xdr:cNvPr id="651" name="楕円 650">
          <a:extLst>
            <a:ext uri="{FF2B5EF4-FFF2-40B4-BE49-F238E27FC236}">
              <a16:creationId xmlns:a16="http://schemas.microsoft.com/office/drawing/2014/main" id="{6344E388-7D85-43B5-AF47-FA98C2FE892C}"/>
            </a:ext>
          </a:extLst>
        </xdr:cNvPr>
        <xdr:cNvSpPr/>
      </xdr:nvSpPr>
      <xdr:spPr>
        <a:xfrm>
          <a:off x="13650595" y="1087742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64008</xdr:rowOff>
    </xdr:from>
    <xdr:to>
      <xdr:col>76</xdr:col>
      <xdr:colOff>114300</xdr:colOff>
      <xdr:row>62</xdr:row>
      <xdr:rowOff>86868</xdr:rowOff>
    </xdr:to>
    <xdr:cxnSp macro="">
      <xdr:nvCxnSpPr>
        <xdr:cNvPr id="652" name="直線コネクタ 651">
          <a:extLst>
            <a:ext uri="{FF2B5EF4-FFF2-40B4-BE49-F238E27FC236}">
              <a16:creationId xmlns:a16="http://schemas.microsoft.com/office/drawing/2014/main" id="{ACFB2C3E-51ED-48E9-91AD-9B7D27891950}"/>
            </a:ext>
          </a:extLst>
        </xdr:cNvPr>
        <xdr:cNvCxnSpPr/>
      </xdr:nvCxnSpPr>
      <xdr:spPr>
        <a:xfrm>
          <a:off x="13705205" y="10932033"/>
          <a:ext cx="88709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134366</xdr:rowOff>
    </xdr:from>
    <xdr:to>
      <xdr:col>67</xdr:col>
      <xdr:colOff>101600</xdr:colOff>
      <xdr:row>62</xdr:row>
      <xdr:rowOff>64516</xdr:rowOff>
    </xdr:to>
    <xdr:sp macro="" textlink="">
      <xdr:nvSpPr>
        <xdr:cNvPr id="653" name="楕円 652">
          <a:extLst>
            <a:ext uri="{FF2B5EF4-FFF2-40B4-BE49-F238E27FC236}">
              <a16:creationId xmlns:a16="http://schemas.microsoft.com/office/drawing/2014/main" id="{1B63CEF6-D04E-4037-99AC-4ECE47C508A8}"/>
            </a:ext>
          </a:extLst>
        </xdr:cNvPr>
        <xdr:cNvSpPr/>
      </xdr:nvSpPr>
      <xdr:spPr>
        <a:xfrm>
          <a:off x="12763500" y="1082903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13716</xdr:rowOff>
    </xdr:from>
    <xdr:to>
      <xdr:col>71</xdr:col>
      <xdr:colOff>177800</xdr:colOff>
      <xdr:row>62</xdr:row>
      <xdr:rowOff>64008</xdr:rowOff>
    </xdr:to>
    <xdr:cxnSp macro="">
      <xdr:nvCxnSpPr>
        <xdr:cNvPr id="654" name="直線コネクタ 653">
          <a:extLst>
            <a:ext uri="{FF2B5EF4-FFF2-40B4-BE49-F238E27FC236}">
              <a16:creationId xmlns:a16="http://schemas.microsoft.com/office/drawing/2014/main" id="{79358F17-ADA8-4789-987C-1399E0A1423D}"/>
            </a:ext>
          </a:extLst>
        </xdr:cNvPr>
        <xdr:cNvCxnSpPr/>
      </xdr:nvCxnSpPr>
      <xdr:spPr>
        <a:xfrm>
          <a:off x="12812395" y="10877931"/>
          <a:ext cx="89281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55" name="n_1aveValue【学校施設】&#10;有形固定資産減価償却率">
          <a:extLst>
            <a:ext uri="{FF2B5EF4-FFF2-40B4-BE49-F238E27FC236}">
              <a16:creationId xmlns:a16="http://schemas.microsoft.com/office/drawing/2014/main" id="{92CD7A0B-8070-40C0-803C-BD0A8356CD54}"/>
            </a:ext>
          </a:extLst>
        </xdr:cNvPr>
        <xdr:cNvSpPr txBox="1"/>
      </xdr:nvSpPr>
      <xdr:spPr>
        <a:xfrm>
          <a:off x="15267949" y="10268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6" name="n_2aveValue【学校施設】&#10;有形固定資産減価償却率">
          <a:extLst>
            <a:ext uri="{FF2B5EF4-FFF2-40B4-BE49-F238E27FC236}">
              <a16:creationId xmlns:a16="http://schemas.microsoft.com/office/drawing/2014/main" id="{25218FF8-36EF-4225-A6E2-03832D851EA2}"/>
            </a:ext>
          </a:extLst>
        </xdr:cNvPr>
        <xdr:cNvSpPr txBox="1"/>
      </xdr:nvSpPr>
      <xdr:spPr>
        <a:xfrm>
          <a:off x="14391649" y="1021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657" name="n_3aveValue【学校施設】&#10;有形固定資産減価償却率">
          <a:extLst>
            <a:ext uri="{FF2B5EF4-FFF2-40B4-BE49-F238E27FC236}">
              <a16:creationId xmlns:a16="http://schemas.microsoft.com/office/drawing/2014/main" id="{5228CD33-11A2-4A76-9288-98DC5CB01053}"/>
            </a:ext>
          </a:extLst>
        </xdr:cNvPr>
        <xdr:cNvSpPr txBox="1"/>
      </xdr:nvSpPr>
      <xdr:spPr>
        <a:xfrm>
          <a:off x="13498839" y="1019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658" name="n_4aveValue【学校施設】&#10;有形固定資産減価償却率">
          <a:extLst>
            <a:ext uri="{FF2B5EF4-FFF2-40B4-BE49-F238E27FC236}">
              <a16:creationId xmlns:a16="http://schemas.microsoft.com/office/drawing/2014/main" id="{7479019E-6DF7-4155-8E6F-D9C96B68C741}"/>
            </a:ext>
          </a:extLst>
        </xdr:cNvPr>
        <xdr:cNvSpPr txBox="1"/>
      </xdr:nvSpPr>
      <xdr:spPr>
        <a:xfrm>
          <a:off x="12611744" y="10148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12209</xdr:rowOff>
    </xdr:from>
    <xdr:ext cx="405111" cy="259045"/>
    <xdr:sp macro="" textlink="">
      <xdr:nvSpPr>
        <xdr:cNvPr id="659" name="n_1mainValue【学校施設】&#10;有形固定資産減価償却率">
          <a:extLst>
            <a:ext uri="{FF2B5EF4-FFF2-40B4-BE49-F238E27FC236}">
              <a16:creationId xmlns:a16="http://schemas.microsoft.com/office/drawing/2014/main" id="{556C4686-2655-4C39-B928-AA4EBF335AFA}"/>
            </a:ext>
          </a:extLst>
        </xdr:cNvPr>
        <xdr:cNvSpPr txBox="1"/>
      </xdr:nvSpPr>
      <xdr:spPr>
        <a:xfrm>
          <a:off x="15267949" y="1105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128795</xdr:rowOff>
    </xdr:from>
    <xdr:ext cx="405111" cy="259045"/>
    <xdr:sp macro="" textlink="">
      <xdr:nvSpPr>
        <xdr:cNvPr id="660" name="n_2mainValue【学校施設】&#10;有形固定資産減価償却率">
          <a:extLst>
            <a:ext uri="{FF2B5EF4-FFF2-40B4-BE49-F238E27FC236}">
              <a16:creationId xmlns:a16="http://schemas.microsoft.com/office/drawing/2014/main" id="{AB1C5D7F-0ECF-43E9-BB80-7BDC437FD279}"/>
            </a:ext>
          </a:extLst>
        </xdr:cNvPr>
        <xdr:cNvSpPr txBox="1"/>
      </xdr:nvSpPr>
      <xdr:spPr>
        <a:xfrm>
          <a:off x="14391649" y="1099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105935</xdr:rowOff>
    </xdr:from>
    <xdr:ext cx="405111" cy="259045"/>
    <xdr:sp macro="" textlink="">
      <xdr:nvSpPr>
        <xdr:cNvPr id="661" name="n_3mainValue【学校施設】&#10;有形固定資産減価償却率">
          <a:extLst>
            <a:ext uri="{FF2B5EF4-FFF2-40B4-BE49-F238E27FC236}">
              <a16:creationId xmlns:a16="http://schemas.microsoft.com/office/drawing/2014/main" id="{986DE6A0-2574-44BD-89B7-F706F6983C71}"/>
            </a:ext>
          </a:extLst>
        </xdr:cNvPr>
        <xdr:cNvSpPr txBox="1"/>
      </xdr:nvSpPr>
      <xdr:spPr>
        <a:xfrm>
          <a:off x="13498839" y="1097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55643</xdr:rowOff>
    </xdr:from>
    <xdr:ext cx="405111" cy="259045"/>
    <xdr:sp macro="" textlink="">
      <xdr:nvSpPr>
        <xdr:cNvPr id="662" name="n_4mainValue【学校施設】&#10;有形固定資産減価償却率">
          <a:extLst>
            <a:ext uri="{FF2B5EF4-FFF2-40B4-BE49-F238E27FC236}">
              <a16:creationId xmlns:a16="http://schemas.microsoft.com/office/drawing/2014/main" id="{5328D1D1-79DF-40F3-B63A-CBD94C6A6F34}"/>
            </a:ext>
          </a:extLst>
        </xdr:cNvPr>
        <xdr:cNvSpPr txBox="1"/>
      </xdr:nvSpPr>
      <xdr:spPr>
        <a:xfrm>
          <a:off x="12611744" y="1092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58545E59-B6F8-4769-A3B8-F603649F632A}"/>
            </a:ext>
          </a:extLst>
        </xdr:cNvPr>
        <xdr:cNvSpPr/>
      </xdr:nvSpPr>
      <xdr:spPr>
        <a:xfrm>
          <a:off x="18288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73198635-7ACF-4C78-BE56-0BE423423C78}"/>
            </a:ext>
          </a:extLst>
        </xdr:cNvPr>
        <xdr:cNvSpPr/>
      </xdr:nvSpPr>
      <xdr:spPr>
        <a:xfrm>
          <a:off x="18413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4A788D1F-5F1A-4BFC-8E65-A111FF19C203}"/>
            </a:ext>
          </a:extLst>
        </xdr:cNvPr>
        <xdr:cNvSpPr/>
      </xdr:nvSpPr>
      <xdr:spPr>
        <a:xfrm>
          <a:off x="18413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9F0C7260-5C89-42C0-882D-4AF59567E462}"/>
            </a:ext>
          </a:extLst>
        </xdr:cNvPr>
        <xdr:cNvSpPr/>
      </xdr:nvSpPr>
      <xdr:spPr>
        <a:xfrm>
          <a:off x="19431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68F489A0-66FA-4754-B913-A4211AA06E58}"/>
            </a:ext>
          </a:extLst>
        </xdr:cNvPr>
        <xdr:cNvSpPr/>
      </xdr:nvSpPr>
      <xdr:spPr>
        <a:xfrm>
          <a:off x="19431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BD600052-1EFC-49CF-81B2-2476F1D0C4E2}"/>
            </a:ext>
          </a:extLst>
        </xdr:cNvPr>
        <xdr:cNvSpPr/>
      </xdr:nvSpPr>
      <xdr:spPr>
        <a:xfrm>
          <a:off x="20574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FCD502CB-5EA9-4B09-99FB-4599736C52C2}"/>
            </a:ext>
          </a:extLst>
        </xdr:cNvPr>
        <xdr:cNvSpPr/>
      </xdr:nvSpPr>
      <xdr:spPr>
        <a:xfrm>
          <a:off x="20574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63C4963E-4DD6-4BAC-8EE9-2F9C3FA44010}"/>
            </a:ext>
          </a:extLst>
        </xdr:cNvPr>
        <xdr:cNvSpPr/>
      </xdr:nvSpPr>
      <xdr:spPr>
        <a:xfrm>
          <a:off x="18288000"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9386CD67-EF26-4BCE-98AA-669910E0C111}"/>
            </a:ext>
          </a:extLst>
        </xdr:cNvPr>
        <xdr:cNvSpPr txBox="1"/>
      </xdr:nvSpPr>
      <xdr:spPr>
        <a:xfrm>
          <a:off x="18249900" y="91516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FC6EE80D-671D-4BD3-9EA9-21DA77D75496}"/>
            </a:ext>
          </a:extLst>
        </xdr:cNvPr>
        <xdr:cNvCxnSpPr/>
      </xdr:nvCxnSpPr>
      <xdr:spPr>
        <a:xfrm>
          <a:off x="18288000"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7BD2D37F-B7A8-47D6-B172-2A7776470A3C}"/>
            </a:ext>
          </a:extLst>
        </xdr:cNvPr>
        <xdr:cNvSpPr txBox="1"/>
      </xdr:nvSpPr>
      <xdr:spPr>
        <a:xfrm>
          <a:off x="17822726" y="11537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EEE75F11-2A5B-4B47-AF81-1B60EC21AB6E}"/>
            </a:ext>
          </a:extLst>
        </xdr:cNvPr>
        <xdr:cNvCxnSpPr/>
      </xdr:nvCxnSpPr>
      <xdr:spPr>
        <a:xfrm>
          <a:off x="18288000"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FA815269-3144-40F2-8520-CAADABF62321}"/>
            </a:ext>
          </a:extLst>
        </xdr:cNvPr>
        <xdr:cNvSpPr txBox="1"/>
      </xdr:nvSpPr>
      <xdr:spPr>
        <a:xfrm>
          <a:off x="17822726" y="11148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C57E81FF-A31D-450B-9AD7-AF9D7F9F2A96}"/>
            </a:ext>
          </a:extLst>
        </xdr:cNvPr>
        <xdr:cNvCxnSpPr/>
      </xdr:nvCxnSpPr>
      <xdr:spPr>
        <a:xfrm>
          <a:off x="18288000"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D86BBE59-8587-417C-94AC-8ADDEE3D7494}"/>
            </a:ext>
          </a:extLst>
        </xdr:cNvPr>
        <xdr:cNvSpPr txBox="1"/>
      </xdr:nvSpPr>
      <xdr:spPr>
        <a:xfrm>
          <a:off x="17822726" y="10760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CFD9E90A-EA2C-4A43-9296-0531A4654A9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5991B5C4-81A2-4400-8791-501776F37988}"/>
            </a:ext>
          </a:extLst>
        </xdr:cNvPr>
        <xdr:cNvSpPr txBox="1"/>
      </xdr:nvSpPr>
      <xdr:spPr>
        <a:xfrm>
          <a:off x="17822726" y="103714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690B0DD1-D9BA-4300-AAB5-FE4A004A0149}"/>
            </a:ext>
          </a:extLst>
        </xdr:cNvPr>
        <xdr:cNvCxnSpPr/>
      </xdr:nvCxnSpPr>
      <xdr:spPr>
        <a:xfrm>
          <a:off x="18288000"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3863104D-881F-4744-AD78-4F157E84CB44}"/>
            </a:ext>
          </a:extLst>
        </xdr:cNvPr>
        <xdr:cNvSpPr txBox="1"/>
      </xdr:nvSpPr>
      <xdr:spPr>
        <a:xfrm>
          <a:off x="17822726" y="99752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C35F8732-F2E1-4B40-BA65-2AC4579DACED}"/>
            </a:ext>
          </a:extLst>
        </xdr:cNvPr>
        <xdr:cNvCxnSpPr/>
      </xdr:nvCxnSpPr>
      <xdr:spPr>
        <a:xfrm>
          <a:off x="18288000"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99BFF588-D52F-446A-A3EB-F237ACBE5D71}"/>
            </a:ext>
          </a:extLst>
        </xdr:cNvPr>
        <xdr:cNvSpPr txBox="1"/>
      </xdr:nvSpPr>
      <xdr:spPr>
        <a:xfrm>
          <a:off x="17822726" y="95866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EBCE4C0F-735F-4691-BB1E-12A91B0FC83A}"/>
            </a:ext>
          </a:extLst>
        </xdr:cNvPr>
        <xdr:cNvCxnSpPr/>
      </xdr:nvCxnSpPr>
      <xdr:spPr>
        <a:xfrm>
          <a:off x="18288000"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8B4BC92D-CF2A-4440-84A1-BACD6E1737C4}"/>
            </a:ext>
          </a:extLst>
        </xdr:cNvPr>
        <xdr:cNvSpPr txBox="1"/>
      </xdr:nvSpPr>
      <xdr:spPr>
        <a:xfrm>
          <a:off x="17822726" y="91979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BCF107D1-E42E-4EBA-8E29-BDF7A767BACE}"/>
            </a:ext>
          </a:extLst>
        </xdr:cNvPr>
        <xdr:cNvSpPr/>
      </xdr:nvSpPr>
      <xdr:spPr>
        <a:xfrm>
          <a:off x="18288000"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a:extLst>
            <a:ext uri="{FF2B5EF4-FFF2-40B4-BE49-F238E27FC236}">
              <a16:creationId xmlns:a16="http://schemas.microsoft.com/office/drawing/2014/main" id="{542B2942-A3B2-4405-BEC6-73228D2FB09A}"/>
            </a:ext>
          </a:extLst>
        </xdr:cNvPr>
        <xdr:cNvCxnSpPr/>
      </xdr:nvCxnSpPr>
      <xdr:spPr>
        <a:xfrm flipV="1">
          <a:off x="22162769" y="9664446"/>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88" name="【学校施設】&#10;一人当たり面積最小値テキスト">
          <a:extLst>
            <a:ext uri="{FF2B5EF4-FFF2-40B4-BE49-F238E27FC236}">
              <a16:creationId xmlns:a16="http://schemas.microsoft.com/office/drawing/2014/main" id="{39B955DB-3B25-4293-9A86-C0FD80584B46}"/>
            </a:ext>
          </a:extLst>
        </xdr:cNvPr>
        <xdr:cNvSpPr txBox="1"/>
      </xdr:nvSpPr>
      <xdr:spPr>
        <a:xfrm>
          <a:off x="22201505" y="1121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a:extLst>
            <a:ext uri="{FF2B5EF4-FFF2-40B4-BE49-F238E27FC236}">
              <a16:creationId xmlns:a16="http://schemas.microsoft.com/office/drawing/2014/main" id="{E833F364-1E12-40A5-BC46-9273DFDD1F6F}"/>
            </a:ext>
          </a:extLst>
        </xdr:cNvPr>
        <xdr:cNvCxnSpPr/>
      </xdr:nvCxnSpPr>
      <xdr:spPr>
        <a:xfrm>
          <a:off x="22070695" y="11215116"/>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0" name="【学校施設】&#10;一人当たり面積最大値テキスト">
          <a:extLst>
            <a:ext uri="{FF2B5EF4-FFF2-40B4-BE49-F238E27FC236}">
              <a16:creationId xmlns:a16="http://schemas.microsoft.com/office/drawing/2014/main" id="{29114FDC-8A25-4E0A-AFFF-E5A99A5635B2}"/>
            </a:ext>
          </a:extLst>
        </xdr:cNvPr>
        <xdr:cNvSpPr txBox="1"/>
      </xdr:nvSpPr>
      <xdr:spPr>
        <a:xfrm>
          <a:off x="22201505" y="943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a:extLst>
            <a:ext uri="{FF2B5EF4-FFF2-40B4-BE49-F238E27FC236}">
              <a16:creationId xmlns:a16="http://schemas.microsoft.com/office/drawing/2014/main" id="{F05F59EE-1CA4-461A-A093-A66A118CA45C}"/>
            </a:ext>
          </a:extLst>
        </xdr:cNvPr>
        <xdr:cNvCxnSpPr/>
      </xdr:nvCxnSpPr>
      <xdr:spPr>
        <a:xfrm>
          <a:off x="22070695" y="9664446"/>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692" name="【学校施設】&#10;一人当たり面積平均値テキスト">
          <a:extLst>
            <a:ext uri="{FF2B5EF4-FFF2-40B4-BE49-F238E27FC236}">
              <a16:creationId xmlns:a16="http://schemas.microsoft.com/office/drawing/2014/main" id="{EC227A06-D399-4205-8250-363360DCEFB1}"/>
            </a:ext>
          </a:extLst>
        </xdr:cNvPr>
        <xdr:cNvSpPr txBox="1"/>
      </xdr:nvSpPr>
      <xdr:spPr>
        <a:xfrm>
          <a:off x="22201505" y="10671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3" name="フローチャート: 判断 692">
          <a:extLst>
            <a:ext uri="{FF2B5EF4-FFF2-40B4-BE49-F238E27FC236}">
              <a16:creationId xmlns:a16="http://schemas.microsoft.com/office/drawing/2014/main" id="{8EEAA90D-4F23-46AC-82E2-B43CCA5AFC60}"/>
            </a:ext>
          </a:extLst>
        </xdr:cNvPr>
        <xdr:cNvSpPr/>
      </xdr:nvSpPr>
      <xdr:spPr>
        <a:xfrm>
          <a:off x="22108795" y="10694543"/>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694" name="フローチャート: 判断 693">
          <a:extLst>
            <a:ext uri="{FF2B5EF4-FFF2-40B4-BE49-F238E27FC236}">
              <a16:creationId xmlns:a16="http://schemas.microsoft.com/office/drawing/2014/main" id="{5F8D23CA-FC8F-4C7D-8D29-0C374E1FB1B9}"/>
            </a:ext>
          </a:extLst>
        </xdr:cNvPr>
        <xdr:cNvSpPr/>
      </xdr:nvSpPr>
      <xdr:spPr>
        <a:xfrm>
          <a:off x="21270595" y="10725404"/>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695" name="フローチャート: 判断 694">
          <a:extLst>
            <a:ext uri="{FF2B5EF4-FFF2-40B4-BE49-F238E27FC236}">
              <a16:creationId xmlns:a16="http://schemas.microsoft.com/office/drawing/2014/main" id="{68804B95-CC2C-4999-809F-6083B20ECA9B}"/>
            </a:ext>
          </a:extLst>
        </xdr:cNvPr>
        <xdr:cNvSpPr/>
      </xdr:nvSpPr>
      <xdr:spPr>
        <a:xfrm>
          <a:off x="20383500" y="1072921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96" name="フローチャート: 判断 695">
          <a:extLst>
            <a:ext uri="{FF2B5EF4-FFF2-40B4-BE49-F238E27FC236}">
              <a16:creationId xmlns:a16="http://schemas.microsoft.com/office/drawing/2014/main" id="{F8E5E650-D0E7-40E9-AA86-ABB717505E6A}"/>
            </a:ext>
          </a:extLst>
        </xdr:cNvPr>
        <xdr:cNvSpPr/>
      </xdr:nvSpPr>
      <xdr:spPr>
        <a:xfrm>
          <a:off x="19496405" y="107657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97" name="フローチャート: 判断 696">
          <a:extLst>
            <a:ext uri="{FF2B5EF4-FFF2-40B4-BE49-F238E27FC236}">
              <a16:creationId xmlns:a16="http://schemas.microsoft.com/office/drawing/2014/main" id="{73B606A0-16B1-40A4-9DA3-F8944669DF69}"/>
            </a:ext>
          </a:extLst>
        </xdr:cNvPr>
        <xdr:cNvSpPr/>
      </xdr:nvSpPr>
      <xdr:spPr>
        <a:xfrm>
          <a:off x="18603595" y="10776839"/>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A99CF87-BD6B-4EE8-9F60-1CDABF5D1A64}"/>
            </a:ext>
          </a:extLst>
        </xdr:cNvPr>
        <xdr:cNvSpPr txBox="1"/>
      </xdr:nvSpPr>
      <xdr:spPr>
        <a:xfrm>
          <a:off x="219729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EE7C084E-72E9-4A9E-A3E7-3DCF54430919}"/>
            </a:ext>
          </a:extLst>
        </xdr:cNvPr>
        <xdr:cNvSpPr txBox="1"/>
      </xdr:nvSpPr>
      <xdr:spPr>
        <a:xfrm>
          <a:off x="21134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18051B97-822B-43C4-9926-64361B1C63C1}"/>
            </a:ext>
          </a:extLst>
        </xdr:cNvPr>
        <xdr:cNvSpPr txBox="1"/>
      </xdr:nvSpPr>
      <xdr:spPr>
        <a:xfrm>
          <a:off x="20241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6D4C12DB-BC5C-4F53-9BE2-5801DE14EA8D}"/>
            </a:ext>
          </a:extLst>
        </xdr:cNvPr>
        <xdr:cNvSpPr txBox="1"/>
      </xdr:nvSpPr>
      <xdr:spPr>
        <a:xfrm>
          <a:off x="19354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431ADB8-C1A2-44C7-88AC-79D11E4ACFB0}"/>
            </a:ext>
          </a:extLst>
        </xdr:cNvPr>
        <xdr:cNvSpPr txBox="1"/>
      </xdr:nvSpPr>
      <xdr:spPr>
        <a:xfrm>
          <a:off x="18467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107696</xdr:rowOff>
    </xdr:from>
    <xdr:to>
      <xdr:col>116</xdr:col>
      <xdr:colOff>114300</xdr:colOff>
      <xdr:row>61</xdr:row>
      <xdr:rowOff>37846</xdr:rowOff>
    </xdr:to>
    <xdr:sp macro="" textlink="">
      <xdr:nvSpPr>
        <xdr:cNvPr id="703" name="楕円 702">
          <a:extLst>
            <a:ext uri="{FF2B5EF4-FFF2-40B4-BE49-F238E27FC236}">
              <a16:creationId xmlns:a16="http://schemas.microsoft.com/office/drawing/2014/main" id="{9C7FBC31-5210-4EFA-8FA9-41D8CE78A673}"/>
            </a:ext>
          </a:extLst>
        </xdr:cNvPr>
        <xdr:cNvSpPr/>
      </xdr:nvSpPr>
      <xdr:spPr>
        <a:xfrm>
          <a:off x="22108795" y="1062520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130573</xdr:rowOff>
    </xdr:from>
    <xdr:ext cx="469744" cy="259045"/>
    <xdr:sp macro="" textlink="">
      <xdr:nvSpPr>
        <xdr:cNvPr id="704" name="【学校施設】&#10;一人当たり面積該当値テキスト">
          <a:extLst>
            <a:ext uri="{FF2B5EF4-FFF2-40B4-BE49-F238E27FC236}">
              <a16:creationId xmlns:a16="http://schemas.microsoft.com/office/drawing/2014/main" id="{BBDE98A3-FAF5-41F0-857D-AC10DD6DEA34}"/>
            </a:ext>
          </a:extLst>
        </xdr:cNvPr>
        <xdr:cNvSpPr txBox="1"/>
      </xdr:nvSpPr>
      <xdr:spPr>
        <a:xfrm>
          <a:off x="22201505" y="1047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150368</xdr:rowOff>
    </xdr:from>
    <xdr:to>
      <xdr:col>112</xdr:col>
      <xdr:colOff>38100</xdr:colOff>
      <xdr:row>61</xdr:row>
      <xdr:rowOff>80518</xdr:rowOff>
    </xdr:to>
    <xdr:sp macro="" textlink="">
      <xdr:nvSpPr>
        <xdr:cNvPr id="705" name="楕円 704">
          <a:extLst>
            <a:ext uri="{FF2B5EF4-FFF2-40B4-BE49-F238E27FC236}">
              <a16:creationId xmlns:a16="http://schemas.microsoft.com/office/drawing/2014/main" id="{FBABD115-FF67-441D-B632-82694A9A8E43}"/>
            </a:ext>
          </a:extLst>
        </xdr:cNvPr>
        <xdr:cNvSpPr/>
      </xdr:nvSpPr>
      <xdr:spPr>
        <a:xfrm>
          <a:off x="21270595" y="1066596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158496</xdr:rowOff>
    </xdr:from>
    <xdr:to>
      <xdr:col>116</xdr:col>
      <xdr:colOff>63500</xdr:colOff>
      <xdr:row>61</xdr:row>
      <xdr:rowOff>29718</xdr:rowOff>
    </xdr:to>
    <xdr:cxnSp macro="">
      <xdr:nvCxnSpPr>
        <xdr:cNvPr id="706" name="直線コネクタ 705">
          <a:extLst>
            <a:ext uri="{FF2B5EF4-FFF2-40B4-BE49-F238E27FC236}">
              <a16:creationId xmlns:a16="http://schemas.microsoft.com/office/drawing/2014/main" id="{B92F83AA-5502-4A21-AF31-6B2D6CB4862A}"/>
            </a:ext>
          </a:extLst>
        </xdr:cNvPr>
        <xdr:cNvCxnSpPr/>
      </xdr:nvCxnSpPr>
      <xdr:spPr>
        <a:xfrm flipV="1">
          <a:off x="21325205" y="10672191"/>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156464</xdr:rowOff>
    </xdr:from>
    <xdr:to>
      <xdr:col>107</xdr:col>
      <xdr:colOff>101600</xdr:colOff>
      <xdr:row>61</xdr:row>
      <xdr:rowOff>86614</xdr:rowOff>
    </xdr:to>
    <xdr:sp macro="" textlink="">
      <xdr:nvSpPr>
        <xdr:cNvPr id="707" name="楕円 706">
          <a:extLst>
            <a:ext uri="{FF2B5EF4-FFF2-40B4-BE49-F238E27FC236}">
              <a16:creationId xmlns:a16="http://schemas.microsoft.com/office/drawing/2014/main" id="{C11A7D49-2C8A-4B14-95BA-2350216D2AFD}"/>
            </a:ext>
          </a:extLst>
        </xdr:cNvPr>
        <xdr:cNvSpPr/>
      </xdr:nvSpPr>
      <xdr:spPr>
        <a:xfrm>
          <a:off x="20383500" y="1067206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29718</xdr:rowOff>
    </xdr:from>
    <xdr:to>
      <xdr:col>111</xdr:col>
      <xdr:colOff>177800</xdr:colOff>
      <xdr:row>61</xdr:row>
      <xdr:rowOff>35814</xdr:rowOff>
    </xdr:to>
    <xdr:cxnSp macro="">
      <xdr:nvCxnSpPr>
        <xdr:cNvPr id="708" name="直線コネクタ 707">
          <a:extLst>
            <a:ext uri="{FF2B5EF4-FFF2-40B4-BE49-F238E27FC236}">
              <a16:creationId xmlns:a16="http://schemas.microsoft.com/office/drawing/2014/main" id="{FDC5C7AA-1F1E-4853-A968-48C0F47C9615}"/>
            </a:ext>
          </a:extLst>
        </xdr:cNvPr>
        <xdr:cNvCxnSpPr/>
      </xdr:nvCxnSpPr>
      <xdr:spPr>
        <a:xfrm flipV="1">
          <a:off x="20432395" y="10722483"/>
          <a:ext cx="89281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150368</xdr:rowOff>
    </xdr:from>
    <xdr:to>
      <xdr:col>102</xdr:col>
      <xdr:colOff>165100</xdr:colOff>
      <xdr:row>61</xdr:row>
      <xdr:rowOff>80518</xdr:rowOff>
    </xdr:to>
    <xdr:sp macro="" textlink="">
      <xdr:nvSpPr>
        <xdr:cNvPr id="709" name="楕円 708">
          <a:extLst>
            <a:ext uri="{FF2B5EF4-FFF2-40B4-BE49-F238E27FC236}">
              <a16:creationId xmlns:a16="http://schemas.microsoft.com/office/drawing/2014/main" id="{607A8F65-6E95-4FF2-80FB-7D3ED8320DD4}"/>
            </a:ext>
          </a:extLst>
        </xdr:cNvPr>
        <xdr:cNvSpPr/>
      </xdr:nvSpPr>
      <xdr:spPr>
        <a:xfrm>
          <a:off x="19496405" y="10665968"/>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29718</xdr:rowOff>
    </xdr:from>
    <xdr:to>
      <xdr:col>107</xdr:col>
      <xdr:colOff>50800</xdr:colOff>
      <xdr:row>61</xdr:row>
      <xdr:rowOff>35814</xdr:rowOff>
    </xdr:to>
    <xdr:cxnSp macro="">
      <xdr:nvCxnSpPr>
        <xdr:cNvPr id="710" name="直線コネクタ 709">
          <a:extLst>
            <a:ext uri="{FF2B5EF4-FFF2-40B4-BE49-F238E27FC236}">
              <a16:creationId xmlns:a16="http://schemas.microsoft.com/office/drawing/2014/main" id="{0035C51F-D28E-4B53-BEF4-E33D4695A4AD}"/>
            </a:ext>
          </a:extLst>
        </xdr:cNvPr>
        <xdr:cNvCxnSpPr/>
      </xdr:nvCxnSpPr>
      <xdr:spPr>
        <a:xfrm>
          <a:off x="19545300" y="10722483"/>
          <a:ext cx="887095"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147320</xdr:rowOff>
    </xdr:from>
    <xdr:to>
      <xdr:col>98</xdr:col>
      <xdr:colOff>38100</xdr:colOff>
      <xdr:row>61</xdr:row>
      <xdr:rowOff>77470</xdr:rowOff>
    </xdr:to>
    <xdr:sp macro="" textlink="">
      <xdr:nvSpPr>
        <xdr:cNvPr id="711" name="楕円 710">
          <a:extLst>
            <a:ext uri="{FF2B5EF4-FFF2-40B4-BE49-F238E27FC236}">
              <a16:creationId xmlns:a16="http://schemas.microsoft.com/office/drawing/2014/main" id="{BABEB724-C134-4E38-A324-8DE846484D84}"/>
            </a:ext>
          </a:extLst>
        </xdr:cNvPr>
        <xdr:cNvSpPr/>
      </xdr:nvSpPr>
      <xdr:spPr>
        <a:xfrm>
          <a:off x="18603595" y="1066482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26670</xdr:rowOff>
    </xdr:from>
    <xdr:to>
      <xdr:col>102</xdr:col>
      <xdr:colOff>114300</xdr:colOff>
      <xdr:row>61</xdr:row>
      <xdr:rowOff>29718</xdr:rowOff>
    </xdr:to>
    <xdr:cxnSp macro="">
      <xdr:nvCxnSpPr>
        <xdr:cNvPr id="712" name="直線コネクタ 711">
          <a:extLst>
            <a:ext uri="{FF2B5EF4-FFF2-40B4-BE49-F238E27FC236}">
              <a16:creationId xmlns:a16="http://schemas.microsoft.com/office/drawing/2014/main" id="{6B9FDD48-71D9-4774-99C7-E3E97DDBDC62}"/>
            </a:ext>
          </a:extLst>
        </xdr:cNvPr>
        <xdr:cNvCxnSpPr/>
      </xdr:nvCxnSpPr>
      <xdr:spPr>
        <a:xfrm>
          <a:off x="18658205" y="10719435"/>
          <a:ext cx="887095"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713" name="n_1aveValue【学校施設】&#10;一人当たり面積">
          <a:extLst>
            <a:ext uri="{FF2B5EF4-FFF2-40B4-BE49-F238E27FC236}">
              <a16:creationId xmlns:a16="http://schemas.microsoft.com/office/drawing/2014/main" id="{0A256104-661F-41BA-B734-64F615E58AAE}"/>
            </a:ext>
          </a:extLst>
        </xdr:cNvPr>
        <xdr:cNvSpPr txBox="1"/>
      </xdr:nvSpPr>
      <xdr:spPr>
        <a:xfrm>
          <a:off x="21073822" y="1081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714" name="n_2aveValue【学校施設】&#10;一人当たり面積">
          <a:extLst>
            <a:ext uri="{FF2B5EF4-FFF2-40B4-BE49-F238E27FC236}">
              <a16:creationId xmlns:a16="http://schemas.microsoft.com/office/drawing/2014/main" id="{219432E2-6718-488B-A567-948FFE2C55A9}"/>
            </a:ext>
          </a:extLst>
        </xdr:cNvPr>
        <xdr:cNvSpPr txBox="1"/>
      </xdr:nvSpPr>
      <xdr:spPr>
        <a:xfrm>
          <a:off x="20197522"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715" name="n_3aveValue【学校施設】&#10;一人当たり面積">
          <a:extLst>
            <a:ext uri="{FF2B5EF4-FFF2-40B4-BE49-F238E27FC236}">
              <a16:creationId xmlns:a16="http://schemas.microsoft.com/office/drawing/2014/main" id="{7AB482B8-561A-426D-8141-07D7B681C0E0}"/>
            </a:ext>
          </a:extLst>
        </xdr:cNvPr>
        <xdr:cNvSpPr txBox="1"/>
      </xdr:nvSpPr>
      <xdr:spPr>
        <a:xfrm>
          <a:off x="19312332"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716" name="n_4aveValue【学校施設】&#10;一人当たり面積">
          <a:extLst>
            <a:ext uri="{FF2B5EF4-FFF2-40B4-BE49-F238E27FC236}">
              <a16:creationId xmlns:a16="http://schemas.microsoft.com/office/drawing/2014/main" id="{29A6D3BD-1BC8-4850-B487-42EDA8DADF82}"/>
            </a:ext>
          </a:extLst>
        </xdr:cNvPr>
        <xdr:cNvSpPr txBox="1"/>
      </xdr:nvSpPr>
      <xdr:spPr>
        <a:xfrm>
          <a:off x="18425237" y="1087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97045</xdr:rowOff>
    </xdr:from>
    <xdr:ext cx="469744" cy="259045"/>
    <xdr:sp macro="" textlink="">
      <xdr:nvSpPr>
        <xdr:cNvPr id="717" name="n_1mainValue【学校施設】&#10;一人当たり面積">
          <a:extLst>
            <a:ext uri="{FF2B5EF4-FFF2-40B4-BE49-F238E27FC236}">
              <a16:creationId xmlns:a16="http://schemas.microsoft.com/office/drawing/2014/main" id="{A8D43E96-72B1-4801-99B8-B7B1C9D6C83F}"/>
            </a:ext>
          </a:extLst>
        </xdr:cNvPr>
        <xdr:cNvSpPr txBox="1"/>
      </xdr:nvSpPr>
      <xdr:spPr>
        <a:xfrm>
          <a:off x="21073822"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103141</xdr:rowOff>
    </xdr:from>
    <xdr:ext cx="469744" cy="259045"/>
    <xdr:sp macro="" textlink="">
      <xdr:nvSpPr>
        <xdr:cNvPr id="718" name="n_2mainValue【学校施設】&#10;一人当たり面積">
          <a:extLst>
            <a:ext uri="{FF2B5EF4-FFF2-40B4-BE49-F238E27FC236}">
              <a16:creationId xmlns:a16="http://schemas.microsoft.com/office/drawing/2014/main" id="{74169A09-A760-4BFF-9690-FEB1492F25AA}"/>
            </a:ext>
          </a:extLst>
        </xdr:cNvPr>
        <xdr:cNvSpPr txBox="1"/>
      </xdr:nvSpPr>
      <xdr:spPr>
        <a:xfrm>
          <a:off x="20197522" y="104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97045</xdr:rowOff>
    </xdr:from>
    <xdr:ext cx="469744" cy="259045"/>
    <xdr:sp macro="" textlink="">
      <xdr:nvSpPr>
        <xdr:cNvPr id="719" name="n_3mainValue【学校施設】&#10;一人当たり面積">
          <a:extLst>
            <a:ext uri="{FF2B5EF4-FFF2-40B4-BE49-F238E27FC236}">
              <a16:creationId xmlns:a16="http://schemas.microsoft.com/office/drawing/2014/main" id="{F0D13E64-DF60-4202-A128-9270E7957956}"/>
            </a:ext>
          </a:extLst>
        </xdr:cNvPr>
        <xdr:cNvSpPr txBox="1"/>
      </xdr:nvSpPr>
      <xdr:spPr>
        <a:xfrm>
          <a:off x="19312332"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93997</xdr:rowOff>
    </xdr:from>
    <xdr:ext cx="469744" cy="259045"/>
    <xdr:sp macro="" textlink="">
      <xdr:nvSpPr>
        <xdr:cNvPr id="720" name="n_4mainValue【学校施設】&#10;一人当たり面積">
          <a:extLst>
            <a:ext uri="{FF2B5EF4-FFF2-40B4-BE49-F238E27FC236}">
              <a16:creationId xmlns:a16="http://schemas.microsoft.com/office/drawing/2014/main" id="{C9F39F5E-66A7-4239-A71E-58284311CEEC}"/>
            </a:ext>
          </a:extLst>
        </xdr:cNvPr>
        <xdr:cNvSpPr txBox="1"/>
      </xdr:nvSpPr>
      <xdr:spPr>
        <a:xfrm>
          <a:off x="1842523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F3790904-5EF5-4BD7-93B7-2E89C6477421}"/>
            </a:ext>
          </a:extLst>
        </xdr:cNvPr>
        <xdr:cNvSpPr/>
      </xdr:nvSpPr>
      <xdr:spPr>
        <a:xfrm>
          <a:off x="1244790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A0B9255D-CCB6-4680-A73E-B8F996DABD42}"/>
            </a:ext>
          </a:extLst>
        </xdr:cNvPr>
        <xdr:cNvSpPr/>
      </xdr:nvSpPr>
      <xdr:spPr>
        <a:xfrm>
          <a:off x="12573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DD72B906-D744-41D7-A0FB-D7C0BB2F735F}"/>
            </a:ext>
          </a:extLst>
        </xdr:cNvPr>
        <xdr:cNvSpPr/>
      </xdr:nvSpPr>
      <xdr:spPr>
        <a:xfrm>
          <a:off x="12573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A6BFEBA7-1F17-47B5-8745-02967C80E3C0}"/>
            </a:ext>
          </a:extLst>
        </xdr:cNvPr>
        <xdr:cNvSpPr/>
      </xdr:nvSpPr>
      <xdr:spPr>
        <a:xfrm>
          <a:off x="13590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A6EF378A-F5E0-420E-81DE-3BE25943463C}"/>
            </a:ext>
          </a:extLst>
        </xdr:cNvPr>
        <xdr:cNvSpPr/>
      </xdr:nvSpPr>
      <xdr:spPr>
        <a:xfrm>
          <a:off x="13590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B69814A9-2853-4782-AFD4-5333812F3D96}"/>
            </a:ext>
          </a:extLst>
        </xdr:cNvPr>
        <xdr:cNvSpPr/>
      </xdr:nvSpPr>
      <xdr:spPr>
        <a:xfrm>
          <a:off x="14733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9D8D0BCA-3823-4916-89B3-78F97C348BA9}"/>
            </a:ext>
          </a:extLst>
        </xdr:cNvPr>
        <xdr:cNvSpPr/>
      </xdr:nvSpPr>
      <xdr:spPr>
        <a:xfrm>
          <a:off x="14733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B68E6456-CDFB-4BDA-941B-5534E965ED1B}"/>
            </a:ext>
          </a:extLst>
        </xdr:cNvPr>
        <xdr:cNvSpPr/>
      </xdr:nvSpPr>
      <xdr:spPr>
        <a:xfrm>
          <a:off x="12447905"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4EB2685B-0BFE-4452-A7CF-E1027E4958E5}"/>
            </a:ext>
          </a:extLst>
        </xdr:cNvPr>
        <xdr:cNvSpPr txBox="1"/>
      </xdr:nvSpPr>
      <xdr:spPr>
        <a:xfrm>
          <a:off x="12409805" y="130454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8FFF151B-D630-43FB-BD6B-0D2E082B4F25}"/>
            </a:ext>
          </a:extLst>
        </xdr:cNvPr>
        <xdr:cNvCxnSpPr/>
      </xdr:nvCxnSpPr>
      <xdr:spPr>
        <a:xfrm>
          <a:off x="12447905"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DA3D9CF6-30BA-40C8-9EA5-988C5AC81240}"/>
            </a:ext>
          </a:extLst>
        </xdr:cNvPr>
        <xdr:cNvSpPr txBox="1"/>
      </xdr:nvSpPr>
      <xdr:spPr>
        <a:xfrm>
          <a:off x="11982631" y="15431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4D1E6F77-2576-4E51-B5D7-6FDE8BC1A3FD}"/>
            </a:ext>
          </a:extLst>
        </xdr:cNvPr>
        <xdr:cNvCxnSpPr/>
      </xdr:nvCxnSpPr>
      <xdr:spPr>
        <a:xfrm>
          <a:off x="12447905" y="151866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3F34B768-4950-4758-9CD3-EF65A04658B1}"/>
            </a:ext>
          </a:extLst>
        </xdr:cNvPr>
        <xdr:cNvSpPr txBox="1"/>
      </xdr:nvSpPr>
      <xdr:spPr>
        <a:xfrm>
          <a:off x="11982631" y="150425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1E9E17AB-FEE0-4B16-9646-3564EA3FA67B}"/>
            </a:ext>
          </a:extLst>
        </xdr:cNvPr>
        <xdr:cNvCxnSpPr/>
      </xdr:nvCxnSpPr>
      <xdr:spPr>
        <a:xfrm>
          <a:off x="12447905" y="147980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6B2EDC11-CCF4-47A0-A366-47B838F1FE7A}"/>
            </a:ext>
          </a:extLst>
        </xdr:cNvPr>
        <xdr:cNvSpPr txBox="1"/>
      </xdr:nvSpPr>
      <xdr:spPr>
        <a:xfrm>
          <a:off x="12042941" y="146539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92F2F5FF-7403-4921-8126-D9DBDEE6A7FF}"/>
            </a:ext>
          </a:extLst>
        </xdr:cNvPr>
        <xdr:cNvCxnSpPr/>
      </xdr:nvCxnSpPr>
      <xdr:spPr>
        <a:xfrm>
          <a:off x="12447905" y="144094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0EF0F022-607E-4E0B-B434-5FE1DFF0BE11}"/>
            </a:ext>
          </a:extLst>
        </xdr:cNvPr>
        <xdr:cNvSpPr txBox="1"/>
      </xdr:nvSpPr>
      <xdr:spPr>
        <a:xfrm>
          <a:off x="12042941" y="142652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0D8F4C84-10DA-4A6A-ABC4-C9CB353FA5B2}"/>
            </a:ext>
          </a:extLst>
        </xdr:cNvPr>
        <xdr:cNvCxnSpPr/>
      </xdr:nvCxnSpPr>
      <xdr:spPr>
        <a:xfrm>
          <a:off x="12447905" y="1402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7CD2A339-56C6-4481-9F4B-62C3C7EF2DD8}"/>
            </a:ext>
          </a:extLst>
        </xdr:cNvPr>
        <xdr:cNvSpPr txBox="1"/>
      </xdr:nvSpPr>
      <xdr:spPr>
        <a:xfrm>
          <a:off x="12042941" y="13876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59E25380-B66E-40D0-A3F8-EF27BAC118DB}"/>
            </a:ext>
          </a:extLst>
        </xdr:cNvPr>
        <xdr:cNvCxnSpPr/>
      </xdr:nvCxnSpPr>
      <xdr:spPr>
        <a:xfrm>
          <a:off x="12447905" y="136321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C1521651-72C3-4403-BB88-6A04CDBAF2B3}"/>
            </a:ext>
          </a:extLst>
        </xdr:cNvPr>
        <xdr:cNvSpPr txBox="1"/>
      </xdr:nvSpPr>
      <xdr:spPr>
        <a:xfrm>
          <a:off x="12042941" y="13480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FB13B5A4-5520-464E-9939-476CE9E76850}"/>
            </a:ext>
          </a:extLst>
        </xdr:cNvPr>
        <xdr:cNvCxnSpPr/>
      </xdr:nvCxnSpPr>
      <xdr:spPr>
        <a:xfrm>
          <a:off x="12447905"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7D2C2788-0B96-472B-8E2D-DFD8B096DEFD}"/>
            </a:ext>
          </a:extLst>
        </xdr:cNvPr>
        <xdr:cNvSpPr txBox="1"/>
      </xdr:nvSpPr>
      <xdr:spPr>
        <a:xfrm>
          <a:off x="12108966" y="1309181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F8ED7C96-DB7B-4C30-B76C-AE2D925BCC7A}"/>
            </a:ext>
          </a:extLst>
        </xdr:cNvPr>
        <xdr:cNvSpPr/>
      </xdr:nvSpPr>
      <xdr:spPr>
        <a:xfrm>
          <a:off x="12447905"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09D4A5B5-AD9D-435C-84BB-7429C51A09DE}"/>
            </a:ext>
          </a:extLst>
        </xdr:cNvPr>
        <xdr:cNvCxnSpPr/>
      </xdr:nvCxnSpPr>
      <xdr:spPr>
        <a:xfrm flipV="1">
          <a:off x="16316959" y="1365694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739EA103-1532-4ECA-B662-18EB0AACBF18}"/>
            </a:ext>
          </a:extLst>
        </xdr:cNvPr>
        <xdr:cNvSpPr txBox="1"/>
      </xdr:nvSpPr>
      <xdr:spPr>
        <a:xfrm>
          <a:off x="16355695" y="1519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47882EE2-710A-4554-908B-4B16DF5ABA5D}"/>
            </a:ext>
          </a:extLst>
        </xdr:cNvPr>
        <xdr:cNvCxnSpPr/>
      </xdr:nvCxnSpPr>
      <xdr:spPr>
        <a:xfrm>
          <a:off x="16230600" y="1518666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8" name="【児童館】&#10;有形固定資産減価償却率最大値テキスト">
          <a:extLst>
            <a:ext uri="{FF2B5EF4-FFF2-40B4-BE49-F238E27FC236}">
              <a16:creationId xmlns:a16="http://schemas.microsoft.com/office/drawing/2014/main" id="{B18F64A6-C712-45F2-B4C3-297C82AF9F08}"/>
            </a:ext>
          </a:extLst>
        </xdr:cNvPr>
        <xdr:cNvSpPr txBox="1"/>
      </xdr:nvSpPr>
      <xdr:spPr>
        <a:xfrm>
          <a:off x="16355695" y="1343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9" name="直線コネクタ 748">
          <a:extLst>
            <a:ext uri="{FF2B5EF4-FFF2-40B4-BE49-F238E27FC236}">
              <a16:creationId xmlns:a16="http://schemas.microsoft.com/office/drawing/2014/main" id="{BAC252CC-4BBB-4998-AAE9-37E53C4FCE94}"/>
            </a:ext>
          </a:extLst>
        </xdr:cNvPr>
        <xdr:cNvCxnSpPr/>
      </xdr:nvCxnSpPr>
      <xdr:spPr>
        <a:xfrm>
          <a:off x="16230600" y="1365694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750" name="【児童館】&#10;有形固定資産減価償却率平均値テキスト">
          <a:extLst>
            <a:ext uri="{FF2B5EF4-FFF2-40B4-BE49-F238E27FC236}">
              <a16:creationId xmlns:a16="http://schemas.microsoft.com/office/drawing/2014/main" id="{51F98A97-6AAA-4686-90A7-7D97B76A1694}"/>
            </a:ext>
          </a:extLst>
        </xdr:cNvPr>
        <xdr:cNvSpPr txBox="1"/>
      </xdr:nvSpPr>
      <xdr:spPr>
        <a:xfrm>
          <a:off x="16355695" y="14377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1" name="フローチャート: 判断 750">
          <a:extLst>
            <a:ext uri="{FF2B5EF4-FFF2-40B4-BE49-F238E27FC236}">
              <a16:creationId xmlns:a16="http://schemas.microsoft.com/office/drawing/2014/main" id="{DBA5E5DF-8C7A-4216-AAAC-B59C879C32A9}"/>
            </a:ext>
          </a:extLst>
        </xdr:cNvPr>
        <xdr:cNvSpPr/>
      </xdr:nvSpPr>
      <xdr:spPr>
        <a:xfrm>
          <a:off x="16268700" y="1452816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752" name="フローチャート: 判断 751">
          <a:extLst>
            <a:ext uri="{FF2B5EF4-FFF2-40B4-BE49-F238E27FC236}">
              <a16:creationId xmlns:a16="http://schemas.microsoft.com/office/drawing/2014/main" id="{0CCD4057-1750-44FE-8E86-358DA996498C}"/>
            </a:ext>
          </a:extLst>
        </xdr:cNvPr>
        <xdr:cNvSpPr/>
      </xdr:nvSpPr>
      <xdr:spPr>
        <a:xfrm>
          <a:off x="15430500" y="1448625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53" name="フローチャート: 判断 752">
          <a:extLst>
            <a:ext uri="{FF2B5EF4-FFF2-40B4-BE49-F238E27FC236}">
              <a16:creationId xmlns:a16="http://schemas.microsoft.com/office/drawing/2014/main" id="{14F23392-DE3A-4381-9DCC-8F2EFC7502CA}"/>
            </a:ext>
          </a:extLst>
        </xdr:cNvPr>
        <xdr:cNvSpPr/>
      </xdr:nvSpPr>
      <xdr:spPr>
        <a:xfrm>
          <a:off x="14543405" y="144386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54" name="フローチャート: 判断 753">
          <a:extLst>
            <a:ext uri="{FF2B5EF4-FFF2-40B4-BE49-F238E27FC236}">
              <a16:creationId xmlns:a16="http://schemas.microsoft.com/office/drawing/2014/main" id="{3FF1F324-4927-46BE-91FC-5CD2E24BEB40}"/>
            </a:ext>
          </a:extLst>
        </xdr:cNvPr>
        <xdr:cNvSpPr/>
      </xdr:nvSpPr>
      <xdr:spPr>
        <a:xfrm>
          <a:off x="13650595" y="1441386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755" name="フローチャート: 判断 754">
          <a:extLst>
            <a:ext uri="{FF2B5EF4-FFF2-40B4-BE49-F238E27FC236}">
              <a16:creationId xmlns:a16="http://schemas.microsoft.com/office/drawing/2014/main" id="{313A1FC4-8D4F-4471-A966-ACBFFE9C58DF}"/>
            </a:ext>
          </a:extLst>
        </xdr:cNvPr>
        <xdr:cNvSpPr/>
      </xdr:nvSpPr>
      <xdr:spPr>
        <a:xfrm>
          <a:off x="12763500" y="1440433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C681F88F-DA87-430E-9E40-6EE885E7EA00}"/>
            </a:ext>
          </a:extLst>
        </xdr:cNvPr>
        <xdr:cNvSpPr txBox="1"/>
      </xdr:nvSpPr>
      <xdr:spPr>
        <a:xfrm>
          <a:off x="161270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84E09327-7987-4A47-B20E-7D835B4FE3DA}"/>
            </a:ext>
          </a:extLst>
        </xdr:cNvPr>
        <xdr:cNvSpPr txBox="1"/>
      </xdr:nvSpPr>
      <xdr:spPr>
        <a:xfrm>
          <a:off x="15288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F75760F-CE01-491C-A984-71FE35F033EB}"/>
            </a:ext>
          </a:extLst>
        </xdr:cNvPr>
        <xdr:cNvSpPr txBox="1"/>
      </xdr:nvSpPr>
      <xdr:spPr>
        <a:xfrm>
          <a:off x="14401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4C3D7AFD-3B01-4013-91FA-9A8071F66DFC}"/>
            </a:ext>
          </a:extLst>
        </xdr:cNvPr>
        <xdr:cNvSpPr txBox="1"/>
      </xdr:nvSpPr>
      <xdr:spPr>
        <a:xfrm>
          <a:off x="13514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AFC1FF92-EE20-4DF6-AB5D-5C1617946D8C}"/>
            </a:ext>
          </a:extLst>
        </xdr:cNvPr>
        <xdr:cNvSpPr txBox="1"/>
      </xdr:nvSpPr>
      <xdr:spPr>
        <a:xfrm>
          <a:off x="12621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13970</xdr:rowOff>
    </xdr:from>
    <xdr:to>
      <xdr:col>85</xdr:col>
      <xdr:colOff>177800</xdr:colOff>
      <xdr:row>85</xdr:row>
      <xdr:rowOff>115570</xdr:rowOff>
    </xdr:to>
    <xdr:sp macro="" textlink="">
      <xdr:nvSpPr>
        <xdr:cNvPr id="761" name="楕円 760">
          <a:extLst>
            <a:ext uri="{FF2B5EF4-FFF2-40B4-BE49-F238E27FC236}">
              <a16:creationId xmlns:a16="http://schemas.microsoft.com/office/drawing/2014/main" id="{DCB89DE2-2213-4DC6-8148-B60A288CF6FA}"/>
            </a:ext>
          </a:extLst>
        </xdr:cNvPr>
        <xdr:cNvSpPr/>
      </xdr:nvSpPr>
      <xdr:spPr>
        <a:xfrm>
          <a:off x="16268700" y="1490916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163847</xdr:rowOff>
    </xdr:from>
    <xdr:ext cx="405111" cy="259045"/>
    <xdr:sp macro="" textlink="">
      <xdr:nvSpPr>
        <xdr:cNvPr id="762" name="【児童館】&#10;有形固定資産減価償却率該当値テキスト">
          <a:extLst>
            <a:ext uri="{FF2B5EF4-FFF2-40B4-BE49-F238E27FC236}">
              <a16:creationId xmlns:a16="http://schemas.microsoft.com/office/drawing/2014/main" id="{732998A8-F133-4BC0-8201-3043716B3C88}"/>
            </a:ext>
          </a:extLst>
        </xdr:cNvPr>
        <xdr:cNvSpPr txBox="1"/>
      </xdr:nvSpPr>
      <xdr:spPr>
        <a:xfrm>
          <a:off x="16355695" y="1488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763" name="楕円 762">
          <a:extLst>
            <a:ext uri="{FF2B5EF4-FFF2-40B4-BE49-F238E27FC236}">
              <a16:creationId xmlns:a16="http://schemas.microsoft.com/office/drawing/2014/main" id="{C9BA5FD8-AE64-4236-AB05-D22DC1999985}"/>
            </a:ext>
          </a:extLst>
        </xdr:cNvPr>
        <xdr:cNvSpPr/>
      </xdr:nvSpPr>
      <xdr:spPr>
        <a:xfrm>
          <a:off x="15430500" y="1487106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26670</xdr:rowOff>
    </xdr:from>
    <xdr:to>
      <xdr:col>85</xdr:col>
      <xdr:colOff>127000</xdr:colOff>
      <xdr:row>85</xdr:row>
      <xdr:rowOff>64770</xdr:rowOff>
    </xdr:to>
    <xdr:cxnSp macro="">
      <xdr:nvCxnSpPr>
        <xdr:cNvPr id="764" name="直線コネクタ 763">
          <a:extLst>
            <a:ext uri="{FF2B5EF4-FFF2-40B4-BE49-F238E27FC236}">
              <a16:creationId xmlns:a16="http://schemas.microsoft.com/office/drawing/2014/main" id="{EF16D41F-F316-45B4-B31F-9B5041C4DE08}"/>
            </a:ext>
          </a:extLst>
        </xdr:cNvPr>
        <xdr:cNvCxnSpPr/>
      </xdr:nvCxnSpPr>
      <xdr:spPr>
        <a:xfrm>
          <a:off x="15479395" y="14925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105411</xdr:rowOff>
    </xdr:from>
    <xdr:to>
      <xdr:col>76</xdr:col>
      <xdr:colOff>165100</xdr:colOff>
      <xdr:row>85</xdr:row>
      <xdr:rowOff>35561</xdr:rowOff>
    </xdr:to>
    <xdr:sp macro="" textlink="">
      <xdr:nvSpPr>
        <xdr:cNvPr id="765" name="楕円 764">
          <a:extLst>
            <a:ext uri="{FF2B5EF4-FFF2-40B4-BE49-F238E27FC236}">
              <a16:creationId xmlns:a16="http://schemas.microsoft.com/office/drawing/2014/main" id="{C6985D8A-8A8C-40BC-855A-9B14CFA36B20}"/>
            </a:ext>
          </a:extLst>
        </xdr:cNvPr>
        <xdr:cNvSpPr/>
      </xdr:nvSpPr>
      <xdr:spPr>
        <a:xfrm>
          <a:off x="14543405" y="148291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156211</xdr:rowOff>
    </xdr:from>
    <xdr:to>
      <xdr:col>81</xdr:col>
      <xdr:colOff>50800</xdr:colOff>
      <xdr:row>85</xdr:row>
      <xdr:rowOff>26670</xdr:rowOff>
    </xdr:to>
    <xdr:cxnSp macro="">
      <xdr:nvCxnSpPr>
        <xdr:cNvPr id="766" name="直線コネクタ 765">
          <a:extLst>
            <a:ext uri="{FF2B5EF4-FFF2-40B4-BE49-F238E27FC236}">
              <a16:creationId xmlns:a16="http://schemas.microsoft.com/office/drawing/2014/main" id="{AAB64D66-8AFF-477D-988D-52ED42413C6B}"/>
            </a:ext>
          </a:extLst>
        </xdr:cNvPr>
        <xdr:cNvCxnSpPr/>
      </xdr:nvCxnSpPr>
      <xdr:spPr>
        <a:xfrm>
          <a:off x="14592300" y="14878051"/>
          <a:ext cx="887095"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65405</xdr:rowOff>
    </xdr:from>
    <xdr:to>
      <xdr:col>72</xdr:col>
      <xdr:colOff>38100</xdr:colOff>
      <xdr:row>84</xdr:row>
      <xdr:rowOff>167005</xdr:rowOff>
    </xdr:to>
    <xdr:sp macro="" textlink="">
      <xdr:nvSpPr>
        <xdr:cNvPr id="767" name="楕円 766">
          <a:extLst>
            <a:ext uri="{FF2B5EF4-FFF2-40B4-BE49-F238E27FC236}">
              <a16:creationId xmlns:a16="http://schemas.microsoft.com/office/drawing/2014/main" id="{11822F17-A2CF-4E39-9568-7CA70B5FDE5A}"/>
            </a:ext>
          </a:extLst>
        </xdr:cNvPr>
        <xdr:cNvSpPr/>
      </xdr:nvSpPr>
      <xdr:spPr>
        <a:xfrm>
          <a:off x="13650595" y="1478915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116205</xdr:rowOff>
    </xdr:from>
    <xdr:to>
      <xdr:col>76</xdr:col>
      <xdr:colOff>114300</xdr:colOff>
      <xdr:row>84</xdr:row>
      <xdr:rowOff>156211</xdr:rowOff>
    </xdr:to>
    <xdr:cxnSp macro="">
      <xdr:nvCxnSpPr>
        <xdr:cNvPr id="768" name="直線コネクタ 767">
          <a:extLst>
            <a:ext uri="{FF2B5EF4-FFF2-40B4-BE49-F238E27FC236}">
              <a16:creationId xmlns:a16="http://schemas.microsoft.com/office/drawing/2014/main" id="{2CFB4A8C-67BE-4682-B974-E34A58720ECF}"/>
            </a:ext>
          </a:extLst>
        </xdr:cNvPr>
        <xdr:cNvCxnSpPr/>
      </xdr:nvCxnSpPr>
      <xdr:spPr>
        <a:xfrm>
          <a:off x="13705205" y="14838045"/>
          <a:ext cx="88709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25400</xdr:rowOff>
    </xdr:from>
    <xdr:to>
      <xdr:col>67</xdr:col>
      <xdr:colOff>101600</xdr:colOff>
      <xdr:row>84</xdr:row>
      <xdr:rowOff>127000</xdr:rowOff>
    </xdr:to>
    <xdr:sp macro="" textlink="">
      <xdr:nvSpPr>
        <xdr:cNvPr id="769" name="楕円 768">
          <a:extLst>
            <a:ext uri="{FF2B5EF4-FFF2-40B4-BE49-F238E27FC236}">
              <a16:creationId xmlns:a16="http://schemas.microsoft.com/office/drawing/2014/main" id="{1EDCA2A0-8D63-4A57-895C-DF659C4DD3B0}"/>
            </a:ext>
          </a:extLst>
        </xdr:cNvPr>
        <xdr:cNvSpPr/>
      </xdr:nvSpPr>
      <xdr:spPr>
        <a:xfrm>
          <a:off x="12763500" y="147491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76200</xdr:rowOff>
    </xdr:from>
    <xdr:to>
      <xdr:col>71</xdr:col>
      <xdr:colOff>177800</xdr:colOff>
      <xdr:row>84</xdr:row>
      <xdr:rowOff>116205</xdr:rowOff>
    </xdr:to>
    <xdr:cxnSp macro="">
      <xdr:nvCxnSpPr>
        <xdr:cNvPr id="770" name="直線コネクタ 769">
          <a:extLst>
            <a:ext uri="{FF2B5EF4-FFF2-40B4-BE49-F238E27FC236}">
              <a16:creationId xmlns:a16="http://schemas.microsoft.com/office/drawing/2014/main" id="{0902D868-A3B9-48E9-95B4-B12808F87AC3}"/>
            </a:ext>
          </a:extLst>
        </xdr:cNvPr>
        <xdr:cNvCxnSpPr/>
      </xdr:nvCxnSpPr>
      <xdr:spPr>
        <a:xfrm>
          <a:off x="12812395" y="14798040"/>
          <a:ext cx="89281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771" name="n_1aveValue【児童館】&#10;有形固定資産減価償却率">
          <a:extLst>
            <a:ext uri="{FF2B5EF4-FFF2-40B4-BE49-F238E27FC236}">
              <a16:creationId xmlns:a16="http://schemas.microsoft.com/office/drawing/2014/main" id="{9C414334-17F4-4BB1-8DBC-B828F2F60631}"/>
            </a:ext>
          </a:extLst>
        </xdr:cNvPr>
        <xdr:cNvSpPr txBox="1"/>
      </xdr:nvSpPr>
      <xdr:spPr>
        <a:xfrm>
          <a:off x="15267949" y="1426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72" name="n_2aveValue【児童館】&#10;有形固定資産減価償却率">
          <a:extLst>
            <a:ext uri="{FF2B5EF4-FFF2-40B4-BE49-F238E27FC236}">
              <a16:creationId xmlns:a16="http://schemas.microsoft.com/office/drawing/2014/main" id="{DF6357DE-052A-4D46-8064-99969764A783}"/>
            </a:ext>
          </a:extLst>
        </xdr:cNvPr>
        <xdr:cNvSpPr txBox="1"/>
      </xdr:nvSpPr>
      <xdr:spPr>
        <a:xfrm>
          <a:off x="14391649" y="1420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773" name="n_3aveValue【児童館】&#10;有形固定資産減価償却率">
          <a:extLst>
            <a:ext uri="{FF2B5EF4-FFF2-40B4-BE49-F238E27FC236}">
              <a16:creationId xmlns:a16="http://schemas.microsoft.com/office/drawing/2014/main" id="{79B78F20-3C4A-400D-BA96-FEF22EA735F6}"/>
            </a:ext>
          </a:extLst>
        </xdr:cNvPr>
        <xdr:cNvSpPr txBox="1"/>
      </xdr:nvSpPr>
      <xdr:spPr>
        <a:xfrm>
          <a:off x="13498839" y="1418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774" name="n_4aveValue【児童館】&#10;有形固定資産減価償却率">
          <a:extLst>
            <a:ext uri="{FF2B5EF4-FFF2-40B4-BE49-F238E27FC236}">
              <a16:creationId xmlns:a16="http://schemas.microsoft.com/office/drawing/2014/main" id="{A45A9FC4-6EFF-4DA4-AF68-58FD28B11E76}"/>
            </a:ext>
          </a:extLst>
        </xdr:cNvPr>
        <xdr:cNvSpPr txBox="1"/>
      </xdr:nvSpPr>
      <xdr:spPr>
        <a:xfrm>
          <a:off x="12611744" y="1417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68597</xdr:rowOff>
    </xdr:from>
    <xdr:ext cx="405111" cy="259045"/>
    <xdr:sp macro="" textlink="">
      <xdr:nvSpPr>
        <xdr:cNvPr id="775" name="n_1mainValue【児童館】&#10;有形固定資産減価償却率">
          <a:extLst>
            <a:ext uri="{FF2B5EF4-FFF2-40B4-BE49-F238E27FC236}">
              <a16:creationId xmlns:a16="http://schemas.microsoft.com/office/drawing/2014/main" id="{955D68BF-4BE5-49B0-ADC2-DCF594A021E0}"/>
            </a:ext>
          </a:extLst>
        </xdr:cNvPr>
        <xdr:cNvSpPr txBox="1"/>
      </xdr:nvSpPr>
      <xdr:spPr>
        <a:xfrm>
          <a:off x="15267949" y="1496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26688</xdr:rowOff>
    </xdr:from>
    <xdr:ext cx="405111" cy="259045"/>
    <xdr:sp macro="" textlink="">
      <xdr:nvSpPr>
        <xdr:cNvPr id="776" name="n_2mainValue【児童館】&#10;有形固定資産減価償却率">
          <a:extLst>
            <a:ext uri="{FF2B5EF4-FFF2-40B4-BE49-F238E27FC236}">
              <a16:creationId xmlns:a16="http://schemas.microsoft.com/office/drawing/2014/main" id="{6BA145E6-340C-4702-88AC-2C55BB5C0FC1}"/>
            </a:ext>
          </a:extLst>
        </xdr:cNvPr>
        <xdr:cNvSpPr txBox="1"/>
      </xdr:nvSpPr>
      <xdr:spPr>
        <a:xfrm>
          <a:off x="14391649" y="14925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158132</xdr:rowOff>
    </xdr:from>
    <xdr:ext cx="405111" cy="259045"/>
    <xdr:sp macro="" textlink="">
      <xdr:nvSpPr>
        <xdr:cNvPr id="777" name="n_3mainValue【児童館】&#10;有形固定資産減価償却率">
          <a:extLst>
            <a:ext uri="{FF2B5EF4-FFF2-40B4-BE49-F238E27FC236}">
              <a16:creationId xmlns:a16="http://schemas.microsoft.com/office/drawing/2014/main" id="{5A2E7BDD-828B-4537-8211-8220F6B7C4B3}"/>
            </a:ext>
          </a:extLst>
        </xdr:cNvPr>
        <xdr:cNvSpPr txBox="1"/>
      </xdr:nvSpPr>
      <xdr:spPr>
        <a:xfrm>
          <a:off x="13498839" y="1487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118127</xdr:rowOff>
    </xdr:from>
    <xdr:ext cx="405111" cy="259045"/>
    <xdr:sp macro="" textlink="">
      <xdr:nvSpPr>
        <xdr:cNvPr id="778" name="n_4mainValue【児童館】&#10;有形固定資産減価償却率">
          <a:extLst>
            <a:ext uri="{FF2B5EF4-FFF2-40B4-BE49-F238E27FC236}">
              <a16:creationId xmlns:a16="http://schemas.microsoft.com/office/drawing/2014/main" id="{8280EC65-4218-4678-8147-919DB42522C0}"/>
            </a:ext>
          </a:extLst>
        </xdr:cNvPr>
        <xdr:cNvSpPr txBox="1"/>
      </xdr:nvSpPr>
      <xdr:spPr>
        <a:xfrm>
          <a:off x="12611744" y="1483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1F93778E-FA69-46A3-9317-6BDB52930247}"/>
            </a:ext>
          </a:extLst>
        </xdr:cNvPr>
        <xdr:cNvSpPr/>
      </xdr:nvSpPr>
      <xdr:spPr>
        <a:xfrm>
          <a:off x="18288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517372BA-B42F-44DE-A148-A8D893CC8B0D}"/>
            </a:ext>
          </a:extLst>
        </xdr:cNvPr>
        <xdr:cNvSpPr/>
      </xdr:nvSpPr>
      <xdr:spPr>
        <a:xfrm>
          <a:off x="18413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853A9BB5-A206-40F4-BD08-8B3F8D5F0BD1}"/>
            </a:ext>
          </a:extLst>
        </xdr:cNvPr>
        <xdr:cNvSpPr/>
      </xdr:nvSpPr>
      <xdr:spPr>
        <a:xfrm>
          <a:off x="18413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88B4AFB1-A90B-40D3-8C12-8B685C82D1A1}"/>
            </a:ext>
          </a:extLst>
        </xdr:cNvPr>
        <xdr:cNvSpPr/>
      </xdr:nvSpPr>
      <xdr:spPr>
        <a:xfrm>
          <a:off x="19431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A73924A4-0AD9-4E9B-AFE6-54FC7C8F2097}"/>
            </a:ext>
          </a:extLst>
        </xdr:cNvPr>
        <xdr:cNvSpPr/>
      </xdr:nvSpPr>
      <xdr:spPr>
        <a:xfrm>
          <a:off x="19431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D929B3AD-B3A0-44A1-A193-0411D435B3EA}"/>
            </a:ext>
          </a:extLst>
        </xdr:cNvPr>
        <xdr:cNvSpPr/>
      </xdr:nvSpPr>
      <xdr:spPr>
        <a:xfrm>
          <a:off x="20574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29CFB07F-C22F-4B84-8A38-ACCFF02D0C56}"/>
            </a:ext>
          </a:extLst>
        </xdr:cNvPr>
        <xdr:cNvSpPr/>
      </xdr:nvSpPr>
      <xdr:spPr>
        <a:xfrm>
          <a:off x="20574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972AA269-6162-428C-B876-B079BE45BFAA}"/>
            </a:ext>
          </a:extLst>
        </xdr:cNvPr>
        <xdr:cNvSpPr/>
      </xdr:nvSpPr>
      <xdr:spPr>
        <a:xfrm>
          <a:off x="18288000"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729788FC-4775-4D58-8F81-4D716AEC4409}"/>
            </a:ext>
          </a:extLst>
        </xdr:cNvPr>
        <xdr:cNvSpPr txBox="1"/>
      </xdr:nvSpPr>
      <xdr:spPr>
        <a:xfrm>
          <a:off x="18249900" y="130454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AC89A87F-97D4-4BB2-8EB5-24D69813AC38}"/>
            </a:ext>
          </a:extLst>
        </xdr:cNvPr>
        <xdr:cNvCxnSpPr/>
      </xdr:nvCxnSpPr>
      <xdr:spPr>
        <a:xfrm>
          <a:off x="18288000"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DD8039BF-60C4-4AC3-83B5-3A5FABA7ECD6}"/>
            </a:ext>
          </a:extLst>
        </xdr:cNvPr>
        <xdr:cNvCxnSpPr/>
      </xdr:nvCxnSpPr>
      <xdr:spPr>
        <a:xfrm>
          <a:off x="18288000" y="151866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E094E2D9-3FD4-49D0-99F7-5C75FF7F45E8}"/>
            </a:ext>
          </a:extLst>
        </xdr:cNvPr>
        <xdr:cNvSpPr txBox="1"/>
      </xdr:nvSpPr>
      <xdr:spPr>
        <a:xfrm>
          <a:off x="17822726" y="150425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F71E0EC5-277A-4167-9567-22C0B0CFB82B}"/>
            </a:ext>
          </a:extLst>
        </xdr:cNvPr>
        <xdr:cNvCxnSpPr/>
      </xdr:nvCxnSpPr>
      <xdr:spPr>
        <a:xfrm>
          <a:off x="18288000" y="147980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60FFB739-8B1F-48A5-B48B-7BBF546A7777}"/>
            </a:ext>
          </a:extLst>
        </xdr:cNvPr>
        <xdr:cNvSpPr txBox="1"/>
      </xdr:nvSpPr>
      <xdr:spPr>
        <a:xfrm>
          <a:off x="17822726" y="146539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2F3B85D9-49C8-4594-A56D-9F200DE3BC15}"/>
            </a:ext>
          </a:extLst>
        </xdr:cNvPr>
        <xdr:cNvCxnSpPr/>
      </xdr:nvCxnSpPr>
      <xdr:spPr>
        <a:xfrm>
          <a:off x="18288000" y="144094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2A15BDA3-DB4D-4B22-8F69-EB0DF7B791FA}"/>
            </a:ext>
          </a:extLst>
        </xdr:cNvPr>
        <xdr:cNvSpPr txBox="1"/>
      </xdr:nvSpPr>
      <xdr:spPr>
        <a:xfrm>
          <a:off x="17822726" y="14265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3164E7EE-B53F-4A4E-AF3A-20CC61571B2F}"/>
            </a:ext>
          </a:extLst>
        </xdr:cNvPr>
        <xdr:cNvCxnSpPr/>
      </xdr:nvCxnSpPr>
      <xdr:spPr>
        <a:xfrm>
          <a:off x="18288000" y="1402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99034A29-95AD-4C86-83C7-F640619BF969}"/>
            </a:ext>
          </a:extLst>
        </xdr:cNvPr>
        <xdr:cNvSpPr txBox="1"/>
      </xdr:nvSpPr>
      <xdr:spPr>
        <a:xfrm>
          <a:off x="17822726" y="13876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7CE0924A-F211-474D-8509-FF83D35ADFC1}"/>
            </a:ext>
          </a:extLst>
        </xdr:cNvPr>
        <xdr:cNvCxnSpPr/>
      </xdr:nvCxnSpPr>
      <xdr:spPr>
        <a:xfrm>
          <a:off x="18288000" y="136321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AFA54F0F-557E-4490-B4DA-3D17FB4B47D4}"/>
            </a:ext>
          </a:extLst>
        </xdr:cNvPr>
        <xdr:cNvSpPr txBox="1"/>
      </xdr:nvSpPr>
      <xdr:spPr>
        <a:xfrm>
          <a:off x="17822726" y="13480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9843E533-E054-4E1A-956D-E137158AED71}"/>
            </a:ext>
          </a:extLst>
        </xdr:cNvPr>
        <xdr:cNvCxnSpPr/>
      </xdr:nvCxnSpPr>
      <xdr:spPr>
        <a:xfrm>
          <a:off x="18288000"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9FF21D42-A5BF-4B6A-A2F7-F0536BCA2F60}"/>
            </a:ext>
          </a:extLst>
        </xdr:cNvPr>
        <xdr:cNvSpPr txBox="1"/>
      </xdr:nvSpPr>
      <xdr:spPr>
        <a:xfrm>
          <a:off x="17822726" y="130918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6E40F0B8-0C4A-49ED-9B60-02B8947E52D2}"/>
            </a:ext>
          </a:extLst>
        </xdr:cNvPr>
        <xdr:cNvSpPr/>
      </xdr:nvSpPr>
      <xdr:spPr>
        <a:xfrm>
          <a:off x="18288000"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2" name="直線コネクタ 801">
          <a:extLst>
            <a:ext uri="{FF2B5EF4-FFF2-40B4-BE49-F238E27FC236}">
              <a16:creationId xmlns:a16="http://schemas.microsoft.com/office/drawing/2014/main" id="{9A3DA71B-B494-432B-824B-B7C8C6D528BB}"/>
            </a:ext>
          </a:extLst>
        </xdr:cNvPr>
        <xdr:cNvCxnSpPr/>
      </xdr:nvCxnSpPr>
      <xdr:spPr>
        <a:xfrm flipV="1">
          <a:off x="22162769" y="1353312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a:extLst>
            <a:ext uri="{FF2B5EF4-FFF2-40B4-BE49-F238E27FC236}">
              <a16:creationId xmlns:a16="http://schemas.microsoft.com/office/drawing/2014/main" id="{5449F8EF-A45B-4E12-A19E-5D587CD4AFC8}"/>
            </a:ext>
          </a:extLst>
        </xdr:cNvPr>
        <xdr:cNvSpPr txBox="1"/>
      </xdr:nvSpPr>
      <xdr:spPr>
        <a:xfrm>
          <a:off x="22201505" y="1517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a:extLst>
            <a:ext uri="{FF2B5EF4-FFF2-40B4-BE49-F238E27FC236}">
              <a16:creationId xmlns:a16="http://schemas.microsoft.com/office/drawing/2014/main" id="{B43DB771-BFEE-4C73-8DC9-A3A548526302}"/>
            </a:ext>
          </a:extLst>
        </xdr:cNvPr>
        <xdr:cNvCxnSpPr/>
      </xdr:nvCxnSpPr>
      <xdr:spPr>
        <a:xfrm>
          <a:off x="22070695" y="1517142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5" name="【児童館】&#10;一人当たり面積最大値テキスト">
          <a:extLst>
            <a:ext uri="{FF2B5EF4-FFF2-40B4-BE49-F238E27FC236}">
              <a16:creationId xmlns:a16="http://schemas.microsoft.com/office/drawing/2014/main" id="{8345D716-3146-48AF-8346-6ED9F71BB014}"/>
            </a:ext>
          </a:extLst>
        </xdr:cNvPr>
        <xdr:cNvSpPr txBox="1"/>
      </xdr:nvSpPr>
      <xdr:spPr>
        <a:xfrm>
          <a:off x="22201505"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6" name="直線コネクタ 805">
          <a:extLst>
            <a:ext uri="{FF2B5EF4-FFF2-40B4-BE49-F238E27FC236}">
              <a16:creationId xmlns:a16="http://schemas.microsoft.com/office/drawing/2014/main" id="{C56A4184-3C71-47E5-83E7-4C40FD4933A7}"/>
            </a:ext>
          </a:extLst>
        </xdr:cNvPr>
        <xdr:cNvCxnSpPr/>
      </xdr:nvCxnSpPr>
      <xdr:spPr>
        <a:xfrm>
          <a:off x="22070695" y="1353312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7" name="【児童館】&#10;一人当たり面積平均値テキスト">
          <a:extLst>
            <a:ext uri="{FF2B5EF4-FFF2-40B4-BE49-F238E27FC236}">
              <a16:creationId xmlns:a16="http://schemas.microsoft.com/office/drawing/2014/main" id="{6292514D-1578-40CE-A114-8BD8510236E2}"/>
            </a:ext>
          </a:extLst>
        </xdr:cNvPr>
        <xdr:cNvSpPr txBox="1"/>
      </xdr:nvSpPr>
      <xdr:spPr>
        <a:xfrm>
          <a:off x="22201505" y="14649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a:extLst>
            <a:ext uri="{FF2B5EF4-FFF2-40B4-BE49-F238E27FC236}">
              <a16:creationId xmlns:a16="http://schemas.microsoft.com/office/drawing/2014/main" id="{E1FAE1D9-07B1-43A9-A19C-4CAD59E3CE08}"/>
            </a:ext>
          </a:extLst>
        </xdr:cNvPr>
        <xdr:cNvSpPr/>
      </xdr:nvSpPr>
      <xdr:spPr>
        <a:xfrm>
          <a:off x="22108795" y="1466532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a:extLst>
            <a:ext uri="{FF2B5EF4-FFF2-40B4-BE49-F238E27FC236}">
              <a16:creationId xmlns:a16="http://schemas.microsoft.com/office/drawing/2014/main" id="{351832B8-AA3B-4253-8BF0-4E72CF1CE88F}"/>
            </a:ext>
          </a:extLst>
        </xdr:cNvPr>
        <xdr:cNvSpPr/>
      </xdr:nvSpPr>
      <xdr:spPr>
        <a:xfrm>
          <a:off x="21270595" y="1466532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0" name="フローチャート: 判断 809">
          <a:extLst>
            <a:ext uri="{FF2B5EF4-FFF2-40B4-BE49-F238E27FC236}">
              <a16:creationId xmlns:a16="http://schemas.microsoft.com/office/drawing/2014/main" id="{AA89C967-6CE9-41EB-AD86-763BCA8CDD11}"/>
            </a:ext>
          </a:extLst>
        </xdr:cNvPr>
        <xdr:cNvSpPr/>
      </xdr:nvSpPr>
      <xdr:spPr>
        <a:xfrm>
          <a:off x="20383500" y="1466532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a:extLst>
            <a:ext uri="{FF2B5EF4-FFF2-40B4-BE49-F238E27FC236}">
              <a16:creationId xmlns:a16="http://schemas.microsoft.com/office/drawing/2014/main" id="{4D8C0695-A920-4802-ACA9-2911DEEDD737}"/>
            </a:ext>
          </a:extLst>
        </xdr:cNvPr>
        <xdr:cNvSpPr/>
      </xdr:nvSpPr>
      <xdr:spPr>
        <a:xfrm>
          <a:off x="19496405" y="1466532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2" name="フローチャート: 判断 811">
          <a:extLst>
            <a:ext uri="{FF2B5EF4-FFF2-40B4-BE49-F238E27FC236}">
              <a16:creationId xmlns:a16="http://schemas.microsoft.com/office/drawing/2014/main" id="{DAC101C6-6801-47C6-8E56-745E476526B0}"/>
            </a:ext>
          </a:extLst>
        </xdr:cNvPr>
        <xdr:cNvSpPr/>
      </xdr:nvSpPr>
      <xdr:spPr>
        <a:xfrm>
          <a:off x="18603595" y="1465008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E3388D5F-97B4-48A8-AAAE-79462CF3AD23}"/>
            </a:ext>
          </a:extLst>
        </xdr:cNvPr>
        <xdr:cNvSpPr txBox="1"/>
      </xdr:nvSpPr>
      <xdr:spPr>
        <a:xfrm>
          <a:off x="219729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90140CC3-F69E-4B8B-ACFE-6A2BF89D20FC}"/>
            </a:ext>
          </a:extLst>
        </xdr:cNvPr>
        <xdr:cNvSpPr txBox="1"/>
      </xdr:nvSpPr>
      <xdr:spPr>
        <a:xfrm>
          <a:off x="21134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CBCE8B2-E268-440E-88B0-616FF03D5808}"/>
            </a:ext>
          </a:extLst>
        </xdr:cNvPr>
        <xdr:cNvSpPr txBox="1"/>
      </xdr:nvSpPr>
      <xdr:spPr>
        <a:xfrm>
          <a:off x="20241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294390B-F3D3-482A-A1B5-5DE5DE079C3D}"/>
            </a:ext>
          </a:extLst>
        </xdr:cNvPr>
        <xdr:cNvSpPr txBox="1"/>
      </xdr:nvSpPr>
      <xdr:spPr>
        <a:xfrm>
          <a:off x="19354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5C608C0-F95F-4B75-8873-1B8695033CE1}"/>
            </a:ext>
          </a:extLst>
        </xdr:cNvPr>
        <xdr:cNvSpPr txBox="1"/>
      </xdr:nvSpPr>
      <xdr:spPr>
        <a:xfrm>
          <a:off x="18467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818" name="楕円 817">
          <a:extLst>
            <a:ext uri="{FF2B5EF4-FFF2-40B4-BE49-F238E27FC236}">
              <a16:creationId xmlns:a16="http://schemas.microsoft.com/office/drawing/2014/main" id="{7CB16E24-59B8-4597-892D-8E8FAA16EA36}"/>
            </a:ext>
          </a:extLst>
        </xdr:cNvPr>
        <xdr:cNvSpPr/>
      </xdr:nvSpPr>
      <xdr:spPr>
        <a:xfrm>
          <a:off x="22108795" y="1431480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819" name="【児童館】&#10;一人当たり面積該当値テキスト">
          <a:extLst>
            <a:ext uri="{FF2B5EF4-FFF2-40B4-BE49-F238E27FC236}">
              <a16:creationId xmlns:a16="http://schemas.microsoft.com/office/drawing/2014/main" id="{1AC5A28D-4625-48D0-93D6-AEB4A0230A58}"/>
            </a:ext>
          </a:extLst>
        </xdr:cNvPr>
        <xdr:cNvSpPr txBox="1"/>
      </xdr:nvSpPr>
      <xdr:spPr>
        <a:xfrm>
          <a:off x="22201505" y="1416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820" name="楕円 819">
          <a:extLst>
            <a:ext uri="{FF2B5EF4-FFF2-40B4-BE49-F238E27FC236}">
              <a16:creationId xmlns:a16="http://schemas.microsoft.com/office/drawing/2014/main" id="{FA9D3D78-D94A-41E9-B70D-6949D09CB3E6}"/>
            </a:ext>
          </a:extLst>
        </xdr:cNvPr>
        <xdr:cNvSpPr/>
      </xdr:nvSpPr>
      <xdr:spPr>
        <a:xfrm>
          <a:off x="21270595" y="1431480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821" name="直線コネクタ 820">
          <a:extLst>
            <a:ext uri="{FF2B5EF4-FFF2-40B4-BE49-F238E27FC236}">
              <a16:creationId xmlns:a16="http://schemas.microsoft.com/office/drawing/2014/main" id="{DB168A1D-DCC7-46AD-AAA8-E48785C11C8D}"/>
            </a:ext>
          </a:extLst>
        </xdr:cNvPr>
        <xdr:cNvCxnSpPr/>
      </xdr:nvCxnSpPr>
      <xdr:spPr>
        <a:xfrm>
          <a:off x="21325205"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822" name="楕円 821">
          <a:extLst>
            <a:ext uri="{FF2B5EF4-FFF2-40B4-BE49-F238E27FC236}">
              <a16:creationId xmlns:a16="http://schemas.microsoft.com/office/drawing/2014/main" id="{E287FFCC-8009-4438-9C91-D01AF9E93914}"/>
            </a:ext>
          </a:extLst>
        </xdr:cNvPr>
        <xdr:cNvSpPr/>
      </xdr:nvSpPr>
      <xdr:spPr>
        <a:xfrm>
          <a:off x="20383500" y="1431480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823" name="直線コネクタ 822">
          <a:extLst>
            <a:ext uri="{FF2B5EF4-FFF2-40B4-BE49-F238E27FC236}">
              <a16:creationId xmlns:a16="http://schemas.microsoft.com/office/drawing/2014/main" id="{3E9DC82D-9E76-4AF9-8424-8491766F8769}"/>
            </a:ext>
          </a:extLst>
        </xdr:cNvPr>
        <xdr:cNvCxnSpPr/>
      </xdr:nvCxnSpPr>
      <xdr:spPr>
        <a:xfrm>
          <a:off x="20432395" y="14371320"/>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24" name="楕円 823">
          <a:extLst>
            <a:ext uri="{FF2B5EF4-FFF2-40B4-BE49-F238E27FC236}">
              <a16:creationId xmlns:a16="http://schemas.microsoft.com/office/drawing/2014/main" id="{48EE4C35-D994-49DA-9462-757D13A93D8F}"/>
            </a:ext>
          </a:extLst>
        </xdr:cNvPr>
        <xdr:cNvSpPr/>
      </xdr:nvSpPr>
      <xdr:spPr>
        <a:xfrm>
          <a:off x="19496405" y="143148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825" name="直線コネクタ 824">
          <a:extLst>
            <a:ext uri="{FF2B5EF4-FFF2-40B4-BE49-F238E27FC236}">
              <a16:creationId xmlns:a16="http://schemas.microsoft.com/office/drawing/2014/main" id="{B0715D3F-2463-4C89-80C5-9CAF4D2FF7AF}"/>
            </a:ext>
          </a:extLst>
        </xdr:cNvPr>
        <xdr:cNvCxnSpPr/>
      </xdr:nvCxnSpPr>
      <xdr:spPr>
        <a:xfrm>
          <a:off x="19545300" y="14371320"/>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826" name="楕円 825">
          <a:extLst>
            <a:ext uri="{FF2B5EF4-FFF2-40B4-BE49-F238E27FC236}">
              <a16:creationId xmlns:a16="http://schemas.microsoft.com/office/drawing/2014/main" id="{4B3CED8F-037C-42C5-9D45-536A8BB9CF07}"/>
            </a:ext>
          </a:extLst>
        </xdr:cNvPr>
        <xdr:cNvSpPr/>
      </xdr:nvSpPr>
      <xdr:spPr>
        <a:xfrm>
          <a:off x="18603595" y="1431480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827" name="直線コネクタ 826">
          <a:extLst>
            <a:ext uri="{FF2B5EF4-FFF2-40B4-BE49-F238E27FC236}">
              <a16:creationId xmlns:a16="http://schemas.microsoft.com/office/drawing/2014/main" id="{6B30030A-675F-460A-8472-DD9E727B3E9F}"/>
            </a:ext>
          </a:extLst>
        </xdr:cNvPr>
        <xdr:cNvCxnSpPr/>
      </xdr:nvCxnSpPr>
      <xdr:spPr>
        <a:xfrm>
          <a:off x="18658205" y="14371320"/>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8" name="n_1aveValue【児童館】&#10;一人当たり面積">
          <a:extLst>
            <a:ext uri="{FF2B5EF4-FFF2-40B4-BE49-F238E27FC236}">
              <a16:creationId xmlns:a16="http://schemas.microsoft.com/office/drawing/2014/main" id="{D086BFF9-A1D8-431C-9299-55D9C805DB73}"/>
            </a:ext>
          </a:extLst>
        </xdr:cNvPr>
        <xdr:cNvSpPr txBox="1"/>
      </xdr:nvSpPr>
      <xdr:spPr>
        <a:xfrm>
          <a:off x="21073822" y="1476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9" name="n_2aveValue【児童館】&#10;一人当たり面積">
          <a:extLst>
            <a:ext uri="{FF2B5EF4-FFF2-40B4-BE49-F238E27FC236}">
              <a16:creationId xmlns:a16="http://schemas.microsoft.com/office/drawing/2014/main" id="{02299925-2716-408D-B75B-AD609D3CF64A}"/>
            </a:ext>
          </a:extLst>
        </xdr:cNvPr>
        <xdr:cNvSpPr txBox="1"/>
      </xdr:nvSpPr>
      <xdr:spPr>
        <a:xfrm>
          <a:off x="20197522" y="1476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0" name="n_3aveValue【児童館】&#10;一人当たり面積">
          <a:extLst>
            <a:ext uri="{FF2B5EF4-FFF2-40B4-BE49-F238E27FC236}">
              <a16:creationId xmlns:a16="http://schemas.microsoft.com/office/drawing/2014/main" id="{3176AA11-E7D5-42A1-9B1B-CF43C28D5B48}"/>
            </a:ext>
          </a:extLst>
        </xdr:cNvPr>
        <xdr:cNvSpPr txBox="1"/>
      </xdr:nvSpPr>
      <xdr:spPr>
        <a:xfrm>
          <a:off x="19312332" y="1476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1" name="n_4aveValue【児童館】&#10;一人当たり面積">
          <a:extLst>
            <a:ext uri="{FF2B5EF4-FFF2-40B4-BE49-F238E27FC236}">
              <a16:creationId xmlns:a16="http://schemas.microsoft.com/office/drawing/2014/main" id="{FC9A021C-B421-477C-8F8C-3318148FCC04}"/>
            </a:ext>
          </a:extLst>
        </xdr:cNvPr>
        <xdr:cNvSpPr txBox="1"/>
      </xdr:nvSpPr>
      <xdr:spPr>
        <a:xfrm>
          <a:off x="1842523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832" name="n_1mainValue【児童館】&#10;一人当たり面積">
          <a:extLst>
            <a:ext uri="{FF2B5EF4-FFF2-40B4-BE49-F238E27FC236}">
              <a16:creationId xmlns:a16="http://schemas.microsoft.com/office/drawing/2014/main" id="{B0DFCAE2-89F5-4854-BDF1-E9A4C0DF5832}"/>
            </a:ext>
          </a:extLst>
        </xdr:cNvPr>
        <xdr:cNvSpPr txBox="1"/>
      </xdr:nvSpPr>
      <xdr:spPr>
        <a:xfrm>
          <a:off x="21073822"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3" name="n_2mainValue【児童館】&#10;一人当たり面積">
          <a:extLst>
            <a:ext uri="{FF2B5EF4-FFF2-40B4-BE49-F238E27FC236}">
              <a16:creationId xmlns:a16="http://schemas.microsoft.com/office/drawing/2014/main" id="{141A8A71-428C-4CAC-982A-EF899920D533}"/>
            </a:ext>
          </a:extLst>
        </xdr:cNvPr>
        <xdr:cNvSpPr txBox="1"/>
      </xdr:nvSpPr>
      <xdr:spPr>
        <a:xfrm>
          <a:off x="20197522"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4" name="n_3mainValue【児童館】&#10;一人当たり面積">
          <a:extLst>
            <a:ext uri="{FF2B5EF4-FFF2-40B4-BE49-F238E27FC236}">
              <a16:creationId xmlns:a16="http://schemas.microsoft.com/office/drawing/2014/main" id="{7378018E-36A7-4912-AE39-D012956F7F0A}"/>
            </a:ext>
          </a:extLst>
        </xdr:cNvPr>
        <xdr:cNvSpPr txBox="1"/>
      </xdr:nvSpPr>
      <xdr:spPr>
        <a:xfrm>
          <a:off x="19312332"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835" name="n_4mainValue【児童館】&#10;一人当たり面積">
          <a:extLst>
            <a:ext uri="{FF2B5EF4-FFF2-40B4-BE49-F238E27FC236}">
              <a16:creationId xmlns:a16="http://schemas.microsoft.com/office/drawing/2014/main" id="{DE140B44-E1D6-4FE0-AC56-10E9BC00E8F3}"/>
            </a:ext>
          </a:extLst>
        </xdr:cNvPr>
        <xdr:cNvSpPr txBox="1"/>
      </xdr:nvSpPr>
      <xdr:spPr>
        <a:xfrm>
          <a:off x="1842523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57F6BDE2-9BA4-477A-B916-ADD8F23CB2B6}"/>
            </a:ext>
          </a:extLst>
        </xdr:cNvPr>
        <xdr:cNvSpPr/>
      </xdr:nvSpPr>
      <xdr:spPr>
        <a:xfrm>
          <a:off x="1244790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9A69CD25-436A-4414-9686-9F6A491B055E}"/>
            </a:ext>
          </a:extLst>
        </xdr:cNvPr>
        <xdr:cNvSpPr/>
      </xdr:nvSpPr>
      <xdr:spPr>
        <a:xfrm>
          <a:off x="12573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7044EAF0-1F2D-4A70-9F53-65A85505B608}"/>
            </a:ext>
          </a:extLst>
        </xdr:cNvPr>
        <xdr:cNvSpPr/>
      </xdr:nvSpPr>
      <xdr:spPr>
        <a:xfrm>
          <a:off x="12573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CED22AD8-C7A0-4188-A999-9EF2338BF79E}"/>
            </a:ext>
          </a:extLst>
        </xdr:cNvPr>
        <xdr:cNvSpPr/>
      </xdr:nvSpPr>
      <xdr:spPr>
        <a:xfrm>
          <a:off x="13590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DB4439BB-BEC0-4C5A-94CE-E5CF146DFD46}"/>
            </a:ext>
          </a:extLst>
        </xdr:cNvPr>
        <xdr:cNvSpPr/>
      </xdr:nvSpPr>
      <xdr:spPr>
        <a:xfrm>
          <a:off x="13590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70FC50D7-96F7-4C9C-B3DE-750978371F38}"/>
            </a:ext>
          </a:extLst>
        </xdr:cNvPr>
        <xdr:cNvSpPr/>
      </xdr:nvSpPr>
      <xdr:spPr>
        <a:xfrm>
          <a:off x="14733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BCD4BEC0-A9F6-4682-9B2F-23019F2D8D6F}"/>
            </a:ext>
          </a:extLst>
        </xdr:cNvPr>
        <xdr:cNvSpPr/>
      </xdr:nvSpPr>
      <xdr:spPr>
        <a:xfrm>
          <a:off x="14733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9DC62B9-D534-4269-9BC0-2303A6391B6A}"/>
            </a:ext>
          </a:extLst>
        </xdr:cNvPr>
        <xdr:cNvSpPr/>
      </xdr:nvSpPr>
      <xdr:spPr>
        <a:xfrm>
          <a:off x="12447905"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B4DFFD1F-2057-4C21-9BBC-103DD1735496}"/>
            </a:ext>
          </a:extLst>
        </xdr:cNvPr>
        <xdr:cNvSpPr txBox="1"/>
      </xdr:nvSpPr>
      <xdr:spPr>
        <a:xfrm>
          <a:off x="12409805" y="16939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9AFB3B42-EA13-409C-A3B6-D580B9869D60}"/>
            </a:ext>
          </a:extLst>
        </xdr:cNvPr>
        <xdr:cNvCxnSpPr/>
      </xdr:nvCxnSpPr>
      <xdr:spPr>
        <a:xfrm>
          <a:off x="12447905"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BDFAF2F4-E815-4C20-A0F0-1BE076C5817F}"/>
            </a:ext>
          </a:extLst>
        </xdr:cNvPr>
        <xdr:cNvSpPr txBox="1"/>
      </xdr:nvSpPr>
      <xdr:spPr>
        <a:xfrm>
          <a:off x="11982631" y="19324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B95BC1FB-0C34-4B60-AF98-5F212BA459AB}"/>
            </a:ext>
          </a:extLst>
        </xdr:cNvPr>
        <xdr:cNvCxnSpPr/>
      </xdr:nvCxnSpPr>
      <xdr:spPr>
        <a:xfrm>
          <a:off x="12447905" y="191387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761BEC2D-8B37-4643-8F9E-887F97CBD048}"/>
            </a:ext>
          </a:extLst>
        </xdr:cNvPr>
        <xdr:cNvSpPr txBox="1"/>
      </xdr:nvSpPr>
      <xdr:spPr>
        <a:xfrm>
          <a:off x="11982631" y="18994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58DAEA5E-364B-41DD-A791-5C3D6FA7DEB9}"/>
            </a:ext>
          </a:extLst>
        </xdr:cNvPr>
        <xdr:cNvCxnSpPr/>
      </xdr:nvCxnSpPr>
      <xdr:spPr>
        <a:xfrm>
          <a:off x="12447905" y="188026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FA39DC52-70BA-4B06-811C-65A239E07481}"/>
            </a:ext>
          </a:extLst>
        </xdr:cNvPr>
        <xdr:cNvSpPr txBox="1"/>
      </xdr:nvSpPr>
      <xdr:spPr>
        <a:xfrm>
          <a:off x="12042941" y="186584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82741BEF-9529-43AA-B8EB-85D92954B867}"/>
            </a:ext>
          </a:extLst>
        </xdr:cNvPr>
        <xdr:cNvCxnSpPr/>
      </xdr:nvCxnSpPr>
      <xdr:spPr>
        <a:xfrm>
          <a:off x="12447905" y="184722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30344264-2403-4419-8A2E-57C7F10FD2D4}"/>
            </a:ext>
          </a:extLst>
        </xdr:cNvPr>
        <xdr:cNvSpPr txBox="1"/>
      </xdr:nvSpPr>
      <xdr:spPr>
        <a:xfrm>
          <a:off x="12042941" y="183281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8B53B221-5AA7-4197-A493-3988BDF0A58C}"/>
            </a:ext>
          </a:extLst>
        </xdr:cNvPr>
        <xdr:cNvCxnSpPr/>
      </xdr:nvCxnSpPr>
      <xdr:spPr>
        <a:xfrm>
          <a:off x="12447905" y="181342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14619E00-02BE-4889-A108-073A226CD529}"/>
            </a:ext>
          </a:extLst>
        </xdr:cNvPr>
        <xdr:cNvSpPr txBox="1"/>
      </xdr:nvSpPr>
      <xdr:spPr>
        <a:xfrm>
          <a:off x="12042941" y="179901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E8E39648-081E-4FE2-A2CE-84285E0A05DD}"/>
            </a:ext>
          </a:extLst>
        </xdr:cNvPr>
        <xdr:cNvCxnSpPr/>
      </xdr:nvCxnSpPr>
      <xdr:spPr>
        <a:xfrm>
          <a:off x="12447905" y="178038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43398F89-D6DB-4AAD-AE4C-48C1E8CBAF4B}"/>
            </a:ext>
          </a:extLst>
        </xdr:cNvPr>
        <xdr:cNvSpPr txBox="1"/>
      </xdr:nvSpPr>
      <xdr:spPr>
        <a:xfrm>
          <a:off x="12042941" y="17659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4DA46EE3-1B16-43AD-8AF4-F29EA0D0DDE7}"/>
            </a:ext>
          </a:extLst>
        </xdr:cNvPr>
        <xdr:cNvCxnSpPr/>
      </xdr:nvCxnSpPr>
      <xdr:spPr>
        <a:xfrm>
          <a:off x="12447905" y="174677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209C2FDB-E5A4-49D7-8393-F6B067B7647E}"/>
            </a:ext>
          </a:extLst>
        </xdr:cNvPr>
        <xdr:cNvSpPr txBox="1"/>
      </xdr:nvSpPr>
      <xdr:spPr>
        <a:xfrm>
          <a:off x="12108966" y="1732363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FDEA53C7-C649-4E2B-B81C-92816D261E16}"/>
            </a:ext>
          </a:extLst>
        </xdr:cNvPr>
        <xdr:cNvCxnSpPr/>
      </xdr:nvCxnSpPr>
      <xdr:spPr>
        <a:xfrm>
          <a:off x="12447905"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1CFAE241-8485-4885-A7C2-7E318D4F16C5}"/>
            </a:ext>
          </a:extLst>
        </xdr:cNvPr>
        <xdr:cNvSpPr/>
      </xdr:nvSpPr>
      <xdr:spPr>
        <a:xfrm>
          <a:off x="12447905"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1" name="直線コネクタ 860">
          <a:extLst>
            <a:ext uri="{FF2B5EF4-FFF2-40B4-BE49-F238E27FC236}">
              <a16:creationId xmlns:a16="http://schemas.microsoft.com/office/drawing/2014/main" id="{F5D25AFF-6DCC-4F1B-B766-26F1F6E2F98B}"/>
            </a:ext>
          </a:extLst>
        </xdr:cNvPr>
        <xdr:cNvCxnSpPr/>
      </xdr:nvCxnSpPr>
      <xdr:spPr>
        <a:xfrm flipV="1">
          <a:off x="16316959" y="17663160"/>
          <a:ext cx="0" cy="13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2" name="【公民館】&#10;有形固定資産減価償却率最小値テキスト">
          <a:extLst>
            <a:ext uri="{FF2B5EF4-FFF2-40B4-BE49-F238E27FC236}">
              <a16:creationId xmlns:a16="http://schemas.microsoft.com/office/drawing/2014/main" id="{3F15B108-D933-48DC-9D9F-A5E45BC8D654}"/>
            </a:ext>
          </a:extLst>
        </xdr:cNvPr>
        <xdr:cNvSpPr txBox="1"/>
      </xdr:nvSpPr>
      <xdr:spPr>
        <a:xfrm>
          <a:off x="16355695" y="1904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3" name="直線コネクタ 862">
          <a:extLst>
            <a:ext uri="{FF2B5EF4-FFF2-40B4-BE49-F238E27FC236}">
              <a16:creationId xmlns:a16="http://schemas.microsoft.com/office/drawing/2014/main" id="{E2C6317B-4FF9-4C80-B51D-C4BF85EFEFF5}"/>
            </a:ext>
          </a:extLst>
        </xdr:cNvPr>
        <xdr:cNvCxnSpPr/>
      </xdr:nvCxnSpPr>
      <xdr:spPr>
        <a:xfrm>
          <a:off x="16230600" y="19038842"/>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a:extLst>
            <a:ext uri="{FF2B5EF4-FFF2-40B4-BE49-F238E27FC236}">
              <a16:creationId xmlns:a16="http://schemas.microsoft.com/office/drawing/2014/main" id="{9E1C8F0A-7B4E-4D09-A50B-05CF07DC1A42}"/>
            </a:ext>
          </a:extLst>
        </xdr:cNvPr>
        <xdr:cNvSpPr txBox="1"/>
      </xdr:nvSpPr>
      <xdr:spPr>
        <a:xfrm>
          <a:off x="16355695"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a:extLst>
            <a:ext uri="{FF2B5EF4-FFF2-40B4-BE49-F238E27FC236}">
              <a16:creationId xmlns:a16="http://schemas.microsoft.com/office/drawing/2014/main" id="{CE024F2D-69D5-4633-BCC9-54A68E6F5EEE}"/>
            </a:ext>
          </a:extLst>
        </xdr:cNvPr>
        <xdr:cNvCxnSpPr/>
      </xdr:nvCxnSpPr>
      <xdr:spPr>
        <a:xfrm>
          <a:off x="16230600" y="1766316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866" name="【公民館】&#10;有形固定資産減価償却率平均値テキスト">
          <a:extLst>
            <a:ext uri="{FF2B5EF4-FFF2-40B4-BE49-F238E27FC236}">
              <a16:creationId xmlns:a16="http://schemas.microsoft.com/office/drawing/2014/main" id="{03012A6F-1019-4DCC-9D70-A363BE914B45}"/>
            </a:ext>
          </a:extLst>
        </xdr:cNvPr>
        <xdr:cNvSpPr txBox="1"/>
      </xdr:nvSpPr>
      <xdr:spPr>
        <a:xfrm>
          <a:off x="16355695" y="18276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7" name="フローチャート: 判断 866">
          <a:extLst>
            <a:ext uri="{FF2B5EF4-FFF2-40B4-BE49-F238E27FC236}">
              <a16:creationId xmlns:a16="http://schemas.microsoft.com/office/drawing/2014/main" id="{3B7E0B1F-AE91-4218-B465-441FD2E8AD31}"/>
            </a:ext>
          </a:extLst>
        </xdr:cNvPr>
        <xdr:cNvSpPr/>
      </xdr:nvSpPr>
      <xdr:spPr>
        <a:xfrm>
          <a:off x="16268700" y="1843287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68" name="フローチャート: 判断 867">
          <a:extLst>
            <a:ext uri="{FF2B5EF4-FFF2-40B4-BE49-F238E27FC236}">
              <a16:creationId xmlns:a16="http://schemas.microsoft.com/office/drawing/2014/main" id="{E2BA6569-AFAD-47BC-95E5-9957DE57C290}"/>
            </a:ext>
          </a:extLst>
        </xdr:cNvPr>
        <xdr:cNvSpPr/>
      </xdr:nvSpPr>
      <xdr:spPr>
        <a:xfrm>
          <a:off x="15430500" y="18426611"/>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9" name="フローチャート: 判断 868">
          <a:extLst>
            <a:ext uri="{FF2B5EF4-FFF2-40B4-BE49-F238E27FC236}">
              <a16:creationId xmlns:a16="http://schemas.microsoft.com/office/drawing/2014/main" id="{B0835484-B8B0-4975-BA1F-E685FDC42473}"/>
            </a:ext>
          </a:extLst>
        </xdr:cNvPr>
        <xdr:cNvSpPr/>
      </xdr:nvSpPr>
      <xdr:spPr>
        <a:xfrm>
          <a:off x="14543405" y="184048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70" name="フローチャート: 判断 869">
          <a:extLst>
            <a:ext uri="{FF2B5EF4-FFF2-40B4-BE49-F238E27FC236}">
              <a16:creationId xmlns:a16="http://schemas.microsoft.com/office/drawing/2014/main" id="{C81DAA14-FC30-403A-9588-9DCC0A06CCDF}"/>
            </a:ext>
          </a:extLst>
        </xdr:cNvPr>
        <xdr:cNvSpPr/>
      </xdr:nvSpPr>
      <xdr:spPr>
        <a:xfrm>
          <a:off x="13650595" y="1837980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871" name="フローチャート: 判断 870">
          <a:extLst>
            <a:ext uri="{FF2B5EF4-FFF2-40B4-BE49-F238E27FC236}">
              <a16:creationId xmlns:a16="http://schemas.microsoft.com/office/drawing/2014/main" id="{7368A17D-86E5-4EEB-BEE9-D1B1534835C9}"/>
            </a:ext>
          </a:extLst>
        </xdr:cNvPr>
        <xdr:cNvSpPr/>
      </xdr:nvSpPr>
      <xdr:spPr>
        <a:xfrm>
          <a:off x="12763500" y="1836728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B574698-9364-4E20-AF8E-65C32363CF34}"/>
            </a:ext>
          </a:extLst>
        </xdr:cNvPr>
        <xdr:cNvSpPr txBox="1"/>
      </xdr:nvSpPr>
      <xdr:spPr>
        <a:xfrm>
          <a:off x="161270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06D37EA-29A1-4080-B7AE-110C68885996}"/>
            </a:ext>
          </a:extLst>
        </xdr:cNvPr>
        <xdr:cNvSpPr txBox="1"/>
      </xdr:nvSpPr>
      <xdr:spPr>
        <a:xfrm>
          <a:off x="15288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614CCCE9-D064-43BC-B797-6206C107B77F}"/>
            </a:ext>
          </a:extLst>
        </xdr:cNvPr>
        <xdr:cNvSpPr txBox="1"/>
      </xdr:nvSpPr>
      <xdr:spPr>
        <a:xfrm>
          <a:off x="14401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58CC7F8C-B740-4D55-8DF4-C79FD0C50705}"/>
            </a:ext>
          </a:extLst>
        </xdr:cNvPr>
        <xdr:cNvSpPr txBox="1"/>
      </xdr:nvSpPr>
      <xdr:spPr>
        <a:xfrm>
          <a:off x="1351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69EAD93-DB5E-4A69-9AA9-F760CD5AD059}"/>
            </a:ext>
          </a:extLst>
        </xdr:cNvPr>
        <xdr:cNvSpPr txBox="1"/>
      </xdr:nvSpPr>
      <xdr:spPr>
        <a:xfrm>
          <a:off x="1262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877" name="楕円 876">
          <a:extLst>
            <a:ext uri="{FF2B5EF4-FFF2-40B4-BE49-F238E27FC236}">
              <a16:creationId xmlns:a16="http://schemas.microsoft.com/office/drawing/2014/main" id="{BAAF2887-FFC4-4384-B36D-E0627AEC843B}"/>
            </a:ext>
          </a:extLst>
        </xdr:cNvPr>
        <xdr:cNvSpPr/>
      </xdr:nvSpPr>
      <xdr:spPr>
        <a:xfrm>
          <a:off x="16268700" y="1857683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149151</xdr:rowOff>
    </xdr:from>
    <xdr:ext cx="405111" cy="259045"/>
    <xdr:sp macro="" textlink="">
      <xdr:nvSpPr>
        <xdr:cNvPr id="878" name="【公民館】&#10;有形固定資産減価償却率該当値テキスト">
          <a:extLst>
            <a:ext uri="{FF2B5EF4-FFF2-40B4-BE49-F238E27FC236}">
              <a16:creationId xmlns:a16="http://schemas.microsoft.com/office/drawing/2014/main" id="{7BE7A494-A0B1-49AC-A908-9917E6963546}"/>
            </a:ext>
          </a:extLst>
        </xdr:cNvPr>
        <xdr:cNvSpPr txBox="1"/>
      </xdr:nvSpPr>
      <xdr:spPr>
        <a:xfrm>
          <a:off x="16355695"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67855</xdr:rowOff>
    </xdr:from>
    <xdr:to>
      <xdr:col>81</xdr:col>
      <xdr:colOff>101600</xdr:colOff>
      <xdr:row>106</xdr:row>
      <xdr:rowOff>169455</xdr:rowOff>
    </xdr:to>
    <xdr:sp macro="" textlink="">
      <xdr:nvSpPr>
        <xdr:cNvPr id="879" name="楕円 878">
          <a:extLst>
            <a:ext uri="{FF2B5EF4-FFF2-40B4-BE49-F238E27FC236}">
              <a16:creationId xmlns:a16="http://schemas.microsoft.com/office/drawing/2014/main" id="{80D226C5-CDF3-4E71-8A15-2ECA92348866}"/>
            </a:ext>
          </a:extLst>
        </xdr:cNvPr>
        <xdr:cNvSpPr/>
      </xdr:nvSpPr>
      <xdr:spPr>
        <a:xfrm>
          <a:off x="15430500" y="1864732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118655</xdr:rowOff>
    </xdr:to>
    <xdr:cxnSp macro="">
      <xdr:nvCxnSpPr>
        <xdr:cNvPr id="880" name="直線コネクタ 879">
          <a:extLst>
            <a:ext uri="{FF2B5EF4-FFF2-40B4-BE49-F238E27FC236}">
              <a16:creationId xmlns:a16="http://schemas.microsoft.com/office/drawing/2014/main" id="{03D5F21A-698E-474D-A07E-D61278F08E42}"/>
            </a:ext>
          </a:extLst>
        </xdr:cNvPr>
        <xdr:cNvCxnSpPr/>
      </xdr:nvCxnSpPr>
      <xdr:spPr>
        <a:xfrm flipV="1">
          <a:off x="15479395" y="18625729"/>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81" name="楕円 880">
          <a:extLst>
            <a:ext uri="{FF2B5EF4-FFF2-40B4-BE49-F238E27FC236}">
              <a16:creationId xmlns:a16="http://schemas.microsoft.com/office/drawing/2014/main" id="{C63448DF-9439-4C64-910D-97520C9B5BC5}"/>
            </a:ext>
          </a:extLst>
        </xdr:cNvPr>
        <xdr:cNvSpPr/>
      </xdr:nvSpPr>
      <xdr:spPr>
        <a:xfrm>
          <a:off x="14543405" y="186239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118655</xdr:rowOff>
    </xdr:to>
    <xdr:cxnSp macro="">
      <xdr:nvCxnSpPr>
        <xdr:cNvPr id="882" name="直線コネクタ 881">
          <a:extLst>
            <a:ext uri="{FF2B5EF4-FFF2-40B4-BE49-F238E27FC236}">
              <a16:creationId xmlns:a16="http://schemas.microsoft.com/office/drawing/2014/main" id="{78CA89C5-F14A-4DB9-9872-0EAC36C70364}"/>
            </a:ext>
          </a:extLst>
        </xdr:cNvPr>
        <xdr:cNvCxnSpPr/>
      </xdr:nvCxnSpPr>
      <xdr:spPr>
        <a:xfrm>
          <a:off x="14592300" y="18680431"/>
          <a:ext cx="887095"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15602</xdr:rowOff>
    </xdr:from>
    <xdr:to>
      <xdr:col>72</xdr:col>
      <xdr:colOff>38100</xdr:colOff>
      <xdr:row>106</xdr:row>
      <xdr:rowOff>117202</xdr:rowOff>
    </xdr:to>
    <xdr:sp macro="" textlink="">
      <xdr:nvSpPr>
        <xdr:cNvPr id="883" name="楕円 882">
          <a:extLst>
            <a:ext uri="{FF2B5EF4-FFF2-40B4-BE49-F238E27FC236}">
              <a16:creationId xmlns:a16="http://schemas.microsoft.com/office/drawing/2014/main" id="{6A1885A4-DB64-4E15-855F-45546464FA65}"/>
            </a:ext>
          </a:extLst>
        </xdr:cNvPr>
        <xdr:cNvSpPr/>
      </xdr:nvSpPr>
      <xdr:spPr>
        <a:xfrm>
          <a:off x="13650595" y="18596972"/>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66402</xdr:rowOff>
    </xdr:from>
    <xdr:to>
      <xdr:col>76</xdr:col>
      <xdr:colOff>114300</xdr:colOff>
      <xdr:row>106</xdr:row>
      <xdr:rowOff>99061</xdr:rowOff>
    </xdr:to>
    <xdr:cxnSp macro="">
      <xdr:nvCxnSpPr>
        <xdr:cNvPr id="884" name="直線コネクタ 883">
          <a:extLst>
            <a:ext uri="{FF2B5EF4-FFF2-40B4-BE49-F238E27FC236}">
              <a16:creationId xmlns:a16="http://schemas.microsoft.com/office/drawing/2014/main" id="{0BA72FE8-5C04-4330-B3D0-A1B9DDFCF9D3}"/>
            </a:ext>
          </a:extLst>
        </xdr:cNvPr>
        <xdr:cNvCxnSpPr/>
      </xdr:nvCxnSpPr>
      <xdr:spPr>
        <a:xfrm>
          <a:off x="13705205" y="18645867"/>
          <a:ext cx="887095"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154395</xdr:rowOff>
    </xdr:from>
    <xdr:to>
      <xdr:col>67</xdr:col>
      <xdr:colOff>101600</xdr:colOff>
      <xdr:row>106</xdr:row>
      <xdr:rowOff>84545</xdr:rowOff>
    </xdr:to>
    <xdr:sp macro="" textlink="">
      <xdr:nvSpPr>
        <xdr:cNvPr id="885" name="楕円 884">
          <a:extLst>
            <a:ext uri="{FF2B5EF4-FFF2-40B4-BE49-F238E27FC236}">
              <a16:creationId xmlns:a16="http://schemas.microsoft.com/office/drawing/2014/main" id="{FFBCA0F9-85FF-4937-9514-AB783B7BEB92}"/>
            </a:ext>
          </a:extLst>
        </xdr:cNvPr>
        <xdr:cNvSpPr/>
      </xdr:nvSpPr>
      <xdr:spPr>
        <a:xfrm>
          <a:off x="12763500" y="1855669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33745</xdr:rowOff>
    </xdr:from>
    <xdr:to>
      <xdr:col>71</xdr:col>
      <xdr:colOff>177800</xdr:colOff>
      <xdr:row>106</xdr:row>
      <xdr:rowOff>66402</xdr:rowOff>
    </xdr:to>
    <xdr:cxnSp macro="">
      <xdr:nvCxnSpPr>
        <xdr:cNvPr id="886" name="直線コネクタ 885">
          <a:extLst>
            <a:ext uri="{FF2B5EF4-FFF2-40B4-BE49-F238E27FC236}">
              <a16:creationId xmlns:a16="http://schemas.microsoft.com/office/drawing/2014/main" id="{71ED4047-48E3-4031-A506-F71EEDF16A19}"/>
            </a:ext>
          </a:extLst>
        </xdr:cNvPr>
        <xdr:cNvCxnSpPr/>
      </xdr:nvCxnSpPr>
      <xdr:spPr>
        <a:xfrm>
          <a:off x="12812395" y="18611305"/>
          <a:ext cx="89281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887" name="n_1aveValue【公民館】&#10;有形固定資産減価償却率">
          <a:extLst>
            <a:ext uri="{FF2B5EF4-FFF2-40B4-BE49-F238E27FC236}">
              <a16:creationId xmlns:a16="http://schemas.microsoft.com/office/drawing/2014/main" id="{895E78BE-0C26-4D46-BF99-5575397AE69D}"/>
            </a:ext>
          </a:extLst>
        </xdr:cNvPr>
        <xdr:cNvSpPr txBox="1"/>
      </xdr:nvSpPr>
      <xdr:spPr>
        <a:xfrm>
          <a:off x="15267949" y="181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88" name="n_2aveValue【公民館】&#10;有形固定資産減価償却率">
          <a:extLst>
            <a:ext uri="{FF2B5EF4-FFF2-40B4-BE49-F238E27FC236}">
              <a16:creationId xmlns:a16="http://schemas.microsoft.com/office/drawing/2014/main" id="{4A8DEED7-F6AC-4F3A-A2D3-839FD222C7EF}"/>
            </a:ext>
          </a:extLst>
        </xdr:cNvPr>
        <xdr:cNvSpPr txBox="1"/>
      </xdr:nvSpPr>
      <xdr:spPr>
        <a:xfrm>
          <a:off x="14391649" y="181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889" name="n_3aveValue【公民館】&#10;有形固定資産減価償却率">
          <a:extLst>
            <a:ext uri="{FF2B5EF4-FFF2-40B4-BE49-F238E27FC236}">
              <a16:creationId xmlns:a16="http://schemas.microsoft.com/office/drawing/2014/main" id="{6FB8FE94-FF6B-4F38-9FD5-14EF3BB65DEA}"/>
            </a:ext>
          </a:extLst>
        </xdr:cNvPr>
        <xdr:cNvSpPr txBox="1"/>
      </xdr:nvSpPr>
      <xdr:spPr>
        <a:xfrm>
          <a:off x="13498839" y="18155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890" name="n_4aveValue【公民館】&#10;有形固定資産減価償却率">
          <a:extLst>
            <a:ext uri="{FF2B5EF4-FFF2-40B4-BE49-F238E27FC236}">
              <a16:creationId xmlns:a16="http://schemas.microsoft.com/office/drawing/2014/main" id="{B80917AA-1131-4703-AF72-461602829BA4}"/>
            </a:ext>
          </a:extLst>
        </xdr:cNvPr>
        <xdr:cNvSpPr txBox="1"/>
      </xdr:nvSpPr>
      <xdr:spPr>
        <a:xfrm>
          <a:off x="12611744" y="1813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160582</xdr:rowOff>
    </xdr:from>
    <xdr:ext cx="405111" cy="259045"/>
    <xdr:sp macro="" textlink="">
      <xdr:nvSpPr>
        <xdr:cNvPr id="891" name="n_1mainValue【公民館】&#10;有形固定資産減価償却率">
          <a:extLst>
            <a:ext uri="{FF2B5EF4-FFF2-40B4-BE49-F238E27FC236}">
              <a16:creationId xmlns:a16="http://schemas.microsoft.com/office/drawing/2014/main" id="{32A6D9AE-C794-43B1-8A71-69CD3FE393EF}"/>
            </a:ext>
          </a:extLst>
        </xdr:cNvPr>
        <xdr:cNvSpPr txBox="1"/>
      </xdr:nvSpPr>
      <xdr:spPr>
        <a:xfrm>
          <a:off x="15267949" y="1873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92" name="n_2mainValue【公民館】&#10;有形固定資産減価償却率">
          <a:extLst>
            <a:ext uri="{FF2B5EF4-FFF2-40B4-BE49-F238E27FC236}">
              <a16:creationId xmlns:a16="http://schemas.microsoft.com/office/drawing/2014/main" id="{8C74153F-9120-49BE-BEF3-9CFFD1EDC942}"/>
            </a:ext>
          </a:extLst>
        </xdr:cNvPr>
        <xdr:cNvSpPr txBox="1"/>
      </xdr:nvSpPr>
      <xdr:spPr>
        <a:xfrm>
          <a:off x="14391649" y="1872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108329</xdr:rowOff>
    </xdr:from>
    <xdr:ext cx="405111" cy="259045"/>
    <xdr:sp macro="" textlink="">
      <xdr:nvSpPr>
        <xdr:cNvPr id="893" name="n_3mainValue【公民館】&#10;有形固定資産減価償却率">
          <a:extLst>
            <a:ext uri="{FF2B5EF4-FFF2-40B4-BE49-F238E27FC236}">
              <a16:creationId xmlns:a16="http://schemas.microsoft.com/office/drawing/2014/main" id="{C1009FA1-EC62-43AA-9593-E2FD626243A3}"/>
            </a:ext>
          </a:extLst>
        </xdr:cNvPr>
        <xdr:cNvSpPr txBox="1"/>
      </xdr:nvSpPr>
      <xdr:spPr>
        <a:xfrm>
          <a:off x="13498839" y="1868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75672</xdr:rowOff>
    </xdr:from>
    <xdr:ext cx="405111" cy="259045"/>
    <xdr:sp macro="" textlink="">
      <xdr:nvSpPr>
        <xdr:cNvPr id="894" name="n_4mainValue【公民館】&#10;有形固定資産減価償却率">
          <a:extLst>
            <a:ext uri="{FF2B5EF4-FFF2-40B4-BE49-F238E27FC236}">
              <a16:creationId xmlns:a16="http://schemas.microsoft.com/office/drawing/2014/main" id="{357B58CA-2E41-464F-9BAD-2C5F84344EB1}"/>
            </a:ext>
          </a:extLst>
        </xdr:cNvPr>
        <xdr:cNvSpPr txBox="1"/>
      </xdr:nvSpPr>
      <xdr:spPr>
        <a:xfrm>
          <a:off x="12611744" y="1865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4EE5CE0D-D10C-49E6-A2EB-AD6F4C32BFBF}"/>
            </a:ext>
          </a:extLst>
        </xdr:cNvPr>
        <xdr:cNvSpPr/>
      </xdr:nvSpPr>
      <xdr:spPr>
        <a:xfrm>
          <a:off x="18288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4333B073-77D3-4D25-AAF5-C40DC2269A88}"/>
            </a:ext>
          </a:extLst>
        </xdr:cNvPr>
        <xdr:cNvSpPr/>
      </xdr:nvSpPr>
      <xdr:spPr>
        <a:xfrm>
          <a:off x="18413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8665DA59-99BB-45A2-8313-48B06CAFBD7F}"/>
            </a:ext>
          </a:extLst>
        </xdr:cNvPr>
        <xdr:cNvSpPr/>
      </xdr:nvSpPr>
      <xdr:spPr>
        <a:xfrm>
          <a:off x="18413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B68FD0AB-DD5A-4D35-8BCF-53971980CA11}"/>
            </a:ext>
          </a:extLst>
        </xdr:cNvPr>
        <xdr:cNvSpPr/>
      </xdr:nvSpPr>
      <xdr:spPr>
        <a:xfrm>
          <a:off x="19431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29F2042B-1AFD-4E95-A078-D056C56C10D3}"/>
            </a:ext>
          </a:extLst>
        </xdr:cNvPr>
        <xdr:cNvSpPr/>
      </xdr:nvSpPr>
      <xdr:spPr>
        <a:xfrm>
          <a:off x="19431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4759440D-AA54-436C-BE6C-5F418E07033E}"/>
            </a:ext>
          </a:extLst>
        </xdr:cNvPr>
        <xdr:cNvSpPr/>
      </xdr:nvSpPr>
      <xdr:spPr>
        <a:xfrm>
          <a:off x="20574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2C4BE938-1C1A-4FAF-9758-C795A6DD63A2}"/>
            </a:ext>
          </a:extLst>
        </xdr:cNvPr>
        <xdr:cNvSpPr/>
      </xdr:nvSpPr>
      <xdr:spPr>
        <a:xfrm>
          <a:off x="20574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A9EB1BA6-931B-4BE3-BD10-D038D885FF8B}"/>
            </a:ext>
          </a:extLst>
        </xdr:cNvPr>
        <xdr:cNvSpPr/>
      </xdr:nvSpPr>
      <xdr:spPr>
        <a:xfrm>
          <a:off x="18288000"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C29B17E8-368A-47E7-86FA-3922039FB195}"/>
            </a:ext>
          </a:extLst>
        </xdr:cNvPr>
        <xdr:cNvSpPr txBox="1"/>
      </xdr:nvSpPr>
      <xdr:spPr>
        <a:xfrm>
          <a:off x="18249900" y="16939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BA0A6F9F-ED20-47FD-86C9-2D68CCA3273A}"/>
            </a:ext>
          </a:extLst>
        </xdr:cNvPr>
        <xdr:cNvCxnSpPr/>
      </xdr:nvCxnSpPr>
      <xdr:spPr>
        <a:xfrm>
          <a:off x="18288000"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0CF910C3-B7A0-4D39-B5A0-D53209781066}"/>
            </a:ext>
          </a:extLst>
        </xdr:cNvPr>
        <xdr:cNvCxnSpPr/>
      </xdr:nvCxnSpPr>
      <xdr:spPr>
        <a:xfrm>
          <a:off x="18288000" y="19004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BFA3677F-7314-4320-8E4E-69C0EBEAC001}"/>
            </a:ext>
          </a:extLst>
        </xdr:cNvPr>
        <xdr:cNvSpPr txBox="1"/>
      </xdr:nvSpPr>
      <xdr:spPr>
        <a:xfrm>
          <a:off x="17822726" y="1886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BCF34676-0334-4AA5-A0BF-36F4FB74A4AF}"/>
            </a:ext>
          </a:extLst>
        </xdr:cNvPr>
        <xdr:cNvCxnSpPr/>
      </xdr:nvCxnSpPr>
      <xdr:spPr>
        <a:xfrm>
          <a:off x="18288000" y="18539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B919D1C8-CD95-403A-8B71-F1CA52FC2A1F}"/>
            </a:ext>
          </a:extLst>
        </xdr:cNvPr>
        <xdr:cNvSpPr txBox="1"/>
      </xdr:nvSpPr>
      <xdr:spPr>
        <a:xfrm>
          <a:off x="17822726" y="18387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9A8C618F-1CCB-44A8-A345-558F9363CF36}"/>
            </a:ext>
          </a:extLst>
        </xdr:cNvPr>
        <xdr:cNvCxnSpPr/>
      </xdr:nvCxnSpPr>
      <xdr:spPr>
        <a:xfrm>
          <a:off x="18288000" y="18074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E77F1356-EF40-47A8-A946-8B54F8B9A926}"/>
            </a:ext>
          </a:extLst>
        </xdr:cNvPr>
        <xdr:cNvSpPr txBox="1"/>
      </xdr:nvSpPr>
      <xdr:spPr>
        <a:xfrm>
          <a:off x="17822726" y="17922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28FFB47E-0AC1-4118-B972-B993858C6D87}"/>
            </a:ext>
          </a:extLst>
        </xdr:cNvPr>
        <xdr:cNvCxnSpPr/>
      </xdr:nvCxnSpPr>
      <xdr:spPr>
        <a:xfrm>
          <a:off x="18288000" y="1760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4EC17A0C-BBE6-46A2-B71E-64BF9EB45056}"/>
            </a:ext>
          </a:extLst>
        </xdr:cNvPr>
        <xdr:cNvSpPr txBox="1"/>
      </xdr:nvSpPr>
      <xdr:spPr>
        <a:xfrm>
          <a:off x="17822726" y="17458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76D8E0CA-7140-4DF5-95F8-0FAA8CD7C61E}"/>
            </a:ext>
          </a:extLst>
        </xdr:cNvPr>
        <xdr:cNvCxnSpPr/>
      </xdr:nvCxnSpPr>
      <xdr:spPr>
        <a:xfrm>
          <a:off x="18288000"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9A9BAE8B-E245-4B5F-99C2-001042FB29A7}"/>
            </a:ext>
          </a:extLst>
        </xdr:cNvPr>
        <xdr:cNvSpPr txBox="1"/>
      </xdr:nvSpPr>
      <xdr:spPr>
        <a:xfrm>
          <a:off x="17822726" y="16985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995FD018-B2A9-4734-83EB-E13C6E60A478}"/>
            </a:ext>
          </a:extLst>
        </xdr:cNvPr>
        <xdr:cNvSpPr/>
      </xdr:nvSpPr>
      <xdr:spPr>
        <a:xfrm>
          <a:off x="18288000"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6" name="直線コネクタ 915">
          <a:extLst>
            <a:ext uri="{FF2B5EF4-FFF2-40B4-BE49-F238E27FC236}">
              <a16:creationId xmlns:a16="http://schemas.microsoft.com/office/drawing/2014/main" id="{23943C2C-6301-4E50-BFB1-5F0CB3CB19E3}"/>
            </a:ext>
          </a:extLst>
        </xdr:cNvPr>
        <xdr:cNvCxnSpPr/>
      </xdr:nvCxnSpPr>
      <xdr:spPr>
        <a:xfrm flipV="1">
          <a:off x="22162769" y="17572863"/>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7" name="【公民館】&#10;一人当たり面積最小値テキスト">
          <a:extLst>
            <a:ext uri="{FF2B5EF4-FFF2-40B4-BE49-F238E27FC236}">
              <a16:creationId xmlns:a16="http://schemas.microsoft.com/office/drawing/2014/main" id="{BA5928AE-4324-405C-9745-1678D05AF103}"/>
            </a:ext>
          </a:extLst>
        </xdr:cNvPr>
        <xdr:cNvSpPr txBox="1"/>
      </xdr:nvSpPr>
      <xdr:spPr>
        <a:xfrm>
          <a:off x="22201505" y="189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8" name="直線コネクタ 917">
          <a:extLst>
            <a:ext uri="{FF2B5EF4-FFF2-40B4-BE49-F238E27FC236}">
              <a16:creationId xmlns:a16="http://schemas.microsoft.com/office/drawing/2014/main" id="{1E680CA8-185D-4F6D-8319-C363BA6FF5B0}"/>
            </a:ext>
          </a:extLst>
        </xdr:cNvPr>
        <xdr:cNvCxnSpPr/>
      </xdr:nvCxnSpPr>
      <xdr:spPr>
        <a:xfrm>
          <a:off x="22070695" y="1899247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9" name="【公民館】&#10;一人当たり面積最大値テキスト">
          <a:extLst>
            <a:ext uri="{FF2B5EF4-FFF2-40B4-BE49-F238E27FC236}">
              <a16:creationId xmlns:a16="http://schemas.microsoft.com/office/drawing/2014/main" id="{4E434648-D658-4AB8-80D1-BDD5211D75A0}"/>
            </a:ext>
          </a:extLst>
        </xdr:cNvPr>
        <xdr:cNvSpPr txBox="1"/>
      </xdr:nvSpPr>
      <xdr:spPr>
        <a:xfrm>
          <a:off x="22201505" y="1734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0" name="直線コネクタ 919">
          <a:extLst>
            <a:ext uri="{FF2B5EF4-FFF2-40B4-BE49-F238E27FC236}">
              <a16:creationId xmlns:a16="http://schemas.microsoft.com/office/drawing/2014/main" id="{C9036B8E-A67E-4710-A899-D060D9B8B34B}"/>
            </a:ext>
          </a:extLst>
        </xdr:cNvPr>
        <xdr:cNvCxnSpPr/>
      </xdr:nvCxnSpPr>
      <xdr:spPr>
        <a:xfrm>
          <a:off x="22070695" y="17572863"/>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921" name="【公民館】&#10;一人当たり面積平均値テキスト">
          <a:extLst>
            <a:ext uri="{FF2B5EF4-FFF2-40B4-BE49-F238E27FC236}">
              <a16:creationId xmlns:a16="http://schemas.microsoft.com/office/drawing/2014/main" id="{666BE0A0-605E-4118-94D8-853F774CFB66}"/>
            </a:ext>
          </a:extLst>
        </xdr:cNvPr>
        <xdr:cNvSpPr txBox="1"/>
      </xdr:nvSpPr>
      <xdr:spPr>
        <a:xfrm>
          <a:off x="22201505" y="1856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2" name="フローチャート: 判断 921">
          <a:extLst>
            <a:ext uri="{FF2B5EF4-FFF2-40B4-BE49-F238E27FC236}">
              <a16:creationId xmlns:a16="http://schemas.microsoft.com/office/drawing/2014/main" id="{28027718-54FA-442B-9052-D8F5840821B7}"/>
            </a:ext>
          </a:extLst>
        </xdr:cNvPr>
        <xdr:cNvSpPr/>
      </xdr:nvSpPr>
      <xdr:spPr>
        <a:xfrm>
          <a:off x="22108795" y="1858962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3" name="フローチャート: 判断 922">
          <a:extLst>
            <a:ext uri="{FF2B5EF4-FFF2-40B4-BE49-F238E27FC236}">
              <a16:creationId xmlns:a16="http://schemas.microsoft.com/office/drawing/2014/main" id="{E2A2121D-48F9-4274-A87B-ADC8D994910F}"/>
            </a:ext>
          </a:extLst>
        </xdr:cNvPr>
        <xdr:cNvSpPr/>
      </xdr:nvSpPr>
      <xdr:spPr>
        <a:xfrm>
          <a:off x="21270595" y="1862391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4" name="フローチャート: 判断 923">
          <a:extLst>
            <a:ext uri="{FF2B5EF4-FFF2-40B4-BE49-F238E27FC236}">
              <a16:creationId xmlns:a16="http://schemas.microsoft.com/office/drawing/2014/main" id="{232C67BF-6269-480E-BAA9-44D5A838AD58}"/>
            </a:ext>
          </a:extLst>
        </xdr:cNvPr>
        <xdr:cNvSpPr/>
      </xdr:nvSpPr>
      <xdr:spPr>
        <a:xfrm>
          <a:off x="20383500" y="18641059"/>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25" name="フローチャート: 判断 924">
          <a:extLst>
            <a:ext uri="{FF2B5EF4-FFF2-40B4-BE49-F238E27FC236}">
              <a16:creationId xmlns:a16="http://schemas.microsoft.com/office/drawing/2014/main" id="{09F11866-736A-47D9-87CF-627DAC071DCC}"/>
            </a:ext>
          </a:extLst>
        </xdr:cNvPr>
        <xdr:cNvSpPr/>
      </xdr:nvSpPr>
      <xdr:spPr>
        <a:xfrm>
          <a:off x="19496405" y="186414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26" name="フローチャート: 判断 925">
          <a:extLst>
            <a:ext uri="{FF2B5EF4-FFF2-40B4-BE49-F238E27FC236}">
              <a16:creationId xmlns:a16="http://schemas.microsoft.com/office/drawing/2014/main" id="{420A2B7B-ACDC-4EF1-AFB4-611A325B2A87}"/>
            </a:ext>
          </a:extLst>
        </xdr:cNvPr>
        <xdr:cNvSpPr/>
      </xdr:nvSpPr>
      <xdr:spPr>
        <a:xfrm>
          <a:off x="18603595" y="1865782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BB2037D-2B7D-4527-B267-B6A435F17608}"/>
            </a:ext>
          </a:extLst>
        </xdr:cNvPr>
        <xdr:cNvSpPr txBox="1"/>
      </xdr:nvSpPr>
      <xdr:spPr>
        <a:xfrm>
          <a:off x="219729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BF3CB913-4AAE-4D51-95DB-A736BD597514}"/>
            </a:ext>
          </a:extLst>
        </xdr:cNvPr>
        <xdr:cNvSpPr txBox="1"/>
      </xdr:nvSpPr>
      <xdr:spPr>
        <a:xfrm>
          <a:off x="2113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F451A4CD-3380-404E-9632-47E7C92F6FD5}"/>
            </a:ext>
          </a:extLst>
        </xdr:cNvPr>
        <xdr:cNvSpPr txBox="1"/>
      </xdr:nvSpPr>
      <xdr:spPr>
        <a:xfrm>
          <a:off x="2024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8E4D4CA1-A63E-4FF7-A96B-52C10B225703}"/>
            </a:ext>
          </a:extLst>
        </xdr:cNvPr>
        <xdr:cNvSpPr txBox="1"/>
      </xdr:nvSpPr>
      <xdr:spPr>
        <a:xfrm>
          <a:off x="19354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15D523B-2586-4F12-BF19-E45AE555BFE4}"/>
            </a:ext>
          </a:extLst>
        </xdr:cNvPr>
        <xdr:cNvSpPr txBox="1"/>
      </xdr:nvSpPr>
      <xdr:spPr>
        <a:xfrm>
          <a:off x="18467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932" name="楕円 931">
          <a:extLst>
            <a:ext uri="{FF2B5EF4-FFF2-40B4-BE49-F238E27FC236}">
              <a16:creationId xmlns:a16="http://schemas.microsoft.com/office/drawing/2014/main" id="{94BE4E11-EB51-43CD-ADBD-F7F76441B3B9}"/>
            </a:ext>
          </a:extLst>
        </xdr:cNvPr>
        <xdr:cNvSpPr/>
      </xdr:nvSpPr>
      <xdr:spPr>
        <a:xfrm>
          <a:off x="22108795" y="1858009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933" name="【公民館】&#10;一人当たり面積該当値テキスト">
          <a:extLst>
            <a:ext uri="{FF2B5EF4-FFF2-40B4-BE49-F238E27FC236}">
              <a16:creationId xmlns:a16="http://schemas.microsoft.com/office/drawing/2014/main" id="{F9FAD5EC-FBD9-498A-BFBC-D5F411F5E2C7}"/>
            </a:ext>
          </a:extLst>
        </xdr:cNvPr>
        <xdr:cNvSpPr txBox="1"/>
      </xdr:nvSpPr>
      <xdr:spPr>
        <a:xfrm>
          <a:off x="22201505" y="184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934" name="楕円 933">
          <a:extLst>
            <a:ext uri="{FF2B5EF4-FFF2-40B4-BE49-F238E27FC236}">
              <a16:creationId xmlns:a16="http://schemas.microsoft.com/office/drawing/2014/main" id="{A84811B6-BE16-4DE3-B6DB-0C919052C319}"/>
            </a:ext>
          </a:extLst>
        </xdr:cNvPr>
        <xdr:cNvSpPr/>
      </xdr:nvSpPr>
      <xdr:spPr>
        <a:xfrm>
          <a:off x="21270595" y="1858962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64770</xdr:rowOff>
    </xdr:to>
    <xdr:cxnSp macro="">
      <xdr:nvCxnSpPr>
        <xdr:cNvPr id="935" name="直線コネクタ 934">
          <a:extLst>
            <a:ext uri="{FF2B5EF4-FFF2-40B4-BE49-F238E27FC236}">
              <a16:creationId xmlns:a16="http://schemas.microsoft.com/office/drawing/2014/main" id="{F1E9F536-B259-4033-A609-51FD74BD3C35}"/>
            </a:ext>
          </a:extLst>
        </xdr:cNvPr>
        <xdr:cNvCxnSpPr/>
      </xdr:nvCxnSpPr>
      <xdr:spPr>
        <a:xfrm flipV="1">
          <a:off x="21325205" y="18634709"/>
          <a:ext cx="83820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36" name="楕円 935">
          <a:extLst>
            <a:ext uri="{FF2B5EF4-FFF2-40B4-BE49-F238E27FC236}">
              <a16:creationId xmlns:a16="http://schemas.microsoft.com/office/drawing/2014/main" id="{3210E3E0-7870-4654-8680-57B6BAEDA0DE}"/>
            </a:ext>
          </a:extLst>
        </xdr:cNvPr>
        <xdr:cNvSpPr/>
      </xdr:nvSpPr>
      <xdr:spPr>
        <a:xfrm>
          <a:off x="20383500" y="1858962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64770</xdr:rowOff>
    </xdr:to>
    <xdr:cxnSp macro="">
      <xdr:nvCxnSpPr>
        <xdr:cNvPr id="937" name="直線コネクタ 936">
          <a:extLst>
            <a:ext uri="{FF2B5EF4-FFF2-40B4-BE49-F238E27FC236}">
              <a16:creationId xmlns:a16="http://schemas.microsoft.com/office/drawing/2014/main" id="{C2658BDA-34B9-42EC-8F78-666CCC72E373}"/>
            </a:ext>
          </a:extLst>
        </xdr:cNvPr>
        <xdr:cNvCxnSpPr/>
      </xdr:nvCxnSpPr>
      <xdr:spPr>
        <a:xfrm>
          <a:off x="20432395" y="18644235"/>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938" name="楕円 937">
          <a:extLst>
            <a:ext uri="{FF2B5EF4-FFF2-40B4-BE49-F238E27FC236}">
              <a16:creationId xmlns:a16="http://schemas.microsoft.com/office/drawing/2014/main" id="{B603A523-17F5-492D-B989-55981D381141}"/>
            </a:ext>
          </a:extLst>
        </xdr:cNvPr>
        <xdr:cNvSpPr/>
      </xdr:nvSpPr>
      <xdr:spPr>
        <a:xfrm>
          <a:off x="19496405" y="185896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64770</xdr:rowOff>
    </xdr:to>
    <xdr:cxnSp macro="">
      <xdr:nvCxnSpPr>
        <xdr:cNvPr id="939" name="直線コネクタ 938">
          <a:extLst>
            <a:ext uri="{FF2B5EF4-FFF2-40B4-BE49-F238E27FC236}">
              <a16:creationId xmlns:a16="http://schemas.microsoft.com/office/drawing/2014/main" id="{0806D795-A121-40AD-8C90-08E025EF231D}"/>
            </a:ext>
          </a:extLst>
        </xdr:cNvPr>
        <xdr:cNvCxnSpPr/>
      </xdr:nvCxnSpPr>
      <xdr:spPr>
        <a:xfrm>
          <a:off x="19545300" y="1864423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940" name="楕円 939">
          <a:extLst>
            <a:ext uri="{FF2B5EF4-FFF2-40B4-BE49-F238E27FC236}">
              <a16:creationId xmlns:a16="http://schemas.microsoft.com/office/drawing/2014/main" id="{CEB1835E-6C96-4F35-AFB1-A38A6BC3A72C}"/>
            </a:ext>
          </a:extLst>
        </xdr:cNvPr>
        <xdr:cNvSpPr/>
      </xdr:nvSpPr>
      <xdr:spPr>
        <a:xfrm>
          <a:off x="18603595" y="1858962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64770</xdr:rowOff>
    </xdr:from>
    <xdr:to>
      <xdr:col>102</xdr:col>
      <xdr:colOff>114300</xdr:colOff>
      <xdr:row>106</xdr:row>
      <xdr:rowOff>64770</xdr:rowOff>
    </xdr:to>
    <xdr:cxnSp macro="">
      <xdr:nvCxnSpPr>
        <xdr:cNvPr id="941" name="直線コネクタ 940">
          <a:extLst>
            <a:ext uri="{FF2B5EF4-FFF2-40B4-BE49-F238E27FC236}">
              <a16:creationId xmlns:a16="http://schemas.microsoft.com/office/drawing/2014/main" id="{F2ECCB03-8CA8-44DE-B0D4-E1BF463DB036}"/>
            </a:ext>
          </a:extLst>
        </xdr:cNvPr>
        <xdr:cNvCxnSpPr/>
      </xdr:nvCxnSpPr>
      <xdr:spPr>
        <a:xfrm>
          <a:off x="18658205" y="1864423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42" name="n_1aveValue【公民館】&#10;一人当たり面積">
          <a:extLst>
            <a:ext uri="{FF2B5EF4-FFF2-40B4-BE49-F238E27FC236}">
              <a16:creationId xmlns:a16="http://schemas.microsoft.com/office/drawing/2014/main" id="{A3069E2A-1CB4-42B1-BA10-EB9F71DCDE3A}"/>
            </a:ext>
          </a:extLst>
        </xdr:cNvPr>
        <xdr:cNvSpPr txBox="1"/>
      </xdr:nvSpPr>
      <xdr:spPr>
        <a:xfrm>
          <a:off x="21073822" y="1872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43" name="n_2aveValue【公民館】&#10;一人当たり面積">
          <a:extLst>
            <a:ext uri="{FF2B5EF4-FFF2-40B4-BE49-F238E27FC236}">
              <a16:creationId xmlns:a16="http://schemas.microsoft.com/office/drawing/2014/main" id="{9CB2DB7D-B986-4960-B182-089F06F39300}"/>
            </a:ext>
          </a:extLst>
        </xdr:cNvPr>
        <xdr:cNvSpPr txBox="1"/>
      </xdr:nvSpPr>
      <xdr:spPr>
        <a:xfrm>
          <a:off x="20197522" y="187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944" name="n_3aveValue【公民館】&#10;一人当たり面積">
          <a:extLst>
            <a:ext uri="{FF2B5EF4-FFF2-40B4-BE49-F238E27FC236}">
              <a16:creationId xmlns:a16="http://schemas.microsoft.com/office/drawing/2014/main" id="{15E14228-6F23-43D0-A763-A7F306ED1615}"/>
            </a:ext>
          </a:extLst>
        </xdr:cNvPr>
        <xdr:cNvSpPr txBox="1"/>
      </xdr:nvSpPr>
      <xdr:spPr>
        <a:xfrm>
          <a:off x="19312332" y="187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945" name="n_4aveValue【公民館】&#10;一人当たり面積">
          <a:extLst>
            <a:ext uri="{FF2B5EF4-FFF2-40B4-BE49-F238E27FC236}">
              <a16:creationId xmlns:a16="http://schemas.microsoft.com/office/drawing/2014/main" id="{49A42778-F5F4-4DE6-B8A3-05312A452F8E}"/>
            </a:ext>
          </a:extLst>
        </xdr:cNvPr>
        <xdr:cNvSpPr txBox="1"/>
      </xdr:nvSpPr>
      <xdr:spPr>
        <a:xfrm>
          <a:off x="18425237" y="1875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132097</xdr:rowOff>
    </xdr:from>
    <xdr:ext cx="469744" cy="259045"/>
    <xdr:sp macro="" textlink="">
      <xdr:nvSpPr>
        <xdr:cNvPr id="946" name="n_1mainValue【公民館】&#10;一人当たり面積">
          <a:extLst>
            <a:ext uri="{FF2B5EF4-FFF2-40B4-BE49-F238E27FC236}">
              <a16:creationId xmlns:a16="http://schemas.microsoft.com/office/drawing/2014/main" id="{41A0301C-71AC-4B36-9C9B-C25D5B2E0B26}"/>
            </a:ext>
          </a:extLst>
        </xdr:cNvPr>
        <xdr:cNvSpPr txBox="1"/>
      </xdr:nvSpPr>
      <xdr:spPr>
        <a:xfrm>
          <a:off x="21073822"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947" name="n_2mainValue【公民館】&#10;一人当たり面積">
          <a:extLst>
            <a:ext uri="{FF2B5EF4-FFF2-40B4-BE49-F238E27FC236}">
              <a16:creationId xmlns:a16="http://schemas.microsoft.com/office/drawing/2014/main" id="{42312BAA-C356-4C82-871A-64BC5F9F6BFA}"/>
            </a:ext>
          </a:extLst>
        </xdr:cNvPr>
        <xdr:cNvSpPr txBox="1"/>
      </xdr:nvSpPr>
      <xdr:spPr>
        <a:xfrm>
          <a:off x="20197522"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132097</xdr:rowOff>
    </xdr:from>
    <xdr:ext cx="469744" cy="259045"/>
    <xdr:sp macro="" textlink="">
      <xdr:nvSpPr>
        <xdr:cNvPr id="948" name="n_3mainValue【公民館】&#10;一人当たり面積">
          <a:extLst>
            <a:ext uri="{FF2B5EF4-FFF2-40B4-BE49-F238E27FC236}">
              <a16:creationId xmlns:a16="http://schemas.microsoft.com/office/drawing/2014/main" id="{3C4B52C4-5F77-4B36-BE5B-924E46BA8854}"/>
            </a:ext>
          </a:extLst>
        </xdr:cNvPr>
        <xdr:cNvSpPr txBox="1"/>
      </xdr:nvSpPr>
      <xdr:spPr>
        <a:xfrm>
          <a:off x="19312332"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132097</xdr:rowOff>
    </xdr:from>
    <xdr:ext cx="469744" cy="259045"/>
    <xdr:sp macro="" textlink="">
      <xdr:nvSpPr>
        <xdr:cNvPr id="949" name="n_4mainValue【公民館】&#10;一人当たり面積">
          <a:extLst>
            <a:ext uri="{FF2B5EF4-FFF2-40B4-BE49-F238E27FC236}">
              <a16:creationId xmlns:a16="http://schemas.microsoft.com/office/drawing/2014/main" id="{0797F6EF-3618-48A0-B62F-29AC84CE8F3F}"/>
            </a:ext>
          </a:extLst>
        </xdr:cNvPr>
        <xdr:cNvSpPr txBox="1"/>
      </xdr:nvSpPr>
      <xdr:spPr>
        <a:xfrm>
          <a:off x="1842523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F8113087-4980-41A9-99F1-AA8830F96A5E}"/>
            </a:ext>
          </a:extLst>
        </xdr:cNvPr>
        <xdr:cNvSpPr/>
      </xdr:nvSpPr>
      <xdr:spPr>
        <a:xfrm>
          <a:off x="762000" y="19865340"/>
          <a:ext cx="22250400" cy="194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747D3911-FE40-4323-8096-2A4623256A14}"/>
            </a:ext>
          </a:extLst>
        </xdr:cNvPr>
        <xdr:cNvSpPr/>
      </xdr:nvSpPr>
      <xdr:spPr>
        <a:xfrm>
          <a:off x="762000" y="19923125"/>
          <a:ext cx="38481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BFCDE8FB-8181-4918-9246-F7CBA2C20C2F}"/>
            </a:ext>
          </a:extLst>
        </xdr:cNvPr>
        <xdr:cNvSpPr txBox="1"/>
      </xdr:nvSpPr>
      <xdr:spPr>
        <a:xfrm>
          <a:off x="838200" y="20188555"/>
          <a:ext cx="22087205" cy="15163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年代後半にかけて整備した施設が多いことから、ほとんどの類型において類似団体と比べて高くなっている。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道路、橋りょう、港湾漁港施設については、優先度の高い箇所から長寿命化対策を講じている。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認定こども園・幼稚園・保育所、児童館、公民館は、常滑市公共施設アクションプランに基づき、施設の統廃合や計画的な予防保全による長寿命化対策を進める。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学校施設については、順次校舎の長寿命化を進めている。学校施設のうち小学校のプールについては、中学校のプール及び常滑市温水プールへの集約化を進めている。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0F032F-506D-474D-8B32-E8B842880099}"/>
            </a:ext>
          </a:extLst>
        </xdr:cNvPr>
        <xdr:cNvSpPr/>
      </xdr:nvSpPr>
      <xdr:spPr>
        <a:xfrm>
          <a:off x="636905" y="125095"/>
          <a:ext cx="126980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11B757-3135-48EA-96D6-309556F56A80}"/>
            </a:ext>
          </a:extLst>
        </xdr:cNvPr>
        <xdr:cNvSpPr/>
      </xdr:nvSpPr>
      <xdr:spPr>
        <a:xfrm>
          <a:off x="19050000" y="198120"/>
          <a:ext cx="3962400"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B918FE-A2ED-47B4-AFD0-BB2C52A5213E}"/>
            </a:ext>
          </a:extLst>
        </xdr:cNvPr>
        <xdr:cNvSpPr/>
      </xdr:nvSpPr>
      <xdr:spPr>
        <a:xfrm>
          <a:off x="19072860" y="217805"/>
          <a:ext cx="391223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FB3170-2B22-44F3-8CD2-5A3D5D199B1E}"/>
            </a:ext>
          </a:extLst>
        </xdr:cNvPr>
        <xdr:cNvSpPr/>
      </xdr:nvSpPr>
      <xdr:spPr>
        <a:xfrm>
          <a:off x="19092545" y="247015"/>
          <a:ext cx="3866515" cy="4540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E67B57-4276-4DA8-B5C0-97B2A60F87D2}"/>
            </a:ext>
          </a:extLst>
        </xdr:cNvPr>
        <xdr:cNvSpPr/>
      </xdr:nvSpPr>
      <xdr:spPr>
        <a:xfrm>
          <a:off x="16257905" y="198120"/>
          <a:ext cx="2662555"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EFCDEA-A6B5-4950-9BA9-549A26AD1BEB}"/>
            </a:ext>
          </a:extLst>
        </xdr:cNvPr>
        <xdr:cNvSpPr/>
      </xdr:nvSpPr>
      <xdr:spPr>
        <a:xfrm>
          <a:off x="16279495" y="217805"/>
          <a:ext cx="261810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7D4DC9-4313-4B36-92F6-830F87147A6B}"/>
            </a:ext>
          </a:extLst>
        </xdr:cNvPr>
        <xdr:cNvSpPr/>
      </xdr:nvSpPr>
      <xdr:spPr>
        <a:xfrm>
          <a:off x="16306800" y="247015"/>
          <a:ext cx="255714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7E49C5-61C0-4A7E-B799-FC64754BB4F7}"/>
            </a:ext>
          </a:extLst>
        </xdr:cNvPr>
        <xdr:cNvSpPr/>
      </xdr:nvSpPr>
      <xdr:spPr>
        <a:xfrm>
          <a:off x="762000" y="909955"/>
          <a:ext cx="10096500" cy="18180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F1904C-FE08-442C-A82F-95EF962A6B86}"/>
            </a:ext>
          </a:extLst>
        </xdr:cNvPr>
        <xdr:cNvSpPr/>
      </xdr:nvSpPr>
      <xdr:spPr>
        <a:xfrm>
          <a:off x="887095" y="941705"/>
          <a:ext cx="139890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4E1EA2-0FA5-420E-B81A-A9C50AC598BF}"/>
            </a:ext>
          </a:extLst>
        </xdr:cNvPr>
        <xdr:cNvSpPr/>
      </xdr:nvSpPr>
      <xdr:spPr>
        <a:xfrm>
          <a:off x="2220595" y="941705"/>
          <a:ext cx="13335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58,499
57,183
55.90
29,926,562
28,087,796
1,577,330
14,574,912
27,098,010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A44880-0CEA-4E13-9EA7-DC18F8C7C96A}"/>
            </a:ext>
          </a:extLst>
        </xdr:cNvPr>
        <xdr:cNvSpPr/>
      </xdr:nvSpPr>
      <xdr:spPr>
        <a:xfrm>
          <a:off x="3554095" y="941705"/>
          <a:ext cx="15240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CD957E-57CC-4D8B-BF70-390717476F89}"/>
            </a:ext>
          </a:extLst>
        </xdr:cNvPr>
        <xdr:cNvSpPr/>
      </xdr:nvSpPr>
      <xdr:spPr>
        <a:xfrm>
          <a:off x="5078095" y="956945"/>
          <a:ext cx="203581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A8F69E-FDB0-4AC9-96EA-CDEF648F32DC}"/>
            </a:ext>
          </a:extLst>
        </xdr:cNvPr>
        <xdr:cNvSpPr/>
      </xdr:nvSpPr>
      <xdr:spPr>
        <a:xfrm>
          <a:off x="7113905" y="956945"/>
          <a:ext cx="126809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B5CC23-7394-4EA6-9D11-1235960DB94D}"/>
            </a:ext>
          </a:extLst>
        </xdr:cNvPr>
        <xdr:cNvSpPr/>
      </xdr:nvSpPr>
      <xdr:spPr>
        <a:xfrm>
          <a:off x="8447405" y="975360"/>
          <a:ext cx="631190" cy="9569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922185-FFCD-4C2D-BCDE-3B857B50E08D}"/>
            </a:ext>
          </a:extLst>
        </xdr:cNvPr>
        <xdr:cNvSpPr/>
      </xdr:nvSpPr>
      <xdr:spPr>
        <a:xfrm>
          <a:off x="5078095" y="1752600"/>
          <a:ext cx="203581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9CCBB64-9AB8-4AF0-AEAF-5B51F9457F01}"/>
            </a:ext>
          </a:extLst>
        </xdr:cNvPr>
        <xdr:cNvSpPr/>
      </xdr:nvSpPr>
      <xdr:spPr>
        <a:xfrm>
          <a:off x="7173595" y="1752600"/>
          <a:ext cx="342900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186F4E-2E00-4981-8C06-5C3C343F40C5}"/>
            </a:ext>
          </a:extLst>
        </xdr:cNvPr>
        <xdr:cNvSpPr/>
      </xdr:nvSpPr>
      <xdr:spPr>
        <a:xfrm>
          <a:off x="11076305" y="909955"/>
          <a:ext cx="1524000" cy="12966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F0053E-292B-410B-969F-02B24B0A0A17}"/>
            </a:ext>
          </a:extLst>
        </xdr:cNvPr>
        <xdr:cNvSpPr/>
      </xdr:nvSpPr>
      <xdr:spPr>
        <a:xfrm>
          <a:off x="11338560" y="97536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02EDCA-BD8B-411D-BA24-A032FE1FA4F8}"/>
            </a:ext>
          </a:extLst>
        </xdr:cNvPr>
        <xdr:cNvSpPr/>
      </xdr:nvSpPr>
      <xdr:spPr>
        <a:xfrm>
          <a:off x="11338560" y="124968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FBD5B6-E171-4A96-826A-E27B126ECD59}"/>
            </a:ext>
          </a:extLst>
        </xdr:cNvPr>
        <xdr:cNvSpPr/>
      </xdr:nvSpPr>
      <xdr:spPr>
        <a:xfrm>
          <a:off x="11338560" y="1581785"/>
          <a:ext cx="1458595" cy="646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E4292A0-B839-46AC-A885-86ED93624056}"/>
            </a:ext>
          </a:extLst>
        </xdr:cNvPr>
        <xdr:cNvCxnSpPr/>
      </xdr:nvCxnSpPr>
      <xdr:spPr>
        <a:xfrm flipH="1">
          <a:off x="11158855" y="1062355"/>
          <a:ext cx="2057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627B09-46EB-4729-AC21-DE69C799DEE9}"/>
            </a:ext>
          </a:extLst>
        </xdr:cNvPr>
        <xdr:cNvSpPr/>
      </xdr:nvSpPr>
      <xdr:spPr>
        <a:xfrm>
          <a:off x="11209020" y="101346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062DEB-477F-4208-B2BE-ED07C21A4B96}"/>
            </a:ext>
          </a:extLst>
        </xdr:cNvPr>
        <xdr:cNvSpPr/>
      </xdr:nvSpPr>
      <xdr:spPr>
        <a:xfrm>
          <a:off x="11209020" y="128778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25A952-527C-44AA-B2D0-F2687C1136E2}"/>
            </a:ext>
          </a:extLst>
        </xdr:cNvPr>
        <xdr:cNvCxnSpPr/>
      </xdr:nvCxnSpPr>
      <xdr:spPr>
        <a:xfrm>
          <a:off x="11259185" y="155448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A6D582-8500-4F5A-937D-AB215AAC1E3C}"/>
            </a:ext>
          </a:extLst>
        </xdr:cNvPr>
        <xdr:cNvCxnSpPr/>
      </xdr:nvCxnSpPr>
      <xdr:spPr>
        <a:xfrm>
          <a:off x="11174095" y="155448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B92AEA9-392F-4593-83D1-76FE1E4B2BF6}"/>
            </a:ext>
          </a:extLst>
        </xdr:cNvPr>
        <xdr:cNvCxnSpPr/>
      </xdr:nvCxnSpPr>
      <xdr:spPr>
        <a:xfrm flipV="1">
          <a:off x="11259185" y="1798320"/>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BEBD43-E3C1-48AA-9685-ECEA38E2AC3A}"/>
            </a:ext>
          </a:extLst>
        </xdr:cNvPr>
        <xdr:cNvCxnSpPr/>
      </xdr:nvCxnSpPr>
      <xdr:spPr>
        <a:xfrm>
          <a:off x="11174095" y="195072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C21B4A-7CEA-412F-9D59-1AE719FDD077}"/>
            </a:ext>
          </a:extLst>
        </xdr:cNvPr>
        <xdr:cNvSpPr txBox="1"/>
      </xdr:nvSpPr>
      <xdr:spPr>
        <a:xfrm>
          <a:off x="696595" y="285305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008BC9-72D3-42E7-B2BA-45B8E71814CB}"/>
            </a:ext>
          </a:extLst>
        </xdr:cNvPr>
        <xdr:cNvSpPr txBox="1"/>
      </xdr:nvSpPr>
      <xdr:spPr>
        <a:xfrm>
          <a:off x="696595" y="318198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1A8E4E7-3DBE-4718-9559-87453FCFC71D}"/>
            </a:ext>
          </a:extLst>
        </xdr:cNvPr>
        <xdr:cNvSpPr txBox="1"/>
      </xdr:nvSpPr>
      <xdr:spPr>
        <a:xfrm>
          <a:off x="696595" y="3505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58D1D4-073F-4A52-9475-3CF7F6011354}"/>
            </a:ext>
          </a:extLst>
        </xdr:cNvPr>
        <xdr:cNvSpPr txBox="1"/>
      </xdr:nvSpPr>
      <xdr:spPr>
        <a:xfrm>
          <a:off x="696595" y="382841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27DDB1F-CED6-4D7A-9D24-2149F2A869C4}"/>
            </a:ext>
          </a:extLst>
        </xdr:cNvPr>
        <xdr:cNvSpPr/>
      </xdr:nvSpPr>
      <xdr:spPr>
        <a:xfrm>
          <a:off x="762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EBB3F00-591E-4AC6-BCB3-BDB8FFEB7879}"/>
            </a:ext>
          </a:extLst>
        </xdr:cNvPr>
        <xdr:cNvSpPr/>
      </xdr:nvSpPr>
      <xdr:spPr>
        <a:xfrm>
          <a:off x="887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61D6BF1-1601-4E58-82F3-95C4E518D6CE}"/>
            </a:ext>
          </a:extLst>
        </xdr:cNvPr>
        <xdr:cNvSpPr/>
      </xdr:nvSpPr>
      <xdr:spPr>
        <a:xfrm>
          <a:off x="887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8271B7-EBB4-450F-9398-A2FDEC17E40E}"/>
            </a:ext>
          </a:extLst>
        </xdr:cNvPr>
        <xdr:cNvSpPr/>
      </xdr:nvSpPr>
      <xdr:spPr>
        <a:xfrm>
          <a:off x="1905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CA3007-99CC-4909-A91B-6A76E89D36D1}"/>
            </a:ext>
          </a:extLst>
        </xdr:cNvPr>
        <xdr:cNvSpPr/>
      </xdr:nvSpPr>
      <xdr:spPr>
        <a:xfrm>
          <a:off x="1905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5CD9ADD-F9B7-4A26-9B1E-EFD982434508}"/>
            </a:ext>
          </a:extLst>
        </xdr:cNvPr>
        <xdr:cNvSpPr/>
      </xdr:nvSpPr>
      <xdr:spPr>
        <a:xfrm>
          <a:off x="3048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BC8E85-FC7B-4BE3-9C84-A8E322178265}"/>
            </a:ext>
          </a:extLst>
        </xdr:cNvPr>
        <xdr:cNvSpPr/>
      </xdr:nvSpPr>
      <xdr:spPr>
        <a:xfrm>
          <a:off x="3048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DBAD44-8A56-4A4F-9133-3C3024E60321}"/>
            </a:ext>
          </a:extLst>
        </xdr:cNvPr>
        <xdr:cNvSpPr/>
      </xdr:nvSpPr>
      <xdr:spPr>
        <a:xfrm>
          <a:off x="762000"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5CA85E-6B6A-4044-8F25-F0EA065E91A7}"/>
            </a:ext>
          </a:extLst>
        </xdr:cNvPr>
        <xdr:cNvSpPr txBox="1"/>
      </xdr:nvSpPr>
      <xdr:spPr>
        <a:xfrm>
          <a:off x="723900" y="5257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137C7A-BD5F-4D85-BFB5-0CDA2959F18E}"/>
            </a:ext>
          </a:extLst>
        </xdr:cNvPr>
        <xdr:cNvCxnSpPr/>
      </xdr:nvCxnSpPr>
      <xdr:spPr>
        <a:xfrm>
          <a:off x="762000"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21611C-2F1D-4DBD-8FC6-07FF7983FA5C}"/>
            </a:ext>
          </a:extLst>
        </xdr:cNvPr>
        <xdr:cNvSpPr txBox="1"/>
      </xdr:nvSpPr>
      <xdr:spPr>
        <a:xfrm>
          <a:off x="296726" y="7643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3580953-C513-448A-A650-E5C4E7AEC124}"/>
            </a:ext>
          </a:extLst>
        </xdr:cNvPr>
        <xdr:cNvCxnSpPr/>
      </xdr:nvCxnSpPr>
      <xdr:spPr>
        <a:xfrm>
          <a:off x="762000" y="74572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FAB01B0-13D3-4DB1-9432-AE21C64DA668}"/>
            </a:ext>
          </a:extLst>
        </xdr:cNvPr>
        <xdr:cNvSpPr txBox="1"/>
      </xdr:nvSpPr>
      <xdr:spPr>
        <a:xfrm>
          <a:off x="296726" y="73055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38D612D-4ABC-42DC-8F64-A97E5F493868}"/>
            </a:ext>
          </a:extLst>
        </xdr:cNvPr>
        <xdr:cNvCxnSpPr/>
      </xdr:nvCxnSpPr>
      <xdr:spPr>
        <a:xfrm>
          <a:off x="762000" y="712116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75C4BF2-73A4-4A8C-BE03-C864E78E03A0}"/>
            </a:ext>
          </a:extLst>
        </xdr:cNvPr>
        <xdr:cNvSpPr txBox="1"/>
      </xdr:nvSpPr>
      <xdr:spPr>
        <a:xfrm>
          <a:off x="362751" y="69770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210A62-3640-4EE7-9F6F-172060130008}"/>
            </a:ext>
          </a:extLst>
        </xdr:cNvPr>
        <xdr:cNvCxnSpPr/>
      </xdr:nvCxnSpPr>
      <xdr:spPr>
        <a:xfrm>
          <a:off x="762000" y="678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FCB8C46-172A-49AF-B0C9-CD8D6C073816}"/>
            </a:ext>
          </a:extLst>
        </xdr:cNvPr>
        <xdr:cNvSpPr txBox="1"/>
      </xdr:nvSpPr>
      <xdr:spPr>
        <a:xfrm>
          <a:off x="362751" y="66390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2BE745A-9E6C-46B4-8C27-5CD393BA6D5E}"/>
            </a:ext>
          </a:extLst>
        </xdr:cNvPr>
        <xdr:cNvCxnSpPr/>
      </xdr:nvCxnSpPr>
      <xdr:spPr>
        <a:xfrm>
          <a:off x="762000" y="64527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3B9B075-2829-4E8E-864B-9F6F1BD8A2EA}"/>
            </a:ext>
          </a:extLst>
        </xdr:cNvPr>
        <xdr:cNvSpPr txBox="1"/>
      </xdr:nvSpPr>
      <xdr:spPr>
        <a:xfrm>
          <a:off x="362751" y="630865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A47239B-38D3-4E96-81DD-A5C7BFB5D587}"/>
            </a:ext>
          </a:extLst>
        </xdr:cNvPr>
        <xdr:cNvCxnSpPr/>
      </xdr:nvCxnSpPr>
      <xdr:spPr>
        <a:xfrm>
          <a:off x="762000" y="61147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9D7FBC8-4036-4AB8-9FE8-5758332816CE}"/>
            </a:ext>
          </a:extLst>
        </xdr:cNvPr>
        <xdr:cNvSpPr txBox="1"/>
      </xdr:nvSpPr>
      <xdr:spPr>
        <a:xfrm>
          <a:off x="362751" y="59782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A81C8CA-14BE-4FD9-A2F7-2F50295ABBA7}"/>
            </a:ext>
          </a:extLst>
        </xdr:cNvPr>
        <xdr:cNvCxnSpPr/>
      </xdr:nvCxnSpPr>
      <xdr:spPr>
        <a:xfrm>
          <a:off x="762000" y="57863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3D02DCF-ED38-48B4-831C-C8FC2C18E506}"/>
            </a:ext>
          </a:extLst>
        </xdr:cNvPr>
        <xdr:cNvSpPr txBox="1"/>
      </xdr:nvSpPr>
      <xdr:spPr>
        <a:xfrm>
          <a:off x="423061" y="56421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B7C4AC2-D287-4EA7-9C8F-3E22903A9094}"/>
            </a:ext>
          </a:extLst>
        </xdr:cNvPr>
        <xdr:cNvCxnSpPr/>
      </xdr:nvCxnSpPr>
      <xdr:spPr>
        <a:xfrm>
          <a:off x="762000"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BAB3AA1-588C-49C5-ADEA-C8963549925F}"/>
            </a:ext>
          </a:extLst>
        </xdr:cNvPr>
        <xdr:cNvSpPr/>
      </xdr:nvSpPr>
      <xdr:spPr>
        <a:xfrm>
          <a:off x="762000"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8AF79A9-4CD7-4D9C-89D0-D7FAD9C3EB77}"/>
            </a:ext>
          </a:extLst>
        </xdr:cNvPr>
        <xdr:cNvCxnSpPr/>
      </xdr:nvCxnSpPr>
      <xdr:spPr>
        <a:xfrm flipV="1">
          <a:off x="4636770" y="5989592"/>
          <a:ext cx="0" cy="146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EAEBC68-7B31-4433-93AB-1CCD8709162C}"/>
            </a:ext>
          </a:extLst>
        </xdr:cNvPr>
        <xdr:cNvSpPr txBox="1"/>
      </xdr:nvSpPr>
      <xdr:spPr>
        <a:xfrm>
          <a:off x="4675505" y="746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A0C35AC-17C5-4977-9721-406BC2C07513}"/>
            </a:ext>
          </a:extLst>
        </xdr:cNvPr>
        <xdr:cNvCxnSpPr/>
      </xdr:nvCxnSpPr>
      <xdr:spPr>
        <a:xfrm>
          <a:off x="4544695" y="745725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D4BE891E-A2B2-4B52-8116-0649F8A87B01}"/>
            </a:ext>
          </a:extLst>
        </xdr:cNvPr>
        <xdr:cNvSpPr txBox="1"/>
      </xdr:nvSpPr>
      <xdr:spPr>
        <a:xfrm>
          <a:off x="4675505" y="575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7A1B6D9E-58B5-49E3-9582-4581F0A9E160}"/>
            </a:ext>
          </a:extLst>
        </xdr:cNvPr>
        <xdr:cNvCxnSpPr/>
      </xdr:nvCxnSpPr>
      <xdr:spPr>
        <a:xfrm>
          <a:off x="4544695" y="5989592"/>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3DD4110C-BBF2-4434-A5F6-499187A4D293}"/>
            </a:ext>
          </a:extLst>
        </xdr:cNvPr>
        <xdr:cNvSpPr txBox="1"/>
      </xdr:nvSpPr>
      <xdr:spPr>
        <a:xfrm>
          <a:off x="4675505"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3E1DB452-56C0-4128-8527-2C236CD5765B}"/>
            </a:ext>
          </a:extLst>
        </xdr:cNvPr>
        <xdr:cNvSpPr/>
      </xdr:nvSpPr>
      <xdr:spPr>
        <a:xfrm>
          <a:off x="4582795" y="653424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67762F0-03D4-4D0E-AAD7-CD202B47A2F2}"/>
            </a:ext>
          </a:extLst>
        </xdr:cNvPr>
        <xdr:cNvSpPr/>
      </xdr:nvSpPr>
      <xdr:spPr>
        <a:xfrm>
          <a:off x="3744595" y="6512197"/>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138280A3-689D-4EE8-8683-AEE04C1727DF}"/>
            </a:ext>
          </a:extLst>
        </xdr:cNvPr>
        <xdr:cNvSpPr/>
      </xdr:nvSpPr>
      <xdr:spPr>
        <a:xfrm>
          <a:off x="2857500" y="6504033"/>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BBFAE87B-7D3F-40E2-BDCD-65A084987A3A}"/>
            </a:ext>
          </a:extLst>
        </xdr:cNvPr>
        <xdr:cNvSpPr/>
      </xdr:nvSpPr>
      <xdr:spPr>
        <a:xfrm>
          <a:off x="1970405" y="6471648"/>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8FD3E14A-D8BD-45DA-A94B-A3D686A65B66}"/>
            </a:ext>
          </a:extLst>
        </xdr:cNvPr>
        <xdr:cNvSpPr/>
      </xdr:nvSpPr>
      <xdr:spPr>
        <a:xfrm>
          <a:off x="1077595" y="6443073"/>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6AB3E2-9A53-4C97-8E5E-314646D9A8BC}"/>
            </a:ext>
          </a:extLst>
        </xdr:cNvPr>
        <xdr:cNvSpPr txBox="1"/>
      </xdr:nvSpPr>
      <xdr:spPr>
        <a:xfrm>
          <a:off x="44469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67E079-A045-457F-9709-3200A936E288}"/>
            </a:ext>
          </a:extLst>
        </xdr:cNvPr>
        <xdr:cNvSpPr txBox="1"/>
      </xdr:nvSpPr>
      <xdr:spPr>
        <a:xfrm>
          <a:off x="3608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08A9C59-BF77-4D9E-9E5B-BBB17D5C4D3D}"/>
            </a:ext>
          </a:extLst>
        </xdr:cNvPr>
        <xdr:cNvSpPr txBox="1"/>
      </xdr:nvSpPr>
      <xdr:spPr>
        <a:xfrm>
          <a:off x="2715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9FB8965-14AB-419A-BC10-1009E1CBA082}"/>
            </a:ext>
          </a:extLst>
        </xdr:cNvPr>
        <xdr:cNvSpPr txBox="1"/>
      </xdr:nvSpPr>
      <xdr:spPr>
        <a:xfrm>
          <a:off x="1828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9475B8E-7EF7-45CE-A2CB-14C43789999B}"/>
            </a:ext>
          </a:extLst>
        </xdr:cNvPr>
        <xdr:cNvSpPr txBox="1"/>
      </xdr:nvSpPr>
      <xdr:spPr>
        <a:xfrm>
          <a:off x="941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15B6B72B-0137-4A01-B03B-C206A960DEA9}"/>
            </a:ext>
          </a:extLst>
        </xdr:cNvPr>
        <xdr:cNvSpPr/>
      </xdr:nvSpPr>
      <xdr:spPr>
        <a:xfrm>
          <a:off x="4582795" y="7402648"/>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7CA17D74-E6A4-4EE4-9BB7-8CF534889755}"/>
            </a:ext>
          </a:extLst>
        </xdr:cNvPr>
        <xdr:cNvSpPr txBox="1"/>
      </xdr:nvSpPr>
      <xdr:spPr>
        <a:xfrm>
          <a:off x="4675505" y="731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772A8932-8B48-4CF4-B940-8ECE9BB8E4A1}"/>
            </a:ext>
          </a:extLst>
        </xdr:cNvPr>
        <xdr:cNvSpPr/>
      </xdr:nvSpPr>
      <xdr:spPr>
        <a:xfrm>
          <a:off x="3744595" y="7402648"/>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F07ECBD3-7BF6-4E61-B169-D0C5DE26B079}"/>
            </a:ext>
          </a:extLst>
        </xdr:cNvPr>
        <xdr:cNvCxnSpPr/>
      </xdr:nvCxnSpPr>
      <xdr:spPr>
        <a:xfrm>
          <a:off x="3799205" y="74572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10704</xdr:rowOff>
    </xdr:from>
    <xdr:to>
      <xdr:col>15</xdr:col>
      <xdr:colOff>101600</xdr:colOff>
      <xdr:row>42</xdr:row>
      <xdr:rowOff>112304</xdr:rowOff>
    </xdr:to>
    <xdr:sp macro="" textlink="">
      <xdr:nvSpPr>
        <xdr:cNvPr id="78" name="楕円 77">
          <a:extLst>
            <a:ext uri="{FF2B5EF4-FFF2-40B4-BE49-F238E27FC236}">
              <a16:creationId xmlns:a16="http://schemas.microsoft.com/office/drawing/2014/main" id="{63348F6E-B13C-453F-942B-18CFF6E2EA2C}"/>
            </a:ext>
          </a:extLst>
        </xdr:cNvPr>
        <xdr:cNvSpPr/>
      </xdr:nvSpPr>
      <xdr:spPr>
        <a:xfrm>
          <a:off x="2857500" y="736971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61504</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AEE21F44-9C5A-4232-8FF2-CB3540A5F32E}"/>
            </a:ext>
          </a:extLst>
        </xdr:cNvPr>
        <xdr:cNvCxnSpPr/>
      </xdr:nvCxnSpPr>
      <xdr:spPr>
        <a:xfrm>
          <a:off x="2906395" y="7426234"/>
          <a:ext cx="89281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149497</xdr:rowOff>
    </xdr:from>
    <xdr:to>
      <xdr:col>10</xdr:col>
      <xdr:colOff>165100</xdr:colOff>
      <xdr:row>42</xdr:row>
      <xdr:rowOff>79647</xdr:rowOff>
    </xdr:to>
    <xdr:sp macro="" textlink="">
      <xdr:nvSpPr>
        <xdr:cNvPr id="80" name="楕円 79">
          <a:extLst>
            <a:ext uri="{FF2B5EF4-FFF2-40B4-BE49-F238E27FC236}">
              <a16:creationId xmlns:a16="http://schemas.microsoft.com/office/drawing/2014/main" id="{18989FF9-253F-45C0-A9B4-B7877FBF9827}"/>
            </a:ext>
          </a:extLst>
        </xdr:cNvPr>
        <xdr:cNvSpPr/>
      </xdr:nvSpPr>
      <xdr:spPr>
        <a:xfrm>
          <a:off x="1970405" y="7335157"/>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28847</xdr:rowOff>
    </xdr:from>
    <xdr:to>
      <xdr:col>15</xdr:col>
      <xdr:colOff>50800</xdr:colOff>
      <xdr:row>42</xdr:row>
      <xdr:rowOff>61504</xdr:rowOff>
    </xdr:to>
    <xdr:cxnSp macro="">
      <xdr:nvCxnSpPr>
        <xdr:cNvPr id="81" name="直線コネクタ 80">
          <a:extLst>
            <a:ext uri="{FF2B5EF4-FFF2-40B4-BE49-F238E27FC236}">
              <a16:creationId xmlns:a16="http://schemas.microsoft.com/office/drawing/2014/main" id="{DFD0F998-CE4D-4175-9610-7AF31CA397E2}"/>
            </a:ext>
          </a:extLst>
        </xdr:cNvPr>
        <xdr:cNvCxnSpPr/>
      </xdr:nvCxnSpPr>
      <xdr:spPr>
        <a:xfrm>
          <a:off x="2019300" y="7391672"/>
          <a:ext cx="887095"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118473</xdr:rowOff>
    </xdr:from>
    <xdr:to>
      <xdr:col>6</xdr:col>
      <xdr:colOff>38100</xdr:colOff>
      <xdr:row>42</xdr:row>
      <xdr:rowOff>48623</xdr:rowOff>
    </xdr:to>
    <xdr:sp macro="" textlink="">
      <xdr:nvSpPr>
        <xdr:cNvPr id="82" name="楕円 81">
          <a:extLst>
            <a:ext uri="{FF2B5EF4-FFF2-40B4-BE49-F238E27FC236}">
              <a16:creationId xmlns:a16="http://schemas.microsoft.com/office/drawing/2014/main" id="{1D7F203C-8D2D-4153-91EB-3711EEB7FDC5}"/>
            </a:ext>
          </a:extLst>
        </xdr:cNvPr>
        <xdr:cNvSpPr/>
      </xdr:nvSpPr>
      <xdr:spPr>
        <a:xfrm>
          <a:off x="1077595" y="730413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169273</xdr:rowOff>
    </xdr:from>
    <xdr:to>
      <xdr:col>10</xdr:col>
      <xdr:colOff>114300</xdr:colOff>
      <xdr:row>42</xdr:row>
      <xdr:rowOff>28847</xdr:rowOff>
    </xdr:to>
    <xdr:cxnSp macro="">
      <xdr:nvCxnSpPr>
        <xdr:cNvPr id="83" name="直線コネクタ 82">
          <a:extLst>
            <a:ext uri="{FF2B5EF4-FFF2-40B4-BE49-F238E27FC236}">
              <a16:creationId xmlns:a16="http://schemas.microsoft.com/office/drawing/2014/main" id="{C196A34F-1CEF-4991-BC89-AD1AF78F0CFA}"/>
            </a:ext>
          </a:extLst>
        </xdr:cNvPr>
        <xdr:cNvCxnSpPr/>
      </xdr:nvCxnSpPr>
      <xdr:spPr>
        <a:xfrm>
          <a:off x="1132205" y="7358743"/>
          <a:ext cx="887095" cy="3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7AB3FE76-0E5B-4AEB-A1F2-ECFD40D3C326}"/>
            </a:ext>
          </a:extLst>
        </xdr:cNvPr>
        <xdr:cNvSpPr txBox="1"/>
      </xdr:nvSpPr>
      <xdr:spPr>
        <a:xfrm>
          <a:off x="3582044" y="627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CF8F6940-E949-4DB8-912F-F4E8F9C92142}"/>
            </a:ext>
          </a:extLst>
        </xdr:cNvPr>
        <xdr:cNvSpPr txBox="1"/>
      </xdr:nvSpPr>
      <xdr:spPr>
        <a:xfrm>
          <a:off x="2705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E64FBA1A-15E0-496E-AF93-668CFE9A3AEC}"/>
            </a:ext>
          </a:extLst>
        </xdr:cNvPr>
        <xdr:cNvSpPr txBox="1"/>
      </xdr:nvSpPr>
      <xdr:spPr>
        <a:xfrm>
          <a:off x="1818649"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2A56AF32-4C55-4E5F-99A4-0F487DBCA9EE}"/>
            </a:ext>
          </a:extLst>
        </xdr:cNvPr>
        <xdr:cNvSpPr txBox="1"/>
      </xdr:nvSpPr>
      <xdr:spPr>
        <a:xfrm>
          <a:off x="925839"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2492C41B-E817-4557-93B2-6FC24E33C13E}"/>
            </a:ext>
          </a:extLst>
        </xdr:cNvPr>
        <xdr:cNvSpPr txBox="1"/>
      </xdr:nvSpPr>
      <xdr:spPr>
        <a:xfrm>
          <a:off x="3547822" y="749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103431</xdr:rowOff>
    </xdr:from>
    <xdr:ext cx="405111" cy="259045"/>
    <xdr:sp macro="" textlink="">
      <xdr:nvSpPr>
        <xdr:cNvPr id="89" name="n_2mainValue【図書館】&#10;有形固定資産減価償却率">
          <a:extLst>
            <a:ext uri="{FF2B5EF4-FFF2-40B4-BE49-F238E27FC236}">
              <a16:creationId xmlns:a16="http://schemas.microsoft.com/office/drawing/2014/main" id="{77E11ECD-AE31-4CE1-B5A2-76A2E2E0A57B}"/>
            </a:ext>
          </a:extLst>
        </xdr:cNvPr>
        <xdr:cNvSpPr txBox="1"/>
      </xdr:nvSpPr>
      <xdr:spPr>
        <a:xfrm>
          <a:off x="2705744" y="74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70774</xdr:rowOff>
    </xdr:from>
    <xdr:ext cx="405111" cy="259045"/>
    <xdr:sp macro="" textlink="">
      <xdr:nvSpPr>
        <xdr:cNvPr id="90" name="n_3mainValue【図書館】&#10;有形固定資産減価償却率">
          <a:extLst>
            <a:ext uri="{FF2B5EF4-FFF2-40B4-BE49-F238E27FC236}">
              <a16:creationId xmlns:a16="http://schemas.microsoft.com/office/drawing/2014/main" id="{60C67CC2-89E2-41D3-AE50-B914366F7D8B}"/>
            </a:ext>
          </a:extLst>
        </xdr:cNvPr>
        <xdr:cNvSpPr txBox="1"/>
      </xdr:nvSpPr>
      <xdr:spPr>
        <a:xfrm>
          <a:off x="1818649" y="743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39750</xdr:rowOff>
    </xdr:from>
    <xdr:ext cx="405111" cy="259045"/>
    <xdr:sp macro="" textlink="">
      <xdr:nvSpPr>
        <xdr:cNvPr id="91" name="n_4mainValue【図書館】&#10;有形固定資産減価償却率">
          <a:extLst>
            <a:ext uri="{FF2B5EF4-FFF2-40B4-BE49-F238E27FC236}">
              <a16:creationId xmlns:a16="http://schemas.microsoft.com/office/drawing/2014/main" id="{6EC691AA-D148-40AF-8E40-C7B80581B653}"/>
            </a:ext>
          </a:extLst>
        </xdr:cNvPr>
        <xdr:cNvSpPr txBox="1"/>
      </xdr:nvSpPr>
      <xdr:spPr>
        <a:xfrm>
          <a:off x="925839" y="740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9F6C54A-4DFB-4485-830A-E381C294DD33}"/>
            </a:ext>
          </a:extLst>
        </xdr:cNvPr>
        <xdr:cNvSpPr/>
      </xdr:nvSpPr>
      <xdr:spPr>
        <a:xfrm>
          <a:off x="660209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4967D17-8EB3-428B-85B2-0799F73B73CA}"/>
            </a:ext>
          </a:extLst>
        </xdr:cNvPr>
        <xdr:cNvSpPr/>
      </xdr:nvSpPr>
      <xdr:spPr>
        <a:xfrm>
          <a:off x="6732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460042C-7301-49C5-8A1A-5EBC56C38E33}"/>
            </a:ext>
          </a:extLst>
        </xdr:cNvPr>
        <xdr:cNvSpPr/>
      </xdr:nvSpPr>
      <xdr:spPr>
        <a:xfrm>
          <a:off x="6732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3EC1AC9-F535-46C3-A4E5-6ABEDCADAA6F}"/>
            </a:ext>
          </a:extLst>
        </xdr:cNvPr>
        <xdr:cNvSpPr/>
      </xdr:nvSpPr>
      <xdr:spPr>
        <a:xfrm>
          <a:off x="7745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FCB5AED-40AF-4975-8AF9-D9E5233DC38C}"/>
            </a:ext>
          </a:extLst>
        </xdr:cNvPr>
        <xdr:cNvSpPr/>
      </xdr:nvSpPr>
      <xdr:spPr>
        <a:xfrm>
          <a:off x="7745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B6620A9-2F7C-421A-B372-D49E724C5EEE}"/>
            </a:ext>
          </a:extLst>
        </xdr:cNvPr>
        <xdr:cNvSpPr/>
      </xdr:nvSpPr>
      <xdr:spPr>
        <a:xfrm>
          <a:off x="8888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9784D3F-A25E-44EC-B4ED-1C6AD862149F}"/>
            </a:ext>
          </a:extLst>
        </xdr:cNvPr>
        <xdr:cNvSpPr/>
      </xdr:nvSpPr>
      <xdr:spPr>
        <a:xfrm>
          <a:off x="8888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443B250-52DF-47A2-86AB-0B17EEB7EDC0}"/>
            </a:ext>
          </a:extLst>
        </xdr:cNvPr>
        <xdr:cNvSpPr/>
      </xdr:nvSpPr>
      <xdr:spPr>
        <a:xfrm>
          <a:off x="6602095"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2E07021-4848-4BBB-8A8D-5B91DBDC7C55}"/>
            </a:ext>
          </a:extLst>
        </xdr:cNvPr>
        <xdr:cNvSpPr txBox="1"/>
      </xdr:nvSpPr>
      <xdr:spPr>
        <a:xfrm>
          <a:off x="6563995" y="52578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8FFDBCC-9A43-4147-8EA2-2346A5C0638B}"/>
            </a:ext>
          </a:extLst>
        </xdr:cNvPr>
        <xdr:cNvCxnSpPr/>
      </xdr:nvCxnSpPr>
      <xdr:spPr>
        <a:xfrm>
          <a:off x="6602095"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EDF0A35-7944-4A4D-A0BF-0A10835535A8}"/>
            </a:ext>
          </a:extLst>
        </xdr:cNvPr>
        <xdr:cNvCxnSpPr/>
      </xdr:nvCxnSpPr>
      <xdr:spPr>
        <a:xfrm>
          <a:off x="6602095" y="73990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E1E3E69-8C0B-4392-803C-48E9E8DE4283}"/>
            </a:ext>
          </a:extLst>
        </xdr:cNvPr>
        <xdr:cNvSpPr txBox="1"/>
      </xdr:nvSpPr>
      <xdr:spPr>
        <a:xfrm>
          <a:off x="6136821" y="7254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2372179-BC47-4483-BE69-B8C2582E4E9D}"/>
            </a:ext>
          </a:extLst>
        </xdr:cNvPr>
        <xdr:cNvCxnSpPr/>
      </xdr:nvCxnSpPr>
      <xdr:spPr>
        <a:xfrm>
          <a:off x="6602095" y="701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6CFDF16-2DE6-4317-8855-F63FB62A65A9}"/>
            </a:ext>
          </a:extLst>
        </xdr:cNvPr>
        <xdr:cNvSpPr txBox="1"/>
      </xdr:nvSpPr>
      <xdr:spPr>
        <a:xfrm>
          <a:off x="6136821" y="6866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DA5D4C6-4390-431B-BB69-86A44BF90306}"/>
            </a:ext>
          </a:extLst>
        </xdr:cNvPr>
        <xdr:cNvCxnSpPr/>
      </xdr:nvCxnSpPr>
      <xdr:spPr>
        <a:xfrm>
          <a:off x="6602095" y="6621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8A8B7528-E729-4217-8D3C-22C1EF0BB67C}"/>
            </a:ext>
          </a:extLst>
        </xdr:cNvPr>
        <xdr:cNvSpPr txBox="1"/>
      </xdr:nvSpPr>
      <xdr:spPr>
        <a:xfrm>
          <a:off x="6136821" y="64700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62AD79-9306-4DEC-BC1B-B59972BF271B}"/>
            </a:ext>
          </a:extLst>
        </xdr:cNvPr>
        <xdr:cNvCxnSpPr/>
      </xdr:nvCxnSpPr>
      <xdr:spPr>
        <a:xfrm>
          <a:off x="6602095" y="623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CDDF07D-11C5-4259-9A0D-2245DEDA8B31}"/>
            </a:ext>
          </a:extLst>
        </xdr:cNvPr>
        <xdr:cNvSpPr txBox="1"/>
      </xdr:nvSpPr>
      <xdr:spPr>
        <a:xfrm>
          <a:off x="6136821" y="6081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3EB4511-E49E-4FBC-921C-BD703BD40468}"/>
            </a:ext>
          </a:extLst>
        </xdr:cNvPr>
        <xdr:cNvCxnSpPr/>
      </xdr:nvCxnSpPr>
      <xdr:spPr>
        <a:xfrm>
          <a:off x="6602095" y="58445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33B3A31-DC57-46BA-9036-A8C9389B1C53}"/>
            </a:ext>
          </a:extLst>
        </xdr:cNvPr>
        <xdr:cNvSpPr txBox="1"/>
      </xdr:nvSpPr>
      <xdr:spPr>
        <a:xfrm>
          <a:off x="6136821" y="56927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217D68C-47D5-45AE-9D33-0705D1E2CC2A}"/>
            </a:ext>
          </a:extLst>
        </xdr:cNvPr>
        <xdr:cNvCxnSpPr/>
      </xdr:nvCxnSpPr>
      <xdr:spPr>
        <a:xfrm>
          <a:off x="6602095"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C9D406B-AC43-44CE-900B-E234BC8558DC}"/>
            </a:ext>
          </a:extLst>
        </xdr:cNvPr>
        <xdr:cNvSpPr txBox="1"/>
      </xdr:nvSpPr>
      <xdr:spPr>
        <a:xfrm>
          <a:off x="6136821" y="53041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3C5365A-EC77-405E-B35A-A8C3C5E585D2}"/>
            </a:ext>
          </a:extLst>
        </xdr:cNvPr>
        <xdr:cNvSpPr/>
      </xdr:nvSpPr>
      <xdr:spPr>
        <a:xfrm>
          <a:off x="6602095"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3852952F-E72F-4A28-AEA7-3AD6C87AF8BE}"/>
            </a:ext>
          </a:extLst>
        </xdr:cNvPr>
        <xdr:cNvCxnSpPr/>
      </xdr:nvCxnSpPr>
      <xdr:spPr>
        <a:xfrm flipV="1">
          <a:off x="10476865" y="5958840"/>
          <a:ext cx="0" cy="13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420BF462-BCB0-44BD-9CB8-F81344230B83}"/>
            </a:ext>
          </a:extLst>
        </xdr:cNvPr>
        <xdr:cNvSpPr txBox="1"/>
      </xdr:nvSpPr>
      <xdr:spPr>
        <a:xfrm>
          <a:off x="10515600" y="729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FECBB31B-0B86-46E1-A0F0-0E52DB0BB2AD}"/>
            </a:ext>
          </a:extLst>
        </xdr:cNvPr>
        <xdr:cNvCxnSpPr/>
      </xdr:nvCxnSpPr>
      <xdr:spPr>
        <a:xfrm>
          <a:off x="10390505" y="729551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7E9F0A94-7A77-4C8E-B631-DBB6264C256A}"/>
            </a:ext>
          </a:extLst>
        </xdr:cNvPr>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2EBD1C15-CD9E-4A69-B4AA-015F734678DE}"/>
            </a:ext>
          </a:extLst>
        </xdr:cNvPr>
        <xdr:cNvCxnSpPr/>
      </xdr:nvCxnSpPr>
      <xdr:spPr>
        <a:xfrm>
          <a:off x="10390505" y="595884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18BD26D9-5A3C-4E04-82F4-B01A758257C6}"/>
            </a:ext>
          </a:extLst>
        </xdr:cNvPr>
        <xdr:cNvSpPr txBox="1"/>
      </xdr:nvSpPr>
      <xdr:spPr>
        <a:xfrm>
          <a:off x="10515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99ADEBB8-6D5D-4056-BA11-FFAB9EB8EF5C}"/>
            </a:ext>
          </a:extLst>
        </xdr:cNvPr>
        <xdr:cNvSpPr/>
      </xdr:nvSpPr>
      <xdr:spPr>
        <a:xfrm>
          <a:off x="10428605" y="67360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3D948F56-BAE1-4EE3-98F6-C18EC5D86A19}"/>
            </a:ext>
          </a:extLst>
        </xdr:cNvPr>
        <xdr:cNvSpPr/>
      </xdr:nvSpPr>
      <xdr:spPr>
        <a:xfrm>
          <a:off x="9590405" y="67252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52512D89-CA4F-4B32-AF01-8E288B58D4D1}"/>
            </a:ext>
          </a:extLst>
        </xdr:cNvPr>
        <xdr:cNvSpPr/>
      </xdr:nvSpPr>
      <xdr:spPr>
        <a:xfrm>
          <a:off x="8697595" y="67252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B7D3B0A4-308D-4196-8832-15E2D15268D8}"/>
            </a:ext>
          </a:extLst>
        </xdr:cNvPr>
        <xdr:cNvSpPr/>
      </xdr:nvSpPr>
      <xdr:spPr>
        <a:xfrm>
          <a:off x="7810500" y="67252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E4E58406-A98F-43F0-BDF5-19ACBB9071FD}"/>
            </a:ext>
          </a:extLst>
        </xdr:cNvPr>
        <xdr:cNvSpPr/>
      </xdr:nvSpPr>
      <xdr:spPr>
        <a:xfrm>
          <a:off x="6923405" y="670877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8C3D97A-5CB4-485B-96CA-BBE796CBCD17}"/>
            </a:ext>
          </a:extLst>
        </xdr:cNvPr>
        <xdr:cNvSpPr txBox="1"/>
      </xdr:nvSpPr>
      <xdr:spPr>
        <a:xfrm>
          <a:off x="102870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801718F-AEB2-4FA8-98B8-E41D25832703}"/>
            </a:ext>
          </a:extLst>
        </xdr:cNvPr>
        <xdr:cNvSpPr txBox="1"/>
      </xdr:nvSpPr>
      <xdr:spPr>
        <a:xfrm>
          <a:off x="9448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3D086D5-16B9-4C70-8AA9-FCCEE2A576B4}"/>
            </a:ext>
          </a:extLst>
        </xdr:cNvPr>
        <xdr:cNvSpPr txBox="1"/>
      </xdr:nvSpPr>
      <xdr:spPr>
        <a:xfrm>
          <a:off x="8561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A80FDC5-570C-4577-85F2-7DBB711A86F9}"/>
            </a:ext>
          </a:extLst>
        </xdr:cNvPr>
        <xdr:cNvSpPr txBox="1"/>
      </xdr:nvSpPr>
      <xdr:spPr>
        <a:xfrm>
          <a:off x="7668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900D364-F283-4AE1-B729-36C309D716EC}"/>
            </a:ext>
          </a:extLst>
        </xdr:cNvPr>
        <xdr:cNvSpPr txBox="1"/>
      </xdr:nvSpPr>
      <xdr:spPr>
        <a:xfrm>
          <a:off x="6781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31" name="楕円 130">
          <a:extLst>
            <a:ext uri="{FF2B5EF4-FFF2-40B4-BE49-F238E27FC236}">
              <a16:creationId xmlns:a16="http://schemas.microsoft.com/office/drawing/2014/main" id="{40D98FAF-8ACE-40DE-8D4E-2996DEC5CAE4}"/>
            </a:ext>
          </a:extLst>
        </xdr:cNvPr>
        <xdr:cNvSpPr/>
      </xdr:nvSpPr>
      <xdr:spPr>
        <a:xfrm>
          <a:off x="10428605" y="70211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078DFCE3-07A9-4CD5-9456-143500697517}"/>
            </a:ext>
          </a:extLst>
        </xdr:cNvPr>
        <xdr:cNvSpPr txBox="1"/>
      </xdr:nvSpPr>
      <xdr:spPr>
        <a:xfrm>
          <a:off x="10515600" y="699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3" name="楕円 132">
          <a:extLst>
            <a:ext uri="{FF2B5EF4-FFF2-40B4-BE49-F238E27FC236}">
              <a16:creationId xmlns:a16="http://schemas.microsoft.com/office/drawing/2014/main" id="{DF968B0A-A1ED-4829-9243-0D690875AEAE}"/>
            </a:ext>
          </a:extLst>
        </xdr:cNvPr>
        <xdr:cNvSpPr/>
      </xdr:nvSpPr>
      <xdr:spPr>
        <a:xfrm>
          <a:off x="9590405" y="70211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4" name="直線コネクタ 133">
          <a:extLst>
            <a:ext uri="{FF2B5EF4-FFF2-40B4-BE49-F238E27FC236}">
              <a16:creationId xmlns:a16="http://schemas.microsoft.com/office/drawing/2014/main" id="{4CDF6A55-63A4-4623-A82C-69A335C16BB6}"/>
            </a:ext>
          </a:extLst>
        </xdr:cNvPr>
        <xdr:cNvCxnSpPr/>
      </xdr:nvCxnSpPr>
      <xdr:spPr>
        <a:xfrm>
          <a:off x="9639300" y="70758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a:extLst>
            <a:ext uri="{FF2B5EF4-FFF2-40B4-BE49-F238E27FC236}">
              <a16:creationId xmlns:a16="http://schemas.microsoft.com/office/drawing/2014/main" id="{2E772D6C-6DD1-4EB9-B3BD-054705AD4551}"/>
            </a:ext>
          </a:extLst>
        </xdr:cNvPr>
        <xdr:cNvSpPr/>
      </xdr:nvSpPr>
      <xdr:spPr>
        <a:xfrm>
          <a:off x="8697595" y="70377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76200</xdr:rowOff>
    </xdr:to>
    <xdr:cxnSp macro="">
      <xdr:nvCxnSpPr>
        <xdr:cNvPr id="136" name="直線コネクタ 135">
          <a:extLst>
            <a:ext uri="{FF2B5EF4-FFF2-40B4-BE49-F238E27FC236}">
              <a16:creationId xmlns:a16="http://schemas.microsoft.com/office/drawing/2014/main" id="{E8125031-F481-481F-9F79-E3EBC29C095D}"/>
            </a:ext>
          </a:extLst>
        </xdr:cNvPr>
        <xdr:cNvCxnSpPr/>
      </xdr:nvCxnSpPr>
      <xdr:spPr>
        <a:xfrm flipV="1">
          <a:off x="8752205" y="7075805"/>
          <a:ext cx="88709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7" name="楕円 136">
          <a:extLst>
            <a:ext uri="{FF2B5EF4-FFF2-40B4-BE49-F238E27FC236}">
              <a16:creationId xmlns:a16="http://schemas.microsoft.com/office/drawing/2014/main" id="{E83D8DCC-3E62-4503-9F77-E5A41F2B88B1}"/>
            </a:ext>
          </a:extLst>
        </xdr:cNvPr>
        <xdr:cNvSpPr/>
      </xdr:nvSpPr>
      <xdr:spPr>
        <a:xfrm>
          <a:off x="7810500" y="702119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76200</xdr:rowOff>
    </xdr:to>
    <xdr:cxnSp macro="">
      <xdr:nvCxnSpPr>
        <xdr:cNvPr id="138" name="直線コネクタ 137">
          <a:extLst>
            <a:ext uri="{FF2B5EF4-FFF2-40B4-BE49-F238E27FC236}">
              <a16:creationId xmlns:a16="http://schemas.microsoft.com/office/drawing/2014/main" id="{A1E32FB5-9141-4F2F-9076-18074E113606}"/>
            </a:ext>
          </a:extLst>
        </xdr:cNvPr>
        <xdr:cNvCxnSpPr/>
      </xdr:nvCxnSpPr>
      <xdr:spPr>
        <a:xfrm>
          <a:off x="7859395" y="7075805"/>
          <a:ext cx="89281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9" name="楕円 138">
          <a:extLst>
            <a:ext uri="{FF2B5EF4-FFF2-40B4-BE49-F238E27FC236}">
              <a16:creationId xmlns:a16="http://schemas.microsoft.com/office/drawing/2014/main" id="{AF6232EB-CB60-487C-BF1E-AF40B48EE94B}"/>
            </a:ext>
          </a:extLst>
        </xdr:cNvPr>
        <xdr:cNvSpPr/>
      </xdr:nvSpPr>
      <xdr:spPr>
        <a:xfrm>
          <a:off x="6923405" y="70211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63500</xdr:rowOff>
    </xdr:to>
    <xdr:cxnSp macro="">
      <xdr:nvCxnSpPr>
        <xdr:cNvPr id="140" name="直線コネクタ 139">
          <a:extLst>
            <a:ext uri="{FF2B5EF4-FFF2-40B4-BE49-F238E27FC236}">
              <a16:creationId xmlns:a16="http://schemas.microsoft.com/office/drawing/2014/main" id="{C8901AAA-BB90-4FBA-A6F9-19610400578F}"/>
            </a:ext>
          </a:extLst>
        </xdr:cNvPr>
        <xdr:cNvCxnSpPr/>
      </xdr:nvCxnSpPr>
      <xdr:spPr>
        <a:xfrm>
          <a:off x="6972300" y="707580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11E40214-7BA6-4E4C-90C2-177878AECC25}"/>
            </a:ext>
          </a:extLst>
        </xdr:cNvPr>
        <xdr:cNvSpPr txBox="1"/>
      </xdr:nvSpPr>
      <xdr:spPr>
        <a:xfrm>
          <a:off x="939553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74F06EE9-7CB9-41F7-AA78-902DF95850C8}"/>
            </a:ext>
          </a:extLst>
        </xdr:cNvPr>
        <xdr:cNvSpPr txBox="1"/>
      </xdr:nvSpPr>
      <xdr:spPr>
        <a:xfrm>
          <a:off x="851923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D134309E-1001-4298-B2BF-7FFC20ED6A93}"/>
            </a:ext>
          </a:extLst>
        </xdr:cNvPr>
        <xdr:cNvSpPr txBox="1"/>
      </xdr:nvSpPr>
      <xdr:spPr>
        <a:xfrm>
          <a:off x="7624522"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5F8CC8D2-8CE2-4AFB-B9EC-4DBF11AF963C}"/>
            </a:ext>
          </a:extLst>
        </xdr:cNvPr>
        <xdr:cNvSpPr txBox="1"/>
      </xdr:nvSpPr>
      <xdr:spPr>
        <a:xfrm>
          <a:off x="6739332" y="648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5" name="n_1mainValue【図書館】&#10;一人当たり面積">
          <a:extLst>
            <a:ext uri="{FF2B5EF4-FFF2-40B4-BE49-F238E27FC236}">
              <a16:creationId xmlns:a16="http://schemas.microsoft.com/office/drawing/2014/main" id="{F6C117F4-5C98-4814-9CAA-8A5E6A5FF0B4}"/>
            </a:ext>
          </a:extLst>
        </xdr:cNvPr>
        <xdr:cNvSpPr txBox="1"/>
      </xdr:nvSpPr>
      <xdr:spPr>
        <a:xfrm>
          <a:off x="9395537" y="71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6" name="n_2mainValue【図書館】&#10;一人当たり面積">
          <a:extLst>
            <a:ext uri="{FF2B5EF4-FFF2-40B4-BE49-F238E27FC236}">
              <a16:creationId xmlns:a16="http://schemas.microsoft.com/office/drawing/2014/main" id="{7F815B54-520D-41BF-BD5E-86D3F152DB13}"/>
            </a:ext>
          </a:extLst>
        </xdr:cNvPr>
        <xdr:cNvSpPr txBox="1"/>
      </xdr:nvSpPr>
      <xdr:spPr>
        <a:xfrm>
          <a:off x="851923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7" name="n_3mainValue【図書館】&#10;一人当たり面積">
          <a:extLst>
            <a:ext uri="{FF2B5EF4-FFF2-40B4-BE49-F238E27FC236}">
              <a16:creationId xmlns:a16="http://schemas.microsoft.com/office/drawing/2014/main" id="{78C45B04-9916-4AA2-A6F2-E307BA765A01}"/>
            </a:ext>
          </a:extLst>
        </xdr:cNvPr>
        <xdr:cNvSpPr txBox="1"/>
      </xdr:nvSpPr>
      <xdr:spPr>
        <a:xfrm>
          <a:off x="7624522" y="71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8" name="n_4mainValue【図書館】&#10;一人当たり面積">
          <a:extLst>
            <a:ext uri="{FF2B5EF4-FFF2-40B4-BE49-F238E27FC236}">
              <a16:creationId xmlns:a16="http://schemas.microsoft.com/office/drawing/2014/main" id="{30752918-73EE-4931-8C47-974CFEB650A0}"/>
            </a:ext>
          </a:extLst>
        </xdr:cNvPr>
        <xdr:cNvSpPr txBox="1"/>
      </xdr:nvSpPr>
      <xdr:spPr>
        <a:xfrm>
          <a:off x="6739332" y="71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54427DF-8C79-41EE-8F61-EC8B71A2C0F2}"/>
            </a:ext>
          </a:extLst>
        </xdr:cNvPr>
        <xdr:cNvSpPr/>
      </xdr:nvSpPr>
      <xdr:spPr>
        <a:xfrm>
          <a:off x="762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0B5D5EB-68A5-4710-B6BE-34EE1DC4DBF0}"/>
            </a:ext>
          </a:extLst>
        </xdr:cNvPr>
        <xdr:cNvSpPr/>
      </xdr:nvSpPr>
      <xdr:spPr>
        <a:xfrm>
          <a:off x="887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B31A1E0-F23D-4BB5-B33E-D52A43C1D701}"/>
            </a:ext>
          </a:extLst>
        </xdr:cNvPr>
        <xdr:cNvSpPr/>
      </xdr:nvSpPr>
      <xdr:spPr>
        <a:xfrm>
          <a:off x="887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F12E753-390F-4F9A-8F8A-4EC4CC6AAB4C}"/>
            </a:ext>
          </a:extLst>
        </xdr:cNvPr>
        <xdr:cNvSpPr/>
      </xdr:nvSpPr>
      <xdr:spPr>
        <a:xfrm>
          <a:off x="1905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CF82BF6-C63C-4464-A97D-6C855F8EF9BE}"/>
            </a:ext>
          </a:extLst>
        </xdr:cNvPr>
        <xdr:cNvSpPr/>
      </xdr:nvSpPr>
      <xdr:spPr>
        <a:xfrm>
          <a:off x="1905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4ABBB33-95BC-4A1E-B713-27B8428F527D}"/>
            </a:ext>
          </a:extLst>
        </xdr:cNvPr>
        <xdr:cNvSpPr/>
      </xdr:nvSpPr>
      <xdr:spPr>
        <a:xfrm>
          <a:off x="3048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CD61E67-CDEE-4E0B-B981-642D64FBAC77}"/>
            </a:ext>
          </a:extLst>
        </xdr:cNvPr>
        <xdr:cNvSpPr/>
      </xdr:nvSpPr>
      <xdr:spPr>
        <a:xfrm>
          <a:off x="3048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265BEAC-3237-4969-8DF4-5000AF002FF3}"/>
            </a:ext>
          </a:extLst>
        </xdr:cNvPr>
        <xdr:cNvSpPr/>
      </xdr:nvSpPr>
      <xdr:spPr>
        <a:xfrm>
          <a:off x="762000"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DD18614-7F12-467E-B8D1-400B24073E8D}"/>
            </a:ext>
          </a:extLst>
        </xdr:cNvPr>
        <xdr:cNvSpPr txBox="1"/>
      </xdr:nvSpPr>
      <xdr:spPr>
        <a:xfrm>
          <a:off x="723900" y="91516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C9EC6AA-83F1-4216-AC26-00F449C78A55}"/>
            </a:ext>
          </a:extLst>
        </xdr:cNvPr>
        <xdr:cNvCxnSpPr/>
      </xdr:nvCxnSpPr>
      <xdr:spPr>
        <a:xfrm>
          <a:off x="762000"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E308553-AEE5-4ADB-805E-3346B37E9C59}"/>
            </a:ext>
          </a:extLst>
        </xdr:cNvPr>
        <xdr:cNvSpPr txBox="1"/>
      </xdr:nvSpPr>
      <xdr:spPr>
        <a:xfrm>
          <a:off x="296726" y="11537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B8B0D46-A0A6-4FDF-88BA-C8723561AE66}"/>
            </a:ext>
          </a:extLst>
        </xdr:cNvPr>
        <xdr:cNvCxnSpPr/>
      </xdr:nvCxnSpPr>
      <xdr:spPr>
        <a:xfrm>
          <a:off x="762000" y="113510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63A26FA-09A6-4056-A65D-5E7050B83F41}"/>
            </a:ext>
          </a:extLst>
        </xdr:cNvPr>
        <xdr:cNvSpPr txBox="1"/>
      </xdr:nvSpPr>
      <xdr:spPr>
        <a:xfrm>
          <a:off x="296726" y="111993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FB765B4-38A1-4C1A-807F-AFC12F3D1610}"/>
            </a:ext>
          </a:extLst>
        </xdr:cNvPr>
        <xdr:cNvCxnSpPr/>
      </xdr:nvCxnSpPr>
      <xdr:spPr>
        <a:xfrm>
          <a:off x="762000" y="1101498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A593625-27CF-44A1-A5EC-25D114BABE91}"/>
            </a:ext>
          </a:extLst>
        </xdr:cNvPr>
        <xdr:cNvSpPr txBox="1"/>
      </xdr:nvSpPr>
      <xdr:spPr>
        <a:xfrm>
          <a:off x="362751" y="108708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5C0A1A3-1C37-4A0E-AF87-C95DF85AF65E}"/>
            </a:ext>
          </a:extLst>
        </xdr:cNvPr>
        <xdr:cNvCxnSpPr/>
      </xdr:nvCxnSpPr>
      <xdr:spPr>
        <a:xfrm>
          <a:off x="762000" y="1067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FF394A8-407E-4021-864D-AB24D80ED944}"/>
            </a:ext>
          </a:extLst>
        </xdr:cNvPr>
        <xdr:cNvSpPr txBox="1"/>
      </xdr:nvSpPr>
      <xdr:spPr>
        <a:xfrm>
          <a:off x="362751" y="10540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1807411-281A-454F-A99C-DBC1F64D44D5}"/>
            </a:ext>
          </a:extLst>
        </xdr:cNvPr>
        <xdr:cNvCxnSpPr/>
      </xdr:nvCxnSpPr>
      <xdr:spPr>
        <a:xfrm>
          <a:off x="762000" y="1034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F953D72-5073-4711-A4DB-522A46159835}"/>
            </a:ext>
          </a:extLst>
        </xdr:cNvPr>
        <xdr:cNvSpPr txBox="1"/>
      </xdr:nvSpPr>
      <xdr:spPr>
        <a:xfrm>
          <a:off x="362751" y="10202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52FABEDD-9BAE-4734-8741-DEB60FF0BB16}"/>
            </a:ext>
          </a:extLst>
        </xdr:cNvPr>
        <xdr:cNvCxnSpPr/>
      </xdr:nvCxnSpPr>
      <xdr:spPr>
        <a:xfrm>
          <a:off x="762000" y="100162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EDE3710-A3DF-4FCF-8ACC-820F645362A7}"/>
            </a:ext>
          </a:extLst>
        </xdr:cNvPr>
        <xdr:cNvSpPr txBox="1"/>
      </xdr:nvSpPr>
      <xdr:spPr>
        <a:xfrm>
          <a:off x="362751" y="987209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0D92A6B-851A-4565-8B65-3F347ABD5D1A}"/>
            </a:ext>
          </a:extLst>
        </xdr:cNvPr>
        <xdr:cNvCxnSpPr/>
      </xdr:nvCxnSpPr>
      <xdr:spPr>
        <a:xfrm>
          <a:off x="762000" y="96801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AE751C2-2F88-4663-8BDC-5B3B3ED0AE14}"/>
            </a:ext>
          </a:extLst>
        </xdr:cNvPr>
        <xdr:cNvSpPr txBox="1"/>
      </xdr:nvSpPr>
      <xdr:spPr>
        <a:xfrm>
          <a:off x="423061" y="953599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F1A6002-D0BA-4A00-961B-489291ABC06E}"/>
            </a:ext>
          </a:extLst>
        </xdr:cNvPr>
        <xdr:cNvCxnSpPr/>
      </xdr:nvCxnSpPr>
      <xdr:spPr>
        <a:xfrm>
          <a:off x="762000"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304B9B89-7D44-43F5-92C1-772629D8B910}"/>
            </a:ext>
          </a:extLst>
        </xdr:cNvPr>
        <xdr:cNvSpPr/>
      </xdr:nvSpPr>
      <xdr:spPr>
        <a:xfrm>
          <a:off x="762000"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F2FBA7A7-70DC-4D08-81E7-79B448963033}"/>
            </a:ext>
          </a:extLst>
        </xdr:cNvPr>
        <xdr:cNvCxnSpPr/>
      </xdr:nvCxnSpPr>
      <xdr:spPr>
        <a:xfrm flipV="1">
          <a:off x="4636770" y="9889672"/>
          <a:ext cx="0" cy="143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4F4186C-016B-4D4C-9817-5A58DA421672}"/>
            </a:ext>
          </a:extLst>
        </xdr:cNvPr>
        <xdr:cNvSpPr txBox="1"/>
      </xdr:nvSpPr>
      <xdr:spPr>
        <a:xfrm>
          <a:off x="4675505" y="1132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9F4BBE4C-14AF-40FF-B757-1492D069BDE2}"/>
            </a:ext>
          </a:extLst>
        </xdr:cNvPr>
        <xdr:cNvCxnSpPr/>
      </xdr:nvCxnSpPr>
      <xdr:spPr>
        <a:xfrm>
          <a:off x="4544695" y="11319782"/>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A3B76D9-DA72-4061-87ED-A4DE290D8634}"/>
            </a:ext>
          </a:extLst>
        </xdr:cNvPr>
        <xdr:cNvSpPr txBox="1"/>
      </xdr:nvSpPr>
      <xdr:spPr>
        <a:xfrm>
          <a:off x="4675505" y="966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FB08649A-F3E1-4CBF-B4A3-C1F0FD4E121B}"/>
            </a:ext>
          </a:extLst>
        </xdr:cNvPr>
        <xdr:cNvCxnSpPr/>
      </xdr:nvCxnSpPr>
      <xdr:spPr>
        <a:xfrm>
          <a:off x="4544695" y="9889672"/>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824BC264-2D50-4ECA-ADC3-8E6AC2993AB4}"/>
            </a:ext>
          </a:extLst>
        </xdr:cNvPr>
        <xdr:cNvSpPr txBox="1"/>
      </xdr:nvSpPr>
      <xdr:spPr>
        <a:xfrm>
          <a:off x="4675505" y="10662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52580DAA-78F1-46ED-8434-2F9EDDE7FEC4}"/>
            </a:ext>
          </a:extLst>
        </xdr:cNvPr>
        <xdr:cNvSpPr/>
      </xdr:nvSpPr>
      <xdr:spPr>
        <a:xfrm>
          <a:off x="4582795" y="1068006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7E8F1B94-59DE-4E4C-A7AB-100E08830D63}"/>
            </a:ext>
          </a:extLst>
        </xdr:cNvPr>
        <xdr:cNvSpPr/>
      </xdr:nvSpPr>
      <xdr:spPr>
        <a:xfrm>
          <a:off x="3744595" y="1066564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3F7503EC-C759-46C4-AE40-AC03D23A3AE5}"/>
            </a:ext>
          </a:extLst>
        </xdr:cNvPr>
        <xdr:cNvSpPr/>
      </xdr:nvSpPr>
      <xdr:spPr>
        <a:xfrm>
          <a:off x="2857500" y="1065938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50BC5927-F21A-439E-BFF4-F203620EC40F}"/>
            </a:ext>
          </a:extLst>
        </xdr:cNvPr>
        <xdr:cNvSpPr/>
      </xdr:nvSpPr>
      <xdr:spPr>
        <a:xfrm>
          <a:off x="1970405" y="10665641"/>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E7EE7620-1093-41F5-8A76-8A7CC6D1A90A}"/>
            </a:ext>
          </a:extLst>
        </xdr:cNvPr>
        <xdr:cNvSpPr/>
      </xdr:nvSpPr>
      <xdr:spPr>
        <a:xfrm>
          <a:off x="1077595" y="1063434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5AE7638-30A8-4CC5-AD70-263E3B6DC3F7}"/>
            </a:ext>
          </a:extLst>
        </xdr:cNvPr>
        <xdr:cNvSpPr txBox="1"/>
      </xdr:nvSpPr>
      <xdr:spPr>
        <a:xfrm>
          <a:off x="44469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501EC06-2F6B-4050-A631-5BBB7C9EB20A}"/>
            </a:ext>
          </a:extLst>
        </xdr:cNvPr>
        <xdr:cNvSpPr txBox="1"/>
      </xdr:nvSpPr>
      <xdr:spPr>
        <a:xfrm>
          <a:off x="3608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84A510D-FF41-43C7-AA28-71BABFA1FA4D}"/>
            </a:ext>
          </a:extLst>
        </xdr:cNvPr>
        <xdr:cNvSpPr txBox="1"/>
      </xdr:nvSpPr>
      <xdr:spPr>
        <a:xfrm>
          <a:off x="2715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66DADE9-812A-4879-9AA7-CA39CFE22A74}"/>
            </a:ext>
          </a:extLst>
        </xdr:cNvPr>
        <xdr:cNvSpPr txBox="1"/>
      </xdr:nvSpPr>
      <xdr:spPr>
        <a:xfrm>
          <a:off x="182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5C0C315-904A-4345-9A3B-1568FC577CA1}"/>
            </a:ext>
          </a:extLst>
        </xdr:cNvPr>
        <xdr:cNvSpPr txBox="1"/>
      </xdr:nvSpPr>
      <xdr:spPr>
        <a:xfrm>
          <a:off x="94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190" name="楕円 189">
          <a:extLst>
            <a:ext uri="{FF2B5EF4-FFF2-40B4-BE49-F238E27FC236}">
              <a16:creationId xmlns:a16="http://schemas.microsoft.com/office/drawing/2014/main" id="{E234FA18-CEB9-44BC-9376-F8C30AA3D2A6}"/>
            </a:ext>
          </a:extLst>
        </xdr:cNvPr>
        <xdr:cNvSpPr/>
      </xdr:nvSpPr>
      <xdr:spPr>
        <a:xfrm>
          <a:off x="4582795" y="1062182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BC6C565F-C7A8-494A-A2ED-E2167E8AE571}"/>
            </a:ext>
          </a:extLst>
        </xdr:cNvPr>
        <xdr:cNvSpPr txBox="1"/>
      </xdr:nvSpPr>
      <xdr:spPr>
        <a:xfrm>
          <a:off x="4675505" y="1046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92" name="楕円 191">
          <a:extLst>
            <a:ext uri="{FF2B5EF4-FFF2-40B4-BE49-F238E27FC236}">
              <a16:creationId xmlns:a16="http://schemas.microsoft.com/office/drawing/2014/main" id="{18C72F3E-F5F0-455F-BF57-257D8C785C82}"/>
            </a:ext>
          </a:extLst>
        </xdr:cNvPr>
        <xdr:cNvSpPr/>
      </xdr:nvSpPr>
      <xdr:spPr>
        <a:xfrm>
          <a:off x="3744595" y="1058427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155122</xdr:rowOff>
    </xdr:to>
    <xdr:cxnSp macro="">
      <xdr:nvCxnSpPr>
        <xdr:cNvPr id="193" name="直線コネクタ 192">
          <a:extLst>
            <a:ext uri="{FF2B5EF4-FFF2-40B4-BE49-F238E27FC236}">
              <a16:creationId xmlns:a16="http://schemas.microsoft.com/office/drawing/2014/main" id="{F592F20E-05C4-4750-98F7-614A4A0BE0B5}"/>
            </a:ext>
          </a:extLst>
        </xdr:cNvPr>
        <xdr:cNvCxnSpPr/>
      </xdr:nvCxnSpPr>
      <xdr:spPr>
        <a:xfrm>
          <a:off x="3799205" y="1063316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4" name="楕円 193">
          <a:extLst>
            <a:ext uri="{FF2B5EF4-FFF2-40B4-BE49-F238E27FC236}">
              <a16:creationId xmlns:a16="http://schemas.microsoft.com/office/drawing/2014/main" id="{3920DEFA-AED8-47A7-B18D-05DEEBC93BAA}"/>
            </a:ext>
          </a:extLst>
        </xdr:cNvPr>
        <xdr:cNvSpPr/>
      </xdr:nvSpPr>
      <xdr:spPr>
        <a:xfrm>
          <a:off x="2857500" y="1055460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117566</xdr:rowOff>
    </xdr:to>
    <xdr:cxnSp macro="">
      <xdr:nvCxnSpPr>
        <xdr:cNvPr id="195" name="直線コネクタ 194">
          <a:extLst>
            <a:ext uri="{FF2B5EF4-FFF2-40B4-BE49-F238E27FC236}">
              <a16:creationId xmlns:a16="http://schemas.microsoft.com/office/drawing/2014/main" id="{443F5931-75A5-4FFA-8114-6293373B90B9}"/>
            </a:ext>
          </a:extLst>
        </xdr:cNvPr>
        <xdr:cNvCxnSpPr/>
      </xdr:nvCxnSpPr>
      <xdr:spPr>
        <a:xfrm>
          <a:off x="2906395" y="10603502"/>
          <a:ext cx="89281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96" name="楕円 195">
          <a:extLst>
            <a:ext uri="{FF2B5EF4-FFF2-40B4-BE49-F238E27FC236}">
              <a16:creationId xmlns:a16="http://schemas.microsoft.com/office/drawing/2014/main" id="{0056D61A-AF32-4EEB-925B-1899DAC3CE21}"/>
            </a:ext>
          </a:extLst>
        </xdr:cNvPr>
        <xdr:cNvSpPr/>
      </xdr:nvSpPr>
      <xdr:spPr>
        <a:xfrm>
          <a:off x="1970405" y="105265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63681</xdr:rowOff>
    </xdr:from>
    <xdr:to>
      <xdr:col>15</xdr:col>
      <xdr:colOff>50800</xdr:colOff>
      <xdr:row>60</xdr:row>
      <xdr:rowOff>89807</xdr:rowOff>
    </xdr:to>
    <xdr:cxnSp macro="">
      <xdr:nvCxnSpPr>
        <xdr:cNvPr id="197" name="直線コネクタ 196">
          <a:extLst>
            <a:ext uri="{FF2B5EF4-FFF2-40B4-BE49-F238E27FC236}">
              <a16:creationId xmlns:a16="http://schemas.microsoft.com/office/drawing/2014/main" id="{CA4592FA-A616-42BD-9D5E-AA4453786A3E}"/>
            </a:ext>
          </a:extLst>
        </xdr:cNvPr>
        <xdr:cNvCxnSpPr/>
      </xdr:nvCxnSpPr>
      <xdr:spPr>
        <a:xfrm>
          <a:off x="2019300" y="10581186"/>
          <a:ext cx="887095"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146776</xdr:rowOff>
    </xdr:from>
    <xdr:to>
      <xdr:col>6</xdr:col>
      <xdr:colOff>38100</xdr:colOff>
      <xdr:row>60</xdr:row>
      <xdr:rowOff>76926</xdr:rowOff>
    </xdr:to>
    <xdr:sp macro="" textlink="">
      <xdr:nvSpPr>
        <xdr:cNvPr id="198" name="楕円 197">
          <a:extLst>
            <a:ext uri="{FF2B5EF4-FFF2-40B4-BE49-F238E27FC236}">
              <a16:creationId xmlns:a16="http://schemas.microsoft.com/office/drawing/2014/main" id="{6B3B75B4-5978-4AFF-BCB9-6F96837A64E1}"/>
            </a:ext>
          </a:extLst>
        </xdr:cNvPr>
        <xdr:cNvSpPr/>
      </xdr:nvSpPr>
      <xdr:spPr>
        <a:xfrm>
          <a:off x="1077595" y="1048902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26126</xdr:rowOff>
    </xdr:from>
    <xdr:to>
      <xdr:col>10</xdr:col>
      <xdr:colOff>114300</xdr:colOff>
      <xdr:row>60</xdr:row>
      <xdr:rowOff>63681</xdr:rowOff>
    </xdr:to>
    <xdr:cxnSp macro="">
      <xdr:nvCxnSpPr>
        <xdr:cNvPr id="199" name="直線コネクタ 198">
          <a:extLst>
            <a:ext uri="{FF2B5EF4-FFF2-40B4-BE49-F238E27FC236}">
              <a16:creationId xmlns:a16="http://schemas.microsoft.com/office/drawing/2014/main" id="{ACDD0A1D-64CD-4933-8152-C7AECE030BF6}"/>
            </a:ext>
          </a:extLst>
        </xdr:cNvPr>
        <xdr:cNvCxnSpPr/>
      </xdr:nvCxnSpPr>
      <xdr:spPr>
        <a:xfrm>
          <a:off x="1132205" y="10543631"/>
          <a:ext cx="88709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6C1511EB-5C4B-47FB-BC54-75441F5BC251}"/>
            </a:ext>
          </a:extLst>
        </xdr:cNvPr>
        <xdr:cNvSpPr txBox="1"/>
      </xdr:nvSpPr>
      <xdr:spPr>
        <a:xfrm>
          <a:off x="3582044" y="1076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a:extLst>
            <a:ext uri="{FF2B5EF4-FFF2-40B4-BE49-F238E27FC236}">
              <a16:creationId xmlns:a16="http://schemas.microsoft.com/office/drawing/2014/main" id="{6470F7E0-B5A6-4652-AC73-B431E0B383DC}"/>
            </a:ext>
          </a:extLst>
        </xdr:cNvPr>
        <xdr:cNvSpPr txBox="1"/>
      </xdr:nvSpPr>
      <xdr:spPr>
        <a:xfrm>
          <a:off x="2705744" y="1075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98B042FB-05D9-4945-8CE9-E4D55517221C}"/>
            </a:ext>
          </a:extLst>
        </xdr:cNvPr>
        <xdr:cNvSpPr txBox="1"/>
      </xdr:nvSpPr>
      <xdr:spPr>
        <a:xfrm>
          <a:off x="1818649" y="1076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a:extLst>
            <a:ext uri="{FF2B5EF4-FFF2-40B4-BE49-F238E27FC236}">
              <a16:creationId xmlns:a16="http://schemas.microsoft.com/office/drawing/2014/main" id="{8522713B-1224-4552-9408-4074C535FD8B}"/>
            </a:ext>
          </a:extLst>
        </xdr:cNvPr>
        <xdr:cNvSpPr txBox="1"/>
      </xdr:nvSpPr>
      <xdr:spPr>
        <a:xfrm>
          <a:off x="925839"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4" name="n_1mainValue【体育館・プール】&#10;有形固定資産減価償却率">
          <a:extLst>
            <a:ext uri="{FF2B5EF4-FFF2-40B4-BE49-F238E27FC236}">
              <a16:creationId xmlns:a16="http://schemas.microsoft.com/office/drawing/2014/main" id="{0D90C6E0-54E7-4864-90CC-46198970B992}"/>
            </a:ext>
          </a:extLst>
        </xdr:cNvPr>
        <xdr:cNvSpPr txBox="1"/>
      </xdr:nvSpPr>
      <xdr:spPr>
        <a:xfrm>
          <a:off x="3582044" y="10351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5" name="n_2mainValue【体育館・プール】&#10;有形固定資産減価償却率">
          <a:extLst>
            <a:ext uri="{FF2B5EF4-FFF2-40B4-BE49-F238E27FC236}">
              <a16:creationId xmlns:a16="http://schemas.microsoft.com/office/drawing/2014/main" id="{25D9A979-FD41-4F8C-8083-2872EACAB7FD}"/>
            </a:ext>
          </a:extLst>
        </xdr:cNvPr>
        <xdr:cNvSpPr txBox="1"/>
      </xdr:nvSpPr>
      <xdr:spPr>
        <a:xfrm>
          <a:off x="2705744" y="1032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206" name="n_3mainValue【体育館・プール】&#10;有形固定資産減価償却率">
          <a:extLst>
            <a:ext uri="{FF2B5EF4-FFF2-40B4-BE49-F238E27FC236}">
              <a16:creationId xmlns:a16="http://schemas.microsoft.com/office/drawing/2014/main" id="{0B42CA62-8666-40E2-985E-16DCD3D84945}"/>
            </a:ext>
          </a:extLst>
        </xdr:cNvPr>
        <xdr:cNvSpPr txBox="1"/>
      </xdr:nvSpPr>
      <xdr:spPr>
        <a:xfrm>
          <a:off x="1818649" y="1029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93453</xdr:rowOff>
    </xdr:from>
    <xdr:ext cx="405111" cy="259045"/>
    <xdr:sp macro="" textlink="">
      <xdr:nvSpPr>
        <xdr:cNvPr id="207" name="n_4mainValue【体育館・プール】&#10;有形固定資産減価償却率">
          <a:extLst>
            <a:ext uri="{FF2B5EF4-FFF2-40B4-BE49-F238E27FC236}">
              <a16:creationId xmlns:a16="http://schemas.microsoft.com/office/drawing/2014/main" id="{697C68BB-1051-4D2C-BE9F-E6006F7A9D69}"/>
            </a:ext>
          </a:extLst>
        </xdr:cNvPr>
        <xdr:cNvSpPr txBox="1"/>
      </xdr:nvSpPr>
      <xdr:spPr>
        <a:xfrm>
          <a:off x="925839" y="1026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19D3A98-36BE-4B04-9471-48B3D7DB2344}"/>
            </a:ext>
          </a:extLst>
        </xdr:cNvPr>
        <xdr:cNvSpPr/>
      </xdr:nvSpPr>
      <xdr:spPr>
        <a:xfrm>
          <a:off x="660209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3B6EB5F-3C22-43D9-8F0A-4D7E4C381A94}"/>
            </a:ext>
          </a:extLst>
        </xdr:cNvPr>
        <xdr:cNvSpPr/>
      </xdr:nvSpPr>
      <xdr:spPr>
        <a:xfrm>
          <a:off x="6732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1404C45-53D5-4B8A-A686-AB3C1DE72284}"/>
            </a:ext>
          </a:extLst>
        </xdr:cNvPr>
        <xdr:cNvSpPr/>
      </xdr:nvSpPr>
      <xdr:spPr>
        <a:xfrm>
          <a:off x="6732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64422E9-C806-47D1-A3A7-A3E6982B4D22}"/>
            </a:ext>
          </a:extLst>
        </xdr:cNvPr>
        <xdr:cNvSpPr/>
      </xdr:nvSpPr>
      <xdr:spPr>
        <a:xfrm>
          <a:off x="7745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EBA66F0-4FAE-4E70-B073-F5B72A157400}"/>
            </a:ext>
          </a:extLst>
        </xdr:cNvPr>
        <xdr:cNvSpPr/>
      </xdr:nvSpPr>
      <xdr:spPr>
        <a:xfrm>
          <a:off x="7745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85337F0-5A70-4CBA-A99B-C1D30EF3B41A}"/>
            </a:ext>
          </a:extLst>
        </xdr:cNvPr>
        <xdr:cNvSpPr/>
      </xdr:nvSpPr>
      <xdr:spPr>
        <a:xfrm>
          <a:off x="8888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2DA611C-3AC5-4764-9468-EE56E1243619}"/>
            </a:ext>
          </a:extLst>
        </xdr:cNvPr>
        <xdr:cNvSpPr/>
      </xdr:nvSpPr>
      <xdr:spPr>
        <a:xfrm>
          <a:off x="8888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F29FFA6-AE9C-4EE8-831D-06D33A053C22}"/>
            </a:ext>
          </a:extLst>
        </xdr:cNvPr>
        <xdr:cNvSpPr/>
      </xdr:nvSpPr>
      <xdr:spPr>
        <a:xfrm>
          <a:off x="6602095"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5AB1D02-CB92-4549-9F1D-1F797BE35441}"/>
            </a:ext>
          </a:extLst>
        </xdr:cNvPr>
        <xdr:cNvSpPr txBox="1"/>
      </xdr:nvSpPr>
      <xdr:spPr>
        <a:xfrm>
          <a:off x="6563995" y="91516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D06F45F-8003-4B12-8B7D-ACBFB3E7BC84}"/>
            </a:ext>
          </a:extLst>
        </xdr:cNvPr>
        <xdr:cNvCxnSpPr/>
      </xdr:nvCxnSpPr>
      <xdr:spPr>
        <a:xfrm>
          <a:off x="6602095"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1934FEB-4A32-4938-BCA8-9E4574D00FC3}"/>
            </a:ext>
          </a:extLst>
        </xdr:cNvPr>
        <xdr:cNvCxnSpPr/>
      </xdr:nvCxnSpPr>
      <xdr:spPr>
        <a:xfrm>
          <a:off x="6602095"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788B83F5-816B-4F37-925D-271C876D42CD}"/>
            </a:ext>
          </a:extLst>
        </xdr:cNvPr>
        <xdr:cNvSpPr txBox="1"/>
      </xdr:nvSpPr>
      <xdr:spPr>
        <a:xfrm>
          <a:off x="6136821" y="11148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96AA5F6-7F9F-4DCA-A391-35E5708BB92A}"/>
            </a:ext>
          </a:extLst>
        </xdr:cNvPr>
        <xdr:cNvCxnSpPr/>
      </xdr:nvCxnSpPr>
      <xdr:spPr>
        <a:xfrm>
          <a:off x="6602095"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881A1B0B-29FD-45B2-9444-472445820218}"/>
            </a:ext>
          </a:extLst>
        </xdr:cNvPr>
        <xdr:cNvSpPr txBox="1"/>
      </xdr:nvSpPr>
      <xdr:spPr>
        <a:xfrm>
          <a:off x="6136821" y="10760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6A5F390-B4F9-4B17-8196-2F9C7F9EB8A2}"/>
            </a:ext>
          </a:extLst>
        </xdr:cNvPr>
        <xdr:cNvCxnSpPr/>
      </xdr:nvCxnSpPr>
      <xdr:spPr>
        <a:xfrm>
          <a:off x="6602095"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52DC8F5-DE60-41FD-8F90-43B66F6469F6}"/>
            </a:ext>
          </a:extLst>
        </xdr:cNvPr>
        <xdr:cNvSpPr txBox="1"/>
      </xdr:nvSpPr>
      <xdr:spPr>
        <a:xfrm>
          <a:off x="6136821" y="103714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419F096-DA46-49C2-AC41-D13B4FDBF2F8}"/>
            </a:ext>
          </a:extLst>
        </xdr:cNvPr>
        <xdr:cNvCxnSpPr/>
      </xdr:nvCxnSpPr>
      <xdr:spPr>
        <a:xfrm>
          <a:off x="6602095"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A7056ED-4E2E-483D-924E-B210108F1379}"/>
            </a:ext>
          </a:extLst>
        </xdr:cNvPr>
        <xdr:cNvSpPr txBox="1"/>
      </xdr:nvSpPr>
      <xdr:spPr>
        <a:xfrm>
          <a:off x="6136821" y="99752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58805AC-F819-4091-B268-6A25021DD688}"/>
            </a:ext>
          </a:extLst>
        </xdr:cNvPr>
        <xdr:cNvCxnSpPr/>
      </xdr:nvCxnSpPr>
      <xdr:spPr>
        <a:xfrm>
          <a:off x="6602095"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605B8807-07D4-4A2A-B484-BE7302107B6D}"/>
            </a:ext>
          </a:extLst>
        </xdr:cNvPr>
        <xdr:cNvSpPr txBox="1"/>
      </xdr:nvSpPr>
      <xdr:spPr>
        <a:xfrm>
          <a:off x="6136821" y="95866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E138B4D-C3EC-4BCC-BB32-FFE6F76B7F64}"/>
            </a:ext>
          </a:extLst>
        </xdr:cNvPr>
        <xdr:cNvCxnSpPr/>
      </xdr:nvCxnSpPr>
      <xdr:spPr>
        <a:xfrm>
          <a:off x="6602095"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1761D4AD-0B7D-453F-86B3-2913C57CF769}"/>
            </a:ext>
          </a:extLst>
        </xdr:cNvPr>
        <xdr:cNvSpPr txBox="1"/>
      </xdr:nvSpPr>
      <xdr:spPr>
        <a:xfrm>
          <a:off x="6136821" y="91979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5AB0F2FF-2AD6-4CD5-8BD5-BCDAB85BC380}"/>
            </a:ext>
          </a:extLst>
        </xdr:cNvPr>
        <xdr:cNvSpPr/>
      </xdr:nvSpPr>
      <xdr:spPr>
        <a:xfrm>
          <a:off x="6602095"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3DFF9190-8FC4-4D03-8153-9AFA0095D709}"/>
            </a:ext>
          </a:extLst>
        </xdr:cNvPr>
        <xdr:cNvCxnSpPr/>
      </xdr:nvCxnSpPr>
      <xdr:spPr>
        <a:xfrm flipV="1">
          <a:off x="10476865" y="982027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FD6957CB-E61C-4453-8EC5-9D15F73794B5}"/>
            </a:ext>
          </a:extLst>
        </xdr:cNvPr>
        <xdr:cNvSpPr txBox="1"/>
      </xdr:nvSpPr>
      <xdr:spPr>
        <a:xfrm>
          <a:off x="10515600" y="1128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8D42B6C3-FF8C-491C-8681-85AEE0BE0C14}"/>
            </a:ext>
          </a:extLst>
        </xdr:cNvPr>
        <xdr:cNvCxnSpPr/>
      </xdr:nvCxnSpPr>
      <xdr:spPr>
        <a:xfrm>
          <a:off x="10390505" y="1128141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FE8A7236-917D-4614-B948-D3E8B4395EEE}"/>
            </a:ext>
          </a:extLst>
        </xdr:cNvPr>
        <xdr:cNvSpPr txBox="1"/>
      </xdr:nvSpPr>
      <xdr:spPr>
        <a:xfrm>
          <a:off x="10515600" y="958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8CFE6BB9-C6AB-4676-A82D-C9B0820A5CCF}"/>
            </a:ext>
          </a:extLst>
        </xdr:cNvPr>
        <xdr:cNvCxnSpPr/>
      </xdr:nvCxnSpPr>
      <xdr:spPr>
        <a:xfrm>
          <a:off x="10390505" y="982027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C91DE00C-2427-47EB-AE01-0B35AF13CFCF}"/>
            </a:ext>
          </a:extLst>
        </xdr:cNvPr>
        <xdr:cNvSpPr txBox="1"/>
      </xdr:nvSpPr>
      <xdr:spPr>
        <a:xfrm>
          <a:off x="10515600" y="1069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965DEB85-33F8-4412-81D4-18F6807209A3}"/>
            </a:ext>
          </a:extLst>
        </xdr:cNvPr>
        <xdr:cNvSpPr/>
      </xdr:nvSpPr>
      <xdr:spPr>
        <a:xfrm>
          <a:off x="10428605" y="1084008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542DC252-8DF5-4CDC-B55B-51F965BB8A35}"/>
            </a:ext>
          </a:extLst>
        </xdr:cNvPr>
        <xdr:cNvSpPr/>
      </xdr:nvSpPr>
      <xdr:spPr>
        <a:xfrm>
          <a:off x="9590405" y="1089342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4123E806-C33A-4DF9-8E5E-F70D1D7FC42A}"/>
            </a:ext>
          </a:extLst>
        </xdr:cNvPr>
        <xdr:cNvSpPr/>
      </xdr:nvSpPr>
      <xdr:spPr>
        <a:xfrm>
          <a:off x="8697595" y="1087628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46AD860D-17DB-4D6E-AD47-E2BA7D8CE798}"/>
            </a:ext>
          </a:extLst>
        </xdr:cNvPr>
        <xdr:cNvSpPr/>
      </xdr:nvSpPr>
      <xdr:spPr>
        <a:xfrm>
          <a:off x="7810500" y="1080008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C0B74FC2-3C4A-4F7E-987B-04B54C5C64E9}"/>
            </a:ext>
          </a:extLst>
        </xdr:cNvPr>
        <xdr:cNvSpPr/>
      </xdr:nvSpPr>
      <xdr:spPr>
        <a:xfrm>
          <a:off x="6923405" y="107962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EF45C05-4953-4B62-80F2-78A550903C67}"/>
            </a:ext>
          </a:extLst>
        </xdr:cNvPr>
        <xdr:cNvSpPr txBox="1"/>
      </xdr:nvSpPr>
      <xdr:spPr>
        <a:xfrm>
          <a:off x="102870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5846680-116C-4C13-B250-D910FC128980}"/>
            </a:ext>
          </a:extLst>
        </xdr:cNvPr>
        <xdr:cNvSpPr txBox="1"/>
      </xdr:nvSpPr>
      <xdr:spPr>
        <a:xfrm>
          <a:off x="944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C8EFAE8-74CA-4156-B59A-C159024DFB02}"/>
            </a:ext>
          </a:extLst>
        </xdr:cNvPr>
        <xdr:cNvSpPr txBox="1"/>
      </xdr:nvSpPr>
      <xdr:spPr>
        <a:xfrm>
          <a:off x="856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664846E-897F-44FB-A93E-2454C9A03B6E}"/>
            </a:ext>
          </a:extLst>
        </xdr:cNvPr>
        <xdr:cNvSpPr txBox="1"/>
      </xdr:nvSpPr>
      <xdr:spPr>
        <a:xfrm>
          <a:off x="7668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A9759DB-459D-413D-88C2-DA4B3A669888}"/>
            </a:ext>
          </a:extLst>
        </xdr:cNvPr>
        <xdr:cNvSpPr txBox="1"/>
      </xdr:nvSpPr>
      <xdr:spPr>
        <a:xfrm>
          <a:off x="6781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8255</xdr:rowOff>
    </xdr:from>
    <xdr:to>
      <xdr:col>55</xdr:col>
      <xdr:colOff>50800</xdr:colOff>
      <xdr:row>62</xdr:row>
      <xdr:rowOff>109855</xdr:rowOff>
    </xdr:to>
    <xdr:sp macro="" textlink="">
      <xdr:nvSpPr>
        <xdr:cNvPr id="247" name="楕円 246">
          <a:extLst>
            <a:ext uri="{FF2B5EF4-FFF2-40B4-BE49-F238E27FC236}">
              <a16:creationId xmlns:a16="http://schemas.microsoft.com/office/drawing/2014/main" id="{DC0C5F4F-D634-4242-A13D-DC778F1950C6}"/>
            </a:ext>
          </a:extLst>
        </xdr:cNvPr>
        <xdr:cNvSpPr/>
      </xdr:nvSpPr>
      <xdr:spPr>
        <a:xfrm>
          <a:off x="10428605" y="108724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158132</xdr:rowOff>
    </xdr:from>
    <xdr:ext cx="469744" cy="259045"/>
    <xdr:sp macro="" textlink="">
      <xdr:nvSpPr>
        <xdr:cNvPr id="248" name="【体育館・プール】&#10;一人当たり面積該当値テキスト">
          <a:extLst>
            <a:ext uri="{FF2B5EF4-FFF2-40B4-BE49-F238E27FC236}">
              <a16:creationId xmlns:a16="http://schemas.microsoft.com/office/drawing/2014/main" id="{402B5A68-F240-4F80-82E1-B76A78C6D7F7}"/>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xdr:rowOff>
    </xdr:from>
    <xdr:to>
      <xdr:col>50</xdr:col>
      <xdr:colOff>165100</xdr:colOff>
      <xdr:row>62</xdr:row>
      <xdr:rowOff>113665</xdr:rowOff>
    </xdr:to>
    <xdr:sp macro="" textlink="">
      <xdr:nvSpPr>
        <xdr:cNvPr id="249" name="楕円 248">
          <a:extLst>
            <a:ext uri="{FF2B5EF4-FFF2-40B4-BE49-F238E27FC236}">
              <a16:creationId xmlns:a16="http://schemas.microsoft.com/office/drawing/2014/main" id="{6BB1E7AF-DA62-42D5-8317-6C002DCCF1C4}"/>
            </a:ext>
          </a:extLst>
        </xdr:cNvPr>
        <xdr:cNvSpPr/>
      </xdr:nvSpPr>
      <xdr:spPr>
        <a:xfrm>
          <a:off x="9590405" y="10876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59055</xdr:rowOff>
    </xdr:from>
    <xdr:to>
      <xdr:col>55</xdr:col>
      <xdr:colOff>0</xdr:colOff>
      <xdr:row>62</xdr:row>
      <xdr:rowOff>62865</xdr:rowOff>
    </xdr:to>
    <xdr:cxnSp macro="">
      <xdr:nvCxnSpPr>
        <xdr:cNvPr id="250" name="直線コネクタ 249">
          <a:extLst>
            <a:ext uri="{FF2B5EF4-FFF2-40B4-BE49-F238E27FC236}">
              <a16:creationId xmlns:a16="http://schemas.microsoft.com/office/drawing/2014/main" id="{B099F96A-F5C4-4C95-A45B-7EA5A27BEB72}"/>
            </a:ext>
          </a:extLst>
        </xdr:cNvPr>
        <xdr:cNvCxnSpPr/>
      </xdr:nvCxnSpPr>
      <xdr:spPr>
        <a:xfrm flipV="1">
          <a:off x="9639300" y="109289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xdr:rowOff>
    </xdr:from>
    <xdr:to>
      <xdr:col>46</xdr:col>
      <xdr:colOff>38100</xdr:colOff>
      <xdr:row>62</xdr:row>
      <xdr:rowOff>115570</xdr:rowOff>
    </xdr:to>
    <xdr:sp macro="" textlink="">
      <xdr:nvSpPr>
        <xdr:cNvPr id="251" name="楕円 250">
          <a:extLst>
            <a:ext uri="{FF2B5EF4-FFF2-40B4-BE49-F238E27FC236}">
              <a16:creationId xmlns:a16="http://schemas.microsoft.com/office/drawing/2014/main" id="{70510007-DE07-427C-82FF-157CB7FA8434}"/>
            </a:ext>
          </a:extLst>
        </xdr:cNvPr>
        <xdr:cNvSpPr/>
      </xdr:nvSpPr>
      <xdr:spPr>
        <a:xfrm>
          <a:off x="8697595" y="1087818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62865</xdr:rowOff>
    </xdr:from>
    <xdr:to>
      <xdr:col>50</xdr:col>
      <xdr:colOff>114300</xdr:colOff>
      <xdr:row>62</xdr:row>
      <xdr:rowOff>64770</xdr:rowOff>
    </xdr:to>
    <xdr:cxnSp macro="">
      <xdr:nvCxnSpPr>
        <xdr:cNvPr id="252" name="直線コネクタ 251">
          <a:extLst>
            <a:ext uri="{FF2B5EF4-FFF2-40B4-BE49-F238E27FC236}">
              <a16:creationId xmlns:a16="http://schemas.microsoft.com/office/drawing/2014/main" id="{8768DD00-A6C0-456E-9416-F017215EC3AB}"/>
            </a:ext>
          </a:extLst>
        </xdr:cNvPr>
        <xdr:cNvCxnSpPr/>
      </xdr:nvCxnSpPr>
      <xdr:spPr>
        <a:xfrm flipV="1">
          <a:off x="8752205" y="10930890"/>
          <a:ext cx="88709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xdr:rowOff>
    </xdr:from>
    <xdr:to>
      <xdr:col>41</xdr:col>
      <xdr:colOff>101600</xdr:colOff>
      <xdr:row>62</xdr:row>
      <xdr:rowOff>113665</xdr:rowOff>
    </xdr:to>
    <xdr:sp macro="" textlink="">
      <xdr:nvSpPr>
        <xdr:cNvPr id="253" name="楕円 252">
          <a:extLst>
            <a:ext uri="{FF2B5EF4-FFF2-40B4-BE49-F238E27FC236}">
              <a16:creationId xmlns:a16="http://schemas.microsoft.com/office/drawing/2014/main" id="{8A390E93-CDCB-418C-A75A-7C22D3E30411}"/>
            </a:ext>
          </a:extLst>
        </xdr:cNvPr>
        <xdr:cNvSpPr/>
      </xdr:nvSpPr>
      <xdr:spPr>
        <a:xfrm>
          <a:off x="7810500" y="1087628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62865</xdr:rowOff>
    </xdr:from>
    <xdr:to>
      <xdr:col>45</xdr:col>
      <xdr:colOff>177800</xdr:colOff>
      <xdr:row>62</xdr:row>
      <xdr:rowOff>64770</xdr:rowOff>
    </xdr:to>
    <xdr:cxnSp macro="">
      <xdr:nvCxnSpPr>
        <xdr:cNvPr id="254" name="直線コネクタ 253">
          <a:extLst>
            <a:ext uri="{FF2B5EF4-FFF2-40B4-BE49-F238E27FC236}">
              <a16:creationId xmlns:a16="http://schemas.microsoft.com/office/drawing/2014/main" id="{8055AC65-38E5-4C25-B565-34637D15A468}"/>
            </a:ext>
          </a:extLst>
        </xdr:cNvPr>
        <xdr:cNvCxnSpPr/>
      </xdr:nvCxnSpPr>
      <xdr:spPr>
        <a:xfrm>
          <a:off x="7859395" y="10930890"/>
          <a:ext cx="89281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xdr:rowOff>
    </xdr:from>
    <xdr:to>
      <xdr:col>36</xdr:col>
      <xdr:colOff>165100</xdr:colOff>
      <xdr:row>62</xdr:row>
      <xdr:rowOff>113665</xdr:rowOff>
    </xdr:to>
    <xdr:sp macro="" textlink="">
      <xdr:nvSpPr>
        <xdr:cNvPr id="255" name="楕円 254">
          <a:extLst>
            <a:ext uri="{FF2B5EF4-FFF2-40B4-BE49-F238E27FC236}">
              <a16:creationId xmlns:a16="http://schemas.microsoft.com/office/drawing/2014/main" id="{114A914C-A1EA-420E-A4E4-E8CAE25D837C}"/>
            </a:ext>
          </a:extLst>
        </xdr:cNvPr>
        <xdr:cNvSpPr/>
      </xdr:nvSpPr>
      <xdr:spPr>
        <a:xfrm>
          <a:off x="6923405" y="10876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62865</xdr:rowOff>
    </xdr:from>
    <xdr:to>
      <xdr:col>41</xdr:col>
      <xdr:colOff>50800</xdr:colOff>
      <xdr:row>62</xdr:row>
      <xdr:rowOff>62865</xdr:rowOff>
    </xdr:to>
    <xdr:cxnSp macro="">
      <xdr:nvCxnSpPr>
        <xdr:cNvPr id="256" name="直線コネクタ 255">
          <a:extLst>
            <a:ext uri="{FF2B5EF4-FFF2-40B4-BE49-F238E27FC236}">
              <a16:creationId xmlns:a16="http://schemas.microsoft.com/office/drawing/2014/main" id="{7E5EB788-8E94-47F6-9427-F0407764BA4E}"/>
            </a:ext>
          </a:extLst>
        </xdr:cNvPr>
        <xdr:cNvCxnSpPr/>
      </xdr:nvCxnSpPr>
      <xdr:spPr>
        <a:xfrm>
          <a:off x="6972300" y="10930890"/>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A85D3EB1-505A-428E-BADF-044C0F8DF1D8}"/>
            </a:ext>
          </a:extLst>
        </xdr:cNvPr>
        <xdr:cNvSpPr txBox="1"/>
      </xdr:nvSpPr>
      <xdr:spPr>
        <a:xfrm>
          <a:off x="9395537" y="1098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8747C452-8531-488D-844B-8F0EC0E8F560}"/>
            </a:ext>
          </a:extLst>
        </xdr:cNvPr>
        <xdr:cNvSpPr txBox="1"/>
      </xdr:nvSpPr>
      <xdr:spPr>
        <a:xfrm>
          <a:off x="851923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CCF1805B-D2F9-4B60-8A34-64709659C642}"/>
            </a:ext>
          </a:extLst>
        </xdr:cNvPr>
        <xdr:cNvSpPr txBox="1"/>
      </xdr:nvSpPr>
      <xdr:spPr>
        <a:xfrm>
          <a:off x="7624522"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7B31CC5D-C4FC-451F-AFCC-EA19AD58E8C2}"/>
            </a:ext>
          </a:extLst>
        </xdr:cNvPr>
        <xdr:cNvSpPr txBox="1"/>
      </xdr:nvSpPr>
      <xdr:spPr>
        <a:xfrm>
          <a:off x="6739332"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130192</xdr:rowOff>
    </xdr:from>
    <xdr:ext cx="469744" cy="259045"/>
    <xdr:sp macro="" textlink="">
      <xdr:nvSpPr>
        <xdr:cNvPr id="261" name="n_1mainValue【体育館・プール】&#10;一人当たり面積">
          <a:extLst>
            <a:ext uri="{FF2B5EF4-FFF2-40B4-BE49-F238E27FC236}">
              <a16:creationId xmlns:a16="http://schemas.microsoft.com/office/drawing/2014/main" id="{537AF5C7-2DCC-40FD-B4A2-A6EAB8F1C4C7}"/>
            </a:ext>
          </a:extLst>
        </xdr:cNvPr>
        <xdr:cNvSpPr txBox="1"/>
      </xdr:nvSpPr>
      <xdr:spPr>
        <a:xfrm>
          <a:off x="939553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262" name="n_2mainValue【体育館・プール】&#10;一人当たり面積">
          <a:extLst>
            <a:ext uri="{FF2B5EF4-FFF2-40B4-BE49-F238E27FC236}">
              <a16:creationId xmlns:a16="http://schemas.microsoft.com/office/drawing/2014/main" id="{1F6EADB0-30A4-47B3-ABD2-09B797E693EF}"/>
            </a:ext>
          </a:extLst>
        </xdr:cNvPr>
        <xdr:cNvSpPr txBox="1"/>
      </xdr:nvSpPr>
      <xdr:spPr>
        <a:xfrm>
          <a:off x="8519237" y="1097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104792</xdr:rowOff>
    </xdr:from>
    <xdr:ext cx="469744" cy="259045"/>
    <xdr:sp macro="" textlink="">
      <xdr:nvSpPr>
        <xdr:cNvPr id="263" name="n_3mainValue【体育館・プール】&#10;一人当たり面積">
          <a:extLst>
            <a:ext uri="{FF2B5EF4-FFF2-40B4-BE49-F238E27FC236}">
              <a16:creationId xmlns:a16="http://schemas.microsoft.com/office/drawing/2014/main" id="{C0D64160-57D0-4560-B53E-A8D86E6BA408}"/>
            </a:ext>
          </a:extLst>
        </xdr:cNvPr>
        <xdr:cNvSpPr txBox="1"/>
      </xdr:nvSpPr>
      <xdr:spPr>
        <a:xfrm>
          <a:off x="7624522"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104792</xdr:rowOff>
    </xdr:from>
    <xdr:ext cx="469744" cy="259045"/>
    <xdr:sp macro="" textlink="">
      <xdr:nvSpPr>
        <xdr:cNvPr id="264" name="n_4mainValue【体育館・プール】&#10;一人当たり面積">
          <a:extLst>
            <a:ext uri="{FF2B5EF4-FFF2-40B4-BE49-F238E27FC236}">
              <a16:creationId xmlns:a16="http://schemas.microsoft.com/office/drawing/2014/main" id="{6CDC0095-7F76-4B3B-8573-09F2905EF356}"/>
            </a:ext>
          </a:extLst>
        </xdr:cNvPr>
        <xdr:cNvSpPr txBox="1"/>
      </xdr:nvSpPr>
      <xdr:spPr>
        <a:xfrm>
          <a:off x="6739332"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C6A0913-7058-4768-BEEF-B14EE702F847}"/>
            </a:ext>
          </a:extLst>
        </xdr:cNvPr>
        <xdr:cNvSpPr/>
      </xdr:nvSpPr>
      <xdr:spPr>
        <a:xfrm>
          <a:off x="762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9F97D756-1D82-4484-91E6-8BC03484E952}"/>
            </a:ext>
          </a:extLst>
        </xdr:cNvPr>
        <xdr:cNvSpPr/>
      </xdr:nvSpPr>
      <xdr:spPr>
        <a:xfrm>
          <a:off x="887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8A15CA6-BF35-44B9-A11F-F3D1D18079AD}"/>
            </a:ext>
          </a:extLst>
        </xdr:cNvPr>
        <xdr:cNvSpPr/>
      </xdr:nvSpPr>
      <xdr:spPr>
        <a:xfrm>
          <a:off x="887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1370D4E-F913-4B03-898D-1B57B83C26A4}"/>
            </a:ext>
          </a:extLst>
        </xdr:cNvPr>
        <xdr:cNvSpPr/>
      </xdr:nvSpPr>
      <xdr:spPr>
        <a:xfrm>
          <a:off x="1905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D2D7B43-F87E-43F0-9C34-74595CC92C84}"/>
            </a:ext>
          </a:extLst>
        </xdr:cNvPr>
        <xdr:cNvSpPr/>
      </xdr:nvSpPr>
      <xdr:spPr>
        <a:xfrm>
          <a:off x="1905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EF83573-C9E0-4037-A30F-6203405EF22B}"/>
            </a:ext>
          </a:extLst>
        </xdr:cNvPr>
        <xdr:cNvSpPr/>
      </xdr:nvSpPr>
      <xdr:spPr>
        <a:xfrm>
          <a:off x="3048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A4ECB0D-55CA-4E34-B0C4-935D872205EC}"/>
            </a:ext>
          </a:extLst>
        </xdr:cNvPr>
        <xdr:cNvSpPr/>
      </xdr:nvSpPr>
      <xdr:spPr>
        <a:xfrm>
          <a:off x="3048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3025206-C063-4F7F-8C08-D6DC383F6F38}"/>
            </a:ext>
          </a:extLst>
        </xdr:cNvPr>
        <xdr:cNvSpPr/>
      </xdr:nvSpPr>
      <xdr:spPr>
        <a:xfrm>
          <a:off x="762000" y="1324356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190B9B20-D6BE-466B-8A5E-F3CF6F97FC34}"/>
            </a:ext>
          </a:extLst>
        </xdr:cNvPr>
        <xdr:cNvSpPr/>
      </xdr:nvSpPr>
      <xdr:spPr>
        <a:xfrm>
          <a:off x="660209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F7E8355B-00D0-419E-9D5B-79425C74DCF2}"/>
            </a:ext>
          </a:extLst>
        </xdr:cNvPr>
        <xdr:cNvSpPr/>
      </xdr:nvSpPr>
      <xdr:spPr>
        <a:xfrm>
          <a:off x="6732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28B2DF57-AAAA-402B-900F-71993F9F8DCE}"/>
            </a:ext>
          </a:extLst>
        </xdr:cNvPr>
        <xdr:cNvSpPr/>
      </xdr:nvSpPr>
      <xdr:spPr>
        <a:xfrm>
          <a:off x="6732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DA353DA1-2A35-45D3-9AF3-ACE64B5D3AF7}"/>
            </a:ext>
          </a:extLst>
        </xdr:cNvPr>
        <xdr:cNvSpPr/>
      </xdr:nvSpPr>
      <xdr:spPr>
        <a:xfrm>
          <a:off x="7745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D9CEC6F5-A4E9-4934-A274-362F4D613456}"/>
            </a:ext>
          </a:extLst>
        </xdr:cNvPr>
        <xdr:cNvSpPr/>
      </xdr:nvSpPr>
      <xdr:spPr>
        <a:xfrm>
          <a:off x="7745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A2CD4657-6C93-4953-BB64-12C47F6A72D4}"/>
            </a:ext>
          </a:extLst>
        </xdr:cNvPr>
        <xdr:cNvSpPr/>
      </xdr:nvSpPr>
      <xdr:spPr>
        <a:xfrm>
          <a:off x="8888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41B9248A-46CC-49FE-8400-1A8E43574D2A}"/>
            </a:ext>
          </a:extLst>
        </xdr:cNvPr>
        <xdr:cNvSpPr/>
      </xdr:nvSpPr>
      <xdr:spPr>
        <a:xfrm>
          <a:off x="8888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7D567D73-288E-4BF1-9DC3-049EA82D028F}"/>
            </a:ext>
          </a:extLst>
        </xdr:cNvPr>
        <xdr:cNvSpPr/>
      </xdr:nvSpPr>
      <xdr:spPr>
        <a:xfrm>
          <a:off x="6602095" y="1324356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FBE97099-B8C0-4C94-8A1C-C5A8E558BBAC}"/>
            </a:ext>
          </a:extLst>
        </xdr:cNvPr>
        <xdr:cNvSpPr/>
      </xdr:nvSpPr>
      <xdr:spPr>
        <a:xfrm>
          <a:off x="762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4413175F-49D7-458A-A798-8A88CAB0997B}"/>
            </a:ext>
          </a:extLst>
        </xdr:cNvPr>
        <xdr:cNvSpPr/>
      </xdr:nvSpPr>
      <xdr:spPr>
        <a:xfrm>
          <a:off x="887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61E39DD2-6709-4B83-B275-B9D9E1CA9914}"/>
            </a:ext>
          </a:extLst>
        </xdr:cNvPr>
        <xdr:cNvSpPr/>
      </xdr:nvSpPr>
      <xdr:spPr>
        <a:xfrm>
          <a:off x="887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8FFA3B03-B100-42EF-84F7-EF96EE01B94F}"/>
            </a:ext>
          </a:extLst>
        </xdr:cNvPr>
        <xdr:cNvSpPr/>
      </xdr:nvSpPr>
      <xdr:spPr>
        <a:xfrm>
          <a:off x="1905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5CD6B9E6-A0E1-432A-88AE-788782F97F61}"/>
            </a:ext>
          </a:extLst>
        </xdr:cNvPr>
        <xdr:cNvSpPr/>
      </xdr:nvSpPr>
      <xdr:spPr>
        <a:xfrm>
          <a:off x="1905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ECA62496-6739-4BEE-B0EB-54B657C4D3D7}"/>
            </a:ext>
          </a:extLst>
        </xdr:cNvPr>
        <xdr:cNvSpPr/>
      </xdr:nvSpPr>
      <xdr:spPr>
        <a:xfrm>
          <a:off x="3048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98ED0BE9-223B-46D4-831C-101F63FC60B4}"/>
            </a:ext>
          </a:extLst>
        </xdr:cNvPr>
        <xdr:cNvSpPr/>
      </xdr:nvSpPr>
      <xdr:spPr>
        <a:xfrm>
          <a:off x="3048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1CBB84D8-8520-432D-ACA1-D0C754537A1B}"/>
            </a:ext>
          </a:extLst>
        </xdr:cNvPr>
        <xdr:cNvSpPr/>
      </xdr:nvSpPr>
      <xdr:spPr>
        <a:xfrm>
          <a:off x="762000"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E949F11F-4B19-4F77-8C9E-776B412F27CF}"/>
            </a:ext>
          </a:extLst>
        </xdr:cNvPr>
        <xdr:cNvSpPr txBox="1"/>
      </xdr:nvSpPr>
      <xdr:spPr>
        <a:xfrm>
          <a:off x="723900" y="16939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C80E59A0-0DBA-44F4-AAD6-C8FE573B2A0B}"/>
            </a:ext>
          </a:extLst>
        </xdr:cNvPr>
        <xdr:cNvCxnSpPr/>
      </xdr:nvCxnSpPr>
      <xdr:spPr>
        <a:xfrm>
          <a:off x="762000"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5BB4A31C-CB0A-446F-8261-A4B6675D0E51}"/>
            </a:ext>
          </a:extLst>
        </xdr:cNvPr>
        <xdr:cNvSpPr txBox="1"/>
      </xdr:nvSpPr>
      <xdr:spPr>
        <a:xfrm>
          <a:off x="296726" y="19324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a:extLst>
            <a:ext uri="{FF2B5EF4-FFF2-40B4-BE49-F238E27FC236}">
              <a16:creationId xmlns:a16="http://schemas.microsoft.com/office/drawing/2014/main" id="{4814DADB-3FF4-4459-9FBF-CB13727B646E}"/>
            </a:ext>
          </a:extLst>
        </xdr:cNvPr>
        <xdr:cNvCxnSpPr/>
      </xdr:nvCxnSpPr>
      <xdr:spPr>
        <a:xfrm>
          <a:off x="762000" y="190804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C0C1F27D-9422-4D35-A0D2-1686E4E6EC31}"/>
            </a:ext>
          </a:extLst>
        </xdr:cNvPr>
        <xdr:cNvSpPr txBox="1"/>
      </xdr:nvSpPr>
      <xdr:spPr>
        <a:xfrm>
          <a:off x="296726" y="1893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a:extLst>
            <a:ext uri="{FF2B5EF4-FFF2-40B4-BE49-F238E27FC236}">
              <a16:creationId xmlns:a16="http://schemas.microsoft.com/office/drawing/2014/main" id="{2D80C00A-F31E-4386-A439-E6FC3BC658A4}"/>
            </a:ext>
          </a:extLst>
        </xdr:cNvPr>
        <xdr:cNvCxnSpPr/>
      </xdr:nvCxnSpPr>
      <xdr:spPr>
        <a:xfrm>
          <a:off x="762000" y="18691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a:extLst>
            <a:ext uri="{FF2B5EF4-FFF2-40B4-BE49-F238E27FC236}">
              <a16:creationId xmlns:a16="http://schemas.microsoft.com/office/drawing/2014/main" id="{E5EFDB0C-353B-4953-82FE-972A0F430651}"/>
            </a:ext>
          </a:extLst>
        </xdr:cNvPr>
        <xdr:cNvSpPr txBox="1"/>
      </xdr:nvSpPr>
      <xdr:spPr>
        <a:xfrm>
          <a:off x="362751" y="185477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a:extLst>
            <a:ext uri="{FF2B5EF4-FFF2-40B4-BE49-F238E27FC236}">
              <a16:creationId xmlns:a16="http://schemas.microsoft.com/office/drawing/2014/main" id="{9A76F176-9DCF-4098-B353-4804716B8B95}"/>
            </a:ext>
          </a:extLst>
        </xdr:cNvPr>
        <xdr:cNvCxnSpPr/>
      </xdr:nvCxnSpPr>
      <xdr:spPr>
        <a:xfrm>
          <a:off x="762000" y="183032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a:extLst>
            <a:ext uri="{FF2B5EF4-FFF2-40B4-BE49-F238E27FC236}">
              <a16:creationId xmlns:a16="http://schemas.microsoft.com/office/drawing/2014/main" id="{AC012711-A4AA-4459-A8F9-D09E9944EB59}"/>
            </a:ext>
          </a:extLst>
        </xdr:cNvPr>
        <xdr:cNvSpPr txBox="1"/>
      </xdr:nvSpPr>
      <xdr:spPr>
        <a:xfrm>
          <a:off x="362751" y="18159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a:extLst>
            <a:ext uri="{FF2B5EF4-FFF2-40B4-BE49-F238E27FC236}">
              <a16:creationId xmlns:a16="http://schemas.microsoft.com/office/drawing/2014/main" id="{827ABD05-4E22-4C67-B62D-9FA27AA50BD4}"/>
            </a:ext>
          </a:extLst>
        </xdr:cNvPr>
        <xdr:cNvCxnSpPr/>
      </xdr:nvCxnSpPr>
      <xdr:spPr>
        <a:xfrm>
          <a:off x="762000" y="179146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a:extLst>
            <a:ext uri="{FF2B5EF4-FFF2-40B4-BE49-F238E27FC236}">
              <a16:creationId xmlns:a16="http://schemas.microsoft.com/office/drawing/2014/main" id="{221C67C6-088C-479F-95B1-6C5B17825CB1}"/>
            </a:ext>
          </a:extLst>
        </xdr:cNvPr>
        <xdr:cNvSpPr txBox="1"/>
      </xdr:nvSpPr>
      <xdr:spPr>
        <a:xfrm>
          <a:off x="362751" y="17770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a:extLst>
            <a:ext uri="{FF2B5EF4-FFF2-40B4-BE49-F238E27FC236}">
              <a16:creationId xmlns:a16="http://schemas.microsoft.com/office/drawing/2014/main" id="{798EFE51-0567-461B-BFFE-98D137936DD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a:extLst>
            <a:ext uri="{FF2B5EF4-FFF2-40B4-BE49-F238E27FC236}">
              <a16:creationId xmlns:a16="http://schemas.microsoft.com/office/drawing/2014/main" id="{2DC7C078-B424-4CEA-B8AF-2A6B0381093A}"/>
            </a:ext>
          </a:extLst>
        </xdr:cNvPr>
        <xdr:cNvSpPr txBox="1"/>
      </xdr:nvSpPr>
      <xdr:spPr>
        <a:xfrm>
          <a:off x="36275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6722B289-0E37-4AFA-862A-4D6FB249DC86}"/>
            </a:ext>
          </a:extLst>
        </xdr:cNvPr>
        <xdr:cNvCxnSpPr/>
      </xdr:nvCxnSpPr>
      <xdr:spPr>
        <a:xfrm>
          <a:off x="762000"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a:extLst>
            <a:ext uri="{FF2B5EF4-FFF2-40B4-BE49-F238E27FC236}">
              <a16:creationId xmlns:a16="http://schemas.microsoft.com/office/drawing/2014/main" id="{F8FEE414-78E7-4FA7-9A21-AFB4A2F06BE2}"/>
            </a:ext>
          </a:extLst>
        </xdr:cNvPr>
        <xdr:cNvSpPr txBox="1"/>
      </xdr:nvSpPr>
      <xdr:spPr>
        <a:xfrm>
          <a:off x="423061" y="1698563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2597941E-1949-4896-8023-91A4AEABCE21}"/>
            </a:ext>
          </a:extLst>
        </xdr:cNvPr>
        <xdr:cNvSpPr/>
      </xdr:nvSpPr>
      <xdr:spPr>
        <a:xfrm>
          <a:off x="762000"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05" name="直線コネクタ 304">
          <a:extLst>
            <a:ext uri="{FF2B5EF4-FFF2-40B4-BE49-F238E27FC236}">
              <a16:creationId xmlns:a16="http://schemas.microsoft.com/office/drawing/2014/main" id="{EBB1EB77-8368-4774-A0E3-33BC85D3F4E9}"/>
            </a:ext>
          </a:extLst>
        </xdr:cNvPr>
        <xdr:cNvCxnSpPr/>
      </xdr:nvCxnSpPr>
      <xdr:spPr>
        <a:xfrm flipV="1">
          <a:off x="4636770" y="17413605"/>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C468F79D-E2B4-4DE3-B348-A03420794459}"/>
            </a:ext>
          </a:extLst>
        </xdr:cNvPr>
        <xdr:cNvSpPr txBox="1"/>
      </xdr:nvSpPr>
      <xdr:spPr>
        <a:xfrm>
          <a:off x="4675505" y="190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7" name="直線コネクタ 306">
          <a:extLst>
            <a:ext uri="{FF2B5EF4-FFF2-40B4-BE49-F238E27FC236}">
              <a16:creationId xmlns:a16="http://schemas.microsoft.com/office/drawing/2014/main" id="{6D0ADDBB-07A6-4261-A002-F341465DDBD0}"/>
            </a:ext>
          </a:extLst>
        </xdr:cNvPr>
        <xdr:cNvCxnSpPr/>
      </xdr:nvCxnSpPr>
      <xdr:spPr>
        <a:xfrm>
          <a:off x="4544695" y="1907095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8D008491-3E5B-4C09-9EF3-410B14C68CA1}"/>
            </a:ext>
          </a:extLst>
        </xdr:cNvPr>
        <xdr:cNvSpPr txBox="1"/>
      </xdr:nvSpPr>
      <xdr:spPr>
        <a:xfrm>
          <a:off x="4675505"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09" name="直線コネクタ 308">
          <a:extLst>
            <a:ext uri="{FF2B5EF4-FFF2-40B4-BE49-F238E27FC236}">
              <a16:creationId xmlns:a16="http://schemas.microsoft.com/office/drawing/2014/main" id="{A5D9DCC1-C270-4399-9548-CE75DA281706}"/>
            </a:ext>
          </a:extLst>
        </xdr:cNvPr>
        <xdr:cNvCxnSpPr/>
      </xdr:nvCxnSpPr>
      <xdr:spPr>
        <a:xfrm>
          <a:off x="4544695" y="1741360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4DCEAA9-9D3B-40E4-BCFB-6AD585162B4E}"/>
            </a:ext>
          </a:extLst>
        </xdr:cNvPr>
        <xdr:cNvSpPr txBox="1"/>
      </xdr:nvSpPr>
      <xdr:spPr>
        <a:xfrm>
          <a:off x="4675505"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11" name="フローチャート: 判断 310">
          <a:extLst>
            <a:ext uri="{FF2B5EF4-FFF2-40B4-BE49-F238E27FC236}">
              <a16:creationId xmlns:a16="http://schemas.microsoft.com/office/drawing/2014/main" id="{D325D48D-88F9-409B-A2E3-FD054D0241ED}"/>
            </a:ext>
          </a:extLst>
        </xdr:cNvPr>
        <xdr:cNvSpPr/>
      </xdr:nvSpPr>
      <xdr:spPr>
        <a:xfrm>
          <a:off x="4582795" y="181495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12" name="フローチャート: 判断 311">
          <a:extLst>
            <a:ext uri="{FF2B5EF4-FFF2-40B4-BE49-F238E27FC236}">
              <a16:creationId xmlns:a16="http://schemas.microsoft.com/office/drawing/2014/main" id="{D4F9547D-ABA7-46AA-ACAE-E7ED66A0C857}"/>
            </a:ext>
          </a:extLst>
        </xdr:cNvPr>
        <xdr:cNvSpPr/>
      </xdr:nvSpPr>
      <xdr:spPr>
        <a:xfrm>
          <a:off x="3744595" y="1810194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13" name="フローチャート: 判断 312">
          <a:extLst>
            <a:ext uri="{FF2B5EF4-FFF2-40B4-BE49-F238E27FC236}">
              <a16:creationId xmlns:a16="http://schemas.microsoft.com/office/drawing/2014/main" id="{025DE53A-E252-4860-B7DD-89D458FF10EA}"/>
            </a:ext>
          </a:extLst>
        </xdr:cNvPr>
        <xdr:cNvSpPr/>
      </xdr:nvSpPr>
      <xdr:spPr>
        <a:xfrm>
          <a:off x="2857500" y="1808670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14" name="フローチャート: 判断 313">
          <a:extLst>
            <a:ext uri="{FF2B5EF4-FFF2-40B4-BE49-F238E27FC236}">
              <a16:creationId xmlns:a16="http://schemas.microsoft.com/office/drawing/2014/main" id="{BEF7AC83-CEF7-41A5-BC5A-F5B1CB2BD97E}"/>
            </a:ext>
          </a:extLst>
        </xdr:cNvPr>
        <xdr:cNvSpPr/>
      </xdr:nvSpPr>
      <xdr:spPr>
        <a:xfrm>
          <a:off x="1970405" y="180828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15" name="フローチャート: 判断 314">
          <a:extLst>
            <a:ext uri="{FF2B5EF4-FFF2-40B4-BE49-F238E27FC236}">
              <a16:creationId xmlns:a16="http://schemas.microsoft.com/office/drawing/2014/main" id="{8F437141-6F88-4D5F-970D-8ABC74AD050D}"/>
            </a:ext>
          </a:extLst>
        </xdr:cNvPr>
        <xdr:cNvSpPr/>
      </xdr:nvSpPr>
      <xdr:spPr>
        <a:xfrm>
          <a:off x="1077595" y="1804098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5E0DFF5A-461D-4B17-831A-1ABF350B328F}"/>
            </a:ext>
          </a:extLst>
        </xdr:cNvPr>
        <xdr:cNvSpPr txBox="1"/>
      </xdr:nvSpPr>
      <xdr:spPr>
        <a:xfrm>
          <a:off x="44469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C0F5AA3D-085C-42D1-8A73-F98534BE5975}"/>
            </a:ext>
          </a:extLst>
        </xdr:cNvPr>
        <xdr:cNvSpPr txBox="1"/>
      </xdr:nvSpPr>
      <xdr:spPr>
        <a:xfrm>
          <a:off x="3608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4E6895F-A069-4102-9F31-3980A8CF9C7A}"/>
            </a:ext>
          </a:extLst>
        </xdr:cNvPr>
        <xdr:cNvSpPr txBox="1"/>
      </xdr:nvSpPr>
      <xdr:spPr>
        <a:xfrm>
          <a:off x="2715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7BC8E98E-98D2-4080-8F21-76E72E1A4D49}"/>
            </a:ext>
          </a:extLst>
        </xdr:cNvPr>
        <xdr:cNvSpPr txBox="1"/>
      </xdr:nvSpPr>
      <xdr:spPr>
        <a:xfrm>
          <a:off x="1828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1C77E302-1781-47E5-8062-576F6C44C1BA}"/>
            </a:ext>
          </a:extLst>
        </xdr:cNvPr>
        <xdr:cNvSpPr txBox="1"/>
      </xdr:nvSpPr>
      <xdr:spPr>
        <a:xfrm>
          <a:off x="941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122555</xdr:rowOff>
    </xdr:from>
    <xdr:to>
      <xdr:col>24</xdr:col>
      <xdr:colOff>114300</xdr:colOff>
      <xdr:row>107</xdr:row>
      <xdr:rowOff>52705</xdr:rowOff>
    </xdr:to>
    <xdr:sp macro="" textlink="">
      <xdr:nvSpPr>
        <xdr:cNvPr id="321" name="楕円 320">
          <a:extLst>
            <a:ext uri="{FF2B5EF4-FFF2-40B4-BE49-F238E27FC236}">
              <a16:creationId xmlns:a16="http://schemas.microsoft.com/office/drawing/2014/main" id="{7D288141-4F67-43C3-ABE4-33CBA3BF7EC6}"/>
            </a:ext>
          </a:extLst>
        </xdr:cNvPr>
        <xdr:cNvSpPr/>
      </xdr:nvSpPr>
      <xdr:spPr>
        <a:xfrm>
          <a:off x="4582795" y="18698210"/>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100982</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4D78D9BF-F8EE-47AB-AD70-417985BF2156}"/>
            </a:ext>
          </a:extLst>
        </xdr:cNvPr>
        <xdr:cNvSpPr txBox="1"/>
      </xdr:nvSpPr>
      <xdr:spPr>
        <a:xfrm>
          <a:off x="4675505"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80645</xdr:rowOff>
    </xdr:from>
    <xdr:to>
      <xdr:col>20</xdr:col>
      <xdr:colOff>38100</xdr:colOff>
      <xdr:row>107</xdr:row>
      <xdr:rowOff>10795</xdr:rowOff>
    </xdr:to>
    <xdr:sp macro="" textlink="">
      <xdr:nvSpPr>
        <xdr:cNvPr id="323" name="楕円 322">
          <a:extLst>
            <a:ext uri="{FF2B5EF4-FFF2-40B4-BE49-F238E27FC236}">
              <a16:creationId xmlns:a16="http://schemas.microsoft.com/office/drawing/2014/main" id="{DC547F95-4437-45B9-8519-E9F7DACB81D8}"/>
            </a:ext>
          </a:extLst>
        </xdr:cNvPr>
        <xdr:cNvSpPr/>
      </xdr:nvSpPr>
      <xdr:spPr>
        <a:xfrm>
          <a:off x="3744595" y="1865820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131445</xdr:rowOff>
    </xdr:from>
    <xdr:to>
      <xdr:col>24</xdr:col>
      <xdr:colOff>63500</xdr:colOff>
      <xdr:row>107</xdr:row>
      <xdr:rowOff>1905</xdr:rowOff>
    </xdr:to>
    <xdr:cxnSp macro="">
      <xdr:nvCxnSpPr>
        <xdr:cNvPr id="324" name="直線コネクタ 323">
          <a:extLst>
            <a:ext uri="{FF2B5EF4-FFF2-40B4-BE49-F238E27FC236}">
              <a16:creationId xmlns:a16="http://schemas.microsoft.com/office/drawing/2014/main" id="{1182D43F-ABC5-4D65-880E-1A2C8CBAC15C}"/>
            </a:ext>
          </a:extLst>
        </xdr:cNvPr>
        <xdr:cNvCxnSpPr/>
      </xdr:nvCxnSpPr>
      <xdr:spPr>
        <a:xfrm>
          <a:off x="3799205" y="187128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65405</xdr:rowOff>
    </xdr:from>
    <xdr:to>
      <xdr:col>15</xdr:col>
      <xdr:colOff>101600</xdr:colOff>
      <xdr:row>106</xdr:row>
      <xdr:rowOff>167005</xdr:rowOff>
    </xdr:to>
    <xdr:sp macro="" textlink="">
      <xdr:nvSpPr>
        <xdr:cNvPr id="325" name="楕円 324">
          <a:extLst>
            <a:ext uri="{FF2B5EF4-FFF2-40B4-BE49-F238E27FC236}">
              <a16:creationId xmlns:a16="http://schemas.microsoft.com/office/drawing/2014/main" id="{196B9E42-632E-462B-A02F-67A28683B806}"/>
            </a:ext>
          </a:extLst>
        </xdr:cNvPr>
        <xdr:cNvSpPr/>
      </xdr:nvSpPr>
      <xdr:spPr>
        <a:xfrm>
          <a:off x="2857500" y="1864487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116205</xdr:rowOff>
    </xdr:from>
    <xdr:to>
      <xdr:col>19</xdr:col>
      <xdr:colOff>177800</xdr:colOff>
      <xdr:row>106</xdr:row>
      <xdr:rowOff>131445</xdr:rowOff>
    </xdr:to>
    <xdr:cxnSp macro="">
      <xdr:nvCxnSpPr>
        <xdr:cNvPr id="326" name="直線コネクタ 325">
          <a:extLst>
            <a:ext uri="{FF2B5EF4-FFF2-40B4-BE49-F238E27FC236}">
              <a16:creationId xmlns:a16="http://schemas.microsoft.com/office/drawing/2014/main" id="{19C222D4-C9FB-47C7-BA9C-743B9BCB5F8B}"/>
            </a:ext>
          </a:extLst>
        </xdr:cNvPr>
        <xdr:cNvCxnSpPr/>
      </xdr:nvCxnSpPr>
      <xdr:spPr>
        <a:xfrm>
          <a:off x="2906395" y="18693765"/>
          <a:ext cx="89281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25400</xdr:rowOff>
    </xdr:from>
    <xdr:to>
      <xdr:col>10</xdr:col>
      <xdr:colOff>165100</xdr:colOff>
      <xdr:row>106</xdr:row>
      <xdr:rowOff>127000</xdr:rowOff>
    </xdr:to>
    <xdr:sp macro="" textlink="">
      <xdr:nvSpPr>
        <xdr:cNvPr id="327" name="楕円 326">
          <a:extLst>
            <a:ext uri="{FF2B5EF4-FFF2-40B4-BE49-F238E27FC236}">
              <a16:creationId xmlns:a16="http://schemas.microsoft.com/office/drawing/2014/main" id="{8E0B9F1C-4B77-466D-BC2A-ECEDD7945937}"/>
            </a:ext>
          </a:extLst>
        </xdr:cNvPr>
        <xdr:cNvSpPr/>
      </xdr:nvSpPr>
      <xdr:spPr>
        <a:xfrm>
          <a:off x="1970405" y="186048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76200</xdr:rowOff>
    </xdr:from>
    <xdr:to>
      <xdr:col>15</xdr:col>
      <xdr:colOff>50800</xdr:colOff>
      <xdr:row>106</xdr:row>
      <xdr:rowOff>116205</xdr:rowOff>
    </xdr:to>
    <xdr:cxnSp macro="">
      <xdr:nvCxnSpPr>
        <xdr:cNvPr id="328" name="直線コネクタ 327">
          <a:extLst>
            <a:ext uri="{FF2B5EF4-FFF2-40B4-BE49-F238E27FC236}">
              <a16:creationId xmlns:a16="http://schemas.microsoft.com/office/drawing/2014/main" id="{95AE7546-5367-46F9-AFDB-683D53A669B4}"/>
            </a:ext>
          </a:extLst>
        </xdr:cNvPr>
        <xdr:cNvCxnSpPr/>
      </xdr:nvCxnSpPr>
      <xdr:spPr>
        <a:xfrm>
          <a:off x="2019300" y="18653760"/>
          <a:ext cx="88709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164464</xdr:rowOff>
    </xdr:from>
    <xdr:to>
      <xdr:col>6</xdr:col>
      <xdr:colOff>38100</xdr:colOff>
      <xdr:row>106</xdr:row>
      <xdr:rowOff>94614</xdr:rowOff>
    </xdr:to>
    <xdr:sp macro="" textlink="">
      <xdr:nvSpPr>
        <xdr:cNvPr id="329" name="楕円 328">
          <a:extLst>
            <a:ext uri="{FF2B5EF4-FFF2-40B4-BE49-F238E27FC236}">
              <a16:creationId xmlns:a16="http://schemas.microsoft.com/office/drawing/2014/main" id="{B1177FE8-0EC7-4CF0-A675-8E9E07EB5710}"/>
            </a:ext>
          </a:extLst>
        </xdr:cNvPr>
        <xdr:cNvSpPr/>
      </xdr:nvSpPr>
      <xdr:spPr>
        <a:xfrm>
          <a:off x="1077595" y="18564859"/>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43814</xdr:rowOff>
    </xdr:from>
    <xdr:to>
      <xdr:col>10</xdr:col>
      <xdr:colOff>114300</xdr:colOff>
      <xdr:row>106</xdr:row>
      <xdr:rowOff>76200</xdr:rowOff>
    </xdr:to>
    <xdr:cxnSp macro="">
      <xdr:nvCxnSpPr>
        <xdr:cNvPr id="330" name="直線コネクタ 329">
          <a:extLst>
            <a:ext uri="{FF2B5EF4-FFF2-40B4-BE49-F238E27FC236}">
              <a16:creationId xmlns:a16="http://schemas.microsoft.com/office/drawing/2014/main" id="{3C054B38-00F5-4E4D-A59D-B101ECF273CB}"/>
            </a:ext>
          </a:extLst>
        </xdr:cNvPr>
        <xdr:cNvCxnSpPr/>
      </xdr:nvCxnSpPr>
      <xdr:spPr>
        <a:xfrm>
          <a:off x="1132205" y="18619469"/>
          <a:ext cx="88709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331" name="n_1aveValue【市民会館】&#10;有形固定資産減価償却率">
          <a:extLst>
            <a:ext uri="{FF2B5EF4-FFF2-40B4-BE49-F238E27FC236}">
              <a16:creationId xmlns:a16="http://schemas.microsoft.com/office/drawing/2014/main" id="{08B33B24-AE52-482E-9491-4A39475204C1}"/>
            </a:ext>
          </a:extLst>
        </xdr:cNvPr>
        <xdr:cNvSpPr txBox="1"/>
      </xdr:nvSpPr>
      <xdr:spPr>
        <a:xfrm>
          <a:off x="3582044" y="1787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332" name="n_2aveValue【市民会館】&#10;有形固定資産減価償却率">
          <a:extLst>
            <a:ext uri="{FF2B5EF4-FFF2-40B4-BE49-F238E27FC236}">
              <a16:creationId xmlns:a16="http://schemas.microsoft.com/office/drawing/2014/main" id="{984DAD1F-A653-423C-9939-03E050BC8631}"/>
            </a:ext>
          </a:extLst>
        </xdr:cNvPr>
        <xdr:cNvSpPr txBox="1"/>
      </xdr:nvSpPr>
      <xdr:spPr>
        <a:xfrm>
          <a:off x="27057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333" name="n_3aveValue【市民会館】&#10;有形固定資産減価償却率">
          <a:extLst>
            <a:ext uri="{FF2B5EF4-FFF2-40B4-BE49-F238E27FC236}">
              <a16:creationId xmlns:a16="http://schemas.microsoft.com/office/drawing/2014/main" id="{46377C2A-272D-4292-B024-1238A9C0E299}"/>
            </a:ext>
          </a:extLst>
        </xdr:cNvPr>
        <xdr:cNvSpPr txBox="1"/>
      </xdr:nvSpPr>
      <xdr:spPr>
        <a:xfrm>
          <a:off x="1818649" y="17850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334" name="n_4aveValue【市民会館】&#10;有形固定資産減価償却率">
          <a:extLst>
            <a:ext uri="{FF2B5EF4-FFF2-40B4-BE49-F238E27FC236}">
              <a16:creationId xmlns:a16="http://schemas.microsoft.com/office/drawing/2014/main" id="{57EE3F34-07BD-4997-8DEC-914414A9BA39}"/>
            </a:ext>
          </a:extLst>
        </xdr:cNvPr>
        <xdr:cNvSpPr txBox="1"/>
      </xdr:nvSpPr>
      <xdr:spPr>
        <a:xfrm>
          <a:off x="925839"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1922</xdr:rowOff>
    </xdr:from>
    <xdr:ext cx="405111" cy="259045"/>
    <xdr:sp macro="" textlink="">
      <xdr:nvSpPr>
        <xdr:cNvPr id="335" name="n_1mainValue【市民会館】&#10;有形固定資産減価償却率">
          <a:extLst>
            <a:ext uri="{FF2B5EF4-FFF2-40B4-BE49-F238E27FC236}">
              <a16:creationId xmlns:a16="http://schemas.microsoft.com/office/drawing/2014/main" id="{ABECF80A-5F60-4781-8A4C-97D4EB287F71}"/>
            </a:ext>
          </a:extLst>
        </xdr:cNvPr>
        <xdr:cNvSpPr txBox="1"/>
      </xdr:nvSpPr>
      <xdr:spPr>
        <a:xfrm>
          <a:off x="3582044" y="187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158132</xdr:rowOff>
    </xdr:from>
    <xdr:ext cx="405111" cy="259045"/>
    <xdr:sp macro="" textlink="">
      <xdr:nvSpPr>
        <xdr:cNvPr id="336" name="n_2mainValue【市民会館】&#10;有形固定資産減価償却率">
          <a:extLst>
            <a:ext uri="{FF2B5EF4-FFF2-40B4-BE49-F238E27FC236}">
              <a16:creationId xmlns:a16="http://schemas.microsoft.com/office/drawing/2014/main" id="{71CE9D90-D96C-4C21-97B7-AE005D139671}"/>
            </a:ext>
          </a:extLst>
        </xdr:cNvPr>
        <xdr:cNvSpPr txBox="1"/>
      </xdr:nvSpPr>
      <xdr:spPr>
        <a:xfrm>
          <a:off x="2705744" y="187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118127</xdr:rowOff>
    </xdr:from>
    <xdr:ext cx="405111" cy="259045"/>
    <xdr:sp macro="" textlink="">
      <xdr:nvSpPr>
        <xdr:cNvPr id="337" name="n_3mainValue【市民会館】&#10;有形固定資産減価償却率">
          <a:extLst>
            <a:ext uri="{FF2B5EF4-FFF2-40B4-BE49-F238E27FC236}">
              <a16:creationId xmlns:a16="http://schemas.microsoft.com/office/drawing/2014/main" id="{72E9758A-4CB6-45AC-B125-602F46792140}"/>
            </a:ext>
          </a:extLst>
        </xdr:cNvPr>
        <xdr:cNvSpPr txBox="1"/>
      </xdr:nvSpPr>
      <xdr:spPr>
        <a:xfrm>
          <a:off x="1818649" y="186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85741</xdr:rowOff>
    </xdr:from>
    <xdr:ext cx="405111" cy="259045"/>
    <xdr:sp macro="" textlink="">
      <xdr:nvSpPr>
        <xdr:cNvPr id="338" name="n_4mainValue【市民会館】&#10;有形固定資産減価償却率">
          <a:extLst>
            <a:ext uri="{FF2B5EF4-FFF2-40B4-BE49-F238E27FC236}">
              <a16:creationId xmlns:a16="http://schemas.microsoft.com/office/drawing/2014/main" id="{AB37647E-2A59-47EA-B9AB-733CA1C41788}"/>
            </a:ext>
          </a:extLst>
        </xdr:cNvPr>
        <xdr:cNvSpPr txBox="1"/>
      </xdr:nvSpPr>
      <xdr:spPr>
        <a:xfrm>
          <a:off x="925839" y="18661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1AB51AD0-4C40-42A4-9C2D-CA5F50CB58CC}"/>
            </a:ext>
          </a:extLst>
        </xdr:cNvPr>
        <xdr:cNvSpPr/>
      </xdr:nvSpPr>
      <xdr:spPr>
        <a:xfrm>
          <a:off x="660209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6113E019-CC89-4390-AE55-19055D483E4A}"/>
            </a:ext>
          </a:extLst>
        </xdr:cNvPr>
        <xdr:cNvSpPr/>
      </xdr:nvSpPr>
      <xdr:spPr>
        <a:xfrm>
          <a:off x="6732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BCCA7DF3-4FA6-4DF3-8A79-AAA899DBDFA9}"/>
            </a:ext>
          </a:extLst>
        </xdr:cNvPr>
        <xdr:cNvSpPr/>
      </xdr:nvSpPr>
      <xdr:spPr>
        <a:xfrm>
          <a:off x="6732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9F4D01B4-F7DE-4AFA-B21D-A404705A3FFA}"/>
            </a:ext>
          </a:extLst>
        </xdr:cNvPr>
        <xdr:cNvSpPr/>
      </xdr:nvSpPr>
      <xdr:spPr>
        <a:xfrm>
          <a:off x="7745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D2CE90D6-DC3C-4C29-BDE1-718A76CB7B91}"/>
            </a:ext>
          </a:extLst>
        </xdr:cNvPr>
        <xdr:cNvSpPr/>
      </xdr:nvSpPr>
      <xdr:spPr>
        <a:xfrm>
          <a:off x="7745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AECACCFC-528A-4165-81FD-45B74FB4363C}"/>
            </a:ext>
          </a:extLst>
        </xdr:cNvPr>
        <xdr:cNvSpPr/>
      </xdr:nvSpPr>
      <xdr:spPr>
        <a:xfrm>
          <a:off x="8888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908555C0-5D3C-41D0-9A07-3BDA56765E78}"/>
            </a:ext>
          </a:extLst>
        </xdr:cNvPr>
        <xdr:cNvSpPr/>
      </xdr:nvSpPr>
      <xdr:spPr>
        <a:xfrm>
          <a:off x="8888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A59FC936-C5C9-41F7-B525-596F5CB5A3C1}"/>
            </a:ext>
          </a:extLst>
        </xdr:cNvPr>
        <xdr:cNvSpPr/>
      </xdr:nvSpPr>
      <xdr:spPr>
        <a:xfrm>
          <a:off x="6602095"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1EEF9FA3-BD8F-4B6B-97F8-10EC43948471}"/>
            </a:ext>
          </a:extLst>
        </xdr:cNvPr>
        <xdr:cNvSpPr txBox="1"/>
      </xdr:nvSpPr>
      <xdr:spPr>
        <a:xfrm>
          <a:off x="6563995" y="16939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A6B23AD5-6520-4E01-9B2D-A09456D7F1A9}"/>
            </a:ext>
          </a:extLst>
        </xdr:cNvPr>
        <xdr:cNvCxnSpPr/>
      </xdr:nvCxnSpPr>
      <xdr:spPr>
        <a:xfrm>
          <a:off x="6602095"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6C180732-CD27-4269-8184-9A361B2AD521}"/>
            </a:ext>
          </a:extLst>
        </xdr:cNvPr>
        <xdr:cNvCxnSpPr/>
      </xdr:nvCxnSpPr>
      <xdr:spPr>
        <a:xfrm>
          <a:off x="6602095" y="190804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1F3029A5-53B0-444C-9ADB-4985F3CC003B}"/>
            </a:ext>
          </a:extLst>
        </xdr:cNvPr>
        <xdr:cNvSpPr txBox="1"/>
      </xdr:nvSpPr>
      <xdr:spPr>
        <a:xfrm>
          <a:off x="6136821" y="1893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BBAAE3AF-4AF1-4DD7-81F7-B077C9D90164}"/>
            </a:ext>
          </a:extLst>
        </xdr:cNvPr>
        <xdr:cNvCxnSpPr/>
      </xdr:nvCxnSpPr>
      <xdr:spPr>
        <a:xfrm>
          <a:off x="6602095" y="18691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7E7B528C-83F1-4775-A1FB-3A0BBD86A8C7}"/>
            </a:ext>
          </a:extLst>
        </xdr:cNvPr>
        <xdr:cNvSpPr txBox="1"/>
      </xdr:nvSpPr>
      <xdr:spPr>
        <a:xfrm>
          <a:off x="6136821" y="185477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B50FC17-056C-4795-AF66-FE1EEF7AE61B}"/>
            </a:ext>
          </a:extLst>
        </xdr:cNvPr>
        <xdr:cNvCxnSpPr/>
      </xdr:nvCxnSpPr>
      <xdr:spPr>
        <a:xfrm>
          <a:off x="6602095" y="183032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F83E33CB-8477-4BB2-8A6C-0B6AEC6F215B}"/>
            </a:ext>
          </a:extLst>
        </xdr:cNvPr>
        <xdr:cNvSpPr txBox="1"/>
      </xdr:nvSpPr>
      <xdr:spPr>
        <a:xfrm>
          <a:off x="6136821" y="18159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E1F26BED-95CA-4386-A455-DBB8E9E5B21D}"/>
            </a:ext>
          </a:extLst>
        </xdr:cNvPr>
        <xdr:cNvCxnSpPr/>
      </xdr:nvCxnSpPr>
      <xdr:spPr>
        <a:xfrm>
          <a:off x="6602095" y="179146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AC49F995-1B77-40F4-8243-81F9B770734E}"/>
            </a:ext>
          </a:extLst>
        </xdr:cNvPr>
        <xdr:cNvSpPr txBox="1"/>
      </xdr:nvSpPr>
      <xdr:spPr>
        <a:xfrm>
          <a:off x="6136821" y="17770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D042F229-2EA1-4BF9-99E5-431193434111}"/>
            </a:ext>
          </a:extLst>
        </xdr:cNvPr>
        <xdr:cNvCxnSpPr/>
      </xdr:nvCxnSpPr>
      <xdr:spPr>
        <a:xfrm>
          <a:off x="6602095"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4777BC0C-8424-4F30-8B4C-DAE7DB73A864}"/>
            </a:ext>
          </a:extLst>
        </xdr:cNvPr>
        <xdr:cNvSpPr txBox="1"/>
      </xdr:nvSpPr>
      <xdr:spPr>
        <a:xfrm>
          <a:off x="61368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ACC8FE85-88AA-44CD-9965-C3982B2EA8E2}"/>
            </a:ext>
          </a:extLst>
        </xdr:cNvPr>
        <xdr:cNvCxnSpPr/>
      </xdr:nvCxnSpPr>
      <xdr:spPr>
        <a:xfrm>
          <a:off x="6602095"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93709354-F2C5-4355-B2FA-33FEDC0DA7D7}"/>
            </a:ext>
          </a:extLst>
        </xdr:cNvPr>
        <xdr:cNvSpPr txBox="1"/>
      </xdr:nvSpPr>
      <xdr:spPr>
        <a:xfrm>
          <a:off x="6136821" y="16985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F56DD0B5-72F7-428E-8976-16E2D2705B9A}"/>
            </a:ext>
          </a:extLst>
        </xdr:cNvPr>
        <xdr:cNvSpPr/>
      </xdr:nvSpPr>
      <xdr:spPr>
        <a:xfrm>
          <a:off x="6602095"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362" name="直線コネクタ 361">
          <a:extLst>
            <a:ext uri="{FF2B5EF4-FFF2-40B4-BE49-F238E27FC236}">
              <a16:creationId xmlns:a16="http://schemas.microsoft.com/office/drawing/2014/main" id="{E6581AE8-8772-4B0D-BD0F-9C95BEFC0027}"/>
            </a:ext>
          </a:extLst>
        </xdr:cNvPr>
        <xdr:cNvCxnSpPr/>
      </xdr:nvCxnSpPr>
      <xdr:spPr>
        <a:xfrm flipV="1">
          <a:off x="10476865" y="17535525"/>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3" name="【市民会館】&#10;一人当たり面積最小値テキスト">
          <a:extLst>
            <a:ext uri="{FF2B5EF4-FFF2-40B4-BE49-F238E27FC236}">
              <a16:creationId xmlns:a16="http://schemas.microsoft.com/office/drawing/2014/main" id="{951CB05E-F4FE-440C-8D0C-DB971AB380A8}"/>
            </a:ext>
          </a:extLst>
        </xdr:cNvPr>
        <xdr:cNvSpPr txBox="1"/>
      </xdr:nvSpPr>
      <xdr:spPr>
        <a:xfrm>
          <a:off x="10515600" y="189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4" name="直線コネクタ 363">
          <a:extLst>
            <a:ext uri="{FF2B5EF4-FFF2-40B4-BE49-F238E27FC236}">
              <a16:creationId xmlns:a16="http://schemas.microsoft.com/office/drawing/2014/main" id="{9CCA2E59-F7CF-4591-A5F6-F723584A632B}"/>
            </a:ext>
          </a:extLst>
        </xdr:cNvPr>
        <xdr:cNvCxnSpPr/>
      </xdr:nvCxnSpPr>
      <xdr:spPr>
        <a:xfrm>
          <a:off x="10390505" y="1896618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65" name="【市民会館】&#10;一人当たり面積最大値テキスト">
          <a:extLst>
            <a:ext uri="{FF2B5EF4-FFF2-40B4-BE49-F238E27FC236}">
              <a16:creationId xmlns:a16="http://schemas.microsoft.com/office/drawing/2014/main" id="{848C4C1F-71B3-4E93-AF56-773517CCA478}"/>
            </a:ext>
          </a:extLst>
        </xdr:cNvPr>
        <xdr:cNvSpPr txBox="1"/>
      </xdr:nvSpPr>
      <xdr:spPr>
        <a:xfrm>
          <a:off x="10515600" y="1730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66" name="直線コネクタ 365">
          <a:extLst>
            <a:ext uri="{FF2B5EF4-FFF2-40B4-BE49-F238E27FC236}">
              <a16:creationId xmlns:a16="http://schemas.microsoft.com/office/drawing/2014/main" id="{6D436930-483C-44AF-BA9D-06E353B623EA}"/>
            </a:ext>
          </a:extLst>
        </xdr:cNvPr>
        <xdr:cNvCxnSpPr/>
      </xdr:nvCxnSpPr>
      <xdr:spPr>
        <a:xfrm>
          <a:off x="10390505" y="1753552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367" name="【市民会館】&#10;一人当たり面積平均値テキスト">
          <a:extLst>
            <a:ext uri="{FF2B5EF4-FFF2-40B4-BE49-F238E27FC236}">
              <a16:creationId xmlns:a16="http://schemas.microsoft.com/office/drawing/2014/main" id="{1B8AB7F9-6B41-422B-A0E6-248F589D5FCD}"/>
            </a:ext>
          </a:extLst>
        </xdr:cNvPr>
        <xdr:cNvSpPr txBox="1"/>
      </xdr:nvSpPr>
      <xdr:spPr>
        <a:xfrm>
          <a:off x="10515600" y="1844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368" name="フローチャート: 判断 367">
          <a:extLst>
            <a:ext uri="{FF2B5EF4-FFF2-40B4-BE49-F238E27FC236}">
              <a16:creationId xmlns:a16="http://schemas.microsoft.com/office/drawing/2014/main" id="{0990552A-5A6D-4418-AE28-A0621998CC72}"/>
            </a:ext>
          </a:extLst>
        </xdr:cNvPr>
        <xdr:cNvSpPr/>
      </xdr:nvSpPr>
      <xdr:spPr>
        <a:xfrm>
          <a:off x="10428605" y="18467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369" name="フローチャート: 判断 368">
          <a:extLst>
            <a:ext uri="{FF2B5EF4-FFF2-40B4-BE49-F238E27FC236}">
              <a16:creationId xmlns:a16="http://schemas.microsoft.com/office/drawing/2014/main" id="{65C32C8C-8EB6-4999-9744-F77DA0428C9E}"/>
            </a:ext>
          </a:extLst>
        </xdr:cNvPr>
        <xdr:cNvSpPr/>
      </xdr:nvSpPr>
      <xdr:spPr>
        <a:xfrm>
          <a:off x="9590405" y="18486756"/>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70" name="フローチャート: 判断 369">
          <a:extLst>
            <a:ext uri="{FF2B5EF4-FFF2-40B4-BE49-F238E27FC236}">
              <a16:creationId xmlns:a16="http://schemas.microsoft.com/office/drawing/2014/main" id="{B24F003C-B4B3-4A74-A2BE-8BA0E15B3D85}"/>
            </a:ext>
          </a:extLst>
        </xdr:cNvPr>
        <xdr:cNvSpPr/>
      </xdr:nvSpPr>
      <xdr:spPr>
        <a:xfrm>
          <a:off x="8697595" y="1848294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71" name="フローチャート: 判断 370">
          <a:extLst>
            <a:ext uri="{FF2B5EF4-FFF2-40B4-BE49-F238E27FC236}">
              <a16:creationId xmlns:a16="http://schemas.microsoft.com/office/drawing/2014/main" id="{5A5C9FFF-FEED-4BD2-AD27-08279B27C85A}"/>
            </a:ext>
          </a:extLst>
        </xdr:cNvPr>
        <xdr:cNvSpPr/>
      </xdr:nvSpPr>
      <xdr:spPr>
        <a:xfrm>
          <a:off x="7810500" y="1850009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72" name="フローチャート: 判断 371">
          <a:extLst>
            <a:ext uri="{FF2B5EF4-FFF2-40B4-BE49-F238E27FC236}">
              <a16:creationId xmlns:a16="http://schemas.microsoft.com/office/drawing/2014/main" id="{69DD6803-3F34-4CCA-AB6F-BC03A8051077}"/>
            </a:ext>
          </a:extLst>
        </xdr:cNvPr>
        <xdr:cNvSpPr/>
      </xdr:nvSpPr>
      <xdr:spPr>
        <a:xfrm>
          <a:off x="6923405" y="185000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198F627-10C5-415F-BD9D-954C432FC97D}"/>
            </a:ext>
          </a:extLst>
        </xdr:cNvPr>
        <xdr:cNvSpPr txBox="1"/>
      </xdr:nvSpPr>
      <xdr:spPr>
        <a:xfrm>
          <a:off x="102870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2097503A-D511-4E16-84BF-6240562BB1B9}"/>
            </a:ext>
          </a:extLst>
        </xdr:cNvPr>
        <xdr:cNvSpPr txBox="1"/>
      </xdr:nvSpPr>
      <xdr:spPr>
        <a:xfrm>
          <a:off x="9448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8B3BB924-488D-4981-8608-63F51E63EDF7}"/>
            </a:ext>
          </a:extLst>
        </xdr:cNvPr>
        <xdr:cNvSpPr txBox="1"/>
      </xdr:nvSpPr>
      <xdr:spPr>
        <a:xfrm>
          <a:off x="8561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41997CF8-DE4F-46A2-92FC-9FB931D4DC3E}"/>
            </a:ext>
          </a:extLst>
        </xdr:cNvPr>
        <xdr:cNvSpPr txBox="1"/>
      </xdr:nvSpPr>
      <xdr:spPr>
        <a:xfrm>
          <a:off x="7668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7447DB20-0EB1-4408-9180-42C756AE6118}"/>
            </a:ext>
          </a:extLst>
        </xdr:cNvPr>
        <xdr:cNvSpPr txBox="1"/>
      </xdr:nvSpPr>
      <xdr:spPr>
        <a:xfrm>
          <a:off x="6781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78" name="楕円 377">
          <a:extLst>
            <a:ext uri="{FF2B5EF4-FFF2-40B4-BE49-F238E27FC236}">
              <a16:creationId xmlns:a16="http://schemas.microsoft.com/office/drawing/2014/main" id="{71393EEA-F46E-4B9E-A86E-5F19EAD27E56}"/>
            </a:ext>
          </a:extLst>
        </xdr:cNvPr>
        <xdr:cNvSpPr/>
      </xdr:nvSpPr>
      <xdr:spPr>
        <a:xfrm>
          <a:off x="10428605" y="184105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33038</xdr:rowOff>
    </xdr:from>
    <xdr:ext cx="469744" cy="259045"/>
    <xdr:sp macro="" textlink="">
      <xdr:nvSpPr>
        <xdr:cNvPr id="379" name="【市民会館】&#10;一人当たり面積該当値テキスト">
          <a:extLst>
            <a:ext uri="{FF2B5EF4-FFF2-40B4-BE49-F238E27FC236}">
              <a16:creationId xmlns:a16="http://schemas.microsoft.com/office/drawing/2014/main" id="{943F8D0B-1591-46F1-BA6B-D0E17163C59F}"/>
            </a:ext>
          </a:extLst>
        </xdr:cNvPr>
        <xdr:cNvSpPr txBox="1"/>
      </xdr:nvSpPr>
      <xdr:spPr>
        <a:xfrm>
          <a:off x="10515600" y="1826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380" name="楕円 379">
          <a:extLst>
            <a:ext uri="{FF2B5EF4-FFF2-40B4-BE49-F238E27FC236}">
              <a16:creationId xmlns:a16="http://schemas.microsoft.com/office/drawing/2014/main" id="{BF061C74-3FA1-4070-BFAC-EC07AC620341}"/>
            </a:ext>
          </a:extLst>
        </xdr:cNvPr>
        <xdr:cNvSpPr/>
      </xdr:nvSpPr>
      <xdr:spPr>
        <a:xfrm>
          <a:off x="9590405" y="184143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60961</xdr:rowOff>
    </xdr:from>
    <xdr:to>
      <xdr:col>55</xdr:col>
      <xdr:colOff>0</xdr:colOff>
      <xdr:row>105</xdr:row>
      <xdr:rowOff>64770</xdr:rowOff>
    </xdr:to>
    <xdr:cxnSp macro="">
      <xdr:nvCxnSpPr>
        <xdr:cNvPr id="381" name="直線コネクタ 380">
          <a:extLst>
            <a:ext uri="{FF2B5EF4-FFF2-40B4-BE49-F238E27FC236}">
              <a16:creationId xmlns:a16="http://schemas.microsoft.com/office/drawing/2014/main" id="{73E3B46B-F2B1-4F5E-8D24-FD1B87E74BC0}"/>
            </a:ext>
          </a:extLst>
        </xdr:cNvPr>
        <xdr:cNvCxnSpPr/>
      </xdr:nvCxnSpPr>
      <xdr:spPr>
        <a:xfrm flipV="1">
          <a:off x="9639300" y="18467071"/>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17780</xdr:rowOff>
    </xdr:from>
    <xdr:to>
      <xdr:col>46</xdr:col>
      <xdr:colOff>38100</xdr:colOff>
      <xdr:row>105</xdr:row>
      <xdr:rowOff>119380</xdr:rowOff>
    </xdr:to>
    <xdr:sp macro="" textlink="">
      <xdr:nvSpPr>
        <xdr:cNvPr id="382" name="楕円 381">
          <a:extLst>
            <a:ext uri="{FF2B5EF4-FFF2-40B4-BE49-F238E27FC236}">
              <a16:creationId xmlns:a16="http://schemas.microsoft.com/office/drawing/2014/main" id="{CBD284A6-345C-42A2-9B83-ED1921D56DBB}"/>
            </a:ext>
          </a:extLst>
        </xdr:cNvPr>
        <xdr:cNvSpPr/>
      </xdr:nvSpPr>
      <xdr:spPr>
        <a:xfrm>
          <a:off x="8697595" y="18423890"/>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68580</xdr:rowOff>
    </xdr:to>
    <xdr:cxnSp macro="">
      <xdr:nvCxnSpPr>
        <xdr:cNvPr id="383" name="直線コネクタ 382">
          <a:extLst>
            <a:ext uri="{FF2B5EF4-FFF2-40B4-BE49-F238E27FC236}">
              <a16:creationId xmlns:a16="http://schemas.microsoft.com/office/drawing/2014/main" id="{6D2F2FFD-3B74-4F6A-8639-2ADAB7406FA6}"/>
            </a:ext>
          </a:extLst>
        </xdr:cNvPr>
        <xdr:cNvCxnSpPr/>
      </xdr:nvCxnSpPr>
      <xdr:spPr>
        <a:xfrm flipV="1">
          <a:off x="8752205" y="18468975"/>
          <a:ext cx="88709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xdr:rowOff>
    </xdr:from>
    <xdr:to>
      <xdr:col>41</xdr:col>
      <xdr:colOff>101600</xdr:colOff>
      <xdr:row>105</xdr:row>
      <xdr:rowOff>115570</xdr:rowOff>
    </xdr:to>
    <xdr:sp macro="" textlink="">
      <xdr:nvSpPr>
        <xdr:cNvPr id="384" name="楕円 383">
          <a:extLst>
            <a:ext uri="{FF2B5EF4-FFF2-40B4-BE49-F238E27FC236}">
              <a16:creationId xmlns:a16="http://schemas.microsoft.com/office/drawing/2014/main" id="{42CA3C73-2B3B-4307-AD46-FD0C246C89C0}"/>
            </a:ext>
          </a:extLst>
        </xdr:cNvPr>
        <xdr:cNvSpPr/>
      </xdr:nvSpPr>
      <xdr:spPr>
        <a:xfrm>
          <a:off x="7810500" y="1841436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68580</xdr:rowOff>
    </xdr:to>
    <xdr:cxnSp macro="">
      <xdr:nvCxnSpPr>
        <xdr:cNvPr id="385" name="直線コネクタ 384">
          <a:extLst>
            <a:ext uri="{FF2B5EF4-FFF2-40B4-BE49-F238E27FC236}">
              <a16:creationId xmlns:a16="http://schemas.microsoft.com/office/drawing/2014/main" id="{74EFCE3E-DCCC-4226-8C6B-CA5CAD6EF133}"/>
            </a:ext>
          </a:extLst>
        </xdr:cNvPr>
        <xdr:cNvCxnSpPr/>
      </xdr:nvCxnSpPr>
      <xdr:spPr>
        <a:xfrm>
          <a:off x="7859395" y="18468975"/>
          <a:ext cx="89281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386" name="楕円 385">
          <a:extLst>
            <a:ext uri="{FF2B5EF4-FFF2-40B4-BE49-F238E27FC236}">
              <a16:creationId xmlns:a16="http://schemas.microsoft.com/office/drawing/2014/main" id="{D30BBE3B-3C43-4B30-AE7C-8256C021443C}"/>
            </a:ext>
          </a:extLst>
        </xdr:cNvPr>
        <xdr:cNvSpPr/>
      </xdr:nvSpPr>
      <xdr:spPr>
        <a:xfrm>
          <a:off x="6923405" y="184143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64770</xdr:rowOff>
    </xdr:from>
    <xdr:to>
      <xdr:col>41</xdr:col>
      <xdr:colOff>50800</xdr:colOff>
      <xdr:row>105</xdr:row>
      <xdr:rowOff>64770</xdr:rowOff>
    </xdr:to>
    <xdr:cxnSp macro="">
      <xdr:nvCxnSpPr>
        <xdr:cNvPr id="387" name="直線コネクタ 386">
          <a:extLst>
            <a:ext uri="{FF2B5EF4-FFF2-40B4-BE49-F238E27FC236}">
              <a16:creationId xmlns:a16="http://schemas.microsoft.com/office/drawing/2014/main" id="{8F5D2F87-E1AE-454F-B6A4-453C2D23FAA0}"/>
            </a:ext>
          </a:extLst>
        </xdr:cNvPr>
        <xdr:cNvCxnSpPr/>
      </xdr:nvCxnSpPr>
      <xdr:spPr>
        <a:xfrm>
          <a:off x="6972300" y="1846897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388" name="n_1aveValue【市民会館】&#10;一人当たり面積">
          <a:extLst>
            <a:ext uri="{FF2B5EF4-FFF2-40B4-BE49-F238E27FC236}">
              <a16:creationId xmlns:a16="http://schemas.microsoft.com/office/drawing/2014/main" id="{2AF8164F-D13A-4249-8BA3-F06ED1F90D10}"/>
            </a:ext>
          </a:extLst>
        </xdr:cNvPr>
        <xdr:cNvSpPr txBox="1"/>
      </xdr:nvSpPr>
      <xdr:spPr>
        <a:xfrm>
          <a:off x="9395537" y="185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389" name="n_2aveValue【市民会館】&#10;一人当たり面積">
          <a:extLst>
            <a:ext uri="{FF2B5EF4-FFF2-40B4-BE49-F238E27FC236}">
              <a16:creationId xmlns:a16="http://schemas.microsoft.com/office/drawing/2014/main" id="{82C47DE1-F72D-4F9D-AB9E-9CB5B33C8CDF}"/>
            </a:ext>
          </a:extLst>
        </xdr:cNvPr>
        <xdr:cNvSpPr txBox="1"/>
      </xdr:nvSpPr>
      <xdr:spPr>
        <a:xfrm>
          <a:off x="8519237" y="185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390" name="n_3aveValue【市民会館】&#10;一人当たり面積">
          <a:extLst>
            <a:ext uri="{FF2B5EF4-FFF2-40B4-BE49-F238E27FC236}">
              <a16:creationId xmlns:a16="http://schemas.microsoft.com/office/drawing/2014/main" id="{D0865627-6580-4DC5-8748-B1D073F998E6}"/>
            </a:ext>
          </a:extLst>
        </xdr:cNvPr>
        <xdr:cNvSpPr txBox="1"/>
      </xdr:nvSpPr>
      <xdr:spPr>
        <a:xfrm>
          <a:off x="7624522"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391" name="n_4aveValue【市民会館】&#10;一人当たり面積">
          <a:extLst>
            <a:ext uri="{FF2B5EF4-FFF2-40B4-BE49-F238E27FC236}">
              <a16:creationId xmlns:a16="http://schemas.microsoft.com/office/drawing/2014/main" id="{B28250CE-5542-4E94-A753-3909BD8FA957}"/>
            </a:ext>
          </a:extLst>
        </xdr:cNvPr>
        <xdr:cNvSpPr txBox="1"/>
      </xdr:nvSpPr>
      <xdr:spPr>
        <a:xfrm>
          <a:off x="6739332"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392" name="n_1mainValue【市民会館】&#10;一人当たり面積">
          <a:extLst>
            <a:ext uri="{FF2B5EF4-FFF2-40B4-BE49-F238E27FC236}">
              <a16:creationId xmlns:a16="http://schemas.microsoft.com/office/drawing/2014/main" id="{AA4876C7-59DC-4154-889D-5F575E830EA1}"/>
            </a:ext>
          </a:extLst>
        </xdr:cNvPr>
        <xdr:cNvSpPr txBox="1"/>
      </xdr:nvSpPr>
      <xdr:spPr>
        <a:xfrm>
          <a:off x="9395537" y="181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135907</xdr:rowOff>
    </xdr:from>
    <xdr:ext cx="469744" cy="259045"/>
    <xdr:sp macro="" textlink="">
      <xdr:nvSpPr>
        <xdr:cNvPr id="393" name="n_2mainValue【市民会館】&#10;一人当たり面積">
          <a:extLst>
            <a:ext uri="{FF2B5EF4-FFF2-40B4-BE49-F238E27FC236}">
              <a16:creationId xmlns:a16="http://schemas.microsoft.com/office/drawing/2014/main" id="{1738CD8F-0D8B-4D8C-94D8-4BEC2322FEB4}"/>
            </a:ext>
          </a:extLst>
        </xdr:cNvPr>
        <xdr:cNvSpPr txBox="1"/>
      </xdr:nvSpPr>
      <xdr:spPr>
        <a:xfrm>
          <a:off x="8519237" y="181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394" name="n_3mainValue【市民会館】&#10;一人当たり面積">
          <a:extLst>
            <a:ext uri="{FF2B5EF4-FFF2-40B4-BE49-F238E27FC236}">
              <a16:creationId xmlns:a16="http://schemas.microsoft.com/office/drawing/2014/main" id="{4A2C8473-2B29-4B29-AA8D-E2D86E13BF05}"/>
            </a:ext>
          </a:extLst>
        </xdr:cNvPr>
        <xdr:cNvSpPr txBox="1"/>
      </xdr:nvSpPr>
      <xdr:spPr>
        <a:xfrm>
          <a:off x="7624522" y="181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395" name="n_4mainValue【市民会館】&#10;一人当たり面積">
          <a:extLst>
            <a:ext uri="{FF2B5EF4-FFF2-40B4-BE49-F238E27FC236}">
              <a16:creationId xmlns:a16="http://schemas.microsoft.com/office/drawing/2014/main" id="{E3AE44DD-4295-4FBF-BCBF-F661C8D576AB}"/>
            </a:ext>
          </a:extLst>
        </xdr:cNvPr>
        <xdr:cNvSpPr txBox="1"/>
      </xdr:nvSpPr>
      <xdr:spPr>
        <a:xfrm>
          <a:off x="6739332" y="181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467FB68-660A-4CEB-8B04-6D55CAFC1D85}"/>
            </a:ext>
          </a:extLst>
        </xdr:cNvPr>
        <xdr:cNvSpPr/>
      </xdr:nvSpPr>
      <xdr:spPr>
        <a:xfrm>
          <a:off x="1244790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C25C818-3A70-4951-B5D2-A7510B5776F8}"/>
            </a:ext>
          </a:extLst>
        </xdr:cNvPr>
        <xdr:cNvSpPr/>
      </xdr:nvSpPr>
      <xdr:spPr>
        <a:xfrm>
          <a:off x="12573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CA5E9CE4-9DAC-48E7-8CAA-3EE89008B0ED}"/>
            </a:ext>
          </a:extLst>
        </xdr:cNvPr>
        <xdr:cNvSpPr/>
      </xdr:nvSpPr>
      <xdr:spPr>
        <a:xfrm>
          <a:off x="12573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AF019DFB-BA57-47DB-9CA1-472A780E4902}"/>
            </a:ext>
          </a:extLst>
        </xdr:cNvPr>
        <xdr:cNvSpPr/>
      </xdr:nvSpPr>
      <xdr:spPr>
        <a:xfrm>
          <a:off x="13590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1D68476-59A7-4978-8781-F5D97AAE696D}"/>
            </a:ext>
          </a:extLst>
        </xdr:cNvPr>
        <xdr:cNvSpPr/>
      </xdr:nvSpPr>
      <xdr:spPr>
        <a:xfrm>
          <a:off x="13590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E1BF528-A899-40E3-AF1E-CE9196B631F8}"/>
            </a:ext>
          </a:extLst>
        </xdr:cNvPr>
        <xdr:cNvSpPr/>
      </xdr:nvSpPr>
      <xdr:spPr>
        <a:xfrm>
          <a:off x="14733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EE24FD71-8336-4CA9-9C65-11BE24E32B03}"/>
            </a:ext>
          </a:extLst>
        </xdr:cNvPr>
        <xdr:cNvSpPr/>
      </xdr:nvSpPr>
      <xdr:spPr>
        <a:xfrm>
          <a:off x="14733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25F1052-47C2-4C45-B84B-30397922F52D}"/>
            </a:ext>
          </a:extLst>
        </xdr:cNvPr>
        <xdr:cNvSpPr/>
      </xdr:nvSpPr>
      <xdr:spPr>
        <a:xfrm>
          <a:off x="12447905"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FFFD98B6-F8B7-4527-83AF-6D77E573587E}"/>
            </a:ext>
          </a:extLst>
        </xdr:cNvPr>
        <xdr:cNvSpPr txBox="1"/>
      </xdr:nvSpPr>
      <xdr:spPr>
        <a:xfrm>
          <a:off x="12409805" y="5257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F4EB74EC-7AAE-443A-928E-E6B964F452A9}"/>
            </a:ext>
          </a:extLst>
        </xdr:cNvPr>
        <xdr:cNvCxnSpPr/>
      </xdr:nvCxnSpPr>
      <xdr:spPr>
        <a:xfrm>
          <a:off x="12447905"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1CAE2945-8271-4BE9-8068-2538EB3CD28A}"/>
            </a:ext>
          </a:extLst>
        </xdr:cNvPr>
        <xdr:cNvSpPr txBox="1"/>
      </xdr:nvSpPr>
      <xdr:spPr>
        <a:xfrm>
          <a:off x="11982631" y="7643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CB8BCC0A-B9B6-4422-9B20-510846A01536}"/>
            </a:ext>
          </a:extLst>
        </xdr:cNvPr>
        <xdr:cNvCxnSpPr/>
      </xdr:nvCxnSpPr>
      <xdr:spPr>
        <a:xfrm>
          <a:off x="12447905" y="74572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3676CE60-B775-4068-9EFC-B071740298F2}"/>
            </a:ext>
          </a:extLst>
        </xdr:cNvPr>
        <xdr:cNvSpPr txBox="1"/>
      </xdr:nvSpPr>
      <xdr:spPr>
        <a:xfrm>
          <a:off x="11982631" y="73055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7A6C6A1E-80A7-4081-BD5E-396686025A4B}"/>
            </a:ext>
          </a:extLst>
        </xdr:cNvPr>
        <xdr:cNvCxnSpPr/>
      </xdr:nvCxnSpPr>
      <xdr:spPr>
        <a:xfrm>
          <a:off x="12447905" y="712116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E411F4F9-9E40-482C-A285-4E718D053C0B}"/>
            </a:ext>
          </a:extLst>
        </xdr:cNvPr>
        <xdr:cNvSpPr txBox="1"/>
      </xdr:nvSpPr>
      <xdr:spPr>
        <a:xfrm>
          <a:off x="12042941" y="69770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E73A6370-F828-4E4E-BB31-ECCE8AFDA064}"/>
            </a:ext>
          </a:extLst>
        </xdr:cNvPr>
        <xdr:cNvCxnSpPr/>
      </xdr:nvCxnSpPr>
      <xdr:spPr>
        <a:xfrm>
          <a:off x="12447905" y="678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1CE3C641-D3A7-400D-BDBD-EA559A7EF934}"/>
            </a:ext>
          </a:extLst>
        </xdr:cNvPr>
        <xdr:cNvSpPr txBox="1"/>
      </xdr:nvSpPr>
      <xdr:spPr>
        <a:xfrm>
          <a:off x="12042941" y="66390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774A329B-3D60-4BBD-A189-95D5276A769E}"/>
            </a:ext>
          </a:extLst>
        </xdr:cNvPr>
        <xdr:cNvCxnSpPr/>
      </xdr:nvCxnSpPr>
      <xdr:spPr>
        <a:xfrm>
          <a:off x="12447905" y="64527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C646D1CA-7FB5-499A-B884-80574568F0A4}"/>
            </a:ext>
          </a:extLst>
        </xdr:cNvPr>
        <xdr:cNvSpPr txBox="1"/>
      </xdr:nvSpPr>
      <xdr:spPr>
        <a:xfrm>
          <a:off x="12042941" y="630865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EA3C748C-819C-465E-BDE5-BDF886E8DAA0}"/>
            </a:ext>
          </a:extLst>
        </xdr:cNvPr>
        <xdr:cNvCxnSpPr/>
      </xdr:nvCxnSpPr>
      <xdr:spPr>
        <a:xfrm>
          <a:off x="12447905" y="61147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4F90246C-4063-48DA-A6FC-317DF1FF82D8}"/>
            </a:ext>
          </a:extLst>
        </xdr:cNvPr>
        <xdr:cNvSpPr txBox="1"/>
      </xdr:nvSpPr>
      <xdr:spPr>
        <a:xfrm>
          <a:off x="12042941" y="59782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4E22C255-9719-4FBE-B7AB-EE424FB155F4}"/>
            </a:ext>
          </a:extLst>
        </xdr:cNvPr>
        <xdr:cNvCxnSpPr/>
      </xdr:nvCxnSpPr>
      <xdr:spPr>
        <a:xfrm>
          <a:off x="12447905" y="57863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D8985A17-0B90-448C-A848-909BAC612084}"/>
            </a:ext>
          </a:extLst>
        </xdr:cNvPr>
        <xdr:cNvSpPr txBox="1"/>
      </xdr:nvSpPr>
      <xdr:spPr>
        <a:xfrm>
          <a:off x="12108966" y="56421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2C4DEE8-2351-4CF0-8D1C-74E5F52B4932}"/>
            </a:ext>
          </a:extLst>
        </xdr:cNvPr>
        <xdr:cNvCxnSpPr/>
      </xdr:nvCxnSpPr>
      <xdr:spPr>
        <a:xfrm>
          <a:off x="12447905"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E1B7AD86-B51C-4325-9A44-9AA7D72094AF}"/>
            </a:ext>
          </a:extLst>
        </xdr:cNvPr>
        <xdr:cNvSpPr/>
      </xdr:nvSpPr>
      <xdr:spPr>
        <a:xfrm>
          <a:off x="12447905"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21" name="直線コネクタ 420">
          <a:extLst>
            <a:ext uri="{FF2B5EF4-FFF2-40B4-BE49-F238E27FC236}">
              <a16:creationId xmlns:a16="http://schemas.microsoft.com/office/drawing/2014/main" id="{1EEC0039-61BB-4265-A530-656A6DABD6B3}"/>
            </a:ext>
          </a:extLst>
        </xdr:cNvPr>
        <xdr:cNvCxnSpPr/>
      </xdr:nvCxnSpPr>
      <xdr:spPr>
        <a:xfrm flipV="1">
          <a:off x="16316959" y="5999117"/>
          <a:ext cx="0" cy="135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2" name="【一般廃棄物処理施設】&#10;有形固定資産減価償却率最小値テキスト">
          <a:extLst>
            <a:ext uri="{FF2B5EF4-FFF2-40B4-BE49-F238E27FC236}">
              <a16:creationId xmlns:a16="http://schemas.microsoft.com/office/drawing/2014/main" id="{0D5C3BD6-B66B-4185-B0DD-AC8FDAF173CE}"/>
            </a:ext>
          </a:extLst>
        </xdr:cNvPr>
        <xdr:cNvSpPr txBox="1"/>
      </xdr:nvSpPr>
      <xdr:spPr>
        <a:xfrm>
          <a:off x="16355695" y="736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3" name="直線コネクタ 422">
          <a:extLst>
            <a:ext uri="{FF2B5EF4-FFF2-40B4-BE49-F238E27FC236}">
              <a16:creationId xmlns:a16="http://schemas.microsoft.com/office/drawing/2014/main" id="{7BFDE857-2460-49DD-8385-EDA29228FE6A}"/>
            </a:ext>
          </a:extLst>
        </xdr:cNvPr>
        <xdr:cNvCxnSpPr/>
      </xdr:nvCxnSpPr>
      <xdr:spPr>
        <a:xfrm>
          <a:off x="16230600" y="735711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id="{99B42B9F-FE60-4B69-BB6A-50424A4A7BCB}"/>
            </a:ext>
          </a:extLst>
        </xdr:cNvPr>
        <xdr:cNvSpPr txBox="1"/>
      </xdr:nvSpPr>
      <xdr:spPr>
        <a:xfrm>
          <a:off x="16355695" y="5764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5" name="直線コネクタ 424">
          <a:extLst>
            <a:ext uri="{FF2B5EF4-FFF2-40B4-BE49-F238E27FC236}">
              <a16:creationId xmlns:a16="http://schemas.microsoft.com/office/drawing/2014/main" id="{5A83980B-005D-4080-A624-C5878E2CE790}"/>
            </a:ext>
          </a:extLst>
        </xdr:cNvPr>
        <xdr:cNvCxnSpPr/>
      </xdr:nvCxnSpPr>
      <xdr:spPr>
        <a:xfrm>
          <a:off x="16230600" y="5999117"/>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E0E2116F-3291-4BC2-9323-30D5BEEE4137}"/>
            </a:ext>
          </a:extLst>
        </xdr:cNvPr>
        <xdr:cNvSpPr txBox="1"/>
      </xdr:nvSpPr>
      <xdr:spPr>
        <a:xfrm>
          <a:off x="16355695" y="6626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7" name="フローチャート: 判断 426">
          <a:extLst>
            <a:ext uri="{FF2B5EF4-FFF2-40B4-BE49-F238E27FC236}">
              <a16:creationId xmlns:a16="http://schemas.microsoft.com/office/drawing/2014/main" id="{77B0A078-433C-412C-B480-CE8C4F078A3E}"/>
            </a:ext>
          </a:extLst>
        </xdr:cNvPr>
        <xdr:cNvSpPr/>
      </xdr:nvSpPr>
      <xdr:spPr>
        <a:xfrm>
          <a:off x="16268700" y="677508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28" name="フローチャート: 判断 427">
          <a:extLst>
            <a:ext uri="{FF2B5EF4-FFF2-40B4-BE49-F238E27FC236}">
              <a16:creationId xmlns:a16="http://schemas.microsoft.com/office/drawing/2014/main" id="{DDA7BAF0-E68E-4105-B891-409F1FABC7C1}"/>
            </a:ext>
          </a:extLst>
        </xdr:cNvPr>
        <xdr:cNvSpPr/>
      </xdr:nvSpPr>
      <xdr:spPr>
        <a:xfrm>
          <a:off x="15430500" y="677672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29" name="フローチャート: 判断 428">
          <a:extLst>
            <a:ext uri="{FF2B5EF4-FFF2-40B4-BE49-F238E27FC236}">
              <a16:creationId xmlns:a16="http://schemas.microsoft.com/office/drawing/2014/main" id="{DA81AB94-587A-4B33-B177-0B4DF74870AB}"/>
            </a:ext>
          </a:extLst>
        </xdr:cNvPr>
        <xdr:cNvSpPr/>
      </xdr:nvSpPr>
      <xdr:spPr>
        <a:xfrm>
          <a:off x="14543405" y="686244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30" name="フローチャート: 判断 429">
          <a:extLst>
            <a:ext uri="{FF2B5EF4-FFF2-40B4-BE49-F238E27FC236}">
              <a16:creationId xmlns:a16="http://schemas.microsoft.com/office/drawing/2014/main" id="{690648E0-1E54-4F85-9C76-1F3A195BF797}"/>
            </a:ext>
          </a:extLst>
        </xdr:cNvPr>
        <xdr:cNvSpPr/>
      </xdr:nvSpPr>
      <xdr:spPr>
        <a:xfrm>
          <a:off x="13650595" y="681563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431" name="フローチャート: 判断 430">
          <a:extLst>
            <a:ext uri="{FF2B5EF4-FFF2-40B4-BE49-F238E27FC236}">
              <a16:creationId xmlns:a16="http://schemas.microsoft.com/office/drawing/2014/main" id="{1557B1CD-9B82-4665-B6F8-5D0ACDB11393}"/>
            </a:ext>
          </a:extLst>
        </xdr:cNvPr>
        <xdr:cNvSpPr/>
      </xdr:nvSpPr>
      <xdr:spPr>
        <a:xfrm>
          <a:off x="12763500" y="684720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C276B06-1B0C-4C24-A1C7-11EDDA4B54D8}"/>
            </a:ext>
          </a:extLst>
        </xdr:cNvPr>
        <xdr:cNvSpPr txBox="1"/>
      </xdr:nvSpPr>
      <xdr:spPr>
        <a:xfrm>
          <a:off x="161270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230754E-80D3-49A7-AEB8-688E3E202EC2}"/>
            </a:ext>
          </a:extLst>
        </xdr:cNvPr>
        <xdr:cNvSpPr txBox="1"/>
      </xdr:nvSpPr>
      <xdr:spPr>
        <a:xfrm>
          <a:off x="15288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6EBB071-6653-4778-9DEF-27C7E9E685FB}"/>
            </a:ext>
          </a:extLst>
        </xdr:cNvPr>
        <xdr:cNvSpPr txBox="1"/>
      </xdr:nvSpPr>
      <xdr:spPr>
        <a:xfrm>
          <a:off x="14401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C8C0FFC-F102-4292-B533-AE85D94173E4}"/>
            </a:ext>
          </a:extLst>
        </xdr:cNvPr>
        <xdr:cNvSpPr txBox="1"/>
      </xdr:nvSpPr>
      <xdr:spPr>
        <a:xfrm>
          <a:off x="13514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C9586A2-19A6-4ADF-A3A8-2AB095A4E458}"/>
            </a:ext>
          </a:extLst>
        </xdr:cNvPr>
        <xdr:cNvSpPr txBox="1"/>
      </xdr:nvSpPr>
      <xdr:spPr>
        <a:xfrm>
          <a:off x="12621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76019</xdr:rowOff>
    </xdr:from>
    <xdr:to>
      <xdr:col>85</xdr:col>
      <xdr:colOff>177800</xdr:colOff>
      <xdr:row>42</xdr:row>
      <xdr:rowOff>6169</xdr:rowOff>
    </xdr:to>
    <xdr:sp macro="" textlink="">
      <xdr:nvSpPr>
        <xdr:cNvPr id="437" name="楕円 436">
          <a:extLst>
            <a:ext uri="{FF2B5EF4-FFF2-40B4-BE49-F238E27FC236}">
              <a16:creationId xmlns:a16="http://schemas.microsoft.com/office/drawing/2014/main" id="{90BA1976-8768-4D89-AB43-C4A3ED06077B}"/>
            </a:ext>
          </a:extLst>
        </xdr:cNvPr>
        <xdr:cNvSpPr/>
      </xdr:nvSpPr>
      <xdr:spPr>
        <a:xfrm>
          <a:off x="16268700" y="726167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162396</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7E56FBC4-E28A-4AA3-8BDE-DEFC93B489F6}"/>
            </a:ext>
          </a:extLst>
        </xdr:cNvPr>
        <xdr:cNvSpPr txBox="1"/>
      </xdr:nvSpPr>
      <xdr:spPr>
        <a:xfrm>
          <a:off x="16355695" y="717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49893</xdr:rowOff>
    </xdr:from>
    <xdr:to>
      <xdr:col>81</xdr:col>
      <xdr:colOff>101600</xdr:colOff>
      <xdr:row>41</xdr:row>
      <xdr:rowOff>151493</xdr:rowOff>
    </xdr:to>
    <xdr:sp macro="" textlink="">
      <xdr:nvSpPr>
        <xdr:cNvPr id="439" name="楕円 438">
          <a:extLst>
            <a:ext uri="{FF2B5EF4-FFF2-40B4-BE49-F238E27FC236}">
              <a16:creationId xmlns:a16="http://schemas.microsoft.com/office/drawing/2014/main" id="{C58CB970-4C6A-4082-A50D-A1E0282BDB15}"/>
            </a:ext>
          </a:extLst>
        </xdr:cNvPr>
        <xdr:cNvSpPr/>
      </xdr:nvSpPr>
      <xdr:spPr>
        <a:xfrm>
          <a:off x="15430500" y="7233648"/>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100693</xdr:rowOff>
    </xdr:from>
    <xdr:to>
      <xdr:col>85</xdr:col>
      <xdr:colOff>127000</xdr:colOff>
      <xdr:row>41</xdr:row>
      <xdr:rowOff>126819</xdr:rowOff>
    </xdr:to>
    <xdr:cxnSp macro="">
      <xdr:nvCxnSpPr>
        <xdr:cNvPr id="440" name="直線コネクタ 439">
          <a:extLst>
            <a:ext uri="{FF2B5EF4-FFF2-40B4-BE49-F238E27FC236}">
              <a16:creationId xmlns:a16="http://schemas.microsoft.com/office/drawing/2014/main" id="{30851251-445D-4758-BED8-51434ECF7817}"/>
            </a:ext>
          </a:extLst>
        </xdr:cNvPr>
        <xdr:cNvCxnSpPr/>
      </xdr:nvCxnSpPr>
      <xdr:spPr>
        <a:xfrm>
          <a:off x="15479395" y="7288258"/>
          <a:ext cx="8382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28666</xdr:rowOff>
    </xdr:from>
    <xdr:to>
      <xdr:col>76</xdr:col>
      <xdr:colOff>165100</xdr:colOff>
      <xdr:row>41</xdr:row>
      <xdr:rowOff>130266</xdr:rowOff>
    </xdr:to>
    <xdr:sp macro="" textlink="">
      <xdr:nvSpPr>
        <xdr:cNvPr id="441" name="楕円 440">
          <a:extLst>
            <a:ext uri="{FF2B5EF4-FFF2-40B4-BE49-F238E27FC236}">
              <a16:creationId xmlns:a16="http://schemas.microsoft.com/office/drawing/2014/main" id="{C36DA16E-8A34-4356-868D-4726D38B7067}"/>
            </a:ext>
          </a:extLst>
        </xdr:cNvPr>
        <xdr:cNvSpPr/>
      </xdr:nvSpPr>
      <xdr:spPr>
        <a:xfrm>
          <a:off x="14543405" y="721623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79466</xdr:rowOff>
    </xdr:from>
    <xdr:to>
      <xdr:col>81</xdr:col>
      <xdr:colOff>50800</xdr:colOff>
      <xdr:row>41</xdr:row>
      <xdr:rowOff>100693</xdr:rowOff>
    </xdr:to>
    <xdr:cxnSp macro="">
      <xdr:nvCxnSpPr>
        <xdr:cNvPr id="442" name="直線コネクタ 441">
          <a:extLst>
            <a:ext uri="{FF2B5EF4-FFF2-40B4-BE49-F238E27FC236}">
              <a16:creationId xmlns:a16="http://schemas.microsoft.com/office/drawing/2014/main" id="{F71E4B43-D33F-4B1C-82FD-9C4DC6B9A9D5}"/>
            </a:ext>
          </a:extLst>
        </xdr:cNvPr>
        <xdr:cNvCxnSpPr/>
      </xdr:nvCxnSpPr>
      <xdr:spPr>
        <a:xfrm>
          <a:off x="14592300" y="7265126"/>
          <a:ext cx="887095"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170724</xdr:rowOff>
    </xdr:from>
    <xdr:to>
      <xdr:col>72</xdr:col>
      <xdr:colOff>38100</xdr:colOff>
      <xdr:row>41</xdr:row>
      <xdr:rowOff>100874</xdr:rowOff>
    </xdr:to>
    <xdr:sp macro="" textlink="">
      <xdr:nvSpPr>
        <xdr:cNvPr id="443" name="楕円 442">
          <a:extLst>
            <a:ext uri="{FF2B5EF4-FFF2-40B4-BE49-F238E27FC236}">
              <a16:creationId xmlns:a16="http://schemas.microsoft.com/office/drawing/2014/main" id="{9C2EE9AE-0479-400E-9185-AF564B296158}"/>
            </a:ext>
          </a:extLst>
        </xdr:cNvPr>
        <xdr:cNvSpPr/>
      </xdr:nvSpPr>
      <xdr:spPr>
        <a:xfrm>
          <a:off x="13650595" y="718493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50074</xdr:rowOff>
    </xdr:from>
    <xdr:to>
      <xdr:col>76</xdr:col>
      <xdr:colOff>114300</xdr:colOff>
      <xdr:row>41</xdr:row>
      <xdr:rowOff>79466</xdr:rowOff>
    </xdr:to>
    <xdr:cxnSp macro="">
      <xdr:nvCxnSpPr>
        <xdr:cNvPr id="444" name="直線コネクタ 443">
          <a:extLst>
            <a:ext uri="{FF2B5EF4-FFF2-40B4-BE49-F238E27FC236}">
              <a16:creationId xmlns:a16="http://schemas.microsoft.com/office/drawing/2014/main" id="{C4638191-80CA-415A-B796-4315FE46A338}"/>
            </a:ext>
          </a:extLst>
        </xdr:cNvPr>
        <xdr:cNvCxnSpPr/>
      </xdr:nvCxnSpPr>
      <xdr:spPr>
        <a:xfrm>
          <a:off x="13705205" y="7233829"/>
          <a:ext cx="887095"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445" name="楕円 444">
          <a:extLst>
            <a:ext uri="{FF2B5EF4-FFF2-40B4-BE49-F238E27FC236}">
              <a16:creationId xmlns:a16="http://schemas.microsoft.com/office/drawing/2014/main" id="{5DE9393F-58AC-43CA-8B0A-09BFB3BC75A6}"/>
            </a:ext>
          </a:extLst>
        </xdr:cNvPr>
        <xdr:cNvSpPr/>
      </xdr:nvSpPr>
      <xdr:spPr>
        <a:xfrm>
          <a:off x="12763500" y="715853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25581</xdr:rowOff>
    </xdr:from>
    <xdr:to>
      <xdr:col>71</xdr:col>
      <xdr:colOff>177800</xdr:colOff>
      <xdr:row>41</xdr:row>
      <xdr:rowOff>50074</xdr:rowOff>
    </xdr:to>
    <xdr:cxnSp macro="">
      <xdr:nvCxnSpPr>
        <xdr:cNvPr id="446" name="直線コネクタ 445">
          <a:extLst>
            <a:ext uri="{FF2B5EF4-FFF2-40B4-BE49-F238E27FC236}">
              <a16:creationId xmlns:a16="http://schemas.microsoft.com/office/drawing/2014/main" id="{AE6D1B4C-B259-436B-BBF0-A160D26CCC5E}"/>
            </a:ext>
          </a:extLst>
        </xdr:cNvPr>
        <xdr:cNvCxnSpPr/>
      </xdr:nvCxnSpPr>
      <xdr:spPr>
        <a:xfrm>
          <a:off x="12812395" y="7213146"/>
          <a:ext cx="89281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355844A2-2CB3-4EDC-8E95-54BD00D73B1C}"/>
            </a:ext>
          </a:extLst>
        </xdr:cNvPr>
        <xdr:cNvSpPr txBox="1"/>
      </xdr:nvSpPr>
      <xdr:spPr>
        <a:xfrm>
          <a:off x="15267949" y="655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91D9EE8C-EC8E-4F27-ACBB-4EE45540B9F0}"/>
            </a:ext>
          </a:extLst>
        </xdr:cNvPr>
        <xdr:cNvSpPr txBox="1"/>
      </xdr:nvSpPr>
      <xdr:spPr>
        <a:xfrm>
          <a:off x="14391649"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EF45034B-2A43-47EC-A31E-652768F560B8}"/>
            </a:ext>
          </a:extLst>
        </xdr:cNvPr>
        <xdr:cNvSpPr txBox="1"/>
      </xdr:nvSpPr>
      <xdr:spPr>
        <a:xfrm>
          <a:off x="13498839" y="65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622A9027-39A5-414B-BDB3-6B941A0B951D}"/>
            </a:ext>
          </a:extLst>
        </xdr:cNvPr>
        <xdr:cNvSpPr txBox="1"/>
      </xdr:nvSpPr>
      <xdr:spPr>
        <a:xfrm>
          <a:off x="126117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142620</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73839AB4-B72A-45C4-A182-F0D5FCC6EA74}"/>
            </a:ext>
          </a:extLst>
        </xdr:cNvPr>
        <xdr:cNvSpPr txBox="1"/>
      </xdr:nvSpPr>
      <xdr:spPr>
        <a:xfrm>
          <a:off x="15267949" y="733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121393</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E72B463F-FDB9-4CE7-83C8-CBAEDF9D510E}"/>
            </a:ext>
          </a:extLst>
        </xdr:cNvPr>
        <xdr:cNvSpPr txBox="1"/>
      </xdr:nvSpPr>
      <xdr:spPr>
        <a:xfrm>
          <a:off x="14391649" y="730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92001</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AF116E44-BBFC-4383-A55F-8F1D71C92640}"/>
            </a:ext>
          </a:extLst>
        </xdr:cNvPr>
        <xdr:cNvSpPr txBox="1"/>
      </xdr:nvSpPr>
      <xdr:spPr>
        <a:xfrm>
          <a:off x="13498839" y="72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F6C45ED0-C881-480F-96FD-456143844376}"/>
            </a:ext>
          </a:extLst>
        </xdr:cNvPr>
        <xdr:cNvSpPr txBox="1"/>
      </xdr:nvSpPr>
      <xdr:spPr>
        <a:xfrm>
          <a:off x="12611744" y="725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0B4E37C-97C1-4B2A-987B-3584D70F465A}"/>
            </a:ext>
          </a:extLst>
        </xdr:cNvPr>
        <xdr:cNvSpPr/>
      </xdr:nvSpPr>
      <xdr:spPr>
        <a:xfrm>
          <a:off x="18288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1182123-EE38-4663-9C0C-6531DC8613DF}"/>
            </a:ext>
          </a:extLst>
        </xdr:cNvPr>
        <xdr:cNvSpPr/>
      </xdr:nvSpPr>
      <xdr:spPr>
        <a:xfrm>
          <a:off x="18413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90B4473A-EC6A-4504-8EBC-7514E8170FEF}"/>
            </a:ext>
          </a:extLst>
        </xdr:cNvPr>
        <xdr:cNvSpPr/>
      </xdr:nvSpPr>
      <xdr:spPr>
        <a:xfrm>
          <a:off x="18413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62B443F0-E288-48FC-A361-14AC91BD72F0}"/>
            </a:ext>
          </a:extLst>
        </xdr:cNvPr>
        <xdr:cNvSpPr/>
      </xdr:nvSpPr>
      <xdr:spPr>
        <a:xfrm>
          <a:off x="19431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77E1BCB-D443-465C-A079-A1DCFD493B36}"/>
            </a:ext>
          </a:extLst>
        </xdr:cNvPr>
        <xdr:cNvSpPr/>
      </xdr:nvSpPr>
      <xdr:spPr>
        <a:xfrm>
          <a:off x="19431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E250E7F5-F969-489C-B01E-32CC27F0461D}"/>
            </a:ext>
          </a:extLst>
        </xdr:cNvPr>
        <xdr:cNvSpPr/>
      </xdr:nvSpPr>
      <xdr:spPr>
        <a:xfrm>
          <a:off x="20574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B2949E1-F17A-4F82-8D70-651CD503A049}"/>
            </a:ext>
          </a:extLst>
        </xdr:cNvPr>
        <xdr:cNvSpPr/>
      </xdr:nvSpPr>
      <xdr:spPr>
        <a:xfrm>
          <a:off x="20574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B3222AD-1570-4630-BC81-18A5E06E5575}"/>
            </a:ext>
          </a:extLst>
        </xdr:cNvPr>
        <xdr:cNvSpPr/>
      </xdr:nvSpPr>
      <xdr:spPr>
        <a:xfrm>
          <a:off x="18288000"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601B0431-C940-419A-A38C-1CC3316D9A90}"/>
            </a:ext>
          </a:extLst>
        </xdr:cNvPr>
        <xdr:cNvSpPr txBox="1"/>
      </xdr:nvSpPr>
      <xdr:spPr>
        <a:xfrm>
          <a:off x="18249900" y="52578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6547F5B-5DDD-48BB-AB94-A2F58BEFF843}"/>
            </a:ext>
          </a:extLst>
        </xdr:cNvPr>
        <xdr:cNvCxnSpPr/>
      </xdr:nvCxnSpPr>
      <xdr:spPr>
        <a:xfrm>
          <a:off x="18288000"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1500274F-66DC-4E66-8E8B-7FF55E127FFB}"/>
            </a:ext>
          </a:extLst>
        </xdr:cNvPr>
        <xdr:cNvCxnSpPr/>
      </xdr:nvCxnSpPr>
      <xdr:spPr>
        <a:xfrm>
          <a:off x="18288000" y="73228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BF336D5E-EEC9-48CD-AA20-5DE2CE0EDF2E}"/>
            </a:ext>
          </a:extLst>
        </xdr:cNvPr>
        <xdr:cNvSpPr txBox="1"/>
      </xdr:nvSpPr>
      <xdr:spPr>
        <a:xfrm>
          <a:off x="18043024" y="71710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AEEE20B4-243C-447C-8A51-9B3DE998EE7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419C321E-F238-4D30-95D5-D4E2A7F91046}"/>
            </a:ext>
          </a:extLst>
        </xdr:cNvPr>
        <xdr:cNvSpPr txBox="1"/>
      </xdr:nvSpPr>
      <xdr:spPr>
        <a:xfrm>
          <a:off x="17690676" y="6706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F0B4D10C-F8B4-4A74-BC1C-76536DE5EEEC}"/>
            </a:ext>
          </a:extLst>
        </xdr:cNvPr>
        <xdr:cNvCxnSpPr/>
      </xdr:nvCxnSpPr>
      <xdr:spPr>
        <a:xfrm>
          <a:off x="18288000" y="6385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E80AABBC-5A51-49D9-B251-0BF8E53B69B7}"/>
            </a:ext>
          </a:extLst>
        </xdr:cNvPr>
        <xdr:cNvSpPr txBox="1"/>
      </xdr:nvSpPr>
      <xdr:spPr>
        <a:xfrm>
          <a:off x="17690676" y="62414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5F8B2827-0668-4522-BA53-41D24F66DFD1}"/>
            </a:ext>
          </a:extLst>
        </xdr:cNvPr>
        <xdr:cNvCxnSpPr/>
      </xdr:nvCxnSpPr>
      <xdr:spPr>
        <a:xfrm>
          <a:off x="18288000" y="5920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BBA1FAB3-B97B-4B9E-8E9A-7867367DA6C9}"/>
            </a:ext>
          </a:extLst>
        </xdr:cNvPr>
        <xdr:cNvSpPr txBox="1"/>
      </xdr:nvSpPr>
      <xdr:spPr>
        <a:xfrm>
          <a:off x="17690676" y="57689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5DAAFD1-5F86-40E8-B97C-BBDB8D968978}"/>
            </a:ext>
          </a:extLst>
        </xdr:cNvPr>
        <xdr:cNvCxnSpPr/>
      </xdr:nvCxnSpPr>
      <xdr:spPr>
        <a:xfrm>
          <a:off x="18288000"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AE863042-7F31-49ED-AEE3-FCA587DB833D}"/>
            </a:ext>
          </a:extLst>
        </xdr:cNvPr>
        <xdr:cNvSpPr txBox="1"/>
      </xdr:nvSpPr>
      <xdr:spPr>
        <a:xfrm>
          <a:off x="17690676" y="53041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4808C7AC-B929-42FC-8DBB-D863B7BDC6C6}"/>
            </a:ext>
          </a:extLst>
        </xdr:cNvPr>
        <xdr:cNvSpPr/>
      </xdr:nvSpPr>
      <xdr:spPr>
        <a:xfrm>
          <a:off x="18288000"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476" name="直線コネクタ 475">
          <a:extLst>
            <a:ext uri="{FF2B5EF4-FFF2-40B4-BE49-F238E27FC236}">
              <a16:creationId xmlns:a16="http://schemas.microsoft.com/office/drawing/2014/main" id="{38F80EE0-5828-4158-8BD0-F43F357EB85E}"/>
            </a:ext>
          </a:extLst>
        </xdr:cNvPr>
        <xdr:cNvCxnSpPr/>
      </xdr:nvCxnSpPr>
      <xdr:spPr>
        <a:xfrm flipV="1">
          <a:off x="22162769" y="6039998"/>
          <a:ext cx="0" cy="1280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477" name="【一般廃棄物処理施設】&#10;一人当たり有形固定資産（償却資産）額最小値テキスト">
          <a:extLst>
            <a:ext uri="{FF2B5EF4-FFF2-40B4-BE49-F238E27FC236}">
              <a16:creationId xmlns:a16="http://schemas.microsoft.com/office/drawing/2014/main" id="{A60F4466-949D-455B-B016-4B0A65E72ABB}"/>
            </a:ext>
          </a:extLst>
        </xdr:cNvPr>
        <xdr:cNvSpPr txBox="1"/>
      </xdr:nvSpPr>
      <xdr:spPr>
        <a:xfrm>
          <a:off x="22201505" y="7324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478" name="直線コネクタ 477">
          <a:extLst>
            <a:ext uri="{FF2B5EF4-FFF2-40B4-BE49-F238E27FC236}">
              <a16:creationId xmlns:a16="http://schemas.microsoft.com/office/drawing/2014/main" id="{8B77E684-A58F-4418-AE8A-FABC8D3EFDC0}"/>
            </a:ext>
          </a:extLst>
        </xdr:cNvPr>
        <xdr:cNvCxnSpPr/>
      </xdr:nvCxnSpPr>
      <xdr:spPr>
        <a:xfrm>
          <a:off x="22070695" y="7320776"/>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97746B91-0E0A-40B0-B6EC-9A80F52E2C9E}"/>
            </a:ext>
          </a:extLst>
        </xdr:cNvPr>
        <xdr:cNvSpPr txBox="1"/>
      </xdr:nvSpPr>
      <xdr:spPr>
        <a:xfrm>
          <a:off x="22201505" y="58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480" name="直線コネクタ 479">
          <a:extLst>
            <a:ext uri="{FF2B5EF4-FFF2-40B4-BE49-F238E27FC236}">
              <a16:creationId xmlns:a16="http://schemas.microsoft.com/office/drawing/2014/main" id="{F68863D8-5B84-4A33-887F-0F6BB32CA476}"/>
            </a:ext>
          </a:extLst>
        </xdr:cNvPr>
        <xdr:cNvCxnSpPr/>
      </xdr:nvCxnSpPr>
      <xdr:spPr>
        <a:xfrm>
          <a:off x="22070695" y="603999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481" name="【一般廃棄物処理施設】&#10;一人当たり有形固定資産（償却資産）額平均値テキスト">
          <a:extLst>
            <a:ext uri="{FF2B5EF4-FFF2-40B4-BE49-F238E27FC236}">
              <a16:creationId xmlns:a16="http://schemas.microsoft.com/office/drawing/2014/main" id="{E4FDAC84-9E6D-4152-B57C-925561DD84FC}"/>
            </a:ext>
          </a:extLst>
        </xdr:cNvPr>
        <xdr:cNvSpPr txBox="1"/>
      </xdr:nvSpPr>
      <xdr:spPr>
        <a:xfrm>
          <a:off x="22201505" y="6717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482" name="フローチャート: 判断 481">
          <a:extLst>
            <a:ext uri="{FF2B5EF4-FFF2-40B4-BE49-F238E27FC236}">
              <a16:creationId xmlns:a16="http://schemas.microsoft.com/office/drawing/2014/main" id="{8FEE0DC3-042A-4B82-9E8B-144C7DD4AE8D}"/>
            </a:ext>
          </a:extLst>
        </xdr:cNvPr>
        <xdr:cNvSpPr/>
      </xdr:nvSpPr>
      <xdr:spPr>
        <a:xfrm>
          <a:off x="22108795" y="686800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483" name="フローチャート: 判断 482">
          <a:extLst>
            <a:ext uri="{FF2B5EF4-FFF2-40B4-BE49-F238E27FC236}">
              <a16:creationId xmlns:a16="http://schemas.microsoft.com/office/drawing/2014/main" id="{98228455-F47F-44C2-989D-73572B4480FB}"/>
            </a:ext>
          </a:extLst>
        </xdr:cNvPr>
        <xdr:cNvSpPr/>
      </xdr:nvSpPr>
      <xdr:spPr>
        <a:xfrm>
          <a:off x="21270595" y="6840128"/>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484" name="フローチャート: 判断 483">
          <a:extLst>
            <a:ext uri="{FF2B5EF4-FFF2-40B4-BE49-F238E27FC236}">
              <a16:creationId xmlns:a16="http://schemas.microsoft.com/office/drawing/2014/main" id="{B86C8DBF-A513-4F8C-A282-CE9306AFD781}"/>
            </a:ext>
          </a:extLst>
        </xdr:cNvPr>
        <xdr:cNvSpPr/>
      </xdr:nvSpPr>
      <xdr:spPr>
        <a:xfrm>
          <a:off x="20383500" y="683916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485" name="フローチャート: 判断 484">
          <a:extLst>
            <a:ext uri="{FF2B5EF4-FFF2-40B4-BE49-F238E27FC236}">
              <a16:creationId xmlns:a16="http://schemas.microsoft.com/office/drawing/2014/main" id="{927449F7-0702-4972-A323-F762DB0EEAD9}"/>
            </a:ext>
          </a:extLst>
        </xdr:cNvPr>
        <xdr:cNvSpPr/>
      </xdr:nvSpPr>
      <xdr:spPr>
        <a:xfrm>
          <a:off x="19496405" y="683642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486" name="フローチャート: 判断 485">
          <a:extLst>
            <a:ext uri="{FF2B5EF4-FFF2-40B4-BE49-F238E27FC236}">
              <a16:creationId xmlns:a16="http://schemas.microsoft.com/office/drawing/2014/main" id="{85647C11-D458-4FD2-A1A8-61925707839C}"/>
            </a:ext>
          </a:extLst>
        </xdr:cNvPr>
        <xdr:cNvSpPr/>
      </xdr:nvSpPr>
      <xdr:spPr>
        <a:xfrm>
          <a:off x="18603595" y="68617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738D33E-2B68-4CF5-84FD-4F6015598F63}"/>
            </a:ext>
          </a:extLst>
        </xdr:cNvPr>
        <xdr:cNvSpPr txBox="1"/>
      </xdr:nvSpPr>
      <xdr:spPr>
        <a:xfrm>
          <a:off x="219729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970C858-2E66-445C-A2B6-A921BA254236}"/>
            </a:ext>
          </a:extLst>
        </xdr:cNvPr>
        <xdr:cNvSpPr txBox="1"/>
      </xdr:nvSpPr>
      <xdr:spPr>
        <a:xfrm>
          <a:off x="21134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3107420-A365-4EA7-836D-BAD302B1EB68}"/>
            </a:ext>
          </a:extLst>
        </xdr:cNvPr>
        <xdr:cNvSpPr txBox="1"/>
      </xdr:nvSpPr>
      <xdr:spPr>
        <a:xfrm>
          <a:off x="20241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970B8F0-6DC5-4DCD-BF67-E71A25ECE2A4}"/>
            </a:ext>
          </a:extLst>
        </xdr:cNvPr>
        <xdr:cNvSpPr txBox="1"/>
      </xdr:nvSpPr>
      <xdr:spPr>
        <a:xfrm>
          <a:off x="19354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506957A-2137-4F0C-956C-04E263C5E237}"/>
            </a:ext>
          </a:extLst>
        </xdr:cNvPr>
        <xdr:cNvSpPr txBox="1"/>
      </xdr:nvSpPr>
      <xdr:spPr>
        <a:xfrm>
          <a:off x="18467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55497</xdr:rowOff>
    </xdr:from>
    <xdr:to>
      <xdr:col>116</xdr:col>
      <xdr:colOff>114300</xdr:colOff>
      <xdr:row>39</xdr:row>
      <xdr:rowOff>157097</xdr:rowOff>
    </xdr:to>
    <xdr:sp macro="" textlink="">
      <xdr:nvSpPr>
        <xdr:cNvPr id="492" name="楕円 491">
          <a:extLst>
            <a:ext uri="{FF2B5EF4-FFF2-40B4-BE49-F238E27FC236}">
              <a16:creationId xmlns:a16="http://schemas.microsoft.com/office/drawing/2014/main" id="{08A2BC84-80F4-4E66-B9AE-4CCA1E84248F}"/>
            </a:ext>
          </a:extLst>
        </xdr:cNvPr>
        <xdr:cNvSpPr/>
      </xdr:nvSpPr>
      <xdr:spPr>
        <a:xfrm>
          <a:off x="22108795" y="6894447"/>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33924</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34407CA6-AF3E-4593-B160-FDF36546B268}"/>
            </a:ext>
          </a:extLst>
        </xdr:cNvPr>
        <xdr:cNvSpPr txBox="1"/>
      </xdr:nvSpPr>
      <xdr:spPr>
        <a:xfrm>
          <a:off x="22201505" y="68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63256</xdr:rowOff>
    </xdr:from>
    <xdr:to>
      <xdr:col>112</xdr:col>
      <xdr:colOff>38100</xdr:colOff>
      <xdr:row>39</xdr:row>
      <xdr:rowOff>164856</xdr:rowOff>
    </xdr:to>
    <xdr:sp macro="" textlink="">
      <xdr:nvSpPr>
        <xdr:cNvPr id="494" name="楕円 493">
          <a:extLst>
            <a:ext uri="{FF2B5EF4-FFF2-40B4-BE49-F238E27FC236}">
              <a16:creationId xmlns:a16="http://schemas.microsoft.com/office/drawing/2014/main" id="{8C0365FB-7DC7-4BA9-941D-3E5DE89627B3}"/>
            </a:ext>
          </a:extLst>
        </xdr:cNvPr>
        <xdr:cNvSpPr/>
      </xdr:nvSpPr>
      <xdr:spPr>
        <a:xfrm>
          <a:off x="21270595" y="6900301"/>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106297</xdr:rowOff>
    </xdr:from>
    <xdr:to>
      <xdr:col>116</xdr:col>
      <xdr:colOff>63500</xdr:colOff>
      <xdr:row>39</xdr:row>
      <xdr:rowOff>114056</xdr:rowOff>
    </xdr:to>
    <xdr:cxnSp macro="">
      <xdr:nvCxnSpPr>
        <xdr:cNvPr id="495" name="直線コネクタ 494">
          <a:extLst>
            <a:ext uri="{FF2B5EF4-FFF2-40B4-BE49-F238E27FC236}">
              <a16:creationId xmlns:a16="http://schemas.microsoft.com/office/drawing/2014/main" id="{8552E7DC-3C89-4BBF-B051-00D6196AD7C7}"/>
            </a:ext>
          </a:extLst>
        </xdr:cNvPr>
        <xdr:cNvCxnSpPr/>
      </xdr:nvCxnSpPr>
      <xdr:spPr>
        <a:xfrm flipV="1">
          <a:off x="21325205" y="6943342"/>
          <a:ext cx="8382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59233</xdr:rowOff>
    </xdr:from>
    <xdr:to>
      <xdr:col>107</xdr:col>
      <xdr:colOff>101600</xdr:colOff>
      <xdr:row>39</xdr:row>
      <xdr:rowOff>160833</xdr:rowOff>
    </xdr:to>
    <xdr:sp macro="" textlink="">
      <xdr:nvSpPr>
        <xdr:cNvPr id="496" name="楕円 495">
          <a:extLst>
            <a:ext uri="{FF2B5EF4-FFF2-40B4-BE49-F238E27FC236}">
              <a16:creationId xmlns:a16="http://schemas.microsoft.com/office/drawing/2014/main" id="{5A2FF3CD-A3C2-4243-9F37-A1B9A121AEF9}"/>
            </a:ext>
          </a:extLst>
        </xdr:cNvPr>
        <xdr:cNvSpPr/>
      </xdr:nvSpPr>
      <xdr:spPr>
        <a:xfrm>
          <a:off x="20383500" y="6898183"/>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110033</xdr:rowOff>
    </xdr:from>
    <xdr:to>
      <xdr:col>111</xdr:col>
      <xdr:colOff>177800</xdr:colOff>
      <xdr:row>39</xdr:row>
      <xdr:rowOff>114056</xdr:rowOff>
    </xdr:to>
    <xdr:cxnSp macro="">
      <xdr:nvCxnSpPr>
        <xdr:cNvPr id="497" name="直線コネクタ 496">
          <a:extLst>
            <a:ext uri="{FF2B5EF4-FFF2-40B4-BE49-F238E27FC236}">
              <a16:creationId xmlns:a16="http://schemas.microsoft.com/office/drawing/2014/main" id="{5657B463-8DAC-47FB-B99E-16CE1219C862}"/>
            </a:ext>
          </a:extLst>
        </xdr:cNvPr>
        <xdr:cNvCxnSpPr/>
      </xdr:nvCxnSpPr>
      <xdr:spPr>
        <a:xfrm>
          <a:off x="20432395" y="6945173"/>
          <a:ext cx="89281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53198</xdr:rowOff>
    </xdr:from>
    <xdr:to>
      <xdr:col>102</xdr:col>
      <xdr:colOff>165100</xdr:colOff>
      <xdr:row>39</xdr:row>
      <xdr:rowOff>154798</xdr:rowOff>
    </xdr:to>
    <xdr:sp macro="" textlink="">
      <xdr:nvSpPr>
        <xdr:cNvPr id="498" name="楕円 497">
          <a:extLst>
            <a:ext uri="{FF2B5EF4-FFF2-40B4-BE49-F238E27FC236}">
              <a16:creationId xmlns:a16="http://schemas.microsoft.com/office/drawing/2014/main" id="{111D1814-0602-47A3-B231-E463F49038E2}"/>
            </a:ext>
          </a:extLst>
        </xdr:cNvPr>
        <xdr:cNvSpPr/>
      </xdr:nvSpPr>
      <xdr:spPr>
        <a:xfrm>
          <a:off x="19496405" y="68921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103998</xdr:rowOff>
    </xdr:from>
    <xdr:to>
      <xdr:col>107</xdr:col>
      <xdr:colOff>50800</xdr:colOff>
      <xdr:row>39</xdr:row>
      <xdr:rowOff>110033</xdr:rowOff>
    </xdr:to>
    <xdr:cxnSp macro="">
      <xdr:nvCxnSpPr>
        <xdr:cNvPr id="499" name="直線コネクタ 498">
          <a:extLst>
            <a:ext uri="{FF2B5EF4-FFF2-40B4-BE49-F238E27FC236}">
              <a16:creationId xmlns:a16="http://schemas.microsoft.com/office/drawing/2014/main" id="{AE27736B-9499-45F9-8018-5871E1D96D4B}"/>
            </a:ext>
          </a:extLst>
        </xdr:cNvPr>
        <xdr:cNvCxnSpPr/>
      </xdr:nvCxnSpPr>
      <xdr:spPr>
        <a:xfrm>
          <a:off x="19545300" y="6941043"/>
          <a:ext cx="887095"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59416</xdr:rowOff>
    </xdr:from>
    <xdr:to>
      <xdr:col>98</xdr:col>
      <xdr:colOff>38100</xdr:colOff>
      <xdr:row>39</xdr:row>
      <xdr:rowOff>161016</xdr:rowOff>
    </xdr:to>
    <xdr:sp macro="" textlink="">
      <xdr:nvSpPr>
        <xdr:cNvPr id="500" name="楕円 499">
          <a:extLst>
            <a:ext uri="{FF2B5EF4-FFF2-40B4-BE49-F238E27FC236}">
              <a16:creationId xmlns:a16="http://schemas.microsoft.com/office/drawing/2014/main" id="{BCBD82E0-FD16-459B-9FE1-CC059B2096B3}"/>
            </a:ext>
          </a:extLst>
        </xdr:cNvPr>
        <xdr:cNvSpPr/>
      </xdr:nvSpPr>
      <xdr:spPr>
        <a:xfrm>
          <a:off x="18603595" y="6898366"/>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103998</xdr:rowOff>
    </xdr:from>
    <xdr:to>
      <xdr:col>102</xdr:col>
      <xdr:colOff>114300</xdr:colOff>
      <xdr:row>39</xdr:row>
      <xdr:rowOff>110216</xdr:rowOff>
    </xdr:to>
    <xdr:cxnSp macro="">
      <xdr:nvCxnSpPr>
        <xdr:cNvPr id="501" name="直線コネクタ 500">
          <a:extLst>
            <a:ext uri="{FF2B5EF4-FFF2-40B4-BE49-F238E27FC236}">
              <a16:creationId xmlns:a16="http://schemas.microsoft.com/office/drawing/2014/main" id="{670AD10E-A189-48E7-A705-052FCE8A8919}"/>
            </a:ext>
          </a:extLst>
        </xdr:cNvPr>
        <xdr:cNvCxnSpPr/>
      </xdr:nvCxnSpPr>
      <xdr:spPr>
        <a:xfrm flipV="1">
          <a:off x="18658205" y="6941043"/>
          <a:ext cx="887095"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02" name="n_1aveValue【一般廃棄物処理施設】&#10;一人当たり有形固定資産（償却資産）額">
          <a:extLst>
            <a:ext uri="{FF2B5EF4-FFF2-40B4-BE49-F238E27FC236}">
              <a16:creationId xmlns:a16="http://schemas.microsoft.com/office/drawing/2014/main" id="{E8F8CD1F-E4CC-4355-97CE-282D8BA4725D}"/>
            </a:ext>
          </a:extLst>
        </xdr:cNvPr>
        <xdr:cNvSpPr txBox="1"/>
      </xdr:nvSpPr>
      <xdr:spPr>
        <a:xfrm>
          <a:off x="21041506" y="660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503" name="n_2aveValue【一般廃棄物処理施設】&#10;一人当たり有形固定資産（償却資産）額">
          <a:extLst>
            <a:ext uri="{FF2B5EF4-FFF2-40B4-BE49-F238E27FC236}">
              <a16:creationId xmlns:a16="http://schemas.microsoft.com/office/drawing/2014/main" id="{DE450CA3-857D-49C3-88BB-D1D101988D7C}"/>
            </a:ext>
          </a:extLst>
        </xdr:cNvPr>
        <xdr:cNvSpPr txBox="1"/>
      </xdr:nvSpPr>
      <xdr:spPr>
        <a:xfrm>
          <a:off x="20165206" y="66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504" name="n_3aveValue【一般廃棄物処理施設】&#10;一人当たり有形固定資産（償却資産）額">
          <a:extLst>
            <a:ext uri="{FF2B5EF4-FFF2-40B4-BE49-F238E27FC236}">
              <a16:creationId xmlns:a16="http://schemas.microsoft.com/office/drawing/2014/main" id="{1E6C7FC1-45AC-4A27-906B-D26055F37CBB}"/>
            </a:ext>
          </a:extLst>
        </xdr:cNvPr>
        <xdr:cNvSpPr txBox="1"/>
      </xdr:nvSpPr>
      <xdr:spPr>
        <a:xfrm>
          <a:off x="19278111" y="660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057C4463-7AE8-495B-95BE-8BE19FE1943F}"/>
            </a:ext>
          </a:extLst>
        </xdr:cNvPr>
        <xdr:cNvSpPr txBox="1"/>
      </xdr:nvSpPr>
      <xdr:spPr>
        <a:xfrm>
          <a:off x="18391016" y="662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155983</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id="{C282387C-CDC6-4367-AB36-1F81AABC873F}"/>
            </a:ext>
          </a:extLst>
        </xdr:cNvPr>
        <xdr:cNvSpPr txBox="1"/>
      </xdr:nvSpPr>
      <xdr:spPr>
        <a:xfrm>
          <a:off x="21041506" y="699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151960</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E6B71655-D14E-4799-BA17-0E971300125D}"/>
            </a:ext>
          </a:extLst>
        </xdr:cNvPr>
        <xdr:cNvSpPr txBox="1"/>
      </xdr:nvSpPr>
      <xdr:spPr>
        <a:xfrm>
          <a:off x="20165206" y="69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145925</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id="{67C07F30-FD46-4E58-95BB-8D260C4D41C0}"/>
            </a:ext>
          </a:extLst>
        </xdr:cNvPr>
        <xdr:cNvSpPr txBox="1"/>
      </xdr:nvSpPr>
      <xdr:spPr>
        <a:xfrm>
          <a:off x="19278111" y="69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152143</xdr:rowOff>
    </xdr:from>
    <xdr:ext cx="534377" cy="259045"/>
    <xdr:sp macro="" textlink="">
      <xdr:nvSpPr>
        <xdr:cNvPr id="509" name="n_4mainValue【一般廃棄物処理施設】&#10;一人当たり有形固定資産（償却資産）額">
          <a:extLst>
            <a:ext uri="{FF2B5EF4-FFF2-40B4-BE49-F238E27FC236}">
              <a16:creationId xmlns:a16="http://schemas.microsoft.com/office/drawing/2014/main" id="{98EA0736-E3BA-433A-B75F-01B07A912964}"/>
            </a:ext>
          </a:extLst>
        </xdr:cNvPr>
        <xdr:cNvSpPr txBox="1"/>
      </xdr:nvSpPr>
      <xdr:spPr>
        <a:xfrm>
          <a:off x="18391016" y="698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E3D83DB1-2DA2-4610-86FD-61DAD33337DD}"/>
            </a:ext>
          </a:extLst>
        </xdr:cNvPr>
        <xdr:cNvSpPr/>
      </xdr:nvSpPr>
      <xdr:spPr>
        <a:xfrm>
          <a:off x="1244790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BD4CF52C-060E-40E2-966C-516ABCEEDC88}"/>
            </a:ext>
          </a:extLst>
        </xdr:cNvPr>
        <xdr:cNvSpPr/>
      </xdr:nvSpPr>
      <xdr:spPr>
        <a:xfrm>
          <a:off x="12573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69C25EB8-134F-4458-B4F6-2001D615F5CC}"/>
            </a:ext>
          </a:extLst>
        </xdr:cNvPr>
        <xdr:cNvSpPr/>
      </xdr:nvSpPr>
      <xdr:spPr>
        <a:xfrm>
          <a:off x="12573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DDA0DA7A-47D2-41D3-B84C-76DC9DC05C5F}"/>
            </a:ext>
          </a:extLst>
        </xdr:cNvPr>
        <xdr:cNvSpPr/>
      </xdr:nvSpPr>
      <xdr:spPr>
        <a:xfrm>
          <a:off x="13590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51684BD4-2B2A-44B3-BD4D-EC8684ADC0BA}"/>
            </a:ext>
          </a:extLst>
        </xdr:cNvPr>
        <xdr:cNvSpPr/>
      </xdr:nvSpPr>
      <xdr:spPr>
        <a:xfrm>
          <a:off x="13590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856E40D5-67C1-4097-B5B8-FAF5725BB87F}"/>
            </a:ext>
          </a:extLst>
        </xdr:cNvPr>
        <xdr:cNvSpPr/>
      </xdr:nvSpPr>
      <xdr:spPr>
        <a:xfrm>
          <a:off x="14733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764F2D6F-B658-4915-B083-1F582538EEAA}"/>
            </a:ext>
          </a:extLst>
        </xdr:cNvPr>
        <xdr:cNvSpPr/>
      </xdr:nvSpPr>
      <xdr:spPr>
        <a:xfrm>
          <a:off x="14733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2DB5C3CD-5EB4-4349-8A9C-F021FC36F4AA}"/>
            </a:ext>
          </a:extLst>
        </xdr:cNvPr>
        <xdr:cNvSpPr/>
      </xdr:nvSpPr>
      <xdr:spPr>
        <a:xfrm>
          <a:off x="12447905" y="934974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C7ABA3BE-55A0-4D02-8345-BDB937AB5C1C}"/>
            </a:ext>
          </a:extLst>
        </xdr:cNvPr>
        <xdr:cNvSpPr/>
      </xdr:nvSpPr>
      <xdr:spPr>
        <a:xfrm>
          <a:off x="18288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546BF577-9C70-4559-9FD4-5DDFED3AFA89}"/>
            </a:ext>
          </a:extLst>
        </xdr:cNvPr>
        <xdr:cNvSpPr/>
      </xdr:nvSpPr>
      <xdr:spPr>
        <a:xfrm>
          <a:off x="18413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69492A44-4E8F-4F2A-894F-2AF23BEC336F}"/>
            </a:ext>
          </a:extLst>
        </xdr:cNvPr>
        <xdr:cNvSpPr/>
      </xdr:nvSpPr>
      <xdr:spPr>
        <a:xfrm>
          <a:off x="18413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8A3B52B8-D3E6-47CD-922A-817F85079D9E}"/>
            </a:ext>
          </a:extLst>
        </xdr:cNvPr>
        <xdr:cNvSpPr/>
      </xdr:nvSpPr>
      <xdr:spPr>
        <a:xfrm>
          <a:off x="19431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28460C9D-7664-44FB-854B-E8319CAB7986}"/>
            </a:ext>
          </a:extLst>
        </xdr:cNvPr>
        <xdr:cNvSpPr/>
      </xdr:nvSpPr>
      <xdr:spPr>
        <a:xfrm>
          <a:off x="19431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56E6C56D-BA1F-40B3-95C1-4A916A69E7EB}"/>
            </a:ext>
          </a:extLst>
        </xdr:cNvPr>
        <xdr:cNvSpPr/>
      </xdr:nvSpPr>
      <xdr:spPr>
        <a:xfrm>
          <a:off x="20574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177ABC46-4E84-4744-AFD8-7DC9732E250E}"/>
            </a:ext>
          </a:extLst>
        </xdr:cNvPr>
        <xdr:cNvSpPr/>
      </xdr:nvSpPr>
      <xdr:spPr>
        <a:xfrm>
          <a:off x="20574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181E458E-D58B-4368-8A12-782C066D0167}"/>
            </a:ext>
          </a:extLst>
        </xdr:cNvPr>
        <xdr:cNvSpPr/>
      </xdr:nvSpPr>
      <xdr:spPr>
        <a:xfrm>
          <a:off x="18288000" y="934974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A0330A0D-609F-4ACD-8B88-742809921C74}"/>
            </a:ext>
          </a:extLst>
        </xdr:cNvPr>
        <xdr:cNvSpPr/>
      </xdr:nvSpPr>
      <xdr:spPr>
        <a:xfrm>
          <a:off x="1244790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D8B3F15C-8255-4DB2-B41A-8DF9B7FA82EF}"/>
            </a:ext>
          </a:extLst>
        </xdr:cNvPr>
        <xdr:cNvSpPr/>
      </xdr:nvSpPr>
      <xdr:spPr>
        <a:xfrm>
          <a:off x="12573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403BE328-A4C1-4CF5-926A-E64190EB8B18}"/>
            </a:ext>
          </a:extLst>
        </xdr:cNvPr>
        <xdr:cNvSpPr/>
      </xdr:nvSpPr>
      <xdr:spPr>
        <a:xfrm>
          <a:off x="12573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29ACBB88-79CD-4B16-A32F-3AB350CE3FA5}"/>
            </a:ext>
          </a:extLst>
        </xdr:cNvPr>
        <xdr:cNvSpPr/>
      </xdr:nvSpPr>
      <xdr:spPr>
        <a:xfrm>
          <a:off x="13590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C0960F1-0798-4B52-97C0-D0B6B94D0A30}"/>
            </a:ext>
          </a:extLst>
        </xdr:cNvPr>
        <xdr:cNvSpPr/>
      </xdr:nvSpPr>
      <xdr:spPr>
        <a:xfrm>
          <a:off x="13590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AD59C256-0D7C-49D3-8E05-7DB632EDBCED}"/>
            </a:ext>
          </a:extLst>
        </xdr:cNvPr>
        <xdr:cNvSpPr/>
      </xdr:nvSpPr>
      <xdr:spPr>
        <a:xfrm>
          <a:off x="14733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A50C9B07-869A-4435-84B2-28A444268982}"/>
            </a:ext>
          </a:extLst>
        </xdr:cNvPr>
        <xdr:cNvSpPr/>
      </xdr:nvSpPr>
      <xdr:spPr>
        <a:xfrm>
          <a:off x="14733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53529B3D-36DB-4AB5-9189-54DEB280E917}"/>
            </a:ext>
          </a:extLst>
        </xdr:cNvPr>
        <xdr:cNvSpPr/>
      </xdr:nvSpPr>
      <xdr:spPr>
        <a:xfrm>
          <a:off x="12447905"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B4F3EBFC-9FFC-47A7-8DCB-0D76FDF34228}"/>
            </a:ext>
          </a:extLst>
        </xdr:cNvPr>
        <xdr:cNvSpPr txBox="1"/>
      </xdr:nvSpPr>
      <xdr:spPr>
        <a:xfrm>
          <a:off x="12409805" y="130454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A477E565-8A5F-4301-8086-833327326CF1}"/>
            </a:ext>
          </a:extLst>
        </xdr:cNvPr>
        <xdr:cNvCxnSpPr/>
      </xdr:nvCxnSpPr>
      <xdr:spPr>
        <a:xfrm>
          <a:off x="12447905"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87756794-5172-4038-BDA0-EF8A06F984AC}"/>
            </a:ext>
          </a:extLst>
        </xdr:cNvPr>
        <xdr:cNvSpPr txBox="1"/>
      </xdr:nvSpPr>
      <xdr:spPr>
        <a:xfrm>
          <a:off x="11982631" y="15431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22065C29-2D78-4CDD-B9D3-0EC7E6033895}"/>
            </a:ext>
          </a:extLst>
        </xdr:cNvPr>
        <xdr:cNvCxnSpPr/>
      </xdr:nvCxnSpPr>
      <xdr:spPr>
        <a:xfrm>
          <a:off x="12447905" y="1524489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CD4CED4A-FB41-49E5-8822-C1557B363ACA}"/>
            </a:ext>
          </a:extLst>
        </xdr:cNvPr>
        <xdr:cNvSpPr txBox="1"/>
      </xdr:nvSpPr>
      <xdr:spPr>
        <a:xfrm>
          <a:off x="11982631" y="151007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2278B75B-88DA-4E32-A536-450DBE5A47BE}"/>
            </a:ext>
          </a:extLst>
        </xdr:cNvPr>
        <xdr:cNvCxnSpPr/>
      </xdr:nvCxnSpPr>
      <xdr:spPr>
        <a:xfrm>
          <a:off x="12447905" y="149088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C1241555-741B-41E8-9C85-2E5BFCA8775C}"/>
            </a:ext>
          </a:extLst>
        </xdr:cNvPr>
        <xdr:cNvSpPr txBox="1"/>
      </xdr:nvSpPr>
      <xdr:spPr>
        <a:xfrm>
          <a:off x="12042941" y="147646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9E0ABADD-1828-43BB-89B5-457698617643}"/>
            </a:ext>
          </a:extLst>
        </xdr:cNvPr>
        <xdr:cNvCxnSpPr/>
      </xdr:nvCxnSpPr>
      <xdr:spPr>
        <a:xfrm>
          <a:off x="12447905" y="145784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BCE4ECEB-3F35-445D-B808-BA1EB743CDAF}"/>
            </a:ext>
          </a:extLst>
        </xdr:cNvPr>
        <xdr:cNvSpPr txBox="1"/>
      </xdr:nvSpPr>
      <xdr:spPr>
        <a:xfrm>
          <a:off x="12042941" y="1443429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D384067E-F010-4F93-AD3C-AE3A1C08C100}"/>
            </a:ext>
          </a:extLst>
        </xdr:cNvPr>
        <xdr:cNvCxnSpPr/>
      </xdr:nvCxnSpPr>
      <xdr:spPr>
        <a:xfrm>
          <a:off x="12447905" y="142404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F9997D03-BF9D-4038-A3EA-2C5E614FBC56}"/>
            </a:ext>
          </a:extLst>
        </xdr:cNvPr>
        <xdr:cNvSpPr txBox="1"/>
      </xdr:nvSpPr>
      <xdr:spPr>
        <a:xfrm>
          <a:off x="12042941" y="140962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F153FBBE-6EF6-412D-8713-A3E332D5BCD6}"/>
            </a:ext>
          </a:extLst>
        </xdr:cNvPr>
        <xdr:cNvCxnSpPr/>
      </xdr:nvCxnSpPr>
      <xdr:spPr>
        <a:xfrm>
          <a:off x="12447905" y="1391003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73AB9D78-67D7-4B3A-B2B3-8047C49F2295}"/>
            </a:ext>
          </a:extLst>
        </xdr:cNvPr>
        <xdr:cNvSpPr txBox="1"/>
      </xdr:nvSpPr>
      <xdr:spPr>
        <a:xfrm>
          <a:off x="12042941" y="137659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BA0B6939-03F5-4A55-BBA7-7B69421B2C65}"/>
            </a:ext>
          </a:extLst>
        </xdr:cNvPr>
        <xdr:cNvCxnSpPr/>
      </xdr:nvCxnSpPr>
      <xdr:spPr>
        <a:xfrm>
          <a:off x="12447905" y="135739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AB9C94C0-A82F-4514-A27B-9F62134F1090}"/>
            </a:ext>
          </a:extLst>
        </xdr:cNvPr>
        <xdr:cNvSpPr txBox="1"/>
      </xdr:nvSpPr>
      <xdr:spPr>
        <a:xfrm>
          <a:off x="12108966" y="134298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7867A9F5-3C41-4712-ABDF-3B49611706BD}"/>
            </a:ext>
          </a:extLst>
        </xdr:cNvPr>
        <xdr:cNvCxnSpPr/>
      </xdr:nvCxnSpPr>
      <xdr:spPr>
        <a:xfrm>
          <a:off x="12447905"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9AA74A26-304C-4B00-A8C2-86C373B6B52C}"/>
            </a:ext>
          </a:extLst>
        </xdr:cNvPr>
        <xdr:cNvSpPr/>
      </xdr:nvSpPr>
      <xdr:spPr>
        <a:xfrm>
          <a:off x="12447905"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551" name="直線コネクタ 550">
          <a:extLst>
            <a:ext uri="{FF2B5EF4-FFF2-40B4-BE49-F238E27FC236}">
              <a16:creationId xmlns:a16="http://schemas.microsoft.com/office/drawing/2014/main" id="{B3F996E1-720D-406C-8A46-1F2BEE67F8EB}"/>
            </a:ext>
          </a:extLst>
        </xdr:cNvPr>
        <xdr:cNvCxnSpPr/>
      </xdr:nvCxnSpPr>
      <xdr:spPr>
        <a:xfrm flipV="1">
          <a:off x="16316959" y="13713006"/>
          <a:ext cx="0" cy="149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552" name="【消防施設】&#10;有形固定資産減価償却率最小値テキスト">
          <a:extLst>
            <a:ext uri="{FF2B5EF4-FFF2-40B4-BE49-F238E27FC236}">
              <a16:creationId xmlns:a16="http://schemas.microsoft.com/office/drawing/2014/main" id="{69F85BA5-2F60-44D0-A2D3-4CDC5DE950C0}"/>
            </a:ext>
          </a:extLst>
        </xdr:cNvPr>
        <xdr:cNvSpPr txBox="1"/>
      </xdr:nvSpPr>
      <xdr:spPr>
        <a:xfrm>
          <a:off x="16355695" y="1521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553" name="直線コネクタ 552">
          <a:extLst>
            <a:ext uri="{FF2B5EF4-FFF2-40B4-BE49-F238E27FC236}">
              <a16:creationId xmlns:a16="http://schemas.microsoft.com/office/drawing/2014/main" id="{043AB74C-4640-4AE4-86DB-1E7D5F983385}"/>
            </a:ext>
          </a:extLst>
        </xdr:cNvPr>
        <xdr:cNvCxnSpPr/>
      </xdr:nvCxnSpPr>
      <xdr:spPr>
        <a:xfrm>
          <a:off x="16230600" y="1521060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81F561BD-6399-49E9-8492-FEB75224DED1}"/>
            </a:ext>
          </a:extLst>
        </xdr:cNvPr>
        <xdr:cNvSpPr txBox="1"/>
      </xdr:nvSpPr>
      <xdr:spPr>
        <a:xfrm>
          <a:off x="16355695" y="13480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555" name="直線コネクタ 554">
          <a:extLst>
            <a:ext uri="{FF2B5EF4-FFF2-40B4-BE49-F238E27FC236}">
              <a16:creationId xmlns:a16="http://schemas.microsoft.com/office/drawing/2014/main" id="{CE7E6768-773C-40CC-AB72-099840868C22}"/>
            </a:ext>
          </a:extLst>
        </xdr:cNvPr>
        <xdr:cNvCxnSpPr/>
      </xdr:nvCxnSpPr>
      <xdr:spPr>
        <a:xfrm>
          <a:off x="16230600" y="13713006"/>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4220C65A-640E-4487-B805-F82CC88CF7A8}"/>
            </a:ext>
          </a:extLst>
        </xdr:cNvPr>
        <xdr:cNvSpPr txBox="1"/>
      </xdr:nvSpPr>
      <xdr:spPr>
        <a:xfrm>
          <a:off x="16355695" y="14490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557" name="フローチャート: 判断 556">
          <a:extLst>
            <a:ext uri="{FF2B5EF4-FFF2-40B4-BE49-F238E27FC236}">
              <a16:creationId xmlns:a16="http://schemas.microsoft.com/office/drawing/2014/main" id="{40E7AF19-8FAB-43E9-AD1C-2E719EC92410}"/>
            </a:ext>
          </a:extLst>
        </xdr:cNvPr>
        <xdr:cNvSpPr/>
      </xdr:nvSpPr>
      <xdr:spPr>
        <a:xfrm>
          <a:off x="16268700" y="1451564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8" name="フローチャート: 判断 557">
          <a:extLst>
            <a:ext uri="{FF2B5EF4-FFF2-40B4-BE49-F238E27FC236}">
              <a16:creationId xmlns:a16="http://schemas.microsoft.com/office/drawing/2014/main" id="{60CA544B-5BCC-4A46-ACDD-CEBDBBB41424}"/>
            </a:ext>
          </a:extLst>
        </xdr:cNvPr>
        <xdr:cNvSpPr/>
      </xdr:nvSpPr>
      <xdr:spPr>
        <a:xfrm>
          <a:off x="15430500" y="1448897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559" name="フローチャート: 判断 558">
          <a:extLst>
            <a:ext uri="{FF2B5EF4-FFF2-40B4-BE49-F238E27FC236}">
              <a16:creationId xmlns:a16="http://schemas.microsoft.com/office/drawing/2014/main" id="{CDE22478-82A1-4C5B-A555-F6EE69557CE4}"/>
            </a:ext>
          </a:extLst>
        </xdr:cNvPr>
        <xdr:cNvSpPr/>
      </xdr:nvSpPr>
      <xdr:spPr>
        <a:xfrm>
          <a:off x="14543405" y="145235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60" name="フローチャート: 判断 559">
          <a:extLst>
            <a:ext uri="{FF2B5EF4-FFF2-40B4-BE49-F238E27FC236}">
              <a16:creationId xmlns:a16="http://schemas.microsoft.com/office/drawing/2014/main" id="{D02EE6EC-EEDA-4EFF-9EA1-7C07FCFA8877}"/>
            </a:ext>
          </a:extLst>
        </xdr:cNvPr>
        <xdr:cNvSpPr/>
      </xdr:nvSpPr>
      <xdr:spPr>
        <a:xfrm>
          <a:off x="13650595" y="1451728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561" name="フローチャート: 判断 560">
          <a:extLst>
            <a:ext uri="{FF2B5EF4-FFF2-40B4-BE49-F238E27FC236}">
              <a16:creationId xmlns:a16="http://schemas.microsoft.com/office/drawing/2014/main" id="{BFFEE993-0189-4778-97F8-6718A456B90B}"/>
            </a:ext>
          </a:extLst>
        </xdr:cNvPr>
        <xdr:cNvSpPr/>
      </xdr:nvSpPr>
      <xdr:spPr>
        <a:xfrm>
          <a:off x="12763500" y="14493876"/>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27FC1FA8-2641-4DA8-9FF5-4FDDB7A27348}"/>
            </a:ext>
          </a:extLst>
        </xdr:cNvPr>
        <xdr:cNvSpPr txBox="1"/>
      </xdr:nvSpPr>
      <xdr:spPr>
        <a:xfrm>
          <a:off x="161270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6DFA94A3-F1E0-45C0-A301-B0A76A1A7EB1}"/>
            </a:ext>
          </a:extLst>
        </xdr:cNvPr>
        <xdr:cNvSpPr txBox="1"/>
      </xdr:nvSpPr>
      <xdr:spPr>
        <a:xfrm>
          <a:off x="15288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9DDD8A1-C04E-4AD3-A076-15973AEFB3C2}"/>
            </a:ext>
          </a:extLst>
        </xdr:cNvPr>
        <xdr:cNvSpPr txBox="1"/>
      </xdr:nvSpPr>
      <xdr:spPr>
        <a:xfrm>
          <a:off x="14401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8891F53E-5077-478E-BCB7-A8AA08BC8D7E}"/>
            </a:ext>
          </a:extLst>
        </xdr:cNvPr>
        <xdr:cNvSpPr txBox="1"/>
      </xdr:nvSpPr>
      <xdr:spPr>
        <a:xfrm>
          <a:off x="13514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9DC5E62A-0901-4D8C-9B70-A3A22481DFF6}"/>
            </a:ext>
          </a:extLst>
        </xdr:cNvPr>
        <xdr:cNvSpPr txBox="1"/>
      </xdr:nvSpPr>
      <xdr:spPr>
        <a:xfrm>
          <a:off x="12621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567" name="楕円 566">
          <a:extLst>
            <a:ext uri="{FF2B5EF4-FFF2-40B4-BE49-F238E27FC236}">
              <a16:creationId xmlns:a16="http://schemas.microsoft.com/office/drawing/2014/main" id="{89AC22A5-C006-45DC-811C-AB93BB14B2A3}"/>
            </a:ext>
          </a:extLst>
        </xdr:cNvPr>
        <xdr:cNvSpPr/>
      </xdr:nvSpPr>
      <xdr:spPr>
        <a:xfrm>
          <a:off x="16268700" y="14405972"/>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57529</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CDF8B37C-653A-4D32-96F0-6A0CA1FD86DC}"/>
            </a:ext>
          </a:extLst>
        </xdr:cNvPr>
        <xdr:cNvSpPr txBox="1"/>
      </xdr:nvSpPr>
      <xdr:spPr>
        <a:xfrm>
          <a:off x="16355695" y="1425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41184</xdr:rowOff>
    </xdr:from>
    <xdr:to>
      <xdr:col>81</xdr:col>
      <xdr:colOff>101600</xdr:colOff>
      <xdr:row>82</xdr:row>
      <xdr:rowOff>142784</xdr:rowOff>
    </xdr:to>
    <xdr:sp macro="" textlink="">
      <xdr:nvSpPr>
        <xdr:cNvPr id="569" name="楕円 568">
          <a:extLst>
            <a:ext uri="{FF2B5EF4-FFF2-40B4-BE49-F238E27FC236}">
              <a16:creationId xmlns:a16="http://schemas.microsoft.com/office/drawing/2014/main" id="{512B47DC-8710-402A-833C-B86D2B9DA850}"/>
            </a:ext>
          </a:extLst>
        </xdr:cNvPr>
        <xdr:cNvSpPr/>
      </xdr:nvSpPr>
      <xdr:spPr>
        <a:xfrm>
          <a:off x="15430500" y="1441250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85452</xdr:rowOff>
    </xdr:from>
    <xdr:to>
      <xdr:col>85</xdr:col>
      <xdr:colOff>127000</xdr:colOff>
      <xdr:row>82</xdr:row>
      <xdr:rowOff>91984</xdr:rowOff>
    </xdr:to>
    <xdr:cxnSp macro="">
      <xdr:nvCxnSpPr>
        <xdr:cNvPr id="570" name="直線コネクタ 569">
          <a:extLst>
            <a:ext uri="{FF2B5EF4-FFF2-40B4-BE49-F238E27FC236}">
              <a16:creationId xmlns:a16="http://schemas.microsoft.com/office/drawing/2014/main" id="{EB0E8117-9B43-4081-B3AA-8462484A835B}"/>
            </a:ext>
          </a:extLst>
        </xdr:cNvPr>
        <xdr:cNvCxnSpPr/>
      </xdr:nvCxnSpPr>
      <xdr:spPr>
        <a:xfrm flipV="1">
          <a:off x="15479395" y="14454867"/>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571" name="楕円 570">
          <a:extLst>
            <a:ext uri="{FF2B5EF4-FFF2-40B4-BE49-F238E27FC236}">
              <a16:creationId xmlns:a16="http://schemas.microsoft.com/office/drawing/2014/main" id="{6B62C36A-EB4C-4446-9519-98D90A8D7248}"/>
            </a:ext>
          </a:extLst>
        </xdr:cNvPr>
        <xdr:cNvSpPr/>
      </xdr:nvSpPr>
      <xdr:spPr>
        <a:xfrm>
          <a:off x="14543405" y="1439182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91984</xdr:rowOff>
    </xdr:to>
    <xdr:cxnSp macro="">
      <xdr:nvCxnSpPr>
        <xdr:cNvPr id="572" name="直線コネクタ 571">
          <a:extLst>
            <a:ext uri="{FF2B5EF4-FFF2-40B4-BE49-F238E27FC236}">
              <a16:creationId xmlns:a16="http://schemas.microsoft.com/office/drawing/2014/main" id="{3A26A8B8-C631-4D62-96DA-FC8BD6BB6A42}"/>
            </a:ext>
          </a:extLst>
        </xdr:cNvPr>
        <xdr:cNvCxnSpPr/>
      </xdr:nvCxnSpPr>
      <xdr:spPr>
        <a:xfrm>
          <a:off x="14592300" y="14440717"/>
          <a:ext cx="887095"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165281</xdr:rowOff>
    </xdr:from>
    <xdr:to>
      <xdr:col>72</xdr:col>
      <xdr:colOff>38100</xdr:colOff>
      <xdr:row>82</xdr:row>
      <xdr:rowOff>95431</xdr:rowOff>
    </xdr:to>
    <xdr:sp macro="" textlink="">
      <xdr:nvSpPr>
        <xdr:cNvPr id="573" name="楕円 572">
          <a:extLst>
            <a:ext uri="{FF2B5EF4-FFF2-40B4-BE49-F238E27FC236}">
              <a16:creationId xmlns:a16="http://schemas.microsoft.com/office/drawing/2014/main" id="{8F5FDD0F-0759-45C9-80B9-BED7C457F55B}"/>
            </a:ext>
          </a:extLst>
        </xdr:cNvPr>
        <xdr:cNvSpPr/>
      </xdr:nvSpPr>
      <xdr:spPr>
        <a:xfrm>
          <a:off x="13650595" y="14359436"/>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44631</xdr:rowOff>
    </xdr:from>
    <xdr:to>
      <xdr:col>76</xdr:col>
      <xdr:colOff>114300</xdr:colOff>
      <xdr:row>82</xdr:row>
      <xdr:rowOff>67492</xdr:rowOff>
    </xdr:to>
    <xdr:cxnSp macro="">
      <xdr:nvCxnSpPr>
        <xdr:cNvPr id="574" name="直線コネクタ 573">
          <a:extLst>
            <a:ext uri="{FF2B5EF4-FFF2-40B4-BE49-F238E27FC236}">
              <a16:creationId xmlns:a16="http://schemas.microsoft.com/office/drawing/2014/main" id="{BD313D7D-D47B-4781-8CF1-752E690703DC}"/>
            </a:ext>
          </a:extLst>
        </xdr:cNvPr>
        <xdr:cNvCxnSpPr/>
      </xdr:nvCxnSpPr>
      <xdr:spPr>
        <a:xfrm>
          <a:off x="13705205" y="14414046"/>
          <a:ext cx="887095"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140788</xdr:rowOff>
    </xdr:from>
    <xdr:to>
      <xdr:col>67</xdr:col>
      <xdr:colOff>101600</xdr:colOff>
      <xdr:row>82</xdr:row>
      <xdr:rowOff>70938</xdr:rowOff>
    </xdr:to>
    <xdr:sp macro="" textlink="">
      <xdr:nvSpPr>
        <xdr:cNvPr id="575" name="楕円 574">
          <a:extLst>
            <a:ext uri="{FF2B5EF4-FFF2-40B4-BE49-F238E27FC236}">
              <a16:creationId xmlns:a16="http://schemas.microsoft.com/office/drawing/2014/main" id="{4BB42999-7ED1-4E45-A6B5-0AFF00551AEC}"/>
            </a:ext>
          </a:extLst>
        </xdr:cNvPr>
        <xdr:cNvSpPr/>
      </xdr:nvSpPr>
      <xdr:spPr>
        <a:xfrm>
          <a:off x="12763500" y="14338753"/>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20138</xdr:rowOff>
    </xdr:from>
    <xdr:to>
      <xdr:col>71</xdr:col>
      <xdr:colOff>177800</xdr:colOff>
      <xdr:row>82</xdr:row>
      <xdr:rowOff>44631</xdr:rowOff>
    </xdr:to>
    <xdr:cxnSp macro="">
      <xdr:nvCxnSpPr>
        <xdr:cNvPr id="576" name="直線コネクタ 575">
          <a:extLst>
            <a:ext uri="{FF2B5EF4-FFF2-40B4-BE49-F238E27FC236}">
              <a16:creationId xmlns:a16="http://schemas.microsoft.com/office/drawing/2014/main" id="{95C6A69C-B40B-4072-997E-2A5F6E901B7F}"/>
            </a:ext>
          </a:extLst>
        </xdr:cNvPr>
        <xdr:cNvCxnSpPr/>
      </xdr:nvCxnSpPr>
      <xdr:spPr>
        <a:xfrm>
          <a:off x="12812395" y="14395268"/>
          <a:ext cx="89281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7" name="n_1aveValue【消防施設】&#10;有形固定資産減価償却率">
          <a:extLst>
            <a:ext uri="{FF2B5EF4-FFF2-40B4-BE49-F238E27FC236}">
              <a16:creationId xmlns:a16="http://schemas.microsoft.com/office/drawing/2014/main" id="{A1837871-AADD-44FD-8D5C-E64E89DA9D65}"/>
            </a:ext>
          </a:extLst>
        </xdr:cNvPr>
        <xdr:cNvSpPr txBox="1"/>
      </xdr:nvSpPr>
      <xdr:spPr>
        <a:xfrm>
          <a:off x="15267949" y="1458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578" name="n_2aveValue【消防施設】&#10;有形固定資産減価償却率">
          <a:extLst>
            <a:ext uri="{FF2B5EF4-FFF2-40B4-BE49-F238E27FC236}">
              <a16:creationId xmlns:a16="http://schemas.microsoft.com/office/drawing/2014/main" id="{C00616E3-516B-4647-A8BC-35129377047D}"/>
            </a:ext>
          </a:extLst>
        </xdr:cNvPr>
        <xdr:cNvSpPr txBox="1"/>
      </xdr:nvSpPr>
      <xdr:spPr>
        <a:xfrm>
          <a:off x="14391649" y="1462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579" name="n_3aveValue【消防施設】&#10;有形固定資産減価償却率">
          <a:extLst>
            <a:ext uri="{FF2B5EF4-FFF2-40B4-BE49-F238E27FC236}">
              <a16:creationId xmlns:a16="http://schemas.microsoft.com/office/drawing/2014/main" id="{FC43914C-47C5-4F23-926F-C63FA8A593BE}"/>
            </a:ext>
          </a:extLst>
        </xdr:cNvPr>
        <xdr:cNvSpPr txBox="1"/>
      </xdr:nvSpPr>
      <xdr:spPr>
        <a:xfrm>
          <a:off x="13498839" y="1461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580" name="n_4aveValue【消防施設】&#10;有形固定資産減価償却率">
          <a:extLst>
            <a:ext uri="{FF2B5EF4-FFF2-40B4-BE49-F238E27FC236}">
              <a16:creationId xmlns:a16="http://schemas.microsoft.com/office/drawing/2014/main" id="{25420660-1E1F-4275-87DF-211DCB727ECC}"/>
            </a:ext>
          </a:extLst>
        </xdr:cNvPr>
        <xdr:cNvSpPr txBox="1"/>
      </xdr:nvSpPr>
      <xdr:spPr>
        <a:xfrm>
          <a:off x="12611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159311</xdr:rowOff>
    </xdr:from>
    <xdr:ext cx="405111" cy="259045"/>
    <xdr:sp macro="" textlink="">
      <xdr:nvSpPr>
        <xdr:cNvPr id="581" name="n_1mainValue【消防施設】&#10;有形固定資産減価償却率">
          <a:extLst>
            <a:ext uri="{FF2B5EF4-FFF2-40B4-BE49-F238E27FC236}">
              <a16:creationId xmlns:a16="http://schemas.microsoft.com/office/drawing/2014/main" id="{BF997C72-F9B9-4AAF-A919-0674DC2FD371}"/>
            </a:ext>
          </a:extLst>
        </xdr:cNvPr>
        <xdr:cNvSpPr txBox="1"/>
      </xdr:nvSpPr>
      <xdr:spPr>
        <a:xfrm>
          <a:off x="15267949" y="1417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134819</xdr:rowOff>
    </xdr:from>
    <xdr:ext cx="405111" cy="259045"/>
    <xdr:sp macro="" textlink="">
      <xdr:nvSpPr>
        <xdr:cNvPr id="582" name="n_2mainValue【消防施設】&#10;有形固定資産減価償却率">
          <a:extLst>
            <a:ext uri="{FF2B5EF4-FFF2-40B4-BE49-F238E27FC236}">
              <a16:creationId xmlns:a16="http://schemas.microsoft.com/office/drawing/2014/main" id="{EAEF9136-B147-4BBC-A9EB-23B2FE2C892D}"/>
            </a:ext>
          </a:extLst>
        </xdr:cNvPr>
        <xdr:cNvSpPr txBox="1"/>
      </xdr:nvSpPr>
      <xdr:spPr>
        <a:xfrm>
          <a:off x="14391649" y="1415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111958</xdr:rowOff>
    </xdr:from>
    <xdr:ext cx="405111" cy="259045"/>
    <xdr:sp macro="" textlink="">
      <xdr:nvSpPr>
        <xdr:cNvPr id="583" name="n_3mainValue【消防施設】&#10;有形固定資産減価償却率">
          <a:extLst>
            <a:ext uri="{FF2B5EF4-FFF2-40B4-BE49-F238E27FC236}">
              <a16:creationId xmlns:a16="http://schemas.microsoft.com/office/drawing/2014/main" id="{19ABC99D-5D4A-43C6-B23E-6A1DADB4CFF5}"/>
            </a:ext>
          </a:extLst>
        </xdr:cNvPr>
        <xdr:cNvSpPr txBox="1"/>
      </xdr:nvSpPr>
      <xdr:spPr>
        <a:xfrm>
          <a:off x="13498839" y="1413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87465</xdr:rowOff>
    </xdr:from>
    <xdr:ext cx="405111" cy="259045"/>
    <xdr:sp macro="" textlink="">
      <xdr:nvSpPr>
        <xdr:cNvPr id="584" name="n_4mainValue【消防施設】&#10;有形固定資産減価償却率">
          <a:extLst>
            <a:ext uri="{FF2B5EF4-FFF2-40B4-BE49-F238E27FC236}">
              <a16:creationId xmlns:a16="http://schemas.microsoft.com/office/drawing/2014/main" id="{2622052F-8EE4-4997-BC5D-2EC0FADAEB5D}"/>
            </a:ext>
          </a:extLst>
        </xdr:cNvPr>
        <xdr:cNvSpPr txBox="1"/>
      </xdr:nvSpPr>
      <xdr:spPr>
        <a:xfrm>
          <a:off x="12611744" y="1410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AE16A077-B66B-431D-9E17-9E77CA34F597}"/>
            </a:ext>
          </a:extLst>
        </xdr:cNvPr>
        <xdr:cNvSpPr/>
      </xdr:nvSpPr>
      <xdr:spPr>
        <a:xfrm>
          <a:off x="18288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4A40CB9E-E919-4A3C-81C6-3AFBA9E8CEC8}"/>
            </a:ext>
          </a:extLst>
        </xdr:cNvPr>
        <xdr:cNvSpPr/>
      </xdr:nvSpPr>
      <xdr:spPr>
        <a:xfrm>
          <a:off x="18413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F4A9BF3B-4AFF-4322-BC7B-6044D63C28F8}"/>
            </a:ext>
          </a:extLst>
        </xdr:cNvPr>
        <xdr:cNvSpPr/>
      </xdr:nvSpPr>
      <xdr:spPr>
        <a:xfrm>
          <a:off x="18413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11A29F0F-CB89-4DEA-9BAC-4DDE46E10303}"/>
            </a:ext>
          </a:extLst>
        </xdr:cNvPr>
        <xdr:cNvSpPr/>
      </xdr:nvSpPr>
      <xdr:spPr>
        <a:xfrm>
          <a:off x="19431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D8D3E3E2-6845-4933-A7DC-6741C6FDE200}"/>
            </a:ext>
          </a:extLst>
        </xdr:cNvPr>
        <xdr:cNvSpPr/>
      </xdr:nvSpPr>
      <xdr:spPr>
        <a:xfrm>
          <a:off x="19431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5F35063D-9DC2-4545-9B56-7899BD8CEA78}"/>
            </a:ext>
          </a:extLst>
        </xdr:cNvPr>
        <xdr:cNvSpPr/>
      </xdr:nvSpPr>
      <xdr:spPr>
        <a:xfrm>
          <a:off x="20574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F6515BAC-8EC5-465D-9462-4ACAA2481254}"/>
            </a:ext>
          </a:extLst>
        </xdr:cNvPr>
        <xdr:cNvSpPr/>
      </xdr:nvSpPr>
      <xdr:spPr>
        <a:xfrm>
          <a:off x="20574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ED15891D-8161-4CE2-8637-17328FE6B86B}"/>
            </a:ext>
          </a:extLst>
        </xdr:cNvPr>
        <xdr:cNvSpPr/>
      </xdr:nvSpPr>
      <xdr:spPr>
        <a:xfrm>
          <a:off x="18288000"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676FDA4-ECFF-468A-A81B-932288A15086}"/>
            </a:ext>
          </a:extLst>
        </xdr:cNvPr>
        <xdr:cNvSpPr txBox="1"/>
      </xdr:nvSpPr>
      <xdr:spPr>
        <a:xfrm>
          <a:off x="18249900" y="130454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BD8B629F-9FBB-42DF-B827-187218D4E9C8}"/>
            </a:ext>
          </a:extLst>
        </xdr:cNvPr>
        <xdr:cNvCxnSpPr/>
      </xdr:nvCxnSpPr>
      <xdr:spPr>
        <a:xfrm>
          <a:off x="18288000"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5FB02A63-0F56-4653-B82E-9E8B9E1AF89E}"/>
            </a:ext>
          </a:extLst>
        </xdr:cNvPr>
        <xdr:cNvCxnSpPr/>
      </xdr:nvCxnSpPr>
      <xdr:spPr>
        <a:xfrm>
          <a:off x="18288000" y="15110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DAD980B4-C0A9-41A8-9C7E-03C1E97293AD}"/>
            </a:ext>
          </a:extLst>
        </xdr:cNvPr>
        <xdr:cNvSpPr txBox="1"/>
      </xdr:nvSpPr>
      <xdr:spPr>
        <a:xfrm>
          <a:off x="17822726" y="14966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F76A0327-7216-42FD-9EF9-B60F07C78639}"/>
            </a:ext>
          </a:extLst>
        </xdr:cNvPr>
        <xdr:cNvCxnSpPr/>
      </xdr:nvCxnSpPr>
      <xdr:spPr>
        <a:xfrm>
          <a:off x="18288000" y="14645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B24FBA7B-20B1-4285-AC0B-277282FF87EE}"/>
            </a:ext>
          </a:extLst>
        </xdr:cNvPr>
        <xdr:cNvSpPr txBox="1"/>
      </xdr:nvSpPr>
      <xdr:spPr>
        <a:xfrm>
          <a:off x="17822726" y="14493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83AAC1B7-A3EA-4648-BF58-C0CF5328D47A}"/>
            </a:ext>
          </a:extLst>
        </xdr:cNvPr>
        <xdr:cNvCxnSpPr/>
      </xdr:nvCxnSpPr>
      <xdr:spPr>
        <a:xfrm>
          <a:off x="18288000"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0FD94555-6776-414E-A15D-0184D52FB7B3}"/>
            </a:ext>
          </a:extLst>
        </xdr:cNvPr>
        <xdr:cNvSpPr txBox="1"/>
      </xdr:nvSpPr>
      <xdr:spPr>
        <a:xfrm>
          <a:off x="17822726" y="14029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7EF59177-49DF-4407-92CD-43887E376151}"/>
            </a:ext>
          </a:extLst>
        </xdr:cNvPr>
        <xdr:cNvCxnSpPr/>
      </xdr:nvCxnSpPr>
      <xdr:spPr>
        <a:xfrm>
          <a:off x="18288000" y="13708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3C36B644-0F6F-407C-9887-4E9E7E1C3813}"/>
            </a:ext>
          </a:extLst>
        </xdr:cNvPr>
        <xdr:cNvSpPr txBox="1"/>
      </xdr:nvSpPr>
      <xdr:spPr>
        <a:xfrm>
          <a:off x="17822726" y="1356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282648BA-A106-4FA8-A67A-DC845AAC97D3}"/>
            </a:ext>
          </a:extLst>
        </xdr:cNvPr>
        <xdr:cNvCxnSpPr/>
      </xdr:nvCxnSpPr>
      <xdr:spPr>
        <a:xfrm>
          <a:off x="18288000"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7B72A18F-5812-45BC-92FA-61FFA77BBD06}"/>
            </a:ext>
          </a:extLst>
        </xdr:cNvPr>
        <xdr:cNvSpPr txBox="1"/>
      </xdr:nvSpPr>
      <xdr:spPr>
        <a:xfrm>
          <a:off x="17822726" y="130918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57FDB59E-11C1-469D-B33A-590F160A08CD}"/>
            </a:ext>
          </a:extLst>
        </xdr:cNvPr>
        <xdr:cNvSpPr/>
      </xdr:nvSpPr>
      <xdr:spPr>
        <a:xfrm>
          <a:off x="18288000"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606" name="直線コネクタ 605">
          <a:extLst>
            <a:ext uri="{FF2B5EF4-FFF2-40B4-BE49-F238E27FC236}">
              <a16:creationId xmlns:a16="http://schemas.microsoft.com/office/drawing/2014/main" id="{8210947F-F76C-4E7F-B058-E672FBA7A003}"/>
            </a:ext>
          </a:extLst>
        </xdr:cNvPr>
        <xdr:cNvCxnSpPr/>
      </xdr:nvCxnSpPr>
      <xdr:spPr>
        <a:xfrm flipV="1">
          <a:off x="22162769" y="13893165"/>
          <a:ext cx="0" cy="118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7" name="【消防施設】&#10;一人当たり面積最小値テキスト">
          <a:extLst>
            <a:ext uri="{FF2B5EF4-FFF2-40B4-BE49-F238E27FC236}">
              <a16:creationId xmlns:a16="http://schemas.microsoft.com/office/drawing/2014/main" id="{0F23A52E-6E14-4566-B051-04F9657ABC79}"/>
            </a:ext>
          </a:extLst>
        </xdr:cNvPr>
        <xdr:cNvSpPr txBox="1"/>
      </xdr:nvSpPr>
      <xdr:spPr>
        <a:xfrm>
          <a:off x="22201505" y="1508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8" name="直線コネクタ 607">
          <a:extLst>
            <a:ext uri="{FF2B5EF4-FFF2-40B4-BE49-F238E27FC236}">
              <a16:creationId xmlns:a16="http://schemas.microsoft.com/office/drawing/2014/main" id="{4F1080DD-B2F7-4EE7-9D26-8025C6365ADC}"/>
            </a:ext>
          </a:extLst>
        </xdr:cNvPr>
        <xdr:cNvCxnSpPr/>
      </xdr:nvCxnSpPr>
      <xdr:spPr>
        <a:xfrm>
          <a:off x="22070695" y="1507655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9" name="【消防施設】&#10;一人当たり面積最大値テキスト">
          <a:extLst>
            <a:ext uri="{FF2B5EF4-FFF2-40B4-BE49-F238E27FC236}">
              <a16:creationId xmlns:a16="http://schemas.microsoft.com/office/drawing/2014/main" id="{F6B77D60-399D-4152-907D-06256045CC7A}"/>
            </a:ext>
          </a:extLst>
        </xdr:cNvPr>
        <xdr:cNvSpPr txBox="1"/>
      </xdr:nvSpPr>
      <xdr:spPr>
        <a:xfrm>
          <a:off x="22201505" y="136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0" name="直線コネクタ 609">
          <a:extLst>
            <a:ext uri="{FF2B5EF4-FFF2-40B4-BE49-F238E27FC236}">
              <a16:creationId xmlns:a16="http://schemas.microsoft.com/office/drawing/2014/main" id="{10201A1C-92BD-4F10-BD51-211C32429AB6}"/>
            </a:ext>
          </a:extLst>
        </xdr:cNvPr>
        <xdr:cNvCxnSpPr/>
      </xdr:nvCxnSpPr>
      <xdr:spPr>
        <a:xfrm>
          <a:off x="22070695" y="1389316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611" name="【消防施設】&#10;一人当たり面積平均値テキスト">
          <a:extLst>
            <a:ext uri="{FF2B5EF4-FFF2-40B4-BE49-F238E27FC236}">
              <a16:creationId xmlns:a16="http://schemas.microsoft.com/office/drawing/2014/main" id="{2D010B7E-60A3-449A-A270-BF2F2C9AB805}"/>
            </a:ext>
          </a:extLst>
        </xdr:cNvPr>
        <xdr:cNvSpPr txBox="1"/>
      </xdr:nvSpPr>
      <xdr:spPr>
        <a:xfrm>
          <a:off x="22201505" y="14481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612" name="フローチャート: 判断 611">
          <a:extLst>
            <a:ext uri="{FF2B5EF4-FFF2-40B4-BE49-F238E27FC236}">
              <a16:creationId xmlns:a16="http://schemas.microsoft.com/office/drawing/2014/main" id="{6A83C301-52A2-4480-A657-31ECFED1B25F}"/>
            </a:ext>
          </a:extLst>
        </xdr:cNvPr>
        <xdr:cNvSpPr/>
      </xdr:nvSpPr>
      <xdr:spPr>
        <a:xfrm>
          <a:off x="22108795" y="14630273"/>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613" name="フローチャート: 判断 612">
          <a:extLst>
            <a:ext uri="{FF2B5EF4-FFF2-40B4-BE49-F238E27FC236}">
              <a16:creationId xmlns:a16="http://schemas.microsoft.com/office/drawing/2014/main" id="{3FDF3891-7D17-46E4-A13D-4AED69395CC1}"/>
            </a:ext>
          </a:extLst>
        </xdr:cNvPr>
        <xdr:cNvSpPr/>
      </xdr:nvSpPr>
      <xdr:spPr>
        <a:xfrm>
          <a:off x="21270595" y="14671421"/>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14" name="フローチャート: 判断 613">
          <a:extLst>
            <a:ext uri="{FF2B5EF4-FFF2-40B4-BE49-F238E27FC236}">
              <a16:creationId xmlns:a16="http://schemas.microsoft.com/office/drawing/2014/main" id="{1BC755C2-5524-400E-8AD2-BE4FE9589FF7}"/>
            </a:ext>
          </a:extLst>
        </xdr:cNvPr>
        <xdr:cNvSpPr/>
      </xdr:nvSpPr>
      <xdr:spPr>
        <a:xfrm>
          <a:off x="20383500" y="1463484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615" name="フローチャート: 判断 614">
          <a:extLst>
            <a:ext uri="{FF2B5EF4-FFF2-40B4-BE49-F238E27FC236}">
              <a16:creationId xmlns:a16="http://schemas.microsoft.com/office/drawing/2014/main" id="{FF62E7F1-5FC5-44A2-B175-18F0A4A48A86}"/>
            </a:ext>
          </a:extLst>
        </xdr:cNvPr>
        <xdr:cNvSpPr/>
      </xdr:nvSpPr>
      <xdr:spPr>
        <a:xfrm>
          <a:off x="19496405" y="14618462"/>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16" name="フローチャート: 判断 615">
          <a:extLst>
            <a:ext uri="{FF2B5EF4-FFF2-40B4-BE49-F238E27FC236}">
              <a16:creationId xmlns:a16="http://schemas.microsoft.com/office/drawing/2014/main" id="{B0BBE02D-70F9-4B3A-9AD6-FC863449DCBB}"/>
            </a:ext>
          </a:extLst>
        </xdr:cNvPr>
        <xdr:cNvSpPr/>
      </xdr:nvSpPr>
      <xdr:spPr>
        <a:xfrm>
          <a:off x="18603595" y="1463484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A636424C-221F-4D70-B201-BFD5821225B5}"/>
            </a:ext>
          </a:extLst>
        </xdr:cNvPr>
        <xdr:cNvSpPr txBox="1"/>
      </xdr:nvSpPr>
      <xdr:spPr>
        <a:xfrm>
          <a:off x="219729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5F96D65-5BA9-4CAC-8FFB-EE5CF4FD20A7}"/>
            </a:ext>
          </a:extLst>
        </xdr:cNvPr>
        <xdr:cNvSpPr txBox="1"/>
      </xdr:nvSpPr>
      <xdr:spPr>
        <a:xfrm>
          <a:off x="21134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1031F101-47C4-4384-BE30-37248E5B19A3}"/>
            </a:ext>
          </a:extLst>
        </xdr:cNvPr>
        <xdr:cNvSpPr txBox="1"/>
      </xdr:nvSpPr>
      <xdr:spPr>
        <a:xfrm>
          <a:off x="20241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A16C2266-2298-4277-A525-046AC3FC2EF4}"/>
            </a:ext>
          </a:extLst>
        </xdr:cNvPr>
        <xdr:cNvSpPr txBox="1"/>
      </xdr:nvSpPr>
      <xdr:spPr>
        <a:xfrm>
          <a:off x="19354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5B3DA0BB-E9D2-441F-B0ED-CEF4C64C637F}"/>
            </a:ext>
          </a:extLst>
        </xdr:cNvPr>
        <xdr:cNvSpPr txBox="1"/>
      </xdr:nvSpPr>
      <xdr:spPr>
        <a:xfrm>
          <a:off x="18467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22" name="楕円 621">
          <a:extLst>
            <a:ext uri="{FF2B5EF4-FFF2-40B4-BE49-F238E27FC236}">
              <a16:creationId xmlns:a16="http://schemas.microsoft.com/office/drawing/2014/main" id="{8E8E4EA3-D7AD-4BA7-8E7D-6DF4E85F3EE2}"/>
            </a:ext>
          </a:extLst>
        </xdr:cNvPr>
        <xdr:cNvSpPr/>
      </xdr:nvSpPr>
      <xdr:spPr>
        <a:xfrm>
          <a:off x="22108795" y="14666849"/>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100601</xdr:rowOff>
    </xdr:from>
    <xdr:ext cx="469744" cy="259045"/>
    <xdr:sp macro="" textlink="">
      <xdr:nvSpPr>
        <xdr:cNvPr id="623" name="【消防施設】&#10;一人当たり面積該当値テキスト">
          <a:extLst>
            <a:ext uri="{FF2B5EF4-FFF2-40B4-BE49-F238E27FC236}">
              <a16:creationId xmlns:a16="http://schemas.microsoft.com/office/drawing/2014/main" id="{23C1135B-007B-474E-A26F-F80D2E8BEBBB}"/>
            </a:ext>
          </a:extLst>
        </xdr:cNvPr>
        <xdr:cNvSpPr txBox="1"/>
      </xdr:nvSpPr>
      <xdr:spPr>
        <a:xfrm>
          <a:off x="22201505" y="1464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624" name="楕円 623">
          <a:extLst>
            <a:ext uri="{FF2B5EF4-FFF2-40B4-BE49-F238E27FC236}">
              <a16:creationId xmlns:a16="http://schemas.microsoft.com/office/drawing/2014/main" id="{651941B1-98C1-4EBD-8418-29471D05484D}"/>
            </a:ext>
          </a:extLst>
        </xdr:cNvPr>
        <xdr:cNvSpPr/>
      </xdr:nvSpPr>
      <xdr:spPr>
        <a:xfrm>
          <a:off x="21270595" y="14666849"/>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1524</xdr:rowOff>
    </xdr:to>
    <xdr:cxnSp macro="">
      <xdr:nvCxnSpPr>
        <xdr:cNvPr id="625" name="直線コネクタ 624">
          <a:extLst>
            <a:ext uri="{FF2B5EF4-FFF2-40B4-BE49-F238E27FC236}">
              <a16:creationId xmlns:a16="http://schemas.microsoft.com/office/drawing/2014/main" id="{B2D06D14-CCF9-4669-92B4-99E8ECBAD169}"/>
            </a:ext>
          </a:extLst>
        </xdr:cNvPr>
        <xdr:cNvCxnSpPr/>
      </xdr:nvCxnSpPr>
      <xdr:spPr>
        <a:xfrm>
          <a:off x="21325205" y="1472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626" name="楕円 625">
          <a:extLst>
            <a:ext uri="{FF2B5EF4-FFF2-40B4-BE49-F238E27FC236}">
              <a16:creationId xmlns:a16="http://schemas.microsoft.com/office/drawing/2014/main" id="{FA957B15-D1C2-452D-AE45-65C9B3E7D8CC}"/>
            </a:ext>
          </a:extLst>
        </xdr:cNvPr>
        <xdr:cNvSpPr/>
      </xdr:nvSpPr>
      <xdr:spPr>
        <a:xfrm>
          <a:off x="20383500" y="14671421"/>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6096</xdr:rowOff>
    </xdr:to>
    <xdr:cxnSp macro="">
      <xdr:nvCxnSpPr>
        <xdr:cNvPr id="627" name="直線コネクタ 626">
          <a:extLst>
            <a:ext uri="{FF2B5EF4-FFF2-40B4-BE49-F238E27FC236}">
              <a16:creationId xmlns:a16="http://schemas.microsoft.com/office/drawing/2014/main" id="{3A684ABD-6C6C-4911-B42D-E4725138A5B2}"/>
            </a:ext>
          </a:extLst>
        </xdr:cNvPr>
        <xdr:cNvCxnSpPr/>
      </xdr:nvCxnSpPr>
      <xdr:spPr>
        <a:xfrm flipV="1">
          <a:off x="20432395" y="14723364"/>
          <a:ext cx="89281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628" name="楕円 627">
          <a:extLst>
            <a:ext uri="{FF2B5EF4-FFF2-40B4-BE49-F238E27FC236}">
              <a16:creationId xmlns:a16="http://schemas.microsoft.com/office/drawing/2014/main" id="{204E3D2C-E310-48C8-80AB-14FE1249E406}"/>
            </a:ext>
          </a:extLst>
        </xdr:cNvPr>
        <xdr:cNvSpPr/>
      </xdr:nvSpPr>
      <xdr:spPr>
        <a:xfrm>
          <a:off x="19496405" y="14666849"/>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xdr:rowOff>
    </xdr:from>
    <xdr:to>
      <xdr:col>107</xdr:col>
      <xdr:colOff>50800</xdr:colOff>
      <xdr:row>84</xdr:row>
      <xdr:rowOff>6096</xdr:rowOff>
    </xdr:to>
    <xdr:cxnSp macro="">
      <xdr:nvCxnSpPr>
        <xdr:cNvPr id="629" name="直線コネクタ 628">
          <a:extLst>
            <a:ext uri="{FF2B5EF4-FFF2-40B4-BE49-F238E27FC236}">
              <a16:creationId xmlns:a16="http://schemas.microsoft.com/office/drawing/2014/main" id="{2C64773D-ED1C-4B12-9362-2868842C9BB6}"/>
            </a:ext>
          </a:extLst>
        </xdr:cNvPr>
        <xdr:cNvCxnSpPr/>
      </xdr:nvCxnSpPr>
      <xdr:spPr>
        <a:xfrm>
          <a:off x="19545300" y="14723364"/>
          <a:ext cx="887095"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122174</xdr:rowOff>
    </xdr:from>
    <xdr:to>
      <xdr:col>98</xdr:col>
      <xdr:colOff>38100</xdr:colOff>
      <xdr:row>84</xdr:row>
      <xdr:rowOff>52324</xdr:rowOff>
    </xdr:to>
    <xdr:sp macro="" textlink="">
      <xdr:nvSpPr>
        <xdr:cNvPr id="630" name="楕円 629">
          <a:extLst>
            <a:ext uri="{FF2B5EF4-FFF2-40B4-BE49-F238E27FC236}">
              <a16:creationId xmlns:a16="http://schemas.microsoft.com/office/drawing/2014/main" id="{61794950-4186-4FAE-9D35-F87B99B37290}"/>
            </a:ext>
          </a:extLst>
        </xdr:cNvPr>
        <xdr:cNvSpPr/>
      </xdr:nvSpPr>
      <xdr:spPr>
        <a:xfrm>
          <a:off x="18603595" y="14666849"/>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xdr:rowOff>
    </xdr:from>
    <xdr:to>
      <xdr:col>102</xdr:col>
      <xdr:colOff>114300</xdr:colOff>
      <xdr:row>84</xdr:row>
      <xdr:rowOff>1524</xdr:rowOff>
    </xdr:to>
    <xdr:cxnSp macro="">
      <xdr:nvCxnSpPr>
        <xdr:cNvPr id="631" name="直線コネクタ 630">
          <a:extLst>
            <a:ext uri="{FF2B5EF4-FFF2-40B4-BE49-F238E27FC236}">
              <a16:creationId xmlns:a16="http://schemas.microsoft.com/office/drawing/2014/main" id="{A95DE5D0-8A33-4087-AB79-FDD05436B395}"/>
            </a:ext>
          </a:extLst>
        </xdr:cNvPr>
        <xdr:cNvCxnSpPr/>
      </xdr:nvCxnSpPr>
      <xdr:spPr>
        <a:xfrm>
          <a:off x="18658205" y="14723364"/>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632" name="n_1aveValue【消防施設】&#10;一人当たり面積">
          <a:extLst>
            <a:ext uri="{FF2B5EF4-FFF2-40B4-BE49-F238E27FC236}">
              <a16:creationId xmlns:a16="http://schemas.microsoft.com/office/drawing/2014/main" id="{87CE4F05-04C3-49A6-9635-53B7B54CA54F}"/>
            </a:ext>
          </a:extLst>
        </xdr:cNvPr>
        <xdr:cNvSpPr txBox="1"/>
      </xdr:nvSpPr>
      <xdr:spPr>
        <a:xfrm>
          <a:off x="21073822" y="1476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33" name="n_2aveValue【消防施設】&#10;一人当たり面積">
          <a:extLst>
            <a:ext uri="{FF2B5EF4-FFF2-40B4-BE49-F238E27FC236}">
              <a16:creationId xmlns:a16="http://schemas.microsoft.com/office/drawing/2014/main" id="{2645FDC2-214B-4C08-A30F-D5DB6E8BF7C6}"/>
            </a:ext>
          </a:extLst>
        </xdr:cNvPr>
        <xdr:cNvSpPr txBox="1"/>
      </xdr:nvSpPr>
      <xdr:spPr>
        <a:xfrm>
          <a:off x="20197522" y="1440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634" name="n_3aveValue【消防施設】&#10;一人当たり面積">
          <a:extLst>
            <a:ext uri="{FF2B5EF4-FFF2-40B4-BE49-F238E27FC236}">
              <a16:creationId xmlns:a16="http://schemas.microsoft.com/office/drawing/2014/main" id="{235D4D41-7773-4139-806B-FD9B00BFDC95}"/>
            </a:ext>
          </a:extLst>
        </xdr:cNvPr>
        <xdr:cNvSpPr txBox="1"/>
      </xdr:nvSpPr>
      <xdr:spPr>
        <a:xfrm>
          <a:off x="19312332" y="143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35" name="n_4aveValue【消防施設】&#10;一人当たり面積">
          <a:extLst>
            <a:ext uri="{FF2B5EF4-FFF2-40B4-BE49-F238E27FC236}">
              <a16:creationId xmlns:a16="http://schemas.microsoft.com/office/drawing/2014/main" id="{4E16BACC-0C6E-4B31-B19A-F663B196C4AF}"/>
            </a:ext>
          </a:extLst>
        </xdr:cNvPr>
        <xdr:cNvSpPr txBox="1"/>
      </xdr:nvSpPr>
      <xdr:spPr>
        <a:xfrm>
          <a:off x="18425237" y="1440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68851</xdr:rowOff>
    </xdr:from>
    <xdr:ext cx="469744" cy="259045"/>
    <xdr:sp macro="" textlink="">
      <xdr:nvSpPr>
        <xdr:cNvPr id="636" name="n_1mainValue【消防施設】&#10;一人当たり面積">
          <a:extLst>
            <a:ext uri="{FF2B5EF4-FFF2-40B4-BE49-F238E27FC236}">
              <a16:creationId xmlns:a16="http://schemas.microsoft.com/office/drawing/2014/main" id="{3C70458D-EC96-45FF-86CA-E3C15B8D15ED}"/>
            </a:ext>
          </a:extLst>
        </xdr:cNvPr>
        <xdr:cNvSpPr txBox="1"/>
      </xdr:nvSpPr>
      <xdr:spPr>
        <a:xfrm>
          <a:off x="21073822" y="144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637" name="n_2mainValue【消防施設】&#10;一人当たり面積">
          <a:extLst>
            <a:ext uri="{FF2B5EF4-FFF2-40B4-BE49-F238E27FC236}">
              <a16:creationId xmlns:a16="http://schemas.microsoft.com/office/drawing/2014/main" id="{4747AD93-4C0E-47E3-B67D-56B74AC2AEE3}"/>
            </a:ext>
          </a:extLst>
        </xdr:cNvPr>
        <xdr:cNvSpPr txBox="1"/>
      </xdr:nvSpPr>
      <xdr:spPr>
        <a:xfrm>
          <a:off x="20197522" y="1476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638" name="n_3mainValue【消防施設】&#10;一人当たり面積">
          <a:extLst>
            <a:ext uri="{FF2B5EF4-FFF2-40B4-BE49-F238E27FC236}">
              <a16:creationId xmlns:a16="http://schemas.microsoft.com/office/drawing/2014/main" id="{F8871912-E381-4F7E-8B67-8BDA122A29EF}"/>
            </a:ext>
          </a:extLst>
        </xdr:cNvPr>
        <xdr:cNvSpPr txBox="1"/>
      </xdr:nvSpPr>
      <xdr:spPr>
        <a:xfrm>
          <a:off x="19312332" y="1476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639" name="n_4mainValue【消防施設】&#10;一人当たり面積">
          <a:extLst>
            <a:ext uri="{FF2B5EF4-FFF2-40B4-BE49-F238E27FC236}">
              <a16:creationId xmlns:a16="http://schemas.microsoft.com/office/drawing/2014/main" id="{E9944FF2-096C-4DD9-B606-8E9C4BE92F45}"/>
            </a:ext>
          </a:extLst>
        </xdr:cNvPr>
        <xdr:cNvSpPr txBox="1"/>
      </xdr:nvSpPr>
      <xdr:spPr>
        <a:xfrm>
          <a:off x="18425237" y="1476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BA75D3E4-A310-4306-A4BF-5C47727AAAD1}"/>
            </a:ext>
          </a:extLst>
        </xdr:cNvPr>
        <xdr:cNvSpPr/>
      </xdr:nvSpPr>
      <xdr:spPr>
        <a:xfrm>
          <a:off x="1244790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CDB1B0E-FC05-42AC-9F98-525B3DE14D3A}"/>
            </a:ext>
          </a:extLst>
        </xdr:cNvPr>
        <xdr:cNvSpPr/>
      </xdr:nvSpPr>
      <xdr:spPr>
        <a:xfrm>
          <a:off x="12573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CD0A68FF-7ABB-4D8A-862D-31BC6EFBF3CD}"/>
            </a:ext>
          </a:extLst>
        </xdr:cNvPr>
        <xdr:cNvSpPr/>
      </xdr:nvSpPr>
      <xdr:spPr>
        <a:xfrm>
          <a:off x="12573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6840801-CC1A-4F9E-BF67-A5AB4EA66BF2}"/>
            </a:ext>
          </a:extLst>
        </xdr:cNvPr>
        <xdr:cNvSpPr/>
      </xdr:nvSpPr>
      <xdr:spPr>
        <a:xfrm>
          <a:off x="13590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68842F38-DE24-43C2-BD78-5DB16EF6F81D}"/>
            </a:ext>
          </a:extLst>
        </xdr:cNvPr>
        <xdr:cNvSpPr/>
      </xdr:nvSpPr>
      <xdr:spPr>
        <a:xfrm>
          <a:off x="13590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4A1BF8FE-A21B-462A-B957-2BFAEDD7B01D}"/>
            </a:ext>
          </a:extLst>
        </xdr:cNvPr>
        <xdr:cNvSpPr/>
      </xdr:nvSpPr>
      <xdr:spPr>
        <a:xfrm>
          <a:off x="14733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7B787971-E5DB-441C-B8B3-BE2CAA13AE65}"/>
            </a:ext>
          </a:extLst>
        </xdr:cNvPr>
        <xdr:cNvSpPr/>
      </xdr:nvSpPr>
      <xdr:spPr>
        <a:xfrm>
          <a:off x="14733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72E27872-B6FD-41D1-8A71-C9904B151292}"/>
            </a:ext>
          </a:extLst>
        </xdr:cNvPr>
        <xdr:cNvSpPr/>
      </xdr:nvSpPr>
      <xdr:spPr>
        <a:xfrm>
          <a:off x="12447905"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AB8F0C8A-1117-4ECB-AA0F-9DEE1E32DB08}"/>
            </a:ext>
          </a:extLst>
        </xdr:cNvPr>
        <xdr:cNvSpPr txBox="1"/>
      </xdr:nvSpPr>
      <xdr:spPr>
        <a:xfrm>
          <a:off x="12409805" y="16939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F66015F6-7DA6-4E7F-B813-49D216281538}"/>
            </a:ext>
          </a:extLst>
        </xdr:cNvPr>
        <xdr:cNvCxnSpPr/>
      </xdr:nvCxnSpPr>
      <xdr:spPr>
        <a:xfrm>
          <a:off x="12447905"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FC726DB5-8CC9-4AF1-8CFC-C9219052EB1E}"/>
            </a:ext>
          </a:extLst>
        </xdr:cNvPr>
        <xdr:cNvSpPr txBox="1"/>
      </xdr:nvSpPr>
      <xdr:spPr>
        <a:xfrm>
          <a:off x="11982631" y="19324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B79061E7-A5CA-4FCD-99B8-BEEE92CC816C}"/>
            </a:ext>
          </a:extLst>
        </xdr:cNvPr>
        <xdr:cNvCxnSpPr/>
      </xdr:nvCxnSpPr>
      <xdr:spPr>
        <a:xfrm>
          <a:off x="12447905" y="191387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217CD6A0-4DE9-430D-863F-4982189B812E}"/>
            </a:ext>
          </a:extLst>
        </xdr:cNvPr>
        <xdr:cNvSpPr txBox="1"/>
      </xdr:nvSpPr>
      <xdr:spPr>
        <a:xfrm>
          <a:off x="11982631" y="18994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85A14E6E-10D2-4E07-BC0C-A17F42339215}"/>
            </a:ext>
          </a:extLst>
        </xdr:cNvPr>
        <xdr:cNvCxnSpPr/>
      </xdr:nvCxnSpPr>
      <xdr:spPr>
        <a:xfrm>
          <a:off x="12447905" y="188026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270ABFCC-9D6C-406F-8F5F-AFC9A1490440}"/>
            </a:ext>
          </a:extLst>
        </xdr:cNvPr>
        <xdr:cNvSpPr txBox="1"/>
      </xdr:nvSpPr>
      <xdr:spPr>
        <a:xfrm>
          <a:off x="12042941" y="186584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468B3E76-9E1D-4B6A-970A-CCF3BC9DC99F}"/>
            </a:ext>
          </a:extLst>
        </xdr:cNvPr>
        <xdr:cNvCxnSpPr/>
      </xdr:nvCxnSpPr>
      <xdr:spPr>
        <a:xfrm>
          <a:off x="12447905" y="184722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C3F494EB-29B1-4CCB-B8C7-673E57DC4EA4}"/>
            </a:ext>
          </a:extLst>
        </xdr:cNvPr>
        <xdr:cNvSpPr txBox="1"/>
      </xdr:nvSpPr>
      <xdr:spPr>
        <a:xfrm>
          <a:off x="12042941" y="183281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F1C5ADEA-902A-4956-8CBF-E3AC54F37C76}"/>
            </a:ext>
          </a:extLst>
        </xdr:cNvPr>
        <xdr:cNvCxnSpPr/>
      </xdr:nvCxnSpPr>
      <xdr:spPr>
        <a:xfrm>
          <a:off x="12447905" y="181342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C0F315B6-F5A9-4E98-9F13-30C2DD9AAF9F}"/>
            </a:ext>
          </a:extLst>
        </xdr:cNvPr>
        <xdr:cNvSpPr txBox="1"/>
      </xdr:nvSpPr>
      <xdr:spPr>
        <a:xfrm>
          <a:off x="12042941" y="179901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EC51823-361E-4631-88C8-F860866A14E9}"/>
            </a:ext>
          </a:extLst>
        </xdr:cNvPr>
        <xdr:cNvCxnSpPr/>
      </xdr:nvCxnSpPr>
      <xdr:spPr>
        <a:xfrm>
          <a:off x="12447905" y="178038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2759FCBE-6708-4285-9A73-A347953082C6}"/>
            </a:ext>
          </a:extLst>
        </xdr:cNvPr>
        <xdr:cNvSpPr txBox="1"/>
      </xdr:nvSpPr>
      <xdr:spPr>
        <a:xfrm>
          <a:off x="12042941" y="17659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72CC0E22-F64C-4235-8460-485B7D1E541C}"/>
            </a:ext>
          </a:extLst>
        </xdr:cNvPr>
        <xdr:cNvCxnSpPr/>
      </xdr:nvCxnSpPr>
      <xdr:spPr>
        <a:xfrm>
          <a:off x="12447905" y="174677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590DC763-5B53-4FE8-8788-610EB7CC10EF}"/>
            </a:ext>
          </a:extLst>
        </xdr:cNvPr>
        <xdr:cNvSpPr txBox="1"/>
      </xdr:nvSpPr>
      <xdr:spPr>
        <a:xfrm>
          <a:off x="12108966" y="1732363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AFA41610-CDA1-48BE-BA3C-E972549FFA3A}"/>
            </a:ext>
          </a:extLst>
        </xdr:cNvPr>
        <xdr:cNvCxnSpPr/>
      </xdr:nvCxnSpPr>
      <xdr:spPr>
        <a:xfrm>
          <a:off x="12447905"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C2888E97-6587-47D5-BF7B-93B12C5D2577}"/>
            </a:ext>
          </a:extLst>
        </xdr:cNvPr>
        <xdr:cNvSpPr/>
      </xdr:nvSpPr>
      <xdr:spPr>
        <a:xfrm>
          <a:off x="12447905"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665" name="直線コネクタ 664">
          <a:extLst>
            <a:ext uri="{FF2B5EF4-FFF2-40B4-BE49-F238E27FC236}">
              <a16:creationId xmlns:a16="http://schemas.microsoft.com/office/drawing/2014/main" id="{3B1A2094-9A3A-4C64-992F-A62D68687DFC}"/>
            </a:ext>
          </a:extLst>
        </xdr:cNvPr>
        <xdr:cNvCxnSpPr/>
      </xdr:nvCxnSpPr>
      <xdr:spPr>
        <a:xfrm flipV="1">
          <a:off x="16316959" y="17583149"/>
          <a:ext cx="0" cy="1553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66" name="【庁舎】&#10;有形固定資産減価償却率最小値テキスト">
          <a:extLst>
            <a:ext uri="{FF2B5EF4-FFF2-40B4-BE49-F238E27FC236}">
              <a16:creationId xmlns:a16="http://schemas.microsoft.com/office/drawing/2014/main" id="{02F6A0F1-C070-47EB-9C00-B91DA980CF9E}"/>
            </a:ext>
          </a:extLst>
        </xdr:cNvPr>
        <xdr:cNvSpPr txBox="1"/>
      </xdr:nvSpPr>
      <xdr:spPr>
        <a:xfrm>
          <a:off x="16355695" y="1914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67" name="直線コネクタ 666">
          <a:extLst>
            <a:ext uri="{FF2B5EF4-FFF2-40B4-BE49-F238E27FC236}">
              <a16:creationId xmlns:a16="http://schemas.microsoft.com/office/drawing/2014/main" id="{78378826-0AD7-42B1-8544-CFA6ED545164}"/>
            </a:ext>
          </a:extLst>
        </xdr:cNvPr>
        <xdr:cNvCxnSpPr/>
      </xdr:nvCxnSpPr>
      <xdr:spPr>
        <a:xfrm>
          <a:off x="16230600" y="1913708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668" name="【庁舎】&#10;有形固定資産減価償却率最大値テキスト">
          <a:extLst>
            <a:ext uri="{FF2B5EF4-FFF2-40B4-BE49-F238E27FC236}">
              <a16:creationId xmlns:a16="http://schemas.microsoft.com/office/drawing/2014/main" id="{F857E209-C2EE-49C8-A0B9-C649C84D6157}"/>
            </a:ext>
          </a:extLst>
        </xdr:cNvPr>
        <xdr:cNvSpPr txBox="1"/>
      </xdr:nvSpPr>
      <xdr:spPr>
        <a:xfrm>
          <a:off x="16355695" y="17350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69" name="直線コネクタ 668">
          <a:extLst>
            <a:ext uri="{FF2B5EF4-FFF2-40B4-BE49-F238E27FC236}">
              <a16:creationId xmlns:a16="http://schemas.microsoft.com/office/drawing/2014/main" id="{4E90D482-E875-4B97-A455-0AB0B8BD40BD}"/>
            </a:ext>
          </a:extLst>
        </xdr:cNvPr>
        <xdr:cNvCxnSpPr/>
      </xdr:nvCxnSpPr>
      <xdr:spPr>
        <a:xfrm>
          <a:off x="16230600" y="1758314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670" name="【庁舎】&#10;有形固定資産減価償却率平均値テキスト">
          <a:extLst>
            <a:ext uri="{FF2B5EF4-FFF2-40B4-BE49-F238E27FC236}">
              <a16:creationId xmlns:a16="http://schemas.microsoft.com/office/drawing/2014/main" id="{1A54F2A4-968A-487E-A309-25C93C7EB718}"/>
            </a:ext>
          </a:extLst>
        </xdr:cNvPr>
        <xdr:cNvSpPr txBox="1"/>
      </xdr:nvSpPr>
      <xdr:spPr>
        <a:xfrm>
          <a:off x="16355695" y="18108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671" name="フローチャート: 判断 670">
          <a:extLst>
            <a:ext uri="{FF2B5EF4-FFF2-40B4-BE49-F238E27FC236}">
              <a16:creationId xmlns:a16="http://schemas.microsoft.com/office/drawing/2014/main" id="{96B02BA2-D1D9-4C38-A5B8-E74CE88AB947}"/>
            </a:ext>
          </a:extLst>
        </xdr:cNvPr>
        <xdr:cNvSpPr/>
      </xdr:nvSpPr>
      <xdr:spPr>
        <a:xfrm>
          <a:off x="16268700" y="1825924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672" name="フローチャート: 判断 671">
          <a:extLst>
            <a:ext uri="{FF2B5EF4-FFF2-40B4-BE49-F238E27FC236}">
              <a16:creationId xmlns:a16="http://schemas.microsoft.com/office/drawing/2014/main" id="{A0897322-CE7B-4F0C-B930-8D7042AECB62}"/>
            </a:ext>
          </a:extLst>
        </xdr:cNvPr>
        <xdr:cNvSpPr/>
      </xdr:nvSpPr>
      <xdr:spPr>
        <a:xfrm>
          <a:off x="15430500" y="1826550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73" name="フローチャート: 判断 672">
          <a:extLst>
            <a:ext uri="{FF2B5EF4-FFF2-40B4-BE49-F238E27FC236}">
              <a16:creationId xmlns:a16="http://schemas.microsoft.com/office/drawing/2014/main" id="{0F8B36B5-2100-4FF5-988A-333839B3A702}"/>
            </a:ext>
          </a:extLst>
        </xdr:cNvPr>
        <xdr:cNvSpPr/>
      </xdr:nvSpPr>
      <xdr:spPr>
        <a:xfrm>
          <a:off x="14543405" y="18321564"/>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674" name="フローチャート: 判断 673">
          <a:extLst>
            <a:ext uri="{FF2B5EF4-FFF2-40B4-BE49-F238E27FC236}">
              <a16:creationId xmlns:a16="http://schemas.microsoft.com/office/drawing/2014/main" id="{EE0B8A00-2A3F-41D9-9023-128C9121CE1C}"/>
            </a:ext>
          </a:extLst>
        </xdr:cNvPr>
        <xdr:cNvSpPr/>
      </xdr:nvSpPr>
      <xdr:spPr>
        <a:xfrm>
          <a:off x="13650595" y="18376538"/>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675" name="フローチャート: 判断 674">
          <a:extLst>
            <a:ext uri="{FF2B5EF4-FFF2-40B4-BE49-F238E27FC236}">
              <a16:creationId xmlns:a16="http://schemas.microsoft.com/office/drawing/2014/main" id="{724DFAD7-D72E-4CD6-B818-DC810A9232E8}"/>
            </a:ext>
          </a:extLst>
        </xdr:cNvPr>
        <xdr:cNvSpPr/>
      </xdr:nvSpPr>
      <xdr:spPr>
        <a:xfrm>
          <a:off x="12763500" y="1838306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E25869F-BF6F-414C-998C-7BE15A8CE16B}"/>
            </a:ext>
          </a:extLst>
        </xdr:cNvPr>
        <xdr:cNvSpPr txBox="1"/>
      </xdr:nvSpPr>
      <xdr:spPr>
        <a:xfrm>
          <a:off x="161270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4A042DF-52ED-42F6-995A-C7E10E658143}"/>
            </a:ext>
          </a:extLst>
        </xdr:cNvPr>
        <xdr:cNvSpPr txBox="1"/>
      </xdr:nvSpPr>
      <xdr:spPr>
        <a:xfrm>
          <a:off x="15288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A2ED926C-A2C3-4013-8595-A1485922F5FC}"/>
            </a:ext>
          </a:extLst>
        </xdr:cNvPr>
        <xdr:cNvSpPr txBox="1"/>
      </xdr:nvSpPr>
      <xdr:spPr>
        <a:xfrm>
          <a:off x="14401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A5165FE-5E25-4742-A508-02257840D485}"/>
            </a:ext>
          </a:extLst>
        </xdr:cNvPr>
        <xdr:cNvSpPr txBox="1"/>
      </xdr:nvSpPr>
      <xdr:spPr>
        <a:xfrm>
          <a:off x="1351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0589348-E00B-4383-89C1-1D9AE8C64860}"/>
            </a:ext>
          </a:extLst>
        </xdr:cNvPr>
        <xdr:cNvSpPr txBox="1"/>
      </xdr:nvSpPr>
      <xdr:spPr>
        <a:xfrm>
          <a:off x="1262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115207</xdr:rowOff>
    </xdr:from>
    <xdr:to>
      <xdr:col>85</xdr:col>
      <xdr:colOff>177800</xdr:colOff>
      <xdr:row>109</xdr:row>
      <xdr:rowOff>45357</xdr:rowOff>
    </xdr:to>
    <xdr:sp macro="" textlink="">
      <xdr:nvSpPr>
        <xdr:cNvPr id="681" name="楕円 680">
          <a:extLst>
            <a:ext uri="{FF2B5EF4-FFF2-40B4-BE49-F238E27FC236}">
              <a16:creationId xmlns:a16="http://schemas.microsoft.com/office/drawing/2014/main" id="{3E7FBC8B-37D1-4C9F-A256-4CE5D6298426}"/>
            </a:ext>
          </a:extLst>
        </xdr:cNvPr>
        <xdr:cNvSpPr/>
      </xdr:nvSpPr>
      <xdr:spPr>
        <a:xfrm>
          <a:off x="16268700" y="1904328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30134</xdr:rowOff>
    </xdr:from>
    <xdr:ext cx="405111" cy="259045"/>
    <xdr:sp macro="" textlink="">
      <xdr:nvSpPr>
        <xdr:cNvPr id="682" name="【庁舎】&#10;有形固定資産減価償却率該当値テキスト">
          <a:extLst>
            <a:ext uri="{FF2B5EF4-FFF2-40B4-BE49-F238E27FC236}">
              <a16:creationId xmlns:a16="http://schemas.microsoft.com/office/drawing/2014/main" id="{A5A928E2-B308-464B-93AE-092869ACD80A}"/>
            </a:ext>
          </a:extLst>
        </xdr:cNvPr>
        <xdr:cNvSpPr txBox="1"/>
      </xdr:nvSpPr>
      <xdr:spPr>
        <a:xfrm>
          <a:off x="16355695" y="1896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113574</xdr:rowOff>
    </xdr:from>
    <xdr:to>
      <xdr:col>81</xdr:col>
      <xdr:colOff>101600</xdr:colOff>
      <xdr:row>109</xdr:row>
      <xdr:rowOff>43724</xdr:rowOff>
    </xdr:to>
    <xdr:sp macro="" textlink="">
      <xdr:nvSpPr>
        <xdr:cNvPr id="683" name="楕円 682">
          <a:extLst>
            <a:ext uri="{FF2B5EF4-FFF2-40B4-BE49-F238E27FC236}">
              <a16:creationId xmlns:a16="http://schemas.microsoft.com/office/drawing/2014/main" id="{5AB3010B-48CD-4EDB-A0A2-BFA747B125C4}"/>
            </a:ext>
          </a:extLst>
        </xdr:cNvPr>
        <xdr:cNvSpPr/>
      </xdr:nvSpPr>
      <xdr:spPr>
        <a:xfrm>
          <a:off x="15430500" y="1904165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164374</xdr:rowOff>
    </xdr:from>
    <xdr:to>
      <xdr:col>85</xdr:col>
      <xdr:colOff>127000</xdr:colOff>
      <xdr:row>108</xdr:row>
      <xdr:rowOff>166007</xdr:rowOff>
    </xdr:to>
    <xdr:cxnSp macro="">
      <xdr:nvCxnSpPr>
        <xdr:cNvPr id="684" name="直線コネクタ 683">
          <a:extLst>
            <a:ext uri="{FF2B5EF4-FFF2-40B4-BE49-F238E27FC236}">
              <a16:creationId xmlns:a16="http://schemas.microsoft.com/office/drawing/2014/main" id="{6F073A2F-152A-4FAA-9A0F-1D44B920978E}"/>
            </a:ext>
          </a:extLst>
        </xdr:cNvPr>
        <xdr:cNvCxnSpPr/>
      </xdr:nvCxnSpPr>
      <xdr:spPr>
        <a:xfrm>
          <a:off x="15479395" y="1909054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87449</xdr:rowOff>
    </xdr:from>
    <xdr:to>
      <xdr:col>76</xdr:col>
      <xdr:colOff>165100</xdr:colOff>
      <xdr:row>109</xdr:row>
      <xdr:rowOff>17599</xdr:rowOff>
    </xdr:to>
    <xdr:sp macro="" textlink="">
      <xdr:nvSpPr>
        <xdr:cNvPr id="685" name="楕円 684">
          <a:extLst>
            <a:ext uri="{FF2B5EF4-FFF2-40B4-BE49-F238E27FC236}">
              <a16:creationId xmlns:a16="http://schemas.microsoft.com/office/drawing/2014/main" id="{ECEDEA79-1882-43E3-80AE-662FAE9C254B}"/>
            </a:ext>
          </a:extLst>
        </xdr:cNvPr>
        <xdr:cNvSpPr/>
      </xdr:nvSpPr>
      <xdr:spPr>
        <a:xfrm>
          <a:off x="14543405" y="19013624"/>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138249</xdr:rowOff>
    </xdr:from>
    <xdr:to>
      <xdr:col>81</xdr:col>
      <xdr:colOff>50800</xdr:colOff>
      <xdr:row>108</xdr:row>
      <xdr:rowOff>164374</xdr:rowOff>
    </xdr:to>
    <xdr:cxnSp macro="">
      <xdr:nvCxnSpPr>
        <xdr:cNvPr id="686" name="直線コネクタ 685">
          <a:extLst>
            <a:ext uri="{FF2B5EF4-FFF2-40B4-BE49-F238E27FC236}">
              <a16:creationId xmlns:a16="http://schemas.microsoft.com/office/drawing/2014/main" id="{563F5EAE-8357-4218-A76D-25EEA9FCA935}"/>
            </a:ext>
          </a:extLst>
        </xdr:cNvPr>
        <xdr:cNvCxnSpPr/>
      </xdr:nvCxnSpPr>
      <xdr:spPr>
        <a:xfrm>
          <a:off x="14592300" y="19068234"/>
          <a:ext cx="887095"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49893</xdr:rowOff>
    </xdr:from>
    <xdr:to>
      <xdr:col>72</xdr:col>
      <xdr:colOff>38100</xdr:colOff>
      <xdr:row>108</xdr:row>
      <xdr:rowOff>151493</xdr:rowOff>
    </xdr:to>
    <xdr:sp macro="" textlink="">
      <xdr:nvSpPr>
        <xdr:cNvPr id="687" name="楕円 686">
          <a:extLst>
            <a:ext uri="{FF2B5EF4-FFF2-40B4-BE49-F238E27FC236}">
              <a16:creationId xmlns:a16="http://schemas.microsoft.com/office/drawing/2014/main" id="{282B76A8-EFB9-4AE0-BFBA-560E26CEC11E}"/>
            </a:ext>
          </a:extLst>
        </xdr:cNvPr>
        <xdr:cNvSpPr/>
      </xdr:nvSpPr>
      <xdr:spPr>
        <a:xfrm>
          <a:off x="13650595" y="18976068"/>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100693</xdr:rowOff>
    </xdr:from>
    <xdr:to>
      <xdr:col>76</xdr:col>
      <xdr:colOff>114300</xdr:colOff>
      <xdr:row>108</xdr:row>
      <xdr:rowOff>138249</xdr:rowOff>
    </xdr:to>
    <xdr:cxnSp macro="">
      <xdr:nvCxnSpPr>
        <xdr:cNvPr id="688" name="直線コネクタ 687">
          <a:extLst>
            <a:ext uri="{FF2B5EF4-FFF2-40B4-BE49-F238E27FC236}">
              <a16:creationId xmlns:a16="http://schemas.microsoft.com/office/drawing/2014/main" id="{3013FC28-3666-405C-B88B-7EAC8EA5C67E}"/>
            </a:ext>
          </a:extLst>
        </xdr:cNvPr>
        <xdr:cNvCxnSpPr/>
      </xdr:nvCxnSpPr>
      <xdr:spPr>
        <a:xfrm>
          <a:off x="13705205" y="19030678"/>
          <a:ext cx="88709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xdr:rowOff>
    </xdr:from>
    <xdr:to>
      <xdr:col>67</xdr:col>
      <xdr:colOff>101600</xdr:colOff>
      <xdr:row>108</xdr:row>
      <xdr:rowOff>113937</xdr:rowOff>
    </xdr:to>
    <xdr:sp macro="" textlink="">
      <xdr:nvSpPr>
        <xdr:cNvPr id="689" name="楕円 688">
          <a:extLst>
            <a:ext uri="{FF2B5EF4-FFF2-40B4-BE49-F238E27FC236}">
              <a16:creationId xmlns:a16="http://schemas.microsoft.com/office/drawing/2014/main" id="{C56BBDAC-25A5-40FC-8240-8003A84C7F9E}"/>
            </a:ext>
          </a:extLst>
        </xdr:cNvPr>
        <xdr:cNvSpPr/>
      </xdr:nvSpPr>
      <xdr:spPr>
        <a:xfrm>
          <a:off x="12763500" y="1893851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63137</xdr:rowOff>
    </xdr:from>
    <xdr:to>
      <xdr:col>71</xdr:col>
      <xdr:colOff>177800</xdr:colOff>
      <xdr:row>108</xdr:row>
      <xdr:rowOff>100693</xdr:rowOff>
    </xdr:to>
    <xdr:cxnSp macro="">
      <xdr:nvCxnSpPr>
        <xdr:cNvPr id="690" name="直線コネクタ 689">
          <a:extLst>
            <a:ext uri="{FF2B5EF4-FFF2-40B4-BE49-F238E27FC236}">
              <a16:creationId xmlns:a16="http://schemas.microsoft.com/office/drawing/2014/main" id="{13035848-C8B4-44FE-A486-171157819407}"/>
            </a:ext>
          </a:extLst>
        </xdr:cNvPr>
        <xdr:cNvCxnSpPr/>
      </xdr:nvCxnSpPr>
      <xdr:spPr>
        <a:xfrm>
          <a:off x="12812395" y="18993122"/>
          <a:ext cx="89281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691" name="n_1aveValue【庁舎】&#10;有形固定資産減価償却率">
          <a:extLst>
            <a:ext uri="{FF2B5EF4-FFF2-40B4-BE49-F238E27FC236}">
              <a16:creationId xmlns:a16="http://schemas.microsoft.com/office/drawing/2014/main" id="{DB7883FD-6297-4A37-AC95-78E631C1BA7E}"/>
            </a:ext>
          </a:extLst>
        </xdr:cNvPr>
        <xdr:cNvSpPr txBox="1"/>
      </xdr:nvSpPr>
      <xdr:spPr>
        <a:xfrm>
          <a:off x="15267949" y="1803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92" name="n_2aveValue【庁舎】&#10;有形固定資産減価償却率">
          <a:extLst>
            <a:ext uri="{FF2B5EF4-FFF2-40B4-BE49-F238E27FC236}">
              <a16:creationId xmlns:a16="http://schemas.microsoft.com/office/drawing/2014/main" id="{A2ABA6C2-C198-43BA-B88C-00197D68E216}"/>
            </a:ext>
          </a:extLst>
        </xdr:cNvPr>
        <xdr:cNvSpPr txBox="1"/>
      </xdr:nvSpPr>
      <xdr:spPr>
        <a:xfrm>
          <a:off x="14391649" y="1808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693" name="n_3aveValue【庁舎】&#10;有形固定資産減価償却率">
          <a:extLst>
            <a:ext uri="{FF2B5EF4-FFF2-40B4-BE49-F238E27FC236}">
              <a16:creationId xmlns:a16="http://schemas.microsoft.com/office/drawing/2014/main" id="{4F5E5851-372F-416E-BCF6-EFAF1AEC692D}"/>
            </a:ext>
          </a:extLst>
        </xdr:cNvPr>
        <xdr:cNvSpPr txBox="1"/>
      </xdr:nvSpPr>
      <xdr:spPr>
        <a:xfrm>
          <a:off x="13498839" y="18151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694" name="n_4aveValue【庁舎】&#10;有形固定資産減価償却率">
          <a:extLst>
            <a:ext uri="{FF2B5EF4-FFF2-40B4-BE49-F238E27FC236}">
              <a16:creationId xmlns:a16="http://schemas.microsoft.com/office/drawing/2014/main" id="{30009B82-A3EB-4A4C-A954-90CF279E1452}"/>
            </a:ext>
          </a:extLst>
        </xdr:cNvPr>
        <xdr:cNvSpPr txBox="1"/>
      </xdr:nvSpPr>
      <xdr:spPr>
        <a:xfrm>
          <a:off x="12611744" y="18156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34851</xdr:rowOff>
    </xdr:from>
    <xdr:ext cx="405111" cy="259045"/>
    <xdr:sp macro="" textlink="">
      <xdr:nvSpPr>
        <xdr:cNvPr id="695" name="n_1mainValue【庁舎】&#10;有形固定資産減価償却率">
          <a:extLst>
            <a:ext uri="{FF2B5EF4-FFF2-40B4-BE49-F238E27FC236}">
              <a16:creationId xmlns:a16="http://schemas.microsoft.com/office/drawing/2014/main" id="{A028EF18-7B30-4FFF-AC39-506F4C4CA990}"/>
            </a:ext>
          </a:extLst>
        </xdr:cNvPr>
        <xdr:cNvSpPr txBox="1"/>
      </xdr:nvSpPr>
      <xdr:spPr>
        <a:xfrm>
          <a:off x="15267949" y="191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8726</xdr:rowOff>
    </xdr:from>
    <xdr:ext cx="405111" cy="259045"/>
    <xdr:sp macro="" textlink="">
      <xdr:nvSpPr>
        <xdr:cNvPr id="696" name="n_2mainValue【庁舎】&#10;有形固定資産減価償却率">
          <a:extLst>
            <a:ext uri="{FF2B5EF4-FFF2-40B4-BE49-F238E27FC236}">
              <a16:creationId xmlns:a16="http://schemas.microsoft.com/office/drawing/2014/main" id="{DB9AD5C3-166D-4226-90A3-94884408B176}"/>
            </a:ext>
          </a:extLst>
        </xdr:cNvPr>
        <xdr:cNvSpPr txBox="1"/>
      </xdr:nvSpPr>
      <xdr:spPr>
        <a:xfrm>
          <a:off x="14391649" y="19110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142620</xdr:rowOff>
    </xdr:from>
    <xdr:ext cx="405111" cy="259045"/>
    <xdr:sp macro="" textlink="">
      <xdr:nvSpPr>
        <xdr:cNvPr id="697" name="n_3mainValue【庁舎】&#10;有形固定資産減価償却率">
          <a:extLst>
            <a:ext uri="{FF2B5EF4-FFF2-40B4-BE49-F238E27FC236}">
              <a16:creationId xmlns:a16="http://schemas.microsoft.com/office/drawing/2014/main" id="{3EC24085-F760-4BF6-9790-C01D065617BF}"/>
            </a:ext>
          </a:extLst>
        </xdr:cNvPr>
        <xdr:cNvSpPr txBox="1"/>
      </xdr:nvSpPr>
      <xdr:spPr>
        <a:xfrm>
          <a:off x="13498839" y="1907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105064</xdr:rowOff>
    </xdr:from>
    <xdr:ext cx="405111" cy="259045"/>
    <xdr:sp macro="" textlink="">
      <xdr:nvSpPr>
        <xdr:cNvPr id="698" name="n_4mainValue【庁舎】&#10;有形固定資産減価償却率">
          <a:extLst>
            <a:ext uri="{FF2B5EF4-FFF2-40B4-BE49-F238E27FC236}">
              <a16:creationId xmlns:a16="http://schemas.microsoft.com/office/drawing/2014/main" id="{8A32D65C-2BCE-4FD9-833E-8A22E2E5C87C}"/>
            </a:ext>
          </a:extLst>
        </xdr:cNvPr>
        <xdr:cNvSpPr txBox="1"/>
      </xdr:nvSpPr>
      <xdr:spPr>
        <a:xfrm>
          <a:off x="12611744" y="1903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E6DFA523-7A2C-453F-93C3-34E60DF795F6}"/>
            </a:ext>
          </a:extLst>
        </xdr:cNvPr>
        <xdr:cNvSpPr/>
      </xdr:nvSpPr>
      <xdr:spPr>
        <a:xfrm>
          <a:off x="18288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13292651-FB6A-4884-899F-8CC96815758F}"/>
            </a:ext>
          </a:extLst>
        </xdr:cNvPr>
        <xdr:cNvSpPr/>
      </xdr:nvSpPr>
      <xdr:spPr>
        <a:xfrm>
          <a:off x="18413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E443F15D-1D86-47BB-9351-575808547924}"/>
            </a:ext>
          </a:extLst>
        </xdr:cNvPr>
        <xdr:cNvSpPr/>
      </xdr:nvSpPr>
      <xdr:spPr>
        <a:xfrm>
          <a:off x="18413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D68DDACF-1E07-4E63-BFD3-ACACE6247413}"/>
            </a:ext>
          </a:extLst>
        </xdr:cNvPr>
        <xdr:cNvSpPr/>
      </xdr:nvSpPr>
      <xdr:spPr>
        <a:xfrm>
          <a:off x="19431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720899C1-3D39-4480-8594-1FE95B5A4FC6}"/>
            </a:ext>
          </a:extLst>
        </xdr:cNvPr>
        <xdr:cNvSpPr/>
      </xdr:nvSpPr>
      <xdr:spPr>
        <a:xfrm>
          <a:off x="19431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D76063D-4356-4A42-B693-C7521D8398E1}"/>
            </a:ext>
          </a:extLst>
        </xdr:cNvPr>
        <xdr:cNvSpPr/>
      </xdr:nvSpPr>
      <xdr:spPr>
        <a:xfrm>
          <a:off x="20574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24950552-D148-4547-A9E0-FD8FC99E2DBC}"/>
            </a:ext>
          </a:extLst>
        </xdr:cNvPr>
        <xdr:cNvSpPr/>
      </xdr:nvSpPr>
      <xdr:spPr>
        <a:xfrm>
          <a:off x="20574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74B13FE4-3B58-40DF-9953-8745B1B6DD13}"/>
            </a:ext>
          </a:extLst>
        </xdr:cNvPr>
        <xdr:cNvSpPr/>
      </xdr:nvSpPr>
      <xdr:spPr>
        <a:xfrm>
          <a:off x="18288000"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A8CB94CE-70DC-43AA-9950-52963E8F6A6F}"/>
            </a:ext>
          </a:extLst>
        </xdr:cNvPr>
        <xdr:cNvSpPr txBox="1"/>
      </xdr:nvSpPr>
      <xdr:spPr>
        <a:xfrm>
          <a:off x="18249900" y="16939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F127745D-BC81-43A1-BF34-0785622809B6}"/>
            </a:ext>
          </a:extLst>
        </xdr:cNvPr>
        <xdr:cNvCxnSpPr/>
      </xdr:nvCxnSpPr>
      <xdr:spPr>
        <a:xfrm>
          <a:off x="18288000"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09" name="直線コネクタ 708">
          <a:extLst>
            <a:ext uri="{FF2B5EF4-FFF2-40B4-BE49-F238E27FC236}">
              <a16:creationId xmlns:a16="http://schemas.microsoft.com/office/drawing/2014/main" id="{2651C59A-1FB0-4036-8DAC-C5A317BDF805}"/>
            </a:ext>
          </a:extLst>
        </xdr:cNvPr>
        <xdr:cNvCxnSpPr/>
      </xdr:nvCxnSpPr>
      <xdr:spPr>
        <a:xfrm>
          <a:off x="18288000" y="191795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10" name="テキスト ボックス 709">
          <a:extLst>
            <a:ext uri="{FF2B5EF4-FFF2-40B4-BE49-F238E27FC236}">
              <a16:creationId xmlns:a16="http://schemas.microsoft.com/office/drawing/2014/main" id="{D3A95DC3-CB7D-47AE-AB15-BA8C99CE2D51}"/>
            </a:ext>
          </a:extLst>
        </xdr:cNvPr>
        <xdr:cNvSpPr txBox="1"/>
      </xdr:nvSpPr>
      <xdr:spPr>
        <a:xfrm>
          <a:off x="17822726" y="19035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11" name="直線コネクタ 710">
          <a:extLst>
            <a:ext uri="{FF2B5EF4-FFF2-40B4-BE49-F238E27FC236}">
              <a16:creationId xmlns:a16="http://schemas.microsoft.com/office/drawing/2014/main" id="{86D7328A-3985-4DAC-8BEB-EDB9665C58AD}"/>
            </a:ext>
          </a:extLst>
        </xdr:cNvPr>
        <xdr:cNvCxnSpPr/>
      </xdr:nvCxnSpPr>
      <xdr:spPr>
        <a:xfrm>
          <a:off x="18288000" y="18889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2" name="テキスト ボックス 711">
          <a:extLst>
            <a:ext uri="{FF2B5EF4-FFF2-40B4-BE49-F238E27FC236}">
              <a16:creationId xmlns:a16="http://schemas.microsoft.com/office/drawing/2014/main" id="{74F062B3-145F-4411-95B3-23AA9CB30E91}"/>
            </a:ext>
          </a:extLst>
        </xdr:cNvPr>
        <xdr:cNvSpPr txBox="1"/>
      </xdr:nvSpPr>
      <xdr:spPr>
        <a:xfrm>
          <a:off x="17822726" y="187382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13" name="直線コネクタ 712">
          <a:extLst>
            <a:ext uri="{FF2B5EF4-FFF2-40B4-BE49-F238E27FC236}">
              <a16:creationId xmlns:a16="http://schemas.microsoft.com/office/drawing/2014/main" id="{987040CF-12F6-4F30-9F6D-05858ED9F6B8}"/>
            </a:ext>
          </a:extLst>
        </xdr:cNvPr>
        <xdr:cNvCxnSpPr/>
      </xdr:nvCxnSpPr>
      <xdr:spPr>
        <a:xfrm>
          <a:off x="18288000" y="186004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14" name="テキスト ボックス 713">
          <a:extLst>
            <a:ext uri="{FF2B5EF4-FFF2-40B4-BE49-F238E27FC236}">
              <a16:creationId xmlns:a16="http://schemas.microsoft.com/office/drawing/2014/main" id="{C53EE361-B0EE-4A40-BAD9-3C7C537A8963}"/>
            </a:ext>
          </a:extLst>
        </xdr:cNvPr>
        <xdr:cNvSpPr txBox="1"/>
      </xdr:nvSpPr>
      <xdr:spPr>
        <a:xfrm>
          <a:off x="1782272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DCD1A3D9-CF89-4FDE-9CD7-738A4C8E5810}"/>
            </a:ext>
          </a:extLst>
        </xdr:cNvPr>
        <xdr:cNvCxnSpPr/>
      </xdr:nvCxnSpPr>
      <xdr:spPr>
        <a:xfrm>
          <a:off x="18288000" y="183032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294D302E-32AA-4C0E-88E1-23EF9CA4F072}"/>
            </a:ext>
          </a:extLst>
        </xdr:cNvPr>
        <xdr:cNvSpPr txBox="1"/>
      </xdr:nvSpPr>
      <xdr:spPr>
        <a:xfrm>
          <a:off x="17822726" y="18159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7" name="直線コネクタ 716">
          <a:extLst>
            <a:ext uri="{FF2B5EF4-FFF2-40B4-BE49-F238E27FC236}">
              <a16:creationId xmlns:a16="http://schemas.microsoft.com/office/drawing/2014/main" id="{0F1E5039-ACEC-4D46-9826-66AADC2B9B81}"/>
            </a:ext>
          </a:extLst>
        </xdr:cNvPr>
        <xdr:cNvCxnSpPr/>
      </xdr:nvCxnSpPr>
      <xdr:spPr>
        <a:xfrm>
          <a:off x="18288000" y="180136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18" name="テキスト ボックス 717">
          <a:extLst>
            <a:ext uri="{FF2B5EF4-FFF2-40B4-BE49-F238E27FC236}">
              <a16:creationId xmlns:a16="http://schemas.microsoft.com/office/drawing/2014/main" id="{2C25C7A2-5BD8-42DA-BA4B-539C5CD74F0C}"/>
            </a:ext>
          </a:extLst>
        </xdr:cNvPr>
        <xdr:cNvSpPr txBox="1"/>
      </xdr:nvSpPr>
      <xdr:spPr>
        <a:xfrm>
          <a:off x="17822726" y="178619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9" name="直線コネクタ 718">
          <a:extLst>
            <a:ext uri="{FF2B5EF4-FFF2-40B4-BE49-F238E27FC236}">
              <a16:creationId xmlns:a16="http://schemas.microsoft.com/office/drawing/2014/main" id="{FE02210D-0A21-4A63-95B3-C6F1FF87B308}"/>
            </a:ext>
          </a:extLst>
        </xdr:cNvPr>
        <xdr:cNvCxnSpPr/>
      </xdr:nvCxnSpPr>
      <xdr:spPr>
        <a:xfrm>
          <a:off x="18288000" y="177241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20" name="テキスト ボックス 719">
          <a:extLst>
            <a:ext uri="{FF2B5EF4-FFF2-40B4-BE49-F238E27FC236}">
              <a16:creationId xmlns:a16="http://schemas.microsoft.com/office/drawing/2014/main" id="{4018F25A-82AA-4B10-A770-11001E15CB97}"/>
            </a:ext>
          </a:extLst>
        </xdr:cNvPr>
        <xdr:cNvSpPr txBox="1"/>
      </xdr:nvSpPr>
      <xdr:spPr>
        <a:xfrm>
          <a:off x="17822726" y="17572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21" name="直線コネクタ 720">
          <a:extLst>
            <a:ext uri="{FF2B5EF4-FFF2-40B4-BE49-F238E27FC236}">
              <a16:creationId xmlns:a16="http://schemas.microsoft.com/office/drawing/2014/main" id="{C2C29045-9D97-4D15-BFB7-58D3E0566AD0}"/>
            </a:ext>
          </a:extLst>
        </xdr:cNvPr>
        <xdr:cNvCxnSpPr/>
      </xdr:nvCxnSpPr>
      <xdr:spPr>
        <a:xfrm>
          <a:off x="18288000" y="174269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22" name="テキスト ボックス 721">
          <a:extLst>
            <a:ext uri="{FF2B5EF4-FFF2-40B4-BE49-F238E27FC236}">
              <a16:creationId xmlns:a16="http://schemas.microsoft.com/office/drawing/2014/main" id="{AF54EB4B-B34F-46C7-97A9-936E92E03747}"/>
            </a:ext>
          </a:extLst>
        </xdr:cNvPr>
        <xdr:cNvSpPr txBox="1"/>
      </xdr:nvSpPr>
      <xdr:spPr>
        <a:xfrm>
          <a:off x="17822726" y="172828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E10E2E51-4765-46AA-82AB-6B7D03070D00}"/>
            </a:ext>
          </a:extLst>
        </xdr:cNvPr>
        <xdr:cNvCxnSpPr/>
      </xdr:nvCxnSpPr>
      <xdr:spPr>
        <a:xfrm>
          <a:off x="18288000"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9CA5D02E-6034-431F-AC91-855B8B68CAC3}"/>
            </a:ext>
          </a:extLst>
        </xdr:cNvPr>
        <xdr:cNvSpPr txBox="1"/>
      </xdr:nvSpPr>
      <xdr:spPr>
        <a:xfrm>
          <a:off x="17822726" y="16985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79F58A96-A7EF-4574-82A0-85BEEE71F748}"/>
            </a:ext>
          </a:extLst>
        </xdr:cNvPr>
        <xdr:cNvSpPr/>
      </xdr:nvSpPr>
      <xdr:spPr>
        <a:xfrm>
          <a:off x="18288000"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726" name="直線コネクタ 725">
          <a:extLst>
            <a:ext uri="{FF2B5EF4-FFF2-40B4-BE49-F238E27FC236}">
              <a16:creationId xmlns:a16="http://schemas.microsoft.com/office/drawing/2014/main" id="{EDD26ACF-B967-4A75-BC6C-44A1F26500EC}"/>
            </a:ext>
          </a:extLst>
        </xdr:cNvPr>
        <xdr:cNvCxnSpPr/>
      </xdr:nvCxnSpPr>
      <xdr:spPr>
        <a:xfrm flipV="1">
          <a:off x="22162769" y="17548860"/>
          <a:ext cx="0" cy="1439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727" name="【庁舎】&#10;一人当たり面積最小値テキスト">
          <a:extLst>
            <a:ext uri="{FF2B5EF4-FFF2-40B4-BE49-F238E27FC236}">
              <a16:creationId xmlns:a16="http://schemas.microsoft.com/office/drawing/2014/main" id="{DEA8CD96-A4C6-482F-A11D-A69FC5EE87F8}"/>
            </a:ext>
          </a:extLst>
        </xdr:cNvPr>
        <xdr:cNvSpPr txBox="1"/>
      </xdr:nvSpPr>
      <xdr:spPr>
        <a:xfrm>
          <a:off x="22201505" y="189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728" name="直線コネクタ 727">
          <a:extLst>
            <a:ext uri="{FF2B5EF4-FFF2-40B4-BE49-F238E27FC236}">
              <a16:creationId xmlns:a16="http://schemas.microsoft.com/office/drawing/2014/main" id="{0DF4E06C-E1C7-446F-B97B-5566D7A00F83}"/>
            </a:ext>
          </a:extLst>
        </xdr:cNvPr>
        <xdr:cNvCxnSpPr/>
      </xdr:nvCxnSpPr>
      <xdr:spPr>
        <a:xfrm>
          <a:off x="22070695" y="1898808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29" name="【庁舎】&#10;一人当たり面積最大値テキスト">
          <a:extLst>
            <a:ext uri="{FF2B5EF4-FFF2-40B4-BE49-F238E27FC236}">
              <a16:creationId xmlns:a16="http://schemas.microsoft.com/office/drawing/2014/main" id="{2CA6DE55-1386-4FB7-92DF-C6248C57D349}"/>
            </a:ext>
          </a:extLst>
        </xdr:cNvPr>
        <xdr:cNvSpPr txBox="1"/>
      </xdr:nvSpPr>
      <xdr:spPr>
        <a:xfrm>
          <a:off x="22201505" y="1731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30" name="直線コネクタ 729">
          <a:extLst>
            <a:ext uri="{FF2B5EF4-FFF2-40B4-BE49-F238E27FC236}">
              <a16:creationId xmlns:a16="http://schemas.microsoft.com/office/drawing/2014/main" id="{1E6C7558-11A1-4338-A99A-4747B76C3729}"/>
            </a:ext>
          </a:extLst>
        </xdr:cNvPr>
        <xdr:cNvCxnSpPr/>
      </xdr:nvCxnSpPr>
      <xdr:spPr>
        <a:xfrm>
          <a:off x="22070695" y="1754886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731" name="【庁舎】&#10;一人当たり面積平均値テキスト">
          <a:extLst>
            <a:ext uri="{FF2B5EF4-FFF2-40B4-BE49-F238E27FC236}">
              <a16:creationId xmlns:a16="http://schemas.microsoft.com/office/drawing/2014/main" id="{824FCD85-74BC-4269-BB0B-44E9464370DA}"/>
            </a:ext>
          </a:extLst>
        </xdr:cNvPr>
        <xdr:cNvSpPr txBox="1"/>
      </xdr:nvSpPr>
      <xdr:spPr>
        <a:xfrm>
          <a:off x="22201505" y="18313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732" name="フローチャート: 判断 731">
          <a:extLst>
            <a:ext uri="{FF2B5EF4-FFF2-40B4-BE49-F238E27FC236}">
              <a16:creationId xmlns:a16="http://schemas.microsoft.com/office/drawing/2014/main" id="{3671D6E4-5D3A-42BC-8BA1-8ACCE02E8C2B}"/>
            </a:ext>
          </a:extLst>
        </xdr:cNvPr>
        <xdr:cNvSpPr/>
      </xdr:nvSpPr>
      <xdr:spPr>
        <a:xfrm>
          <a:off x="22108795" y="1846961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33" name="フローチャート: 判断 732">
          <a:extLst>
            <a:ext uri="{FF2B5EF4-FFF2-40B4-BE49-F238E27FC236}">
              <a16:creationId xmlns:a16="http://schemas.microsoft.com/office/drawing/2014/main" id="{A6EA3558-70C7-48E5-8FCA-3D5542666C0F}"/>
            </a:ext>
          </a:extLst>
        </xdr:cNvPr>
        <xdr:cNvSpPr/>
      </xdr:nvSpPr>
      <xdr:spPr>
        <a:xfrm>
          <a:off x="21270595" y="1850009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734" name="フローチャート: 判断 733">
          <a:extLst>
            <a:ext uri="{FF2B5EF4-FFF2-40B4-BE49-F238E27FC236}">
              <a16:creationId xmlns:a16="http://schemas.microsoft.com/office/drawing/2014/main" id="{4915076F-F617-4A54-A074-43C09B520EC0}"/>
            </a:ext>
          </a:extLst>
        </xdr:cNvPr>
        <xdr:cNvSpPr/>
      </xdr:nvSpPr>
      <xdr:spPr>
        <a:xfrm>
          <a:off x="20383500" y="1846961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735" name="フローチャート: 判断 734">
          <a:extLst>
            <a:ext uri="{FF2B5EF4-FFF2-40B4-BE49-F238E27FC236}">
              <a16:creationId xmlns:a16="http://schemas.microsoft.com/office/drawing/2014/main" id="{4631C0B9-36B1-4B1B-B9E7-FD36006114F8}"/>
            </a:ext>
          </a:extLst>
        </xdr:cNvPr>
        <xdr:cNvSpPr/>
      </xdr:nvSpPr>
      <xdr:spPr>
        <a:xfrm>
          <a:off x="19496405" y="18506757"/>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736" name="フローチャート: 判断 735">
          <a:extLst>
            <a:ext uri="{FF2B5EF4-FFF2-40B4-BE49-F238E27FC236}">
              <a16:creationId xmlns:a16="http://schemas.microsoft.com/office/drawing/2014/main" id="{FB890231-A271-4513-833F-6ED6D392466D}"/>
            </a:ext>
          </a:extLst>
        </xdr:cNvPr>
        <xdr:cNvSpPr/>
      </xdr:nvSpPr>
      <xdr:spPr>
        <a:xfrm>
          <a:off x="18603595" y="1851628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5B80103-78AB-4536-8EC6-9EC2683A9BE1}"/>
            </a:ext>
          </a:extLst>
        </xdr:cNvPr>
        <xdr:cNvSpPr txBox="1"/>
      </xdr:nvSpPr>
      <xdr:spPr>
        <a:xfrm>
          <a:off x="219729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2BE1E25-D66F-4763-9A65-643E53CDFD24}"/>
            </a:ext>
          </a:extLst>
        </xdr:cNvPr>
        <xdr:cNvSpPr txBox="1"/>
      </xdr:nvSpPr>
      <xdr:spPr>
        <a:xfrm>
          <a:off x="2113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874EE7E7-F563-4763-93EF-D66CA78CAC44}"/>
            </a:ext>
          </a:extLst>
        </xdr:cNvPr>
        <xdr:cNvSpPr txBox="1"/>
      </xdr:nvSpPr>
      <xdr:spPr>
        <a:xfrm>
          <a:off x="2024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93E0035-6B1D-46E7-8D5D-129555301D6D}"/>
            </a:ext>
          </a:extLst>
        </xdr:cNvPr>
        <xdr:cNvSpPr txBox="1"/>
      </xdr:nvSpPr>
      <xdr:spPr>
        <a:xfrm>
          <a:off x="19354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0454D02-796E-457D-A430-2F7480235576}"/>
            </a:ext>
          </a:extLst>
        </xdr:cNvPr>
        <xdr:cNvSpPr txBox="1"/>
      </xdr:nvSpPr>
      <xdr:spPr>
        <a:xfrm>
          <a:off x="18467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56832</xdr:rowOff>
    </xdr:from>
    <xdr:to>
      <xdr:col>116</xdr:col>
      <xdr:colOff>114300</xdr:colOff>
      <xdr:row>106</xdr:row>
      <xdr:rowOff>158432</xdr:rowOff>
    </xdr:to>
    <xdr:sp macro="" textlink="">
      <xdr:nvSpPr>
        <xdr:cNvPr id="742" name="楕円 741">
          <a:extLst>
            <a:ext uri="{FF2B5EF4-FFF2-40B4-BE49-F238E27FC236}">
              <a16:creationId xmlns:a16="http://schemas.microsoft.com/office/drawing/2014/main" id="{E06C901D-CEB7-4B81-B4FF-E3BB6A1747C3}"/>
            </a:ext>
          </a:extLst>
        </xdr:cNvPr>
        <xdr:cNvSpPr/>
      </xdr:nvSpPr>
      <xdr:spPr>
        <a:xfrm>
          <a:off x="22108795" y="18638202"/>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35259</xdr:rowOff>
    </xdr:from>
    <xdr:ext cx="469744" cy="259045"/>
    <xdr:sp macro="" textlink="">
      <xdr:nvSpPr>
        <xdr:cNvPr id="743" name="【庁舎】&#10;一人当たり面積該当値テキスト">
          <a:extLst>
            <a:ext uri="{FF2B5EF4-FFF2-40B4-BE49-F238E27FC236}">
              <a16:creationId xmlns:a16="http://schemas.microsoft.com/office/drawing/2014/main" id="{3C27B9A1-92FD-4824-A724-165796AEBF50}"/>
            </a:ext>
          </a:extLst>
        </xdr:cNvPr>
        <xdr:cNvSpPr txBox="1"/>
      </xdr:nvSpPr>
      <xdr:spPr>
        <a:xfrm>
          <a:off x="22201505" y="1861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62548</xdr:rowOff>
    </xdr:from>
    <xdr:to>
      <xdr:col>112</xdr:col>
      <xdr:colOff>38100</xdr:colOff>
      <xdr:row>106</xdr:row>
      <xdr:rowOff>164148</xdr:rowOff>
    </xdr:to>
    <xdr:sp macro="" textlink="">
      <xdr:nvSpPr>
        <xdr:cNvPr id="744" name="楕円 743">
          <a:extLst>
            <a:ext uri="{FF2B5EF4-FFF2-40B4-BE49-F238E27FC236}">
              <a16:creationId xmlns:a16="http://schemas.microsoft.com/office/drawing/2014/main" id="{8CAE0B76-A051-4048-81DB-3ED05484EB6C}"/>
            </a:ext>
          </a:extLst>
        </xdr:cNvPr>
        <xdr:cNvSpPr/>
      </xdr:nvSpPr>
      <xdr:spPr>
        <a:xfrm>
          <a:off x="21270595" y="18642013"/>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107632</xdr:rowOff>
    </xdr:from>
    <xdr:to>
      <xdr:col>116</xdr:col>
      <xdr:colOff>63500</xdr:colOff>
      <xdr:row>106</xdr:row>
      <xdr:rowOff>113348</xdr:rowOff>
    </xdr:to>
    <xdr:cxnSp macro="">
      <xdr:nvCxnSpPr>
        <xdr:cNvPr id="745" name="直線コネクタ 744">
          <a:extLst>
            <a:ext uri="{FF2B5EF4-FFF2-40B4-BE49-F238E27FC236}">
              <a16:creationId xmlns:a16="http://schemas.microsoft.com/office/drawing/2014/main" id="{F89132A2-68B6-4580-8456-6E23C9C91E4C}"/>
            </a:ext>
          </a:extLst>
        </xdr:cNvPr>
        <xdr:cNvCxnSpPr/>
      </xdr:nvCxnSpPr>
      <xdr:spPr>
        <a:xfrm flipV="1">
          <a:off x="21325205" y="18687097"/>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65405</xdr:rowOff>
    </xdr:from>
    <xdr:to>
      <xdr:col>107</xdr:col>
      <xdr:colOff>101600</xdr:colOff>
      <xdr:row>106</xdr:row>
      <xdr:rowOff>167005</xdr:rowOff>
    </xdr:to>
    <xdr:sp macro="" textlink="">
      <xdr:nvSpPr>
        <xdr:cNvPr id="746" name="楕円 745">
          <a:extLst>
            <a:ext uri="{FF2B5EF4-FFF2-40B4-BE49-F238E27FC236}">
              <a16:creationId xmlns:a16="http://schemas.microsoft.com/office/drawing/2014/main" id="{9003468B-F644-4672-BE79-268E8C51A683}"/>
            </a:ext>
          </a:extLst>
        </xdr:cNvPr>
        <xdr:cNvSpPr/>
      </xdr:nvSpPr>
      <xdr:spPr>
        <a:xfrm>
          <a:off x="20383500" y="1864487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113348</xdr:rowOff>
    </xdr:from>
    <xdr:to>
      <xdr:col>111</xdr:col>
      <xdr:colOff>177800</xdr:colOff>
      <xdr:row>106</xdr:row>
      <xdr:rowOff>116205</xdr:rowOff>
    </xdr:to>
    <xdr:cxnSp macro="">
      <xdr:nvCxnSpPr>
        <xdr:cNvPr id="747" name="直線コネクタ 746">
          <a:extLst>
            <a:ext uri="{FF2B5EF4-FFF2-40B4-BE49-F238E27FC236}">
              <a16:creationId xmlns:a16="http://schemas.microsoft.com/office/drawing/2014/main" id="{73572B50-510D-4841-B0FF-E876406D9699}"/>
            </a:ext>
          </a:extLst>
        </xdr:cNvPr>
        <xdr:cNvCxnSpPr/>
      </xdr:nvCxnSpPr>
      <xdr:spPr>
        <a:xfrm flipV="1">
          <a:off x="20432395" y="18690908"/>
          <a:ext cx="89281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62548</xdr:rowOff>
    </xdr:from>
    <xdr:to>
      <xdr:col>102</xdr:col>
      <xdr:colOff>165100</xdr:colOff>
      <xdr:row>106</xdr:row>
      <xdr:rowOff>164148</xdr:rowOff>
    </xdr:to>
    <xdr:sp macro="" textlink="">
      <xdr:nvSpPr>
        <xdr:cNvPr id="748" name="楕円 747">
          <a:extLst>
            <a:ext uri="{FF2B5EF4-FFF2-40B4-BE49-F238E27FC236}">
              <a16:creationId xmlns:a16="http://schemas.microsoft.com/office/drawing/2014/main" id="{E86E6F23-2F35-41FA-8F41-7AAC1900C1E1}"/>
            </a:ext>
          </a:extLst>
        </xdr:cNvPr>
        <xdr:cNvSpPr/>
      </xdr:nvSpPr>
      <xdr:spPr>
        <a:xfrm>
          <a:off x="19496405" y="186420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113348</xdr:rowOff>
    </xdr:from>
    <xdr:to>
      <xdr:col>107</xdr:col>
      <xdr:colOff>50800</xdr:colOff>
      <xdr:row>106</xdr:row>
      <xdr:rowOff>116205</xdr:rowOff>
    </xdr:to>
    <xdr:cxnSp macro="">
      <xdr:nvCxnSpPr>
        <xdr:cNvPr id="749" name="直線コネクタ 748">
          <a:extLst>
            <a:ext uri="{FF2B5EF4-FFF2-40B4-BE49-F238E27FC236}">
              <a16:creationId xmlns:a16="http://schemas.microsoft.com/office/drawing/2014/main" id="{3A3B3217-8326-458E-A3FC-E81147033353}"/>
            </a:ext>
          </a:extLst>
        </xdr:cNvPr>
        <xdr:cNvCxnSpPr/>
      </xdr:nvCxnSpPr>
      <xdr:spPr>
        <a:xfrm>
          <a:off x="19545300" y="18690908"/>
          <a:ext cx="887095"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62548</xdr:rowOff>
    </xdr:from>
    <xdr:to>
      <xdr:col>98</xdr:col>
      <xdr:colOff>38100</xdr:colOff>
      <xdr:row>106</xdr:row>
      <xdr:rowOff>164148</xdr:rowOff>
    </xdr:to>
    <xdr:sp macro="" textlink="">
      <xdr:nvSpPr>
        <xdr:cNvPr id="750" name="楕円 749">
          <a:extLst>
            <a:ext uri="{FF2B5EF4-FFF2-40B4-BE49-F238E27FC236}">
              <a16:creationId xmlns:a16="http://schemas.microsoft.com/office/drawing/2014/main" id="{60F82E3F-A030-4E5E-BD1F-639748154096}"/>
            </a:ext>
          </a:extLst>
        </xdr:cNvPr>
        <xdr:cNvSpPr/>
      </xdr:nvSpPr>
      <xdr:spPr>
        <a:xfrm>
          <a:off x="18603595" y="18642013"/>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113348</xdr:rowOff>
    </xdr:from>
    <xdr:to>
      <xdr:col>102</xdr:col>
      <xdr:colOff>114300</xdr:colOff>
      <xdr:row>106</xdr:row>
      <xdr:rowOff>113348</xdr:rowOff>
    </xdr:to>
    <xdr:cxnSp macro="">
      <xdr:nvCxnSpPr>
        <xdr:cNvPr id="751" name="直線コネクタ 750">
          <a:extLst>
            <a:ext uri="{FF2B5EF4-FFF2-40B4-BE49-F238E27FC236}">
              <a16:creationId xmlns:a16="http://schemas.microsoft.com/office/drawing/2014/main" id="{92A19080-989F-46DA-ACA8-991BF8B849A4}"/>
            </a:ext>
          </a:extLst>
        </xdr:cNvPr>
        <xdr:cNvCxnSpPr/>
      </xdr:nvCxnSpPr>
      <xdr:spPr>
        <a:xfrm>
          <a:off x="18658205" y="18690908"/>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52" name="n_1aveValue【庁舎】&#10;一人当たり面積">
          <a:extLst>
            <a:ext uri="{FF2B5EF4-FFF2-40B4-BE49-F238E27FC236}">
              <a16:creationId xmlns:a16="http://schemas.microsoft.com/office/drawing/2014/main" id="{4B2A1142-E491-4B14-A66F-556FD6331863}"/>
            </a:ext>
          </a:extLst>
        </xdr:cNvPr>
        <xdr:cNvSpPr txBox="1"/>
      </xdr:nvSpPr>
      <xdr:spPr>
        <a:xfrm>
          <a:off x="21073822"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753" name="n_2aveValue【庁舎】&#10;一人当たり面積">
          <a:extLst>
            <a:ext uri="{FF2B5EF4-FFF2-40B4-BE49-F238E27FC236}">
              <a16:creationId xmlns:a16="http://schemas.microsoft.com/office/drawing/2014/main" id="{BB21FF04-8BB7-4060-9925-6E884541E934}"/>
            </a:ext>
          </a:extLst>
        </xdr:cNvPr>
        <xdr:cNvSpPr txBox="1"/>
      </xdr:nvSpPr>
      <xdr:spPr>
        <a:xfrm>
          <a:off x="20197522" y="182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754" name="n_3aveValue【庁舎】&#10;一人当たり面積">
          <a:extLst>
            <a:ext uri="{FF2B5EF4-FFF2-40B4-BE49-F238E27FC236}">
              <a16:creationId xmlns:a16="http://schemas.microsoft.com/office/drawing/2014/main" id="{6038D858-8F38-409D-809E-48C0E639E32E}"/>
            </a:ext>
          </a:extLst>
        </xdr:cNvPr>
        <xdr:cNvSpPr txBox="1"/>
      </xdr:nvSpPr>
      <xdr:spPr>
        <a:xfrm>
          <a:off x="19312332" y="1827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755" name="n_4aveValue【庁舎】&#10;一人当たり面積">
          <a:extLst>
            <a:ext uri="{FF2B5EF4-FFF2-40B4-BE49-F238E27FC236}">
              <a16:creationId xmlns:a16="http://schemas.microsoft.com/office/drawing/2014/main" id="{CF8EAE1E-90DE-4143-98B0-1A6A0D5AEDCB}"/>
            </a:ext>
          </a:extLst>
        </xdr:cNvPr>
        <xdr:cNvSpPr txBox="1"/>
      </xdr:nvSpPr>
      <xdr:spPr>
        <a:xfrm>
          <a:off x="18425237" y="1829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155275</xdr:rowOff>
    </xdr:from>
    <xdr:ext cx="469744" cy="259045"/>
    <xdr:sp macro="" textlink="">
      <xdr:nvSpPr>
        <xdr:cNvPr id="756" name="n_1mainValue【庁舎】&#10;一人当たり面積">
          <a:extLst>
            <a:ext uri="{FF2B5EF4-FFF2-40B4-BE49-F238E27FC236}">
              <a16:creationId xmlns:a16="http://schemas.microsoft.com/office/drawing/2014/main" id="{B929843D-E7D7-481C-9F26-131B351809F4}"/>
            </a:ext>
          </a:extLst>
        </xdr:cNvPr>
        <xdr:cNvSpPr txBox="1"/>
      </xdr:nvSpPr>
      <xdr:spPr>
        <a:xfrm>
          <a:off x="21073822" y="187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158132</xdr:rowOff>
    </xdr:from>
    <xdr:ext cx="469744" cy="259045"/>
    <xdr:sp macro="" textlink="">
      <xdr:nvSpPr>
        <xdr:cNvPr id="757" name="n_2mainValue【庁舎】&#10;一人当たり面積">
          <a:extLst>
            <a:ext uri="{FF2B5EF4-FFF2-40B4-BE49-F238E27FC236}">
              <a16:creationId xmlns:a16="http://schemas.microsoft.com/office/drawing/2014/main" id="{3616EAF6-F7B0-4ECF-B8B2-29A97FEC1A10}"/>
            </a:ext>
          </a:extLst>
        </xdr:cNvPr>
        <xdr:cNvSpPr txBox="1"/>
      </xdr:nvSpPr>
      <xdr:spPr>
        <a:xfrm>
          <a:off x="20197522" y="187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155275</xdr:rowOff>
    </xdr:from>
    <xdr:ext cx="469744" cy="259045"/>
    <xdr:sp macro="" textlink="">
      <xdr:nvSpPr>
        <xdr:cNvPr id="758" name="n_3mainValue【庁舎】&#10;一人当たり面積">
          <a:extLst>
            <a:ext uri="{FF2B5EF4-FFF2-40B4-BE49-F238E27FC236}">
              <a16:creationId xmlns:a16="http://schemas.microsoft.com/office/drawing/2014/main" id="{125557EB-0A5D-4CA4-924E-6B6DB3970A08}"/>
            </a:ext>
          </a:extLst>
        </xdr:cNvPr>
        <xdr:cNvSpPr txBox="1"/>
      </xdr:nvSpPr>
      <xdr:spPr>
        <a:xfrm>
          <a:off x="19312332" y="187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155275</xdr:rowOff>
    </xdr:from>
    <xdr:ext cx="469744" cy="259045"/>
    <xdr:sp macro="" textlink="">
      <xdr:nvSpPr>
        <xdr:cNvPr id="759" name="n_4mainValue【庁舎】&#10;一人当たり面積">
          <a:extLst>
            <a:ext uri="{FF2B5EF4-FFF2-40B4-BE49-F238E27FC236}">
              <a16:creationId xmlns:a16="http://schemas.microsoft.com/office/drawing/2014/main" id="{0B131866-F88F-4A8C-ABEE-21DD9D19D94C}"/>
            </a:ext>
          </a:extLst>
        </xdr:cNvPr>
        <xdr:cNvSpPr txBox="1"/>
      </xdr:nvSpPr>
      <xdr:spPr>
        <a:xfrm>
          <a:off x="18425237" y="187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A752B2BC-C6B2-408A-9946-DF2BDC2AE1ED}"/>
            </a:ext>
          </a:extLst>
        </xdr:cNvPr>
        <xdr:cNvSpPr/>
      </xdr:nvSpPr>
      <xdr:spPr>
        <a:xfrm>
          <a:off x="762000" y="19865340"/>
          <a:ext cx="22250400" cy="194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C2FA9030-6A40-4F2C-8712-2F17511160C2}"/>
            </a:ext>
          </a:extLst>
        </xdr:cNvPr>
        <xdr:cNvSpPr/>
      </xdr:nvSpPr>
      <xdr:spPr>
        <a:xfrm>
          <a:off x="762000" y="19923125"/>
          <a:ext cx="38481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16CA9385-4DF2-409E-9921-2C334C10B40C}"/>
            </a:ext>
          </a:extLst>
        </xdr:cNvPr>
        <xdr:cNvSpPr txBox="1"/>
      </xdr:nvSpPr>
      <xdr:spPr>
        <a:xfrm>
          <a:off x="838200" y="20188555"/>
          <a:ext cx="22087205" cy="15163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庁舎及び一般廃棄物処理施設については移転新築、図書館は分散移転を行った。市民会館については、他施設との複合化など、公民館と合わせて施設機能の見直しを図ることとしている。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体育館・プール、消防施設については、常滑市体育館が平成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年、常滑市温水プールが平成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年、消防施設のうち消防本部庁舎が平成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年竣工となっており、比較的新しい施設であることから、類似団体と比較して有形固定資産減価償却率が低くなっている。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今後は、常滑市公共施設等総合管理計画及び常滑市公共施設アクションプランに基づき、施設の統廃合や計画的な長寿命化改修など施設の老朽化対策に努める。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58,499
57,183
55.90
29,926,562
28,087,796
1,577,330
14,574,912
27,098,010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商業施設の立地等による税収の増加等により、収入額が増加する一方、児童数の増加や介護サービス費の増加等に伴い、需要額も同様に増加していたため財政力指数はほぼ横ばいが続いていたが、コロナによる税収減に伴う基準財政収入額の落ち込みがあったことから、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今後は、税収は回復していく見込みだが、市庁舎整備等に係る市債償還など、需要額も増加していく見込みのため、同水準で推移していくと見込んでいる。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777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経常収支比率は近年</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％前後だったが、令和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年度からボート収益を特定財源化したため経常経費充当一般財源が減となり、また、コロナの影響により徴収猶予されていた市税が令和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億円収納され経常一般財源が増となったため、</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81.7</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今後は、市庁舎整備に係る市債償還開始により公債費が大きくなるなど、経常経費全体は増加傾向にあるが、税収が順調に回復すれば、概ね</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％は下回る数値で推移するものと見込んでいる。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需要費抑制のため、公共施設等総合管理計画に基づき、施設の統廃合や長寿命化などを引き続き進めていく。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119634</xdr:rowOff>
    </xdr:from>
    <xdr:to>
      <xdr:col>23</xdr:col>
      <xdr:colOff>133350</xdr:colOff>
      <xdr:row>62</xdr:row>
      <xdr:rowOff>126492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35184"/>
          <a:ext cx="8382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66</xdr:row>
      <xdr:rowOff>29464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56392"/>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29464</xdr:rowOff>
    </xdr:from>
    <xdr:to>
      <xdr:col>15</xdr:col>
      <xdr:colOff>82550</xdr:colOff>
      <xdr:row>66</xdr:row>
      <xdr:rowOff>58420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451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66</xdr:row>
      <xdr:rowOff>58420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328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68834</xdr:rowOff>
    </xdr:from>
    <xdr:to>
      <xdr:col>23</xdr:col>
      <xdr:colOff>184150</xdr:colOff>
      <xdr:row>59</xdr:row>
      <xdr:rowOff>170434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85361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人件費・物件費については、新型コロナウイルスワクチン接種や衆議院議員選挙など臨時的な事務の増により前年度に比べ増となった。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類似団体と比較すると、人件費については第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次定員適正化計画の推進、物件費についても第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次常滑市総合計画に基づき継続的な抑制に努めていることで、低い数値を維持している。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57285</xdr:rowOff>
    </xdr:from>
    <xdr:to>
      <xdr:col>23</xdr:col>
      <xdr:colOff>133350</xdr:colOff>
      <xdr:row>82</xdr:row>
      <xdr:rowOff>127667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6185"/>
          <a:ext cx="838200" cy="7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142948</xdr:rowOff>
    </xdr:from>
    <xdr:to>
      <xdr:col>19</xdr:col>
      <xdr:colOff>133350</xdr:colOff>
      <xdr:row>82</xdr:row>
      <xdr:rowOff>57285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0398"/>
          <a:ext cx="889000" cy="8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82835</xdr:rowOff>
    </xdr:from>
    <xdr:to>
      <xdr:col>15</xdr:col>
      <xdr:colOff>82550</xdr:colOff>
      <xdr:row>81</xdr:row>
      <xdr:rowOff>142948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70285"/>
          <a:ext cx="889000" cy="6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54525</xdr:rowOff>
    </xdr:from>
    <xdr:to>
      <xdr:col>11</xdr:col>
      <xdr:colOff>31750</xdr:colOff>
      <xdr:row>81</xdr:row>
      <xdr:rowOff>82835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41975"/>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76867</xdr:rowOff>
    </xdr:from>
    <xdr:to>
      <xdr:col>23</xdr:col>
      <xdr:colOff>184150</xdr:colOff>
      <xdr:row>83</xdr:row>
      <xdr:rowOff>7017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93394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6485</xdr:rowOff>
    </xdr:from>
    <xdr:to>
      <xdr:col>19</xdr:col>
      <xdr:colOff>184150</xdr:colOff>
      <xdr:row>82</xdr:row>
      <xdr:rowOff>108085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118262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92148</xdr:rowOff>
    </xdr:from>
    <xdr:to>
      <xdr:col>15</xdr:col>
      <xdr:colOff>133350</xdr:colOff>
      <xdr:row>82</xdr:row>
      <xdr:rowOff>22298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32475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4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32035</xdr:rowOff>
    </xdr:from>
    <xdr:to>
      <xdr:col>11</xdr:col>
      <xdr:colOff>82550</xdr:colOff>
      <xdr:row>81</xdr:row>
      <xdr:rowOff>133635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143812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8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3725</xdr:rowOff>
    </xdr:from>
    <xdr:to>
      <xdr:col>7</xdr:col>
      <xdr:colOff>31750</xdr:colOff>
      <xdr:row>81</xdr:row>
      <xdr:rowOff>105325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115502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6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ラスパイレス指数については、職員の年齢構成の若返りなどにより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を下回り、類似団体平均も下回っている。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119945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5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83</xdr:row>
      <xdr:rowOff>119945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368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106539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33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83</xdr:row>
      <xdr:rowOff>146755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と比較して一般行政職は人数が少ない状況である一方、南北に細長い地形や中部国際空港を有する本市の独自性により、消防部員の職員数が比較的多く、結果として類似団体平均と概ね同等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第７次定員適正化計画に基づき、職員採用にあたっては退職補充を原則とし、限られた職員の効果的な配置や業務の種類・性質に応じた多様な雇用形態の柔軟な活用等、無駄のないスリムな体制維持を務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90699</xdr:rowOff>
    </xdr:from>
    <xdr:to>
      <xdr:col>81</xdr:col>
      <xdr:colOff>44450</xdr:colOff>
      <xdr:row>62</xdr:row>
      <xdr:rowOff>102764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2059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78634</xdr:rowOff>
    </xdr:from>
    <xdr:to>
      <xdr:col>77</xdr:col>
      <xdr:colOff>44450</xdr:colOff>
      <xdr:row>62</xdr:row>
      <xdr:rowOff>90699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7085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58526</xdr:rowOff>
    </xdr:from>
    <xdr:to>
      <xdr:col>72</xdr:col>
      <xdr:colOff>203200</xdr:colOff>
      <xdr:row>62</xdr:row>
      <xdr:rowOff>78634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884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24342</xdr:rowOff>
    </xdr:from>
    <xdr:to>
      <xdr:col>68</xdr:col>
      <xdr:colOff>152400</xdr:colOff>
      <xdr:row>62</xdr:row>
      <xdr:rowOff>58526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5424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51964</xdr:rowOff>
    </xdr:from>
    <xdr:to>
      <xdr:col>81</xdr:col>
      <xdr:colOff>95250</xdr:colOff>
      <xdr:row>62</xdr:row>
      <xdr:rowOff>153564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24041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5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39899</xdr:rowOff>
    </xdr:from>
    <xdr:to>
      <xdr:col>77</xdr:col>
      <xdr:colOff>95250</xdr:colOff>
      <xdr:row>62</xdr:row>
      <xdr:rowOff>141499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126276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56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27834</xdr:rowOff>
    </xdr:from>
    <xdr:to>
      <xdr:col>73</xdr:col>
      <xdr:colOff>44450</xdr:colOff>
      <xdr:row>62</xdr:row>
      <xdr:rowOff>129434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114211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7726</xdr:rowOff>
    </xdr:from>
    <xdr:to>
      <xdr:col>68</xdr:col>
      <xdr:colOff>203200</xdr:colOff>
      <xdr:row>62</xdr:row>
      <xdr:rowOff>109326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94103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144992</xdr:rowOff>
    </xdr:from>
    <xdr:to>
      <xdr:col>64</xdr:col>
      <xdr:colOff>152400</xdr:colOff>
      <xdr:row>62</xdr:row>
      <xdr:rowOff>75142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59919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類似団体を上回っている要因としては、中部国際空港の開港に合わせて進めた宅地開発等基盤整備に係る公債費及び公債費に準ずる債務負担行為の償還が挙げられる。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将来負担比率と同様に市庁舎整備等に係る元金償還の開始に伴い、数値が上昇することが見込まれるため、緊急度・住民ニーズから優先順位を定めて事業を実施するなど、適切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8382</xdr:rowOff>
    </xdr:from>
    <xdr:to>
      <xdr:col>81</xdr:col>
      <xdr:colOff>44450</xdr:colOff>
      <xdr:row>43</xdr:row>
      <xdr:rowOff>75946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3807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75946</xdr:rowOff>
    </xdr:from>
    <xdr:to>
      <xdr:col>77</xdr:col>
      <xdr:colOff>44450</xdr:colOff>
      <xdr:row>43</xdr:row>
      <xdr:rowOff>85598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4482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85598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45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43</xdr:row>
      <xdr:rowOff>162814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4579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34798</xdr:rowOff>
    </xdr:from>
    <xdr:to>
      <xdr:col>68</xdr:col>
      <xdr:colOff>203200</xdr:colOff>
      <xdr:row>43</xdr:row>
      <xdr:rowOff>136398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121175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主な要因としては、市民病院及び消防本部庁舎を移転するための公益的施設用地取得に係る債務負担行為の設定、農業基盤整備事業に係る債務負担行為の設定、新庁舎の整備に係る借入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新学校給食共同調理場建設工事など、計画的な公共施設の整備に係る借入等により地方債現在高が増加し、将来負担比率も上昇することが見込ま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18542</xdr:rowOff>
    </xdr:from>
    <xdr:to>
      <xdr:col>81</xdr:col>
      <xdr:colOff>44450</xdr:colOff>
      <xdr:row>21</xdr:row>
      <xdr:rowOff>23368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361899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93472</xdr:rowOff>
    </xdr:from>
    <xdr:to>
      <xdr:col>77</xdr:col>
      <xdr:colOff>44450</xdr:colOff>
      <xdr:row>21</xdr:row>
      <xdr:rowOff>18542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35224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93472</xdr:rowOff>
    </xdr:from>
    <xdr:to>
      <xdr:col>72</xdr:col>
      <xdr:colOff>203200</xdr:colOff>
      <xdr:row>21</xdr:row>
      <xdr:rowOff>25298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522472"/>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25298</xdr:rowOff>
    </xdr:from>
    <xdr:to>
      <xdr:col>68</xdr:col>
      <xdr:colOff>152400</xdr:colOff>
      <xdr:row>21</xdr:row>
      <xdr:rowOff>27229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625748"/>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144018</xdr:rowOff>
    </xdr:from>
    <xdr:to>
      <xdr:col>81</xdr:col>
      <xdr:colOff>95250</xdr:colOff>
      <xdr:row>21</xdr:row>
      <xdr:rowOff>74168</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116095</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5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139192</xdr:rowOff>
    </xdr:from>
    <xdr:to>
      <xdr:col>77</xdr:col>
      <xdr:colOff>95250</xdr:colOff>
      <xdr:row>21</xdr:row>
      <xdr:rowOff>69342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5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54119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65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42672</xdr:rowOff>
    </xdr:from>
    <xdr:to>
      <xdr:col>73</xdr:col>
      <xdr:colOff>44450</xdr:colOff>
      <xdr:row>20</xdr:row>
      <xdr:rowOff>144272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4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129049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5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145948</xdr:rowOff>
    </xdr:from>
    <xdr:to>
      <xdr:col>68</xdr:col>
      <xdr:colOff>203200</xdr:colOff>
      <xdr:row>21</xdr:row>
      <xdr:rowOff>76098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5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60875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66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147879</xdr:rowOff>
    </xdr:from>
    <xdr:to>
      <xdr:col>64</xdr:col>
      <xdr:colOff>152400</xdr:colOff>
      <xdr:row>21</xdr:row>
      <xdr:rowOff>78029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62806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66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38100</xdr:rowOff>
    </xdr:from>
    <xdr:ext cx="9099176" cy="425758"/>
    <xdr:sp macro="" textlink="">
      <xdr:nvSpPr>
        <xdr:cNvPr id="465" name="テキスト ボックス 464">
          <a:extLst>
            <a:ext uri="{FF2B5EF4-FFF2-40B4-BE49-F238E27FC236}">
              <a16:creationId xmlns:a16="http://schemas.microsoft.com/office/drawing/2014/main" id="{AB80AFF9-E221-4F8F-A4DB-C3A0047F51C5}"/>
            </a:ext>
          </a:extLst>
        </xdr:cNvPr>
        <xdr:cNvSpPr txBox="1"/>
      </xdr:nvSpPr>
      <xdr:spPr>
        <a:xfrm>
          <a:off x="771525"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58,499
57,183
55.90
29,926,562
28,087,796
1,577,330
14,574,912
27,098,010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過去に実施してきた職員数の削減や、職員等の給与の削減、公共施設における指定管理者制度の導入などにより、類似団体と比較して低い数値となっている。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年度は前年度に比べ定年退職者が減ったことにより、類似団体より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今後も引き続き定員適正化や業務の</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化などの取組を通じて人件費の削減に努めていく。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44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172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近年物件費は増加傾向にあったものの、地方公務員法の改正に伴い、臨時職員を会計年度任用職員として任用したことにより賃金が皆減となり、令和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年度においては、ボート収益に係る特定財源を指定管理料に充当したため、類似団体より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63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111760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845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111760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14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27940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22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60960</xdr:rowOff>
    </xdr:from>
    <xdr:to>
      <xdr:col>74</xdr:col>
      <xdr:colOff>31750</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近年横ばい傾向にあったが、令和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年度においては、ボート収益に係る特定財源をこども医療費などに一部充当したため、類似団体より下回る結果となった。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扶助費については、高齢化の進展などにより今後増加する傾向にあるため、引き続き経費の削減に努めていく。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52643"/>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75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下水道事業の公営企業会計化に伴う繰出金の減、及び病院事業会計への出資金の減などにより、令和２年度に大きな変動があり類似団体並みになった。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年度は前年度の横ばいとなっており、今後も類似団体並みで推移していく見込みである。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59</xdr:row>
      <xdr:rowOff>28702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567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779</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11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28702</xdr:rowOff>
    </xdr:from>
    <xdr:to>
      <xdr:col>82</xdr:col>
      <xdr:colOff>196850</xdr:colOff>
      <xdr:row>59</xdr:row>
      <xdr:rowOff>28702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1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67564</xdr:rowOff>
    </xdr:from>
    <xdr:to>
      <xdr:col>82</xdr:col>
      <xdr:colOff>107950</xdr:colOff>
      <xdr:row>56</xdr:row>
      <xdr:rowOff>168148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687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89425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0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60</xdr:row>
      <xdr:rowOff>168148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9348"/>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168148</xdr:rowOff>
    </xdr:from>
    <xdr:to>
      <xdr:col>73</xdr:col>
      <xdr:colOff>180975</xdr:colOff>
      <xdr:row>61</xdr:row>
      <xdr:rowOff>97282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455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128778</xdr:rowOff>
    </xdr:from>
    <xdr:to>
      <xdr:col>74</xdr:col>
      <xdr:colOff>31750</xdr:colOff>
      <xdr:row>58</xdr:row>
      <xdr:rowOff>58928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69105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149860</xdr:rowOff>
    </xdr:from>
    <xdr:to>
      <xdr:col>69</xdr:col>
      <xdr:colOff>92075</xdr:colOff>
      <xdr:row>61</xdr:row>
      <xdr:rowOff>97282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4368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165354</xdr:rowOff>
    </xdr:from>
    <xdr:to>
      <xdr:col>69</xdr:col>
      <xdr:colOff>142875</xdr:colOff>
      <xdr:row>58</xdr:row>
      <xdr:rowOff>95504</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105681</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0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21336</xdr:rowOff>
    </xdr:from>
    <xdr:to>
      <xdr:col>65</xdr:col>
      <xdr:colOff>53975</xdr:colOff>
      <xdr:row>58</xdr:row>
      <xdr:rowOff>122936</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6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133113</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3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xdr:rowOff>
    </xdr:from>
    <xdr:to>
      <xdr:col>82</xdr:col>
      <xdr:colOff>158750</xdr:colOff>
      <xdr:row>56</xdr:row>
      <xdr:rowOff>118364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33291</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57675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117348</xdr:rowOff>
    </xdr:from>
    <xdr:to>
      <xdr:col>74</xdr:col>
      <xdr:colOff>31750</xdr:colOff>
      <xdr:row>61</xdr:row>
      <xdr:rowOff>47498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32275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46482</xdr:rowOff>
    </xdr:from>
    <xdr:to>
      <xdr:col>69</xdr:col>
      <xdr:colOff>142875</xdr:colOff>
      <xdr:row>61</xdr:row>
      <xdr:rowOff>148082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132859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9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近年横ばい傾向だったが、下水道事業が特別会計から公営企業会計への移行に伴い、一般会計から下水道事業会計への繰出金が補助費として集計されたため、令和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年度においては、ボート収益に係る特定財源を民間保育所等運営費補助金などに一部充当したため、類似団体より下回る結果となった。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7575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123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49276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85852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前年度の市税等徴収猶予特例に係る市債の一括償還などにより公債費が増となり、令和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％となり類似団体平均を上回った。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今後は市庁舎建設に係る市債の元金償還が開始されるため公債費の増加が見込まれており、引き続き新規発行債の抑制や、借入利率の抑制により公債費全体の抑制に努めていく。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78</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3949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65278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78994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78994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人件費をはじめ各性質別経費における経常収支比率は、令和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年度から近年の動向とは異なる変動を見せている。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年度においては、地方公務員法の改正による会計年度任用職員制度の導入、下水道事業の公営企業会計への移行などに起因して前年度比</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ポイントの減、令和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年度においては、ボートレース収益金を原資とした基金を各種事業に充当したことに起因して前年度比</a:t>
          </a:r>
          <a:r>
            <a:rPr kumimoji="1" lang="en-US" altLang="ja-JP" sz="1200">
              <a:latin typeface="ＭＳ Ｐゴシック" panose="020B0600070205080204" pitchFamily="50" charset="-128"/>
              <a:ea typeface="ＭＳ Ｐゴシック" panose="020B0600070205080204" pitchFamily="50" charset="-128"/>
            </a:rPr>
            <a:t>10.4</a:t>
          </a:r>
          <a:r>
            <a:rPr kumimoji="1" lang="ja-JP" altLang="en-US" sz="1200">
              <a:latin typeface="ＭＳ Ｐゴシック" panose="020B0600070205080204" pitchFamily="50" charset="-128"/>
              <a:ea typeface="ＭＳ Ｐゴシック" panose="020B0600070205080204" pitchFamily="50" charset="-128"/>
            </a:rPr>
            <a:t>ポイントの減となり、結果として類似団体平均を大きく下回ることとなった。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xdr:rowOff>
    </xdr:from>
    <xdr:to>
      <xdr:col>82</xdr:col>
      <xdr:colOff>107950</xdr:colOff>
      <xdr:row>76</xdr:row>
      <xdr:rowOff>140715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695428"/>
          <a:ext cx="838200" cy="4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78</xdr:row>
      <xdr:rowOff>49276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70915"/>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22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49276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172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128778</xdr:rowOff>
    </xdr:from>
    <xdr:to>
      <xdr:col>82</xdr:col>
      <xdr:colOff>158750</xdr:colOff>
      <xdr:row>74</xdr:row>
      <xdr:rowOff>58928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37355</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130296</xdr:rowOff>
    </xdr:from>
    <xdr:to>
      <xdr:col>29</xdr:col>
      <xdr:colOff>127000</xdr:colOff>
      <xdr:row>17</xdr:row>
      <xdr:rowOff>14948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1121"/>
          <a:ext cx="647700" cy="5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14948</xdr:rowOff>
    </xdr:from>
    <xdr:to>
      <xdr:col>26</xdr:col>
      <xdr:colOff>50800</xdr:colOff>
      <xdr:row>17</xdr:row>
      <xdr:rowOff>113932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7223"/>
          <a:ext cx="6985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113932</xdr:rowOff>
    </xdr:from>
    <xdr:to>
      <xdr:col>22</xdr:col>
      <xdr:colOff>114300</xdr:colOff>
      <xdr:row>17</xdr:row>
      <xdr:rowOff>134753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76207"/>
          <a:ext cx="698500" cy="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134753</xdr:rowOff>
    </xdr:from>
    <xdr:to>
      <xdr:col>18</xdr:col>
      <xdr:colOff>177800</xdr:colOff>
      <xdr:row>17</xdr:row>
      <xdr:rowOff>156089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97028"/>
          <a:ext cx="698500" cy="2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79496</xdr:rowOff>
    </xdr:from>
    <xdr:to>
      <xdr:col>29</xdr:col>
      <xdr:colOff>177800</xdr:colOff>
      <xdr:row>17</xdr:row>
      <xdr:rowOff>9646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51573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135598</xdr:rowOff>
    </xdr:from>
    <xdr:to>
      <xdr:col>26</xdr:col>
      <xdr:colOff>101600</xdr:colOff>
      <xdr:row>17</xdr:row>
      <xdr:rowOff>65748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6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50525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1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63132</xdr:rowOff>
    </xdr:from>
    <xdr:to>
      <xdr:col>22</xdr:col>
      <xdr:colOff>165100</xdr:colOff>
      <xdr:row>17</xdr:row>
      <xdr:rowOff>164732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149509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83953</xdr:rowOff>
    </xdr:from>
    <xdr:to>
      <xdr:col>19</xdr:col>
      <xdr:colOff>38100</xdr:colOff>
      <xdr:row>18</xdr:row>
      <xdr:rowOff>14103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170330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105289</xdr:rowOff>
    </xdr:from>
    <xdr:to>
      <xdr:col>15</xdr:col>
      <xdr:colOff>101600</xdr:colOff>
      <xdr:row>18</xdr:row>
      <xdr:rowOff>35439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20216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315099</xdr:rowOff>
    </xdr:from>
    <xdr:to>
      <xdr:col>29</xdr:col>
      <xdr:colOff>127000</xdr:colOff>
      <xdr:row>35</xdr:row>
      <xdr:rowOff>16891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582549"/>
          <a:ext cx="647700" cy="4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315099</xdr:rowOff>
    </xdr:from>
    <xdr:to>
      <xdr:col>26</xdr:col>
      <xdr:colOff>50800</xdr:colOff>
      <xdr:row>35</xdr:row>
      <xdr:rowOff>10566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82549"/>
          <a:ext cx="698500" cy="38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296164</xdr:rowOff>
    </xdr:from>
    <xdr:to>
      <xdr:col>22</xdr:col>
      <xdr:colOff>114300</xdr:colOff>
      <xdr:row>35</xdr:row>
      <xdr:rowOff>10566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63614"/>
          <a:ext cx="698500" cy="57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296164</xdr:rowOff>
    </xdr:from>
    <xdr:to>
      <xdr:col>18</xdr:col>
      <xdr:colOff>177800</xdr:colOff>
      <xdr:row>35</xdr:row>
      <xdr:rowOff>32741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63614"/>
          <a:ext cx="698500" cy="79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308991</xdr:rowOff>
    </xdr:from>
    <xdr:to>
      <xdr:col>29</xdr:col>
      <xdr:colOff>177800</xdr:colOff>
      <xdr:row>35</xdr:row>
      <xdr:rowOff>67691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7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154068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264299</xdr:rowOff>
    </xdr:from>
    <xdr:to>
      <xdr:col>26</xdr:col>
      <xdr:colOff>101600</xdr:colOff>
      <xdr:row>35</xdr:row>
      <xdr:rowOff>22999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3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33177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0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302666</xdr:rowOff>
    </xdr:from>
    <xdr:to>
      <xdr:col>22</xdr:col>
      <xdr:colOff>165100</xdr:colOff>
      <xdr:row>35</xdr:row>
      <xdr:rowOff>61366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7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71543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245364</xdr:rowOff>
    </xdr:from>
    <xdr:to>
      <xdr:col>19</xdr:col>
      <xdr:colOff>38100</xdr:colOff>
      <xdr:row>35</xdr:row>
      <xdr:rowOff>4064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1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14241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8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324841</xdr:rowOff>
    </xdr:from>
    <xdr:to>
      <xdr:col>15</xdr:col>
      <xdr:colOff>101600</xdr:colOff>
      <xdr:row>35</xdr:row>
      <xdr:rowOff>83541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9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93718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6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58,499
57,183
55.90
29,926,562
28,087,796
1,577,330
14,574,912
27,098,010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60890</xdr:rowOff>
    </xdr:from>
    <xdr:to>
      <xdr:col>24</xdr:col>
      <xdr:colOff>63500</xdr:colOff>
      <xdr:row>36</xdr:row>
      <xdr:rowOff>85503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33090"/>
          <a:ext cx="8382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85503</xdr:rowOff>
    </xdr:from>
    <xdr:to>
      <xdr:col>19</xdr:col>
      <xdr:colOff>177800</xdr:colOff>
      <xdr:row>37</xdr:row>
      <xdr:rowOff>147244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7703"/>
          <a:ext cx="889000" cy="2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123565</xdr:rowOff>
    </xdr:from>
    <xdr:to>
      <xdr:col>15</xdr:col>
      <xdr:colOff>50800</xdr:colOff>
      <xdr:row>37</xdr:row>
      <xdr:rowOff>147244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67215"/>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123565</xdr:rowOff>
    </xdr:from>
    <xdr:to>
      <xdr:col>10</xdr:col>
      <xdr:colOff>114300</xdr:colOff>
      <xdr:row>37</xdr:row>
      <xdr:rowOff>127051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7215"/>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10090</xdr:rowOff>
    </xdr:from>
    <xdr:to>
      <xdr:col>24</xdr:col>
      <xdr:colOff>114300</xdr:colOff>
      <xdr:row>36</xdr:row>
      <xdr:rowOff>111690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159967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34703</xdr:rowOff>
    </xdr:from>
    <xdr:to>
      <xdr:col>20</xdr:col>
      <xdr:colOff>38100</xdr:colOff>
      <xdr:row>36</xdr:row>
      <xdr:rowOff>136303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127430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9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96444</xdr:rowOff>
    </xdr:from>
    <xdr:to>
      <xdr:col>15</xdr:col>
      <xdr:colOff>101600</xdr:colOff>
      <xdr:row>38</xdr:row>
      <xdr:rowOff>26594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17721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72765</xdr:rowOff>
    </xdr:from>
    <xdr:to>
      <xdr:col>10</xdr:col>
      <xdr:colOff>165100</xdr:colOff>
      <xdr:row>38</xdr:row>
      <xdr:rowOff>2915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165492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76251</xdr:rowOff>
    </xdr:from>
    <xdr:to>
      <xdr:col>6</xdr:col>
      <xdr:colOff>38100</xdr:colOff>
      <xdr:row>38</xdr:row>
      <xdr:rowOff>6401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168978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128422</xdr:rowOff>
    </xdr:from>
    <xdr:to>
      <xdr:col>24</xdr:col>
      <xdr:colOff>63500</xdr:colOff>
      <xdr:row>57</xdr:row>
      <xdr:rowOff>11405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9622"/>
          <a:ext cx="838200" cy="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149809</xdr:rowOff>
    </xdr:from>
    <xdr:to>
      <xdr:col>19</xdr:col>
      <xdr:colOff>177800</xdr:colOff>
      <xdr:row>57</xdr:row>
      <xdr:rowOff>11405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51009"/>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149809</xdr:rowOff>
    </xdr:from>
    <xdr:to>
      <xdr:col>15</xdr:col>
      <xdr:colOff>50800</xdr:colOff>
      <xdr:row>57</xdr:row>
      <xdr:rowOff>49479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51009"/>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49479</xdr:rowOff>
    </xdr:from>
    <xdr:to>
      <xdr:col>10</xdr:col>
      <xdr:colOff>114300</xdr:colOff>
      <xdr:row>57</xdr:row>
      <xdr:rowOff>68491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2129"/>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77622</xdr:rowOff>
    </xdr:from>
    <xdr:to>
      <xdr:col>24</xdr:col>
      <xdr:colOff>114300</xdr:colOff>
      <xdr:row>57</xdr:row>
      <xdr:rowOff>7772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56049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132055</xdr:rowOff>
    </xdr:from>
    <xdr:to>
      <xdr:col>20</xdr:col>
      <xdr:colOff>38100</xdr:colOff>
      <xdr:row>57</xdr:row>
      <xdr:rowOff>62205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53332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2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99009</xdr:rowOff>
    </xdr:from>
    <xdr:to>
      <xdr:col>15</xdr:col>
      <xdr:colOff>101600</xdr:colOff>
      <xdr:row>57</xdr:row>
      <xdr:rowOff>29159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20286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170129</xdr:rowOff>
    </xdr:from>
    <xdr:to>
      <xdr:col>10</xdr:col>
      <xdr:colOff>165100</xdr:colOff>
      <xdr:row>57</xdr:row>
      <xdr:rowOff>100279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91406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17691</xdr:rowOff>
    </xdr:from>
    <xdr:to>
      <xdr:col>6</xdr:col>
      <xdr:colOff>38100</xdr:colOff>
      <xdr:row>57</xdr:row>
      <xdr:rowOff>119291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110418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127812</xdr:rowOff>
    </xdr:from>
    <xdr:to>
      <xdr:col>24</xdr:col>
      <xdr:colOff>63500</xdr:colOff>
      <xdr:row>78</xdr:row>
      <xdr:rowOff>128042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00912"/>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127546</xdr:rowOff>
    </xdr:from>
    <xdr:to>
      <xdr:col>19</xdr:col>
      <xdr:colOff>177800</xdr:colOff>
      <xdr:row>78</xdr:row>
      <xdr:rowOff>128042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00646"/>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127546</xdr:rowOff>
    </xdr:from>
    <xdr:to>
      <xdr:col>15</xdr:col>
      <xdr:colOff>50800</xdr:colOff>
      <xdr:row>78</xdr:row>
      <xdr:rowOff>132384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00646"/>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132384</xdr:rowOff>
    </xdr:from>
    <xdr:to>
      <xdr:col>10</xdr:col>
      <xdr:colOff>114300</xdr:colOff>
      <xdr:row>78</xdr:row>
      <xdr:rowOff>132538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05484"/>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77012</xdr:rowOff>
    </xdr:from>
    <xdr:to>
      <xdr:col>24</xdr:col>
      <xdr:colOff>114300</xdr:colOff>
      <xdr:row>79</xdr:row>
      <xdr:rowOff>7162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163389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77242</xdr:rowOff>
    </xdr:from>
    <xdr:to>
      <xdr:col>20</xdr:col>
      <xdr:colOff>38100</xdr:colOff>
      <xdr:row>79</xdr:row>
      <xdr:rowOff>7392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169969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76746</xdr:rowOff>
    </xdr:from>
    <xdr:to>
      <xdr:col>15</xdr:col>
      <xdr:colOff>101600</xdr:colOff>
      <xdr:row>79</xdr:row>
      <xdr:rowOff>6896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169473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4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81584</xdr:rowOff>
    </xdr:from>
    <xdr:to>
      <xdr:col>10</xdr:col>
      <xdr:colOff>165100</xdr:colOff>
      <xdr:row>79</xdr:row>
      <xdr:rowOff>11734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4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81738</xdr:rowOff>
    </xdr:from>
    <xdr:to>
      <xdr:col>6</xdr:col>
      <xdr:colOff>38100</xdr:colOff>
      <xdr:row>79</xdr:row>
      <xdr:rowOff>11888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105953</xdr:rowOff>
    </xdr:from>
    <xdr:to>
      <xdr:col>24</xdr:col>
      <xdr:colOff>63500</xdr:colOff>
      <xdr:row>98</xdr:row>
      <xdr:rowOff>86637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65153"/>
          <a:ext cx="838200" cy="3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86637</xdr:rowOff>
    </xdr:from>
    <xdr:to>
      <xdr:col>19</xdr:col>
      <xdr:colOff>177800</xdr:colOff>
      <xdr:row>98</xdr:row>
      <xdr:rowOff>148315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88737"/>
          <a:ext cx="889000" cy="6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148315</xdr:rowOff>
    </xdr:from>
    <xdr:to>
      <xdr:col>15</xdr:col>
      <xdr:colOff>50800</xdr:colOff>
      <xdr:row>99</xdr:row>
      <xdr:rowOff>20686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50415"/>
          <a:ext cx="889000" cy="4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20686</xdr:rowOff>
    </xdr:from>
    <xdr:to>
      <xdr:col>10</xdr:col>
      <xdr:colOff>114300</xdr:colOff>
      <xdr:row>99</xdr:row>
      <xdr:rowOff>35444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94236"/>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55153</xdr:rowOff>
    </xdr:from>
    <xdr:to>
      <xdr:col>24</xdr:col>
      <xdr:colOff>114300</xdr:colOff>
      <xdr:row>96</xdr:row>
      <xdr:rowOff>156753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33580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35837</xdr:rowOff>
    </xdr:from>
    <xdr:to>
      <xdr:col>20</xdr:col>
      <xdr:colOff>38100</xdr:colOff>
      <xdr:row>98</xdr:row>
      <xdr:rowOff>137437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3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128564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97515</xdr:rowOff>
    </xdr:from>
    <xdr:to>
      <xdr:col>15</xdr:col>
      <xdr:colOff>101600</xdr:colOff>
      <xdr:row>99</xdr:row>
      <xdr:rowOff>27665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18792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141336</xdr:rowOff>
    </xdr:from>
    <xdr:to>
      <xdr:col>10</xdr:col>
      <xdr:colOff>165100</xdr:colOff>
      <xdr:row>99</xdr:row>
      <xdr:rowOff>71486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62613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3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156094</xdr:rowOff>
    </xdr:from>
    <xdr:to>
      <xdr:col>6</xdr:col>
      <xdr:colOff>38100</xdr:colOff>
      <xdr:row>99</xdr:row>
      <xdr:rowOff>86244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5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77371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5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89495</xdr:rowOff>
    </xdr:from>
    <xdr:to>
      <xdr:col>55</xdr:col>
      <xdr:colOff>0</xdr:colOff>
      <xdr:row>37</xdr:row>
      <xdr:rowOff>64284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232995"/>
          <a:ext cx="838200" cy="117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89495</xdr:rowOff>
    </xdr:from>
    <xdr:to>
      <xdr:col>50</xdr:col>
      <xdr:colOff>114300</xdr:colOff>
      <xdr:row>39</xdr:row>
      <xdr:rowOff>27675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232995"/>
          <a:ext cx="889000" cy="148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3411</xdr:rowOff>
    </xdr:from>
    <xdr:to>
      <xdr:col>45</xdr:col>
      <xdr:colOff>177800</xdr:colOff>
      <xdr:row>39</xdr:row>
      <xdr:rowOff>27675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689961"/>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3411</xdr:rowOff>
    </xdr:from>
    <xdr:to>
      <xdr:col>41</xdr:col>
      <xdr:colOff>50800</xdr:colOff>
      <xdr:row>39</xdr:row>
      <xdr:rowOff>19032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8996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13484</xdr:rowOff>
    </xdr:from>
    <xdr:to>
      <xdr:col>55</xdr:col>
      <xdr:colOff>50800</xdr:colOff>
      <xdr:row>37</xdr:row>
      <xdr:rowOff>115084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36361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0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38695</xdr:rowOff>
    </xdr:from>
    <xdr:to>
      <xdr:col>50</xdr:col>
      <xdr:colOff>165100</xdr:colOff>
      <xdr:row>30</xdr:row>
      <xdr:rowOff>140295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18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156822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495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148325</xdr:rowOff>
    </xdr:from>
    <xdr:to>
      <xdr:col>46</xdr:col>
      <xdr:colOff>38100</xdr:colOff>
      <xdr:row>39</xdr:row>
      <xdr:rowOff>78475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6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69602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7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124061</xdr:rowOff>
    </xdr:from>
    <xdr:to>
      <xdr:col>41</xdr:col>
      <xdr:colOff>101600</xdr:colOff>
      <xdr:row>39</xdr:row>
      <xdr:rowOff>54211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45338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139682</xdr:rowOff>
    </xdr:from>
    <xdr:to>
      <xdr:col>36</xdr:col>
      <xdr:colOff>165100</xdr:colOff>
      <xdr:row>39</xdr:row>
      <xdr:rowOff>69832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60959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4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164898</xdr:rowOff>
    </xdr:from>
    <xdr:to>
      <xdr:col>55</xdr:col>
      <xdr:colOff>0</xdr:colOff>
      <xdr:row>55</xdr:row>
      <xdr:rowOff>165418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080298"/>
          <a:ext cx="838200" cy="5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164898</xdr:rowOff>
    </xdr:from>
    <xdr:to>
      <xdr:col>50</xdr:col>
      <xdr:colOff>114300</xdr:colOff>
      <xdr:row>56</xdr:row>
      <xdr:rowOff>2100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080298"/>
          <a:ext cx="889000" cy="52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2100</xdr:rowOff>
    </xdr:from>
    <xdr:to>
      <xdr:col>45</xdr:col>
      <xdr:colOff>177800</xdr:colOff>
      <xdr:row>56</xdr:row>
      <xdr:rowOff>71177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03300"/>
          <a:ext cx="889000" cy="6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29263</xdr:rowOff>
    </xdr:from>
    <xdr:to>
      <xdr:col>41</xdr:col>
      <xdr:colOff>50800</xdr:colOff>
      <xdr:row>56</xdr:row>
      <xdr:rowOff>71177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30463"/>
          <a:ext cx="889000" cy="4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114618</xdr:rowOff>
    </xdr:from>
    <xdr:to>
      <xdr:col>55</xdr:col>
      <xdr:colOff>50800</xdr:colOff>
      <xdr:row>56</xdr:row>
      <xdr:rowOff>44768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137495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9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114098</xdr:rowOff>
    </xdr:from>
    <xdr:to>
      <xdr:col>50</xdr:col>
      <xdr:colOff>165100</xdr:colOff>
      <xdr:row>53</xdr:row>
      <xdr:rowOff>44248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0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60775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880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122750</xdr:rowOff>
    </xdr:from>
    <xdr:to>
      <xdr:col>46</xdr:col>
      <xdr:colOff>38100</xdr:colOff>
      <xdr:row>56</xdr:row>
      <xdr:rowOff>52900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69427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20377</xdr:rowOff>
    </xdr:from>
    <xdr:to>
      <xdr:col>41</xdr:col>
      <xdr:colOff>101600</xdr:colOff>
      <xdr:row>56</xdr:row>
      <xdr:rowOff>121977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113104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1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149913</xdr:rowOff>
    </xdr:from>
    <xdr:to>
      <xdr:col>36</xdr:col>
      <xdr:colOff>165100</xdr:colOff>
      <xdr:row>56</xdr:row>
      <xdr:rowOff>80063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96590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5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153963</xdr:rowOff>
    </xdr:from>
    <xdr:to>
      <xdr:col>55</xdr:col>
      <xdr:colOff>0</xdr:colOff>
      <xdr:row>79</xdr:row>
      <xdr:rowOff>102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27063"/>
          <a:ext cx="8382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xdr:rowOff>
    </xdr:from>
    <xdr:to>
      <xdr:col>50</xdr:col>
      <xdr:colOff>114300</xdr:colOff>
      <xdr:row>78</xdr:row>
      <xdr:rowOff>153963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74624"/>
          <a:ext cx="889000" cy="1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1524</xdr:rowOff>
    </xdr:from>
    <xdr:to>
      <xdr:col>45</xdr:col>
      <xdr:colOff>177800</xdr:colOff>
      <xdr:row>78</xdr:row>
      <xdr:rowOff>112840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74624"/>
          <a:ext cx="889000" cy="1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112840</xdr:rowOff>
    </xdr:from>
    <xdr:to>
      <xdr:col>41</xdr:col>
      <xdr:colOff>50800</xdr:colOff>
      <xdr:row>78</xdr:row>
      <xdr:rowOff>137224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8594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120752</xdr:rowOff>
    </xdr:from>
    <xdr:to>
      <xdr:col>55</xdr:col>
      <xdr:colOff>50800</xdr:colOff>
      <xdr:row>79</xdr:row>
      <xdr:rowOff>50902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35679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0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103163</xdr:rowOff>
    </xdr:from>
    <xdr:to>
      <xdr:col>50</xdr:col>
      <xdr:colOff>165100</xdr:colOff>
      <xdr:row>79</xdr:row>
      <xdr:rowOff>33313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24440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122174</xdr:rowOff>
    </xdr:from>
    <xdr:to>
      <xdr:col>46</xdr:col>
      <xdr:colOff>38100</xdr:colOff>
      <xdr:row>78</xdr:row>
      <xdr:rowOff>52324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43451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62040</xdr:rowOff>
    </xdr:from>
    <xdr:to>
      <xdr:col>41</xdr:col>
      <xdr:colOff>101600</xdr:colOff>
      <xdr:row>78</xdr:row>
      <xdr:rowOff>163640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154767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86424</xdr:rowOff>
    </xdr:from>
    <xdr:to>
      <xdr:col>36</xdr:col>
      <xdr:colOff>165100</xdr:colOff>
      <xdr:row>79</xdr:row>
      <xdr:rowOff>16574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7701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5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158869</xdr:rowOff>
    </xdr:from>
    <xdr:to>
      <xdr:col>54</xdr:col>
      <xdr:colOff>189865</xdr:colOff>
      <xdr:row>98</xdr:row>
      <xdr:rowOff>171431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760819"/>
          <a:ext cx="1270" cy="121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3808</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7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171431</xdr:rowOff>
    </xdr:from>
    <xdr:to>
      <xdr:col>55</xdr:col>
      <xdr:colOff>88900</xdr:colOff>
      <xdr:row>98</xdr:row>
      <xdr:rowOff>171431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7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105546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5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158869</xdr:rowOff>
    </xdr:from>
    <xdr:to>
      <xdr:col>55</xdr:col>
      <xdr:colOff>88900</xdr:colOff>
      <xdr:row>91</xdr:row>
      <xdr:rowOff>158869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760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39115</xdr:rowOff>
    </xdr:from>
    <xdr:to>
      <xdr:col>55</xdr:col>
      <xdr:colOff>0</xdr:colOff>
      <xdr:row>97</xdr:row>
      <xdr:rowOff>21721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5641065"/>
          <a:ext cx="838200" cy="10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17677</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48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39250</xdr:rowOff>
    </xdr:from>
    <xdr:to>
      <xdr:col>55</xdr:col>
      <xdr:colOff>50800</xdr:colOff>
      <xdr:row>97</xdr:row>
      <xdr:rowOff>140850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39115</xdr:rowOff>
    </xdr:from>
    <xdr:to>
      <xdr:col>50</xdr:col>
      <xdr:colOff>114300</xdr:colOff>
      <xdr:row>98</xdr:row>
      <xdr:rowOff>14405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5641065"/>
          <a:ext cx="889000" cy="117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163860</xdr:rowOff>
    </xdr:from>
    <xdr:to>
      <xdr:col>50</xdr:col>
      <xdr:colOff>165100</xdr:colOff>
      <xdr:row>97</xdr:row>
      <xdr:rowOff>94010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85137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169875</xdr:rowOff>
    </xdr:from>
    <xdr:to>
      <xdr:col>45</xdr:col>
      <xdr:colOff>177800</xdr:colOff>
      <xdr:row>98</xdr:row>
      <xdr:rowOff>14405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00525"/>
          <a:ext cx="889000" cy="1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11720</xdr:rowOff>
    </xdr:from>
    <xdr:to>
      <xdr:col>46</xdr:col>
      <xdr:colOff>38100</xdr:colOff>
      <xdr:row>97</xdr:row>
      <xdr:rowOff>113320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129847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169875</xdr:rowOff>
    </xdr:from>
    <xdr:to>
      <xdr:col>41</xdr:col>
      <xdr:colOff>50800</xdr:colOff>
      <xdr:row>98</xdr:row>
      <xdr:rowOff>93033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00525"/>
          <a:ext cx="889000" cy="9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61610</xdr:rowOff>
    </xdr:from>
    <xdr:to>
      <xdr:col>41</xdr:col>
      <xdr:colOff>101600</xdr:colOff>
      <xdr:row>97</xdr:row>
      <xdr:rowOff>163210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8287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90794</xdr:rowOff>
    </xdr:from>
    <xdr:to>
      <xdr:col>36</xdr:col>
      <xdr:colOff>165100</xdr:colOff>
      <xdr:row>98</xdr:row>
      <xdr:rowOff>20944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37471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142371</xdr:rowOff>
    </xdr:from>
    <xdr:to>
      <xdr:col>55</xdr:col>
      <xdr:colOff>50800</xdr:colOff>
      <xdr:row>97</xdr:row>
      <xdr:rowOff>72521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165248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4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159765</xdr:rowOff>
    </xdr:from>
    <xdr:to>
      <xdr:col>50</xdr:col>
      <xdr:colOff>165100</xdr:colOff>
      <xdr:row>91</xdr:row>
      <xdr:rowOff>89915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5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106442</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39795" y="153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135055</xdr:rowOff>
    </xdr:from>
    <xdr:to>
      <xdr:col>46</xdr:col>
      <xdr:colOff>38100</xdr:colOff>
      <xdr:row>98</xdr:row>
      <xdr:rowOff>65205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56332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119075</xdr:rowOff>
    </xdr:from>
    <xdr:to>
      <xdr:col>41</xdr:col>
      <xdr:colOff>101600</xdr:colOff>
      <xdr:row>98</xdr:row>
      <xdr:rowOff>49225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40352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42233</xdr:rowOff>
    </xdr:from>
    <xdr:to>
      <xdr:col>36</xdr:col>
      <xdr:colOff>165100</xdr:colOff>
      <xdr:row>98</xdr:row>
      <xdr:rowOff>143833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134960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3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29896</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16446"/>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153150</xdr:rowOff>
    </xdr:from>
    <xdr:to>
      <xdr:col>71</xdr:col>
      <xdr:colOff>177800</xdr:colOff>
      <xdr:row>39</xdr:row>
      <xdr:rowOff>29896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68250"/>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150546</xdr:rowOff>
    </xdr:from>
    <xdr:to>
      <xdr:col>72</xdr:col>
      <xdr:colOff>38100</xdr:colOff>
      <xdr:row>39</xdr:row>
      <xdr:rowOff>80696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71823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7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102350</xdr:rowOff>
    </xdr:from>
    <xdr:to>
      <xdr:col>67</xdr:col>
      <xdr:colOff>101600</xdr:colOff>
      <xdr:row>39</xdr:row>
      <xdr:rowOff>32500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49026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3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84656</xdr:rowOff>
    </xdr:from>
    <xdr:to>
      <xdr:col>85</xdr:col>
      <xdr:colOff>127000</xdr:colOff>
      <xdr:row>76</xdr:row>
      <xdr:rowOff>40487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771956"/>
          <a:ext cx="838200" cy="29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39360</xdr:rowOff>
    </xdr:from>
    <xdr:to>
      <xdr:col>81</xdr:col>
      <xdr:colOff>50800</xdr:colOff>
      <xdr:row>76</xdr:row>
      <xdr:rowOff>40487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069560"/>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29972</xdr:rowOff>
    </xdr:from>
    <xdr:to>
      <xdr:col>76</xdr:col>
      <xdr:colOff>114300</xdr:colOff>
      <xdr:row>76</xdr:row>
      <xdr:rowOff>39360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060172"/>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3487</xdr:rowOff>
    </xdr:from>
    <xdr:to>
      <xdr:col>71</xdr:col>
      <xdr:colOff>177800</xdr:colOff>
      <xdr:row>76</xdr:row>
      <xdr:rowOff>29972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033687"/>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33856</xdr:rowOff>
    </xdr:from>
    <xdr:to>
      <xdr:col>85</xdr:col>
      <xdr:colOff>177800</xdr:colOff>
      <xdr:row>74</xdr:row>
      <xdr:rowOff>135456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7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56733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57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161137</xdr:rowOff>
    </xdr:from>
    <xdr:to>
      <xdr:col>81</xdr:col>
      <xdr:colOff>101600</xdr:colOff>
      <xdr:row>76</xdr:row>
      <xdr:rowOff>91287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82414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160010</xdr:rowOff>
    </xdr:from>
    <xdr:to>
      <xdr:col>76</xdr:col>
      <xdr:colOff>165100</xdr:colOff>
      <xdr:row>76</xdr:row>
      <xdr:rowOff>90160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81287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150622</xdr:rowOff>
    </xdr:from>
    <xdr:to>
      <xdr:col>72</xdr:col>
      <xdr:colOff>38100</xdr:colOff>
      <xdr:row>76</xdr:row>
      <xdr:rowOff>80772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71899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124137</xdr:rowOff>
    </xdr:from>
    <xdr:to>
      <xdr:col>67</xdr:col>
      <xdr:colOff>101600</xdr:colOff>
      <xdr:row>76</xdr:row>
      <xdr:rowOff>54288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82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45414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105581</xdr:rowOff>
    </xdr:from>
    <xdr:to>
      <xdr:col>85</xdr:col>
      <xdr:colOff>127000</xdr:colOff>
      <xdr:row>96</xdr:row>
      <xdr:rowOff>10579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221881"/>
          <a:ext cx="838200" cy="2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105581</xdr:rowOff>
    </xdr:from>
    <xdr:to>
      <xdr:col>81</xdr:col>
      <xdr:colOff>50800</xdr:colOff>
      <xdr:row>98</xdr:row>
      <xdr:rowOff>36792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221881"/>
          <a:ext cx="889000" cy="6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52908</xdr:rowOff>
    </xdr:from>
    <xdr:to>
      <xdr:col>76</xdr:col>
      <xdr:colOff>114300</xdr:colOff>
      <xdr:row>98</xdr:row>
      <xdr:rowOff>36792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512108"/>
          <a:ext cx="889000" cy="3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52908</xdr:rowOff>
    </xdr:from>
    <xdr:to>
      <xdr:col>71</xdr:col>
      <xdr:colOff>177800</xdr:colOff>
      <xdr:row>98</xdr:row>
      <xdr:rowOff>23704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512108"/>
          <a:ext cx="889000" cy="3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131229</xdr:rowOff>
    </xdr:from>
    <xdr:to>
      <xdr:col>85</xdr:col>
      <xdr:colOff>177800</xdr:colOff>
      <xdr:row>96</xdr:row>
      <xdr:rowOff>61379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154106</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2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54781</xdr:rowOff>
    </xdr:from>
    <xdr:to>
      <xdr:col>81</xdr:col>
      <xdr:colOff>101600</xdr:colOff>
      <xdr:row>94</xdr:row>
      <xdr:rowOff>156381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1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1458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59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157442</xdr:rowOff>
    </xdr:from>
    <xdr:to>
      <xdr:col>76</xdr:col>
      <xdr:colOff>165100</xdr:colOff>
      <xdr:row>98</xdr:row>
      <xdr:rowOff>87592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78719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8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2108</xdr:rowOff>
    </xdr:from>
    <xdr:to>
      <xdr:col>72</xdr:col>
      <xdr:colOff>38100</xdr:colOff>
      <xdr:row>96</xdr:row>
      <xdr:rowOff>103708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4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120235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2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144354</xdr:rowOff>
    </xdr:from>
    <xdr:to>
      <xdr:col>67</xdr:col>
      <xdr:colOff>101600</xdr:colOff>
      <xdr:row>98</xdr:row>
      <xdr:rowOff>74504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65631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6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164046</xdr:rowOff>
    </xdr:from>
    <xdr:to>
      <xdr:col>116</xdr:col>
      <xdr:colOff>63500</xdr:colOff>
      <xdr:row>37</xdr:row>
      <xdr:rowOff>54661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336246"/>
          <a:ext cx="8382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58547</xdr:rowOff>
    </xdr:from>
    <xdr:to>
      <xdr:col>111</xdr:col>
      <xdr:colOff>177800</xdr:colOff>
      <xdr:row>37</xdr:row>
      <xdr:rowOff>54661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230747"/>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58547</xdr:rowOff>
    </xdr:from>
    <xdr:to>
      <xdr:col>107</xdr:col>
      <xdr:colOff>50800</xdr:colOff>
      <xdr:row>36</xdr:row>
      <xdr:rowOff>61576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230747"/>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57576</xdr:rowOff>
    </xdr:from>
    <xdr:to>
      <xdr:col>102</xdr:col>
      <xdr:colOff>114300</xdr:colOff>
      <xdr:row>36</xdr:row>
      <xdr:rowOff>61576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22977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113246</xdr:rowOff>
    </xdr:from>
    <xdr:to>
      <xdr:col>116</xdr:col>
      <xdr:colOff>114300</xdr:colOff>
      <xdr:row>37</xdr:row>
      <xdr:rowOff>43396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2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136123</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13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3861</xdr:rowOff>
    </xdr:from>
    <xdr:to>
      <xdr:col>112</xdr:col>
      <xdr:colOff>38100</xdr:colOff>
      <xdr:row>37</xdr:row>
      <xdr:rowOff>105461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96588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44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7747</xdr:rowOff>
    </xdr:from>
    <xdr:to>
      <xdr:col>107</xdr:col>
      <xdr:colOff>101600</xdr:colOff>
      <xdr:row>36</xdr:row>
      <xdr:rowOff>109347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125874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10776</xdr:rowOff>
    </xdr:from>
    <xdr:to>
      <xdr:col>102</xdr:col>
      <xdr:colOff>165100</xdr:colOff>
      <xdr:row>36</xdr:row>
      <xdr:rowOff>112376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18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128903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95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6776</xdr:rowOff>
    </xdr:from>
    <xdr:to>
      <xdr:col>98</xdr:col>
      <xdr:colOff>38100</xdr:colOff>
      <xdr:row>36</xdr:row>
      <xdr:rowOff>108376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1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124903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59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136119</xdr:rowOff>
    </xdr:from>
    <xdr:to>
      <xdr:col>116</xdr:col>
      <xdr:colOff>63500</xdr:colOff>
      <xdr:row>58</xdr:row>
      <xdr:rowOff>141415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80219"/>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140615</xdr:rowOff>
    </xdr:from>
    <xdr:to>
      <xdr:col>111</xdr:col>
      <xdr:colOff>177800</xdr:colOff>
      <xdr:row>58</xdr:row>
      <xdr:rowOff>141415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471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140233</xdr:rowOff>
    </xdr:from>
    <xdr:to>
      <xdr:col>107</xdr:col>
      <xdr:colOff>50800</xdr:colOff>
      <xdr:row>58</xdr:row>
      <xdr:rowOff>140615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433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140233</xdr:rowOff>
    </xdr:from>
    <xdr:to>
      <xdr:col>102</xdr:col>
      <xdr:colOff>114300</xdr:colOff>
      <xdr:row>58</xdr:row>
      <xdr:rowOff>146139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84333"/>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85319</xdr:rowOff>
    </xdr:from>
    <xdr:to>
      <xdr:col>116</xdr:col>
      <xdr:colOff>114300</xdr:colOff>
      <xdr:row>59</xdr:row>
      <xdr:rowOff>15469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246</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90615</xdr:rowOff>
    </xdr:from>
    <xdr:to>
      <xdr:col>112</xdr:col>
      <xdr:colOff>38100</xdr:colOff>
      <xdr:row>59</xdr:row>
      <xdr:rowOff>20765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11892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89815</xdr:rowOff>
    </xdr:from>
    <xdr:to>
      <xdr:col>107</xdr:col>
      <xdr:colOff>101600</xdr:colOff>
      <xdr:row>59</xdr:row>
      <xdr:rowOff>19965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11092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89433</xdr:rowOff>
    </xdr:from>
    <xdr:to>
      <xdr:col>102</xdr:col>
      <xdr:colOff>165100</xdr:colOff>
      <xdr:row>59</xdr:row>
      <xdr:rowOff>19583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10710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2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95339</xdr:rowOff>
    </xdr:from>
    <xdr:to>
      <xdr:col>98</xdr:col>
      <xdr:colOff>38100</xdr:colOff>
      <xdr:row>59</xdr:row>
      <xdr:rowOff>25489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16616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3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41230</xdr:rowOff>
    </xdr:from>
    <xdr:to>
      <xdr:col>116</xdr:col>
      <xdr:colOff>63500</xdr:colOff>
      <xdr:row>76</xdr:row>
      <xdr:rowOff>63091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71430"/>
          <a:ext cx="838200" cy="2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133471</xdr:rowOff>
    </xdr:from>
    <xdr:to>
      <xdr:col>111</xdr:col>
      <xdr:colOff>177800</xdr:colOff>
      <xdr:row>76</xdr:row>
      <xdr:rowOff>63091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477871"/>
          <a:ext cx="889000" cy="6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133471</xdr:rowOff>
    </xdr:from>
    <xdr:to>
      <xdr:col>107</xdr:col>
      <xdr:colOff>50800</xdr:colOff>
      <xdr:row>73</xdr:row>
      <xdr:rowOff>19085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477871"/>
          <a:ext cx="889000" cy="5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19085</xdr:rowOff>
    </xdr:from>
    <xdr:to>
      <xdr:col>102</xdr:col>
      <xdr:colOff>114300</xdr:colOff>
      <xdr:row>73</xdr:row>
      <xdr:rowOff>83665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534935"/>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161880</xdr:rowOff>
    </xdr:from>
    <xdr:to>
      <xdr:col>116</xdr:col>
      <xdr:colOff>114300</xdr:colOff>
      <xdr:row>76</xdr:row>
      <xdr:rowOff>92030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140307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12291</xdr:rowOff>
    </xdr:from>
    <xdr:to>
      <xdr:col>112</xdr:col>
      <xdr:colOff>38100</xdr:colOff>
      <xdr:row>76</xdr:row>
      <xdr:rowOff>113891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105018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3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82671</xdr:rowOff>
    </xdr:from>
    <xdr:to>
      <xdr:col>107</xdr:col>
      <xdr:colOff>101600</xdr:colOff>
      <xdr:row>73</xdr:row>
      <xdr:rowOff>12821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4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29348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2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139735</xdr:rowOff>
    </xdr:from>
    <xdr:to>
      <xdr:col>102</xdr:col>
      <xdr:colOff>165100</xdr:colOff>
      <xdr:row>73</xdr:row>
      <xdr:rowOff>69885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4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86412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25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32865</xdr:rowOff>
    </xdr:from>
    <xdr:to>
      <xdr:col>98</xdr:col>
      <xdr:colOff>38100</xdr:colOff>
      <xdr:row>73</xdr:row>
      <xdr:rowOff>134465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5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150992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3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480,141</a:t>
          </a:r>
          <a:r>
            <a:rPr kumimoji="1" lang="ja-JP" altLang="en-US" sz="1300">
              <a:latin typeface="ＭＳ Ｐゴシック" panose="020B0600070205080204" pitchFamily="50" charset="-128"/>
              <a:ea typeface="ＭＳ Ｐゴシック" panose="020B0600070205080204" pitchFamily="50" charset="-128"/>
            </a:rPr>
            <a:t>円となり、前年度と比べて</a:t>
          </a:r>
          <a:r>
            <a:rPr kumimoji="1" lang="en-US" altLang="ja-JP" sz="1300">
              <a:latin typeface="ＭＳ Ｐゴシック" panose="020B0600070205080204" pitchFamily="50" charset="-128"/>
              <a:ea typeface="ＭＳ Ｐゴシック" panose="020B0600070205080204" pitchFamily="50" charset="-128"/>
            </a:rPr>
            <a:t>162,521</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98,362</a:t>
          </a:r>
          <a:r>
            <a:rPr kumimoji="1" lang="ja-JP" altLang="en-US" sz="1300">
              <a:latin typeface="ＭＳ Ｐゴシック" panose="020B0600070205080204" pitchFamily="50" charset="-128"/>
              <a:ea typeface="ＭＳ Ｐゴシック" panose="020B0600070205080204" pitchFamily="50" charset="-128"/>
            </a:rPr>
            <a:t>円で前年度より増となった。これは子育て世帯臨時特別給付金や住民税非課税世帯等臨時特別給付金など、コロナの影響に伴う各種給付金事業を実施したことが主な要因である。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経費ごとでは、ほとんどの費目で類似団体を下回る、もしくは同程度となっており、普通建設事業費、公債費が類似団体を大きく上回る数値となった。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普通建設事業費については、市庁舎整備により令和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年度に一時的に大幅増となったが、事業も終盤を迎えたため令和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年度は例年並みに戻りつつある。また、公債費については、前年度の市税等徴収猶予特例に係る市債の一括償還を行ったため、令和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学校給食共同調理場建設工事を始めとする公共施設の更新整備による普通建設事業費の増、それに係る市債の償還に伴い公債費の増加が見込まれるため、社会情勢や市民ニーズを的確に把握し、事業の取捨選択を行うことで事業費の抑制に努めていく。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58,499
57,183
55.90
29,926,562
28,087,796
1,577,330
14,574,912
27,098,010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61519</xdr:rowOff>
    </xdr:from>
    <xdr:to>
      <xdr:col>24</xdr:col>
      <xdr:colOff>63500</xdr:colOff>
      <xdr:row>35</xdr:row>
      <xdr:rowOff>101752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62269"/>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101752</xdr:rowOff>
    </xdr:from>
    <xdr:to>
      <xdr:col>19</xdr:col>
      <xdr:colOff>177800</xdr:colOff>
      <xdr:row>35</xdr:row>
      <xdr:rowOff>110439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0250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110439</xdr:rowOff>
    </xdr:from>
    <xdr:to>
      <xdr:col>15</xdr:col>
      <xdr:colOff>50800</xdr:colOff>
      <xdr:row>35</xdr:row>
      <xdr:rowOff>148844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1118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148844</xdr:rowOff>
    </xdr:from>
    <xdr:to>
      <xdr:col>10</xdr:col>
      <xdr:colOff>114300</xdr:colOff>
      <xdr:row>35</xdr:row>
      <xdr:rowOff>156616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4959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10719</xdr:rowOff>
    </xdr:from>
    <xdr:to>
      <xdr:col>24</xdr:col>
      <xdr:colOff>114300</xdr:colOff>
      <xdr:row>35</xdr:row>
      <xdr:rowOff>112319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33596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6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50952</xdr:rowOff>
    </xdr:from>
    <xdr:to>
      <xdr:col>20</xdr:col>
      <xdr:colOff>38100</xdr:colOff>
      <xdr:row>35</xdr:row>
      <xdr:rowOff>152552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169079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59639</xdr:rowOff>
    </xdr:from>
    <xdr:to>
      <xdr:col>15</xdr:col>
      <xdr:colOff>101600</xdr:colOff>
      <xdr:row>35</xdr:row>
      <xdr:rowOff>161239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152366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98044</xdr:rowOff>
    </xdr:from>
    <xdr:to>
      <xdr:col>10</xdr:col>
      <xdr:colOff>165100</xdr:colOff>
      <xdr:row>36</xdr:row>
      <xdr:rowOff>28194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19321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105816</xdr:rowOff>
    </xdr:from>
    <xdr:to>
      <xdr:col>6</xdr:col>
      <xdr:colOff>38100</xdr:colOff>
      <xdr:row>36</xdr:row>
      <xdr:rowOff>35966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27093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100641</xdr:rowOff>
    </xdr:from>
    <xdr:to>
      <xdr:col>24</xdr:col>
      <xdr:colOff>62865</xdr:colOff>
      <xdr:row>57</xdr:row>
      <xdr:rowOff>159835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9187491"/>
          <a:ext cx="1270" cy="74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163662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159835</xdr:rowOff>
    </xdr:from>
    <xdr:to>
      <xdr:col>24</xdr:col>
      <xdr:colOff>152400</xdr:colOff>
      <xdr:row>57</xdr:row>
      <xdr:rowOff>159835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3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47318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96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100641</xdr:rowOff>
    </xdr:from>
    <xdr:to>
      <xdr:col>24</xdr:col>
      <xdr:colOff>152400</xdr:colOff>
      <xdr:row>53</xdr:row>
      <xdr:rowOff>100641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18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82216</xdr:rowOff>
    </xdr:from>
    <xdr:to>
      <xdr:col>24</xdr:col>
      <xdr:colOff>63500</xdr:colOff>
      <xdr:row>57</xdr:row>
      <xdr:rowOff>4063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8826166"/>
          <a:ext cx="838200" cy="95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121804</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98927</xdr:rowOff>
    </xdr:from>
    <xdr:to>
      <xdr:col>24</xdr:col>
      <xdr:colOff>114300</xdr:colOff>
      <xdr:row>57</xdr:row>
      <xdr:rowOff>29077</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0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82216</xdr:rowOff>
    </xdr:from>
    <xdr:to>
      <xdr:col>19</xdr:col>
      <xdr:colOff>177800</xdr:colOff>
      <xdr:row>57</xdr:row>
      <xdr:rowOff>124809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8826166"/>
          <a:ext cx="889000" cy="107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46349</xdr:rowOff>
    </xdr:from>
    <xdr:to>
      <xdr:col>15</xdr:col>
      <xdr:colOff>50800</xdr:colOff>
      <xdr:row>57</xdr:row>
      <xdr:rowOff>124809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18999"/>
          <a:ext cx="889000" cy="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46349</xdr:rowOff>
    </xdr:from>
    <xdr:to>
      <xdr:col>10</xdr:col>
      <xdr:colOff>114300</xdr:colOff>
      <xdr:row>57</xdr:row>
      <xdr:rowOff>69840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18999"/>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124713</xdr:rowOff>
    </xdr:from>
    <xdr:to>
      <xdr:col>24</xdr:col>
      <xdr:colOff>114300</xdr:colOff>
      <xdr:row>57</xdr:row>
      <xdr:rowOff>54863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103140</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31416</xdr:rowOff>
    </xdr:from>
    <xdr:to>
      <xdr:col>20</xdr:col>
      <xdr:colOff>38100</xdr:colOff>
      <xdr:row>51</xdr:row>
      <xdr:rowOff>133016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7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149543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55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74009</xdr:rowOff>
    </xdr:from>
    <xdr:to>
      <xdr:col>15</xdr:col>
      <xdr:colOff>101600</xdr:colOff>
      <xdr:row>58</xdr:row>
      <xdr:rowOff>4159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166736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166999</xdr:rowOff>
    </xdr:from>
    <xdr:to>
      <xdr:col>10</xdr:col>
      <xdr:colOff>165100</xdr:colOff>
      <xdr:row>57</xdr:row>
      <xdr:rowOff>97149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88276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19040</xdr:rowOff>
    </xdr:from>
    <xdr:to>
      <xdr:col>6</xdr:col>
      <xdr:colOff>38100</xdr:colOff>
      <xdr:row>57</xdr:row>
      <xdr:rowOff>120640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111767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13945</xdr:rowOff>
    </xdr:from>
    <xdr:to>
      <xdr:col>24</xdr:col>
      <xdr:colOff>63500</xdr:colOff>
      <xdr:row>78</xdr:row>
      <xdr:rowOff>73825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44145"/>
          <a:ext cx="838200" cy="40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73825</xdr:rowOff>
    </xdr:from>
    <xdr:to>
      <xdr:col>19</xdr:col>
      <xdr:colOff>177800</xdr:colOff>
      <xdr:row>78</xdr:row>
      <xdr:rowOff>151448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46925"/>
          <a:ext cx="889000" cy="7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151448</xdr:rowOff>
    </xdr:from>
    <xdr:to>
      <xdr:col>15</xdr:col>
      <xdr:colOff>50800</xdr:colOff>
      <xdr:row>78</xdr:row>
      <xdr:rowOff>164503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524548"/>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158725</xdr:rowOff>
    </xdr:from>
    <xdr:to>
      <xdr:col>10</xdr:col>
      <xdr:colOff>114300</xdr:colOff>
      <xdr:row>78</xdr:row>
      <xdr:rowOff>164503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531825"/>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134595</xdr:rowOff>
    </xdr:from>
    <xdr:to>
      <xdr:col>24</xdr:col>
      <xdr:colOff>114300</xdr:colOff>
      <xdr:row>76</xdr:row>
      <xdr:rowOff>64745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113022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7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23025</xdr:rowOff>
    </xdr:from>
    <xdr:to>
      <xdr:col>20</xdr:col>
      <xdr:colOff>38100</xdr:colOff>
      <xdr:row>78</xdr:row>
      <xdr:rowOff>124625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115752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8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100648</xdr:rowOff>
    </xdr:from>
    <xdr:to>
      <xdr:col>15</xdr:col>
      <xdr:colOff>101600</xdr:colOff>
      <xdr:row>79</xdr:row>
      <xdr:rowOff>30798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21925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6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113703</xdr:rowOff>
    </xdr:from>
    <xdr:to>
      <xdr:col>10</xdr:col>
      <xdr:colOff>165100</xdr:colOff>
      <xdr:row>79</xdr:row>
      <xdr:rowOff>43853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34980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7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107925</xdr:rowOff>
    </xdr:from>
    <xdr:to>
      <xdr:col>6</xdr:col>
      <xdr:colOff>38100</xdr:colOff>
      <xdr:row>79</xdr:row>
      <xdr:rowOff>38075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29202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7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130524</xdr:rowOff>
    </xdr:from>
    <xdr:to>
      <xdr:col>24</xdr:col>
      <xdr:colOff>63500</xdr:colOff>
      <xdr:row>97</xdr:row>
      <xdr:rowOff>11995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89724"/>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11995</xdr:rowOff>
    </xdr:from>
    <xdr:to>
      <xdr:col>19</xdr:col>
      <xdr:colOff>177800</xdr:colOff>
      <xdr:row>97</xdr:row>
      <xdr:rowOff>80378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42645"/>
          <a:ext cx="889000" cy="6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80378</xdr:rowOff>
    </xdr:from>
    <xdr:to>
      <xdr:col>15</xdr:col>
      <xdr:colOff>50800</xdr:colOff>
      <xdr:row>97</xdr:row>
      <xdr:rowOff>107418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11028"/>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107418</xdr:rowOff>
    </xdr:from>
    <xdr:to>
      <xdr:col>10</xdr:col>
      <xdr:colOff>114300</xdr:colOff>
      <xdr:row>97</xdr:row>
      <xdr:rowOff>123943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38068"/>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79724</xdr:rowOff>
    </xdr:from>
    <xdr:to>
      <xdr:col>24</xdr:col>
      <xdr:colOff>114300</xdr:colOff>
      <xdr:row>97</xdr:row>
      <xdr:rowOff>9874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102601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132645</xdr:rowOff>
    </xdr:from>
    <xdr:to>
      <xdr:col>20</xdr:col>
      <xdr:colOff>38100</xdr:colOff>
      <xdr:row>97</xdr:row>
      <xdr:rowOff>62795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79322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29578</xdr:rowOff>
    </xdr:from>
    <xdr:to>
      <xdr:col>15</xdr:col>
      <xdr:colOff>101600</xdr:colOff>
      <xdr:row>97</xdr:row>
      <xdr:rowOff>131178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147705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4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56618</xdr:rowOff>
    </xdr:from>
    <xdr:to>
      <xdr:col>10</xdr:col>
      <xdr:colOff>165100</xdr:colOff>
      <xdr:row>97</xdr:row>
      <xdr:rowOff>158218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3295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46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73143</xdr:rowOff>
    </xdr:from>
    <xdr:to>
      <xdr:col>6</xdr:col>
      <xdr:colOff>38100</xdr:colOff>
      <xdr:row>98</xdr:row>
      <xdr:rowOff>3293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0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19820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4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165989</xdr:rowOff>
    </xdr:from>
    <xdr:to>
      <xdr:col>55</xdr:col>
      <xdr:colOff>0</xdr:colOff>
      <xdr:row>38</xdr:row>
      <xdr:rowOff>166751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8108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164770</xdr:rowOff>
    </xdr:from>
    <xdr:to>
      <xdr:col>50</xdr:col>
      <xdr:colOff>114300</xdr:colOff>
      <xdr:row>38</xdr:row>
      <xdr:rowOff>166751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7987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163855</xdr:rowOff>
    </xdr:from>
    <xdr:to>
      <xdr:col>45</xdr:col>
      <xdr:colOff>177800</xdr:colOff>
      <xdr:row>38</xdr:row>
      <xdr:rowOff>164770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789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163855</xdr:rowOff>
    </xdr:from>
    <xdr:to>
      <xdr:col>41</xdr:col>
      <xdr:colOff>50800</xdr:colOff>
      <xdr:row>39</xdr:row>
      <xdr:rowOff>4902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78955"/>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115189</xdr:rowOff>
    </xdr:from>
    <xdr:to>
      <xdr:col>55</xdr:col>
      <xdr:colOff>50800</xdr:colOff>
      <xdr:row>39</xdr:row>
      <xdr:rowOff>45339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115951</xdr:rowOff>
    </xdr:from>
    <xdr:to>
      <xdr:col>50</xdr:col>
      <xdr:colOff>165100</xdr:colOff>
      <xdr:row>39</xdr:row>
      <xdr:rowOff>46101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37228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2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113970</xdr:rowOff>
    </xdr:from>
    <xdr:to>
      <xdr:col>46</xdr:col>
      <xdr:colOff>38100</xdr:colOff>
      <xdr:row>39</xdr:row>
      <xdr:rowOff>44120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35247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2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113055</xdr:rowOff>
    </xdr:from>
    <xdr:to>
      <xdr:col>41</xdr:col>
      <xdr:colOff>101600</xdr:colOff>
      <xdr:row>39</xdr:row>
      <xdr:rowOff>43205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34332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20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125552</xdr:rowOff>
    </xdr:from>
    <xdr:to>
      <xdr:col>36</xdr:col>
      <xdr:colOff>165100</xdr:colOff>
      <xdr:row>39</xdr:row>
      <xdr:rowOff>55702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46829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33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145552</xdr:rowOff>
    </xdr:from>
    <xdr:to>
      <xdr:col>55</xdr:col>
      <xdr:colOff>0</xdr:colOff>
      <xdr:row>57</xdr:row>
      <xdr:rowOff>166510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18202"/>
          <a:ext cx="8382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118952</xdr:rowOff>
    </xdr:from>
    <xdr:to>
      <xdr:col>50</xdr:col>
      <xdr:colOff>114300</xdr:colOff>
      <xdr:row>57</xdr:row>
      <xdr:rowOff>166510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891602"/>
          <a:ext cx="889000" cy="4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118952</xdr:rowOff>
    </xdr:from>
    <xdr:to>
      <xdr:col>45</xdr:col>
      <xdr:colOff>177800</xdr:colOff>
      <xdr:row>57</xdr:row>
      <xdr:rowOff>155601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91602"/>
          <a:ext cx="889000" cy="3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147838</xdr:rowOff>
    </xdr:from>
    <xdr:to>
      <xdr:col>41</xdr:col>
      <xdr:colOff>50800</xdr:colOff>
      <xdr:row>57</xdr:row>
      <xdr:rowOff>155601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920488"/>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94752</xdr:rowOff>
    </xdr:from>
    <xdr:to>
      <xdr:col>55</xdr:col>
      <xdr:colOff>50800</xdr:colOff>
      <xdr:row>58</xdr:row>
      <xdr:rowOff>24902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6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117629</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1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115710</xdr:rowOff>
    </xdr:from>
    <xdr:to>
      <xdr:col>50</xdr:col>
      <xdr:colOff>165100</xdr:colOff>
      <xdr:row>58</xdr:row>
      <xdr:rowOff>45860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62387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68152</xdr:rowOff>
    </xdr:from>
    <xdr:to>
      <xdr:col>46</xdr:col>
      <xdr:colOff>38100</xdr:colOff>
      <xdr:row>57</xdr:row>
      <xdr:rowOff>169752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14829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104801</xdr:rowOff>
    </xdr:from>
    <xdr:to>
      <xdr:col>41</xdr:col>
      <xdr:colOff>101600</xdr:colOff>
      <xdr:row>58</xdr:row>
      <xdr:rowOff>34951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51478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6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97038</xdr:rowOff>
    </xdr:from>
    <xdr:to>
      <xdr:col>36</xdr:col>
      <xdr:colOff>165100</xdr:colOff>
      <xdr:row>58</xdr:row>
      <xdr:rowOff>27188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6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43715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64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67165</xdr:rowOff>
    </xdr:from>
    <xdr:to>
      <xdr:col>55</xdr:col>
      <xdr:colOff>0</xdr:colOff>
      <xdr:row>76</xdr:row>
      <xdr:rowOff>126121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097365"/>
          <a:ext cx="8382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67165</xdr:rowOff>
    </xdr:from>
    <xdr:to>
      <xdr:col>50</xdr:col>
      <xdr:colOff>114300</xdr:colOff>
      <xdr:row>76</xdr:row>
      <xdr:rowOff>143655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097365"/>
          <a:ext cx="889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140500</xdr:rowOff>
    </xdr:from>
    <xdr:to>
      <xdr:col>45</xdr:col>
      <xdr:colOff>177800</xdr:colOff>
      <xdr:row>76</xdr:row>
      <xdr:rowOff>143655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170700"/>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140500</xdr:rowOff>
    </xdr:from>
    <xdr:to>
      <xdr:col>41</xdr:col>
      <xdr:colOff>50800</xdr:colOff>
      <xdr:row>77</xdr:row>
      <xdr:rowOff>60787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170700"/>
          <a:ext cx="889000" cy="9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75321</xdr:rowOff>
    </xdr:from>
    <xdr:to>
      <xdr:col>55</xdr:col>
      <xdr:colOff>50800</xdr:colOff>
      <xdr:row>77</xdr:row>
      <xdr:rowOff>5471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1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53748</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08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16365</xdr:rowOff>
    </xdr:from>
    <xdr:to>
      <xdr:col>50</xdr:col>
      <xdr:colOff>165100</xdr:colOff>
      <xdr:row>76</xdr:row>
      <xdr:rowOff>117965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0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109092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1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92855</xdr:rowOff>
    </xdr:from>
    <xdr:to>
      <xdr:col>46</xdr:col>
      <xdr:colOff>38100</xdr:colOff>
      <xdr:row>77</xdr:row>
      <xdr:rowOff>23005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1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39532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8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89700</xdr:rowOff>
    </xdr:from>
    <xdr:to>
      <xdr:col>41</xdr:col>
      <xdr:colOff>101600</xdr:colOff>
      <xdr:row>77</xdr:row>
      <xdr:rowOff>19850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1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36377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9987</xdr:rowOff>
    </xdr:from>
    <xdr:to>
      <xdr:col>36</xdr:col>
      <xdr:colOff>165100</xdr:colOff>
      <xdr:row>77</xdr:row>
      <xdr:rowOff>111587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2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102714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3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152902</xdr:rowOff>
    </xdr:from>
    <xdr:to>
      <xdr:col>55</xdr:col>
      <xdr:colOff>0</xdr:colOff>
      <xdr:row>97</xdr:row>
      <xdr:rowOff>20676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12102"/>
          <a:ext cx="8382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20676</xdr:rowOff>
    </xdr:from>
    <xdr:to>
      <xdr:col>50</xdr:col>
      <xdr:colOff>114300</xdr:colOff>
      <xdr:row>97</xdr:row>
      <xdr:rowOff>34449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51326"/>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34449</xdr:rowOff>
    </xdr:from>
    <xdr:to>
      <xdr:col>45</xdr:col>
      <xdr:colOff>177800</xdr:colOff>
      <xdr:row>97</xdr:row>
      <xdr:rowOff>46622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65099"/>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46622</xdr:rowOff>
    </xdr:from>
    <xdr:to>
      <xdr:col>41</xdr:col>
      <xdr:colOff>50800</xdr:colOff>
      <xdr:row>97</xdr:row>
      <xdr:rowOff>127984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77272"/>
          <a:ext cx="889000" cy="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102102</xdr:rowOff>
    </xdr:from>
    <xdr:to>
      <xdr:col>55</xdr:col>
      <xdr:colOff>50800</xdr:colOff>
      <xdr:row>97</xdr:row>
      <xdr:rowOff>32252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80529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141326</xdr:rowOff>
    </xdr:from>
    <xdr:to>
      <xdr:col>50</xdr:col>
      <xdr:colOff>165100</xdr:colOff>
      <xdr:row>97</xdr:row>
      <xdr:rowOff>71476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62603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155099</xdr:rowOff>
    </xdr:from>
    <xdr:to>
      <xdr:col>46</xdr:col>
      <xdr:colOff>38100</xdr:colOff>
      <xdr:row>97</xdr:row>
      <xdr:rowOff>85249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76376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167272</xdr:rowOff>
    </xdr:from>
    <xdr:to>
      <xdr:col>41</xdr:col>
      <xdr:colOff>101600</xdr:colOff>
      <xdr:row>97</xdr:row>
      <xdr:rowOff>97422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88549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77184</xdr:rowOff>
    </xdr:from>
    <xdr:to>
      <xdr:col>36</xdr:col>
      <xdr:colOff>165100</xdr:colOff>
      <xdr:row>98</xdr:row>
      <xdr:rowOff>7334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169911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0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15661</xdr:rowOff>
    </xdr:from>
    <xdr:to>
      <xdr:col>85</xdr:col>
      <xdr:colOff>127000</xdr:colOff>
      <xdr:row>37</xdr:row>
      <xdr:rowOff>96266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59311"/>
          <a:ext cx="838200" cy="8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15661</xdr:rowOff>
    </xdr:from>
    <xdr:to>
      <xdr:col>81</xdr:col>
      <xdr:colOff>50800</xdr:colOff>
      <xdr:row>37</xdr:row>
      <xdr:rowOff>122418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59311"/>
          <a:ext cx="8890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71394</xdr:rowOff>
    </xdr:from>
    <xdr:to>
      <xdr:col>76</xdr:col>
      <xdr:colOff>114300</xdr:colOff>
      <xdr:row>37</xdr:row>
      <xdr:rowOff>122418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15044"/>
          <a:ext cx="889000" cy="5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166949</xdr:rowOff>
    </xdr:from>
    <xdr:to>
      <xdr:col>71</xdr:col>
      <xdr:colOff>177800</xdr:colOff>
      <xdr:row>37</xdr:row>
      <xdr:rowOff>71394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39149"/>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45466</xdr:rowOff>
    </xdr:from>
    <xdr:to>
      <xdr:col>85</xdr:col>
      <xdr:colOff>177800</xdr:colOff>
      <xdr:row>37</xdr:row>
      <xdr:rowOff>147066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23893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136311</xdr:rowOff>
    </xdr:from>
    <xdr:to>
      <xdr:col>81</xdr:col>
      <xdr:colOff>101600</xdr:colOff>
      <xdr:row>37</xdr:row>
      <xdr:rowOff>66461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57588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71618</xdr:rowOff>
    </xdr:from>
    <xdr:to>
      <xdr:col>76</xdr:col>
      <xdr:colOff>165100</xdr:colOff>
      <xdr:row>38</xdr:row>
      <xdr:rowOff>1767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152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164345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20594</xdr:rowOff>
    </xdr:from>
    <xdr:to>
      <xdr:col>72</xdr:col>
      <xdr:colOff>38100</xdr:colOff>
      <xdr:row>37</xdr:row>
      <xdr:rowOff>122194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113321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116149</xdr:rowOff>
    </xdr:from>
    <xdr:to>
      <xdr:col>67</xdr:col>
      <xdr:colOff>101600</xdr:colOff>
      <xdr:row>37</xdr:row>
      <xdr:rowOff>46299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62826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66186</xdr:rowOff>
    </xdr:from>
    <xdr:to>
      <xdr:col>85</xdr:col>
      <xdr:colOff>127000</xdr:colOff>
      <xdr:row>56</xdr:row>
      <xdr:rowOff>47669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495936"/>
          <a:ext cx="8382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66186</xdr:rowOff>
    </xdr:from>
    <xdr:to>
      <xdr:col>81</xdr:col>
      <xdr:colOff>50800</xdr:colOff>
      <xdr:row>55</xdr:row>
      <xdr:rowOff>134404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495936"/>
          <a:ext cx="889000" cy="6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134404</xdr:rowOff>
    </xdr:from>
    <xdr:to>
      <xdr:col>76</xdr:col>
      <xdr:colOff>114300</xdr:colOff>
      <xdr:row>57</xdr:row>
      <xdr:rowOff>45555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564154"/>
          <a:ext cx="889000" cy="2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45555</xdr:rowOff>
    </xdr:from>
    <xdr:to>
      <xdr:col>71</xdr:col>
      <xdr:colOff>177800</xdr:colOff>
      <xdr:row>57</xdr:row>
      <xdr:rowOff>121621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18205"/>
          <a:ext cx="889000" cy="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168319</xdr:rowOff>
    </xdr:from>
    <xdr:to>
      <xdr:col>85</xdr:col>
      <xdr:colOff>177800</xdr:colOff>
      <xdr:row>56</xdr:row>
      <xdr:rowOff>98469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5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146746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15386</xdr:rowOff>
    </xdr:from>
    <xdr:to>
      <xdr:col>81</xdr:col>
      <xdr:colOff>101600</xdr:colOff>
      <xdr:row>55</xdr:row>
      <xdr:rowOff>116986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4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108113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5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83604</xdr:rowOff>
    </xdr:from>
    <xdr:to>
      <xdr:col>76</xdr:col>
      <xdr:colOff>165100</xdr:colOff>
      <xdr:row>56</xdr:row>
      <xdr:rowOff>13754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5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4881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0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166205</xdr:rowOff>
    </xdr:from>
    <xdr:to>
      <xdr:col>72</xdr:col>
      <xdr:colOff>38100</xdr:colOff>
      <xdr:row>57</xdr:row>
      <xdr:rowOff>96355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87482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70821</xdr:rowOff>
    </xdr:from>
    <xdr:to>
      <xdr:col>67</xdr:col>
      <xdr:colOff>101600</xdr:colOff>
      <xdr:row>58</xdr:row>
      <xdr:rowOff>971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163548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29896</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74446"/>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153149</xdr:rowOff>
    </xdr:from>
    <xdr:to>
      <xdr:col>71</xdr:col>
      <xdr:colOff>177800</xdr:colOff>
      <xdr:row>79</xdr:row>
      <xdr:rowOff>29896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26249"/>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150546</xdr:rowOff>
    </xdr:from>
    <xdr:to>
      <xdr:col>72</xdr:col>
      <xdr:colOff>38100</xdr:colOff>
      <xdr:row>79</xdr:row>
      <xdr:rowOff>80696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71823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16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102349</xdr:rowOff>
    </xdr:from>
    <xdr:to>
      <xdr:col>67</xdr:col>
      <xdr:colOff>101600</xdr:colOff>
      <xdr:row>79</xdr:row>
      <xdr:rowOff>32499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49026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84657</xdr:rowOff>
    </xdr:from>
    <xdr:to>
      <xdr:col>85</xdr:col>
      <xdr:colOff>127000</xdr:colOff>
      <xdr:row>96</xdr:row>
      <xdr:rowOff>40487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200957"/>
          <a:ext cx="838200" cy="29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39360</xdr:rowOff>
    </xdr:from>
    <xdr:to>
      <xdr:col>81</xdr:col>
      <xdr:colOff>50800</xdr:colOff>
      <xdr:row>96</xdr:row>
      <xdr:rowOff>40487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98560"/>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29972</xdr:rowOff>
    </xdr:from>
    <xdr:to>
      <xdr:col>76</xdr:col>
      <xdr:colOff>114300</xdr:colOff>
      <xdr:row>96</xdr:row>
      <xdr:rowOff>39360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89172"/>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3487</xdr:rowOff>
    </xdr:from>
    <xdr:to>
      <xdr:col>71</xdr:col>
      <xdr:colOff>177800</xdr:colOff>
      <xdr:row>96</xdr:row>
      <xdr:rowOff>29972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62687"/>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33857</xdr:rowOff>
    </xdr:from>
    <xdr:to>
      <xdr:col>85</xdr:col>
      <xdr:colOff>177800</xdr:colOff>
      <xdr:row>94</xdr:row>
      <xdr:rowOff>135457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56734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0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161137</xdr:rowOff>
    </xdr:from>
    <xdr:to>
      <xdr:col>81</xdr:col>
      <xdr:colOff>101600</xdr:colOff>
      <xdr:row>96</xdr:row>
      <xdr:rowOff>91287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82414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5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160010</xdr:rowOff>
    </xdr:from>
    <xdr:to>
      <xdr:col>76</xdr:col>
      <xdr:colOff>165100</xdr:colOff>
      <xdr:row>96</xdr:row>
      <xdr:rowOff>90160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81287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5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150622</xdr:rowOff>
    </xdr:from>
    <xdr:to>
      <xdr:col>72</xdr:col>
      <xdr:colOff>38100</xdr:colOff>
      <xdr:row>96</xdr:row>
      <xdr:rowOff>80772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71899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124137</xdr:rowOff>
    </xdr:from>
    <xdr:to>
      <xdr:col>67</xdr:col>
      <xdr:colOff>101600</xdr:colOff>
      <xdr:row>96</xdr:row>
      <xdr:rowOff>54287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45414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52299</xdr:rowOff>
    </xdr:from>
    <xdr:to>
      <xdr:col>116</xdr:col>
      <xdr:colOff>63500</xdr:colOff>
      <xdr:row>36</xdr:row>
      <xdr:rowOff>56718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224499"/>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114952</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30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56718</xdr:rowOff>
    </xdr:from>
    <xdr:to>
      <xdr:col>111</xdr:col>
      <xdr:colOff>177800</xdr:colOff>
      <xdr:row>36</xdr:row>
      <xdr:rowOff>59233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622891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80815</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767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56947</xdr:rowOff>
    </xdr:from>
    <xdr:to>
      <xdr:col>107</xdr:col>
      <xdr:colOff>50800</xdr:colOff>
      <xdr:row>36</xdr:row>
      <xdr:rowOff>59233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22914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79595</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56109</xdr:rowOff>
    </xdr:from>
    <xdr:to>
      <xdr:col>102</xdr:col>
      <xdr:colOff>114300</xdr:colOff>
      <xdr:row>36</xdr:row>
      <xdr:rowOff>56947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22830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79595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69156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1499</xdr:rowOff>
    </xdr:from>
    <xdr:to>
      <xdr:col>116</xdr:col>
      <xdr:colOff>114300</xdr:colOff>
      <xdr:row>36</xdr:row>
      <xdr:rowOff>103099</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1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24376</xdr:rowOff>
    </xdr:from>
    <xdr:ext cx="469744"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02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5918</xdr:rowOff>
    </xdr:from>
    <xdr:to>
      <xdr:col>112</xdr:col>
      <xdr:colOff>38100</xdr:colOff>
      <xdr:row>36</xdr:row>
      <xdr:rowOff>107518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1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124045</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59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8433</xdr:rowOff>
    </xdr:from>
    <xdr:to>
      <xdr:col>107</xdr:col>
      <xdr:colOff>101600</xdr:colOff>
      <xdr:row>36</xdr:row>
      <xdr:rowOff>110033</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126560</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595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6147</xdr:rowOff>
    </xdr:from>
    <xdr:to>
      <xdr:col>102</xdr:col>
      <xdr:colOff>165100</xdr:colOff>
      <xdr:row>36</xdr:row>
      <xdr:rowOff>107747</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124274</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59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5309</xdr:rowOff>
    </xdr:from>
    <xdr:to>
      <xdr:col>98</xdr:col>
      <xdr:colOff>38100</xdr:colOff>
      <xdr:row>36</xdr:row>
      <xdr:rowOff>106909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1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123436</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59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諸支出金、農林水産業費、公債費が類似団体平均と比べ大きく上回った。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諸支出金については、市民病院及び消防本部庁舎等を移転するための公益的施設用地取得に係る債務負担行為の償還によるものが要因となっている。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農林水産業費については、畜産クラスター事業補助金の実施や、県営農道・かんがい排水などインフラ整備の実施が要因となっている。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公債費については、前年度の市税等徴収猶予特例に係る市債の一括償還を行ったことが要因となっている。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なお、総務費については市庁舎整備に伴い令和２年度に一時的に大幅増となったが、事業も終盤を迎えたことから令和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年度は例年並みに戻りつつある状況となった。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財政調整基金については、決算剰余金を中心に積み立てるとともに、最低限の取り崩しに努めている。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年度は計画的な事業実施により、財政調整基金を取り崩すことなく財政運営ができたため黒字となった。また、決算剰余金からは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億円を積立てたことにより、</a:t>
          </a:r>
          <a:r>
            <a:rPr kumimoji="1" lang="en-US" altLang="ja-JP" sz="1200">
              <a:latin typeface="ＭＳ ゴシック" pitchFamily="49" charset="-128"/>
              <a:ea typeface="ＭＳ ゴシック" pitchFamily="49" charset="-128"/>
            </a:rPr>
            <a:t>25.5</a:t>
          </a:r>
          <a:r>
            <a:rPr kumimoji="1" lang="ja-JP" altLang="en-US" sz="1200">
              <a:latin typeface="ＭＳ ゴシック" pitchFamily="49" charset="-128"/>
              <a:ea typeface="ＭＳ ゴシック" pitchFamily="49" charset="-128"/>
            </a:rPr>
            <a:t>億円の残高を確保することができた。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今後も、財政調整基金については、標準財政規模の</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％程度の残高確保を目指し、財政運営を進めていく。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前年度に引き続き経費節減に努めた結果、全会計において黒字となった。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モーターボート競走事業会計については、令和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年度に新スタンド、ボートキッズパーク及びコミュニティパークをオープンし、大きなレースを開催した結果、業界全体が好調だったこともあり総売上が大幅増となったため、黒字幅が拡大した。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病院事業会計については、新型コロナウイルス感染症重点医療機関として病床確保に努めた結果、国・県からの補助金により黒字を確保することができた。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水道事業・下水道事業については、コロナの影響により空港・ホテル・大型商業施設などの需要低迷が続いたものの、経費節減に努めたことにより黒字を確保することができた。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29926562</v>
      </c>
      <c r="BO4" s="405"/>
      <c r="BP4" s="405"/>
      <c r="BQ4" s="405"/>
      <c r="BR4" s="405"/>
      <c r="BS4" s="405"/>
      <c r="BT4" s="405"/>
      <c r="BU4" s="406"/>
      <c r="BV4" s="404">
        <v>39225976</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10.8</v>
      </c>
      <c r="CU4" s="411"/>
      <c r="CV4" s="411"/>
      <c r="CW4" s="411"/>
      <c r="CX4" s="411"/>
      <c r="CY4" s="411"/>
      <c r="CZ4" s="411"/>
      <c r="DA4" s="412"/>
      <c r="DB4" s="410">
        <v>8.6</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28087796</v>
      </c>
      <c r="BO5" s="442"/>
      <c r="BP5" s="442"/>
      <c r="BQ5" s="442"/>
      <c r="BR5" s="442"/>
      <c r="BS5" s="442"/>
      <c r="BT5" s="442"/>
      <c r="BU5" s="443"/>
      <c r="BV5" s="441">
        <v>37923488</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81.7</v>
      </c>
      <c r="CU5" s="439"/>
      <c r="CV5" s="439"/>
      <c r="CW5" s="439"/>
      <c r="CX5" s="439"/>
      <c r="CY5" s="439"/>
      <c r="CZ5" s="439"/>
      <c r="DA5" s="440"/>
      <c r="DB5" s="438">
        <v>87.1</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1838766</v>
      </c>
      <c r="BO6" s="442"/>
      <c r="BP6" s="442"/>
      <c r="BQ6" s="442"/>
      <c r="BR6" s="442"/>
      <c r="BS6" s="442"/>
      <c r="BT6" s="442"/>
      <c r="BU6" s="443"/>
      <c r="BV6" s="441">
        <v>1302488</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86.1</v>
      </c>
      <c r="CU6" s="479"/>
      <c r="CV6" s="479"/>
      <c r="CW6" s="479"/>
      <c r="CX6" s="479"/>
      <c r="CY6" s="479"/>
      <c r="CZ6" s="479"/>
      <c r="DA6" s="480"/>
      <c r="DB6" s="478">
        <v>96.8</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94</v>
      </c>
      <c r="AV7" s="474"/>
      <c r="AW7" s="474"/>
      <c r="AX7" s="474"/>
      <c r="AY7" s="475" t="s">
        <v>106</v>
      </c>
      <c r="AZ7" s="476"/>
      <c r="BA7" s="476"/>
      <c r="BB7" s="476"/>
      <c r="BC7" s="476"/>
      <c r="BD7" s="476"/>
      <c r="BE7" s="476"/>
      <c r="BF7" s="476"/>
      <c r="BG7" s="476"/>
      <c r="BH7" s="476"/>
      <c r="BI7" s="476"/>
      <c r="BJ7" s="476"/>
      <c r="BK7" s="476"/>
      <c r="BL7" s="476"/>
      <c r="BM7" s="477"/>
      <c r="BN7" s="441">
        <v>261436</v>
      </c>
      <c r="BO7" s="442"/>
      <c r="BP7" s="442"/>
      <c r="BQ7" s="442"/>
      <c r="BR7" s="442"/>
      <c r="BS7" s="442"/>
      <c r="BT7" s="442"/>
      <c r="BU7" s="443"/>
      <c r="BV7" s="441">
        <v>61418</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14574912</v>
      </c>
      <c r="CU7" s="442"/>
      <c r="CV7" s="442"/>
      <c r="CW7" s="442"/>
      <c r="CX7" s="442"/>
      <c r="CY7" s="442"/>
      <c r="CZ7" s="442"/>
      <c r="DA7" s="443"/>
      <c r="DB7" s="441">
        <v>14363471</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109</v>
      </c>
      <c r="AV8" s="474"/>
      <c r="AW8" s="474"/>
      <c r="AX8" s="474"/>
      <c r="AY8" s="475" t="s">
        <v>110</v>
      </c>
      <c r="AZ8" s="476"/>
      <c r="BA8" s="476"/>
      <c r="BB8" s="476"/>
      <c r="BC8" s="476"/>
      <c r="BD8" s="476"/>
      <c r="BE8" s="476"/>
      <c r="BF8" s="476"/>
      <c r="BG8" s="476"/>
      <c r="BH8" s="476"/>
      <c r="BI8" s="476"/>
      <c r="BJ8" s="476"/>
      <c r="BK8" s="476"/>
      <c r="BL8" s="476"/>
      <c r="BM8" s="477"/>
      <c r="BN8" s="441">
        <v>1577330</v>
      </c>
      <c r="BO8" s="442"/>
      <c r="BP8" s="442"/>
      <c r="BQ8" s="442"/>
      <c r="BR8" s="442"/>
      <c r="BS8" s="442"/>
      <c r="BT8" s="442"/>
      <c r="BU8" s="443"/>
      <c r="BV8" s="441">
        <v>1241070</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81">
        <v>0.96</v>
      </c>
      <c r="CU8" s="482"/>
      <c r="CV8" s="482"/>
      <c r="CW8" s="482"/>
      <c r="CX8" s="482"/>
      <c r="CY8" s="482"/>
      <c r="CZ8" s="482"/>
      <c r="DA8" s="483"/>
      <c r="DB8" s="481">
        <v>0.98</v>
      </c>
      <c r="DC8" s="482"/>
      <c r="DD8" s="482"/>
      <c r="DE8" s="482"/>
      <c r="DF8" s="482"/>
      <c r="DG8" s="482"/>
      <c r="DH8" s="482"/>
      <c r="DI8" s="483"/>
    </row>
    <row r="9" spans="1:119" ht="18.75" customHeight="1" thickBot="1" x14ac:dyDescent="0.2">
      <c r="A9" s="178"/>
      <c r="B9" s="435" t="s">
        <v>112</v>
      </c>
      <c r="C9" s="436"/>
      <c r="D9" s="436"/>
      <c r="E9" s="436"/>
      <c r="F9" s="436"/>
      <c r="G9" s="436"/>
      <c r="H9" s="436"/>
      <c r="I9" s="436"/>
      <c r="J9" s="436"/>
      <c r="K9" s="484"/>
      <c r="L9" s="485" t="s">
        <v>113</v>
      </c>
      <c r="M9" s="486"/>
      <c r="N9" s="486"/>
      <c r="O9" s="486"/>
      <c r="P9" s="486"/>
      <c r="Q9" s="487"/>
      <c r="R9" s="488">
        <v>58710</v>
      </c>
      <c r="S9" s="489"/>
      <c r="T9" s="489"/>
      <c r="U9" s="489"/>
      <c r="V9" s="490"/>
      <c r="W9" s="398" t="s">
        <v>114</v>
      </c>
      <c r="X9" s="399"/>
      <c r="Y9" s="399"/>
      <c r="Z9" s="399"/>
      <c r="AA9" s="399"/>
      <c r="AB9" s="399"/>
      <c r="AC9" s="399"/>
      <c r="AD9" s="399"/>
      <c r="AE9" s="399"/>
      <c r="AF9" s="399"/>
      <c r="AG9" s="399"/>
      <c r="AH9" s="399"/>
      <c r="AI9" s="399"/>
      <c r="AJ9" s="399"/>
      <c r="AK9" s="399"/>
      <c r="AL9" s="400"/>
      <c r="AM9" s="470" t="s">
        <v>115</v>
      </c>
      <c r="AN9" s="471"/>
      <c r="AO9" s="471"/>
      <c r="AP9" s="471"/>
      <c r="AQ9" s="471"/>
      <c r="AR9" s="471"/>
      <c r="AS9" s="471"/>
      <c r="AT9" s="472"/>
      <c r="AU9" s="473" t="s">
        <v>116</v>
      </c>
      <c r="AV9" s="474"/>
      <c r="AW9" s="474"/>
      <c r="AX9" s="474"/>
      <c r="AY9" s="475" t="s">
        <v>117</v>
      </c>
      <c r="AZ9" s="476"/>
      <c r="BA9" s="476"/>
      <c r="BB9" s="476"/>
      <c r="BC9" s="476"/>
      <c r="BD9" s="476"/>
      <c r="BE9" s="476"/>
      <c r="BF9" s="476"/>
      <c r="BG9" s="476"/>
      <c r="BH9" s="476"/>
      <c r="BI9" s="476"/>
      <c r="BJ9" s="476"/>
      <c r="BK9" s="476"/>
      <c r="BL9" s="476"/>
      <c r="BM9" s="477"/>
      <c r="BN9" s="441">
        <v>336260</v>
      </c>
      <c r="BO9" s="442"/>
      <c r="BP9" s="442"/>
      <c r="BQ9" s="442"/>
      <c r="BR9" s="442"/>
      <c r="BS9" s="442"/>
      <c r="BT9" s="442"/>
      <c r="BU9" s="443"/>
      <c r="BV9" s="441">
        <v>280972</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38">
        <v>16</v>
      </c>
      <c r="CU9" s="439"/>
      <c r="CV9" s="439"/>
      <c r="CW9" s="439"/>
      <c r="CX9" s="439"/>
      <c r="CY9" s="439"/>
      <c r="CZ9" s="439"/>
      <c r="DA9" s="440"/>
      <c r="DB9" s="438">
        <v>10.7</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119</v>
      </c>
      <c r="M10" s="471"/>
      <c r="N10" s="471"/>
      <c r="O10" s="471"/>
      <c r="P10" s="471"/>
      <c r="Q10" s="472"/>
      <c r="R10" s="492">
        <v>56547</v>
      </c>
      <c r="S10" s="493"/>
      <c r="T10" s="493"/>
      <c r="U10" s="493"/>
      <c r="V10" s="494"/>
      <c r="W10" s="429"/>
      <c r="X10" s="430"/>
      <c r="Y10" s="430"/>
      <c r="Z10" s="430"/>
      <c r="AA10" s="430"/>
      <c r="AB10" s="430"/>
      <c r="AC10" s="430"/>
      <c r="AD10" s="430"/>
      <c r="AE10" s="430"/>
      <c r="AF10" s="430"/>
      <c r="AG10" s="430"/>
      <c r="AH10" s="430"/>
      <c r="AI10" s="430"/>
      <c r="AJ10" s="430"/>
      <c r="AK10" s="430"/>
      <c r="AL10" s="433"/>
      <c r="AM10" s="470" t="s">
        <v>120</v>
      </c>
      <c r="AN10" s="471"/>
      <c r="AO10" s="471"/>
      <c r="AP10" s="471"/>
      <c r="AQ10" s="471"/>
      <c r="AR10" s="471"/>
      <c r="AS10" s="471"/>
      <c r="AT10" s="472"/>
      <c r="AU10" s="473" t="s">
        <v>121</v>
      </c>
      <c r="AV10" s="474"/>
      <c r="AW10" s="474"/>
      <c r="AX10" s="474"/>
      <c r="AY10" s="475" t="s">
        <v>122</v>
      </c>
      <c r="AZ10" s="476"/>
      <c r="BA10" s="476"/>
      <c r="BB10" s="476"/>
      <c r="BC10" s="476"/>
      <c r="BD10" s="476"/>
      <c r="BE10" s="476"/>
      <c r="BF10" s="476"/>
      <c r="BG10" s="476"/>
      <c r="BH10" s="476"/>
      <c r="BI10" s="476"/>
      <c r="BJ10" s="476"/>
      <c r="BK10" s="476"/>
      <c r="BL10" s="476"/>
      <c r="BM10" s="477"/>
      <c r="BN10" s="441">
        <v>300000</v>
      </c>
      <c r="BO10" s="442"/>
      <c r="BP10" s="442"/>
      <c r="BQ10" s="442"/>
      <c r="BR10" s="442"/>
      <c r="BS10" s="442"/>
      <c r="BT10" s="442"/>
      <c r="BU10" s="443"/>
      <c r="BV10" s="441">
        <v>0</v>
      </c>
      <c r="BW10" s="442"/>
      <c r="BX10" s="442"/>
      <c r="BY10" s="442"/>
      <c r="BZ10" s="442"/>
      <c r="CA10" s="442"/>
      <c r="CB10" s="442"/>
      <c r="CC10" s="44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124</v>
      </c>
      <c r="M11" s="496"/>
      <c r="N11" s="496"/>
      <c r="O11" s="496"/>
      <c r="P11" s="496"/>
      <c r="Q11" s="497"/>
      <c r="R11" s="498" t="s">
        <v>125</v>
      </c>
      <c r="S11" s="499"/>
      <c r="T11" s="499"/>
      <c r="U11" s="499"/>
      <c r="V11" s="500"/>
      <c r="W11" s="429"/>
      <c r="X11" s="430"/>
      <c r="Y11" s="430"/>
      <c r="Z11" s="430"/>
      <c r="AA11" s="430"/>
      <c r="AB11" s="430"/>
      <c r="AC11" s="430"/>
      <c r="AD11" s="430"/>
      <c r="AE11" s="430"/>
      <c r="AF11" s="430"/>
      <c r="AG11" s="430"/>
      <c r="AH11" s="430"/>
      <c r="AI11" s="430"/>
      <c r="AJ11" s="430"/>
      <c r="AK11" s="430"/>
      <c r="AL11" s="433"/>
      <c r="AM11" s="470" t="s">
        <v>126</v>
      </c>
      <c r="AN11" s="471"/>
      <c r="AO11" s="471"/>
      <c r="AP11" s="471"/>
      <c r="AQ11" s="471"/>
      <c r="AR11" s="471"/>
      <c r="AS11" s="471"/>
      <c r="AT11" s="472"/>
      <c r="AU11" s="473" t="s">
        <v>109</v>
      </c>
      <c r="AV11" s="474"/>
      <c r="AW11" s="474"/>
      <c r="AX11" s="474"/>
      <c r="AY11" s="475" t="s">
        <v>127</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128</v>
      </c>
      <c r="CE11" s="445"/>
      <c r="CF11" s="445"/>
      <c r="CG11" s="445"/>
      <c r="CH11" s="445"/>
      <c r="CI11" s="445"/>
      <c r="CJ11" s="445"/>
      <c r="CK11" s="445"/>
      <c r="CL11" s="445"/>
      <c r="CM11" s="445"/>
      <c r="CN11" s="445"/>
      <c r="CO11" s="445"/>
      <c r="CP11" s="445"/>
      <c r="CQ11" s="445"/>
      <c r="CR11" s="445"/>
      <c r="CS11" s="446"/>
      <c r="CT11" s="481" t="s">
        <v>129</v>
      </c>
      <c r="CU11" s="482"/>
      <c r="CV11" s="482"/>
      <c r="CW11" s="482"/>
      <c r="CX11" s="482"/>
      <c r="CY11" s="482"/>
      <c r="CZ11" s="482"/>
      <c r="DA11" s="483"/>
      <c r="DB11" s="481" t="s">
        <v>130</v>
      </c>
      <c r="DC11" s="482"/>
      <c r="DD11" s="482"/>
      <c r="DE11" s="482"/>
      <c r="DF11" s="482"/>
      <c r="DG11" s="482"/>
      <c r="DH11" s="482"/>
      <c r="DI11" s="483"/>
    </row>
    <row r="12" spans="1:119" ht="18.75" customHeight="1" x14ac:dyDescent="0.15">
      <c r="A12" s="178"/>
      <c r="B12" s="501" t="s">
        <v>131</v>
      </c>
      <c r="C12" s="502"/>
      <c r="D12" s="502"/>
      <c r="E12" s="502"/>
      <c r="F12" s="502"/>
      <c r="G12" s="502"/>
      <c r="H12" s="502"/>
      <c r="I12" s="502"/>
      <c r="J12" s="502"/>
      <c r="K12" s="503"/>
      <c r="L12" s="510" t="s">
        <v>132</v>
      </c>
      <c r="M12" s="511"/>
      <c r="N12" s="511"/>
      <c r="O12" s="511"/>
      <c r="P12" s="511"/>
      <c r="Q12" s="512"/>
      <c r="R12" s="513">
        <v>58499</v>
      </c>
      <c r="S12" s="514"/>
      <c r="T12" s="514"/>
      <c r="U12" s="514"/>
      <c r="V12" s="515"/>
      <c r="W12" s="516" t="s">
        <v>1</v>
      </c>
      <c r="X12" s="474"/>
      <c r="Y12" s="474"/>
      <c r="Z12" s="474"/>
      <c r="AA12" s="474"/>
      <c r="AB12" s="517"/>
      <c r="AC12" s="518" t="s">
        <v>133</v>
      </c>
      <c r="AD12" s="519"/>
      <c r="AE12" s="519"/>
      <c r="AF12" s="519"/>
      <c r="AG12" s="520"/>
      <c r="AH12" s="518" t="s">
        <v>134</v>
      </c>
      <c r="AI12" s="519"/>
      <c r="AJ12" s="519"/>
      <c r="AK12" s="519"/>
      <c r="AL12" s="521"/>
      <c r="AM12" s="470" t="s">
        <v>135</v>
      </c>
      <c r="AN12" s="471"/>
      <c r="AO12" s="471"/>
      <c r="AP12" s="471"/>
      <c r="AQ12" s="471"/>
      <c r="AR12" s="471"/>
      <c r="AS12" s="471"/>
      <c r="AT12" s="472"/>
      <c r="AU12" s="473" t="s">
        <v>109</v>
      </c>
      <c r="AV12" s="474"/>
      <c r="AW12" s="474"/>
      <c r="AX12" s="474"/>
      <c r="AY12" s="475" t="s">
        <v>136</v>
      </c>
      <c r="AZ12" s="476"/>
      <c r="BA12" s="476"/>
      <c r="BB12" s="476"/>
      <c r="BC12" s="476"/>
      <c r="BD12" s="476"/>
      <c r="BE12" s="476"/>
      <c r="BF12" s="476"/>
      <c r="BG12" s="476"/>
      <c r="BH12" s="476"/>
      <c r="BI12" s="476"/>
      <c r="BJ12" s="476"/>
      <c r="BK12" s="476"/>
      <c r="BL12" s="476"/>
      <c r="BM12" s="477"/>
      <c r="BN12" s="441">
        <v>0</v>
      </c>
      <c r="BO12" s="442"/>
      <c r="BP12" s="442"/>
      <c r="BQ12" s="442"/>
      <c r="BR12" s="442"/>
      <c r="BS12" s="442"/>
      <c r="BT12" s="442"/>
      <c r="BU12" s="443"/>
      <c r="BV12" s="441">
        <v>320000</v>
      </c>
      <c r="BW12" s="442"/>
      <c r="BX12" s="442"/>
      <c r="BY12" s="442"/>
      <c r="BZ12" s="442"/>
      <c r="CA12" s="442"/>
      <c r="CB12" s="442"/>
      <c r="CC12" s="443"/>
      <c r="CD12" s="444" t="s">
        <v>137</v>
      </c>
      <c r="CE12" s="445"/>
      <c r="CF12" s="445"/>
      <c r="CG12" s="445"/>
      <c r="CH12" s="445"/>
      <c r="CI12" s="445"/>
      <c r="CJ12" s="445"/>
      <c r="CK12" s="445"/>
      <c r="CL12" s="445"/>
      <c r="CM12" s="445"/>
      <c r="CN12" s="445"/>
      <c r="CO12" s="445"/>
      <c r="CP12" s="445"/>
      <c r="CQ12" s="445"/>
      <c r="CR12" s="445"/>
      <c r="CS12" s="446"/>
      <c r="CT12" s="481" t="s">
        <v>129</v>
      </c>
      <c r="CU12" s="482"/>
      <c r="CV12" s="482"/>
      <c r="CW12" s="482"/>
      <c r="CX12" s="482"/>
      <c r="CY12" s="482"/>
      <c r="CZ12" s="482"/>
      <c r="DA12" s="483"/>
      <c r="DB12" s="481" t="s">
        <v>129</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138</v>
      </c>
      <c r="N13" s="533"/>
      <c r="O13" s="533"/>
      <c r="P13" s="533"/>
      <c r="Q13" s="534"/>
      <c r="R13" s="525">
        <v>57183</v>
      </c>
      <c r="S13" s="526"/>
      <c r="T13" s="526"/>
      <c r="U13" s="526"/>
      <c r="V13" s="527"/>
      <c r="W13" s="457" t="s">
        <v>139</v>
      </c>
      <c r="X13" s="458"/>
      <c r="Y13" s="458"/>
      <c r="Z13" s="458"/>
      <c r="AA13" s="458"/>
      <c r="AB13" s="448"/>
      <c r="AC13" s="492">
        <v>753</v>
      </c>
      <c r="AD13" s="493"/>
      <c r="AE13" s="493"/>
      <c r="AF13" s="493"/>
      <c r="AG13" s="535"/>
      <c r="AH13" s="492">
        <v>844</v>
      </c>
      <c r="AI13" s="493"/>
      <c r="AJ13" s="493"/>
      <c r="AK13" s="493"/>
      <c r="AL13" s="494"/>
      <c r="AM13" s="470" t="s">
        <v>140</v>
      </c>
      <c r="AN13" s="471"/>
      <c r="AO13" s="471"/>
      <c r="AP13" s="471"/>
      <c r="AQ13" s="471"/>
      <c r="AR13" s="471"/>
      <c r="AS13" s="471"/>
      <c r="AT13" s="472"/>
      <c r="AU13" s="473" t="s">
        <v>141</v>
      </c>
      <c r="AV13" s="474"/>
      <c r="AW13" s="474"/>
      <c r="AX13" s="474"/>
      <c r="AY13" s="475" t="s">
        <v>142</v>
      </c>
      <c r="AZ13" s="476"/>
      <c r="BA13" s="476"/>
      <c r="BB13" s="476"/>
      <c r="BC13" s="476"/>
      <c r="BD13" s="476"/>
      <c r="BE13" s="476"/>
      <c r="BF13" s="476"/>
      <c r="BG13" s="476"/>
      <c r="BH13" s="476"/>
      <c r="BI13" s="476"/>
      <c r="BJ13" s="476"/>
      <c r="BK13" s="476"/>
      <c r="BL13" s="476"/>
      <c r="BM13" s="477"/>
      <c r="BN13" s="441">
        <v>636260</v>
      </c>
      <c r="BO13" s="442"/>
      <c r="BP13" s="442"/>
      <c r="BQ13" s="442"/>
      <c r="BR13" s="442"/>
      <c r="BS13" s="442"/>
      <c r="BT13" s="442"/>
      <c r="BU13" s="443"/>
      <c r="BV13" s="441">
        <v>-39028</v>
      </c>
      <c r="BW13" s="442"/>
      <c r="BX13" s="442"/>
      <c r="BY13" s="442"/>
      <c r="BZ13" s="442"/>
      <c r="CA13" s="442"/>
      <c r="CB13" s="442"/>
      <c r="CC13" s="443"/>
      <c r="CD13" s="444" t="s">
        <v>143</v>
      </c>
      <c r="CE13" s="445"/>
      <c r="CF13" s="445"/>
      <c r="CG13" s="445"/>
      <c r="CH13" s="445"/>
      <c r="CI13" s="445"/>
      <c r="CJ13" s="445"/>
      <c r="CK13" s="445"/>
      <c r="CL13" s="445"/>
      <c r="CM13" s="445"/>
      <c r="CN13" s="445"/>
      <c r="CO13" s="445"/>
      <c r="CP13" s="445"/>
      <c r="CQ13" s="445"/>
      <c r="CR13" s="445"/>
      <c r="CS13" s="446"/>
      <c r="CT13" s="438">
        <v>11.6</v>
      </c>
      <c r="CU13" s="439"/>
      <c r="CV13" s="439"/>
      <c r="CW13" s="439"/>
      <c r="CX13" s="439"/>
      <c r="CY13" s="439"/>
      <c r="CZ13" s="439"/>
      <c r="DA13" s="440"/>
      <c r="DB13" s="438">
        <v>12.3</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144</v>
      </c>
      <c r="M14" s="523"/>
      <c r="N14" s="523"/>
      <c r="O14" s="523"/>
      <c r="P14" s="523"/>
      <c r="Q14" s="524"/>
      <c r="R14" s="525">
        <v>59010</v>
      </c>
      <c r="S14" s="526"/>
      <c r="T14" s="526"/>
      <c r="U14" s="526"/>
      <c r="V14" s="527"/>
      <c r="W14" s="431"/>
      <c r="X14" s="432"/>
      <c r="Y14" s="432"/>
      <c r="Z14" s="432"/>
      <c r="AA14" s="432"/>
      <c r="AB14" s="421"/>
      <c r="AC14" s="528">
        <v>2.8</v>
      </c>
      <c r="AD14" s="529"/>
      <c r="AE14" s="529"/>
      <c r="AF14" s="529"/>
      <c r="AG14" s="530"/>
      <c r="AH14" s="528">
        <v>3.2</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145</v>
      </c>
      <c r="CE14" s="537"/>
      <c r="CF14" s="537"/>
      <c r="CG14" s="537"/>
      <c r="CH14" s="537"/>
      <c r="CI14" s="537"/>
      <c r="CJ14" s="537"/>
      <c r="CK14" s="537"/>
      <c r="CL14" s="537"/>
      <c r="CM14" s="537"/>
      <c r="CN14" s="537"/>
      <c r="CO14" s="537"/>
      <c r="CP14" s="537"/>
      <c r="CQ14" s="537"/>
      <c r="CR14" s="537"/>
      <c r="CS14" s="538"/>
      <c r="CT14" s="539">
        <v>121.5</v>
      </c>
      <c r="CU14" s="540"/>
      <c r="CV14" s="540"/>
      <c r="CW14" s="540"/>
      <c r="CX14" s="540"/>
      <c r="CY14" s="540"/>
      <c r="CZ14" s="540"/>
      <c r="DA14" s="541"/>
      <c r="DB14" s="539">
        <v>121</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146</v>
      </c>
      <c r="N15" s="533"/>
      <c r="O15" s="533"/>
      <c r="P15" s="533"/>
      <c r="Q15" s="534"/>
      <c r="R15" s="525">
        <v>57549</v>
      </c>
      <c r="S15" s="526"/>
      <c r="T15" s="526"/>
      <c r="U15" s="526"/>
      <c r="V15" s="527"/>
      <c r="W15" s="457" t="s">
        <v>147</v>
      </c>
      <c r="X15" s="458"/>
      <c r="Y15" s="458"/>
      <c r="Z15" s="458"/>
      <c r="AA15" s="458"/>
      <c r="AB15" s="448"/>
      <c r="AC15" s="492">
        <v>8655</v>
      </c>
      <c r="AD15" s="493"/>
      <c r="AE15" s="493"/>
      <c r="AF15" s="493"/>
      <c r="AG15" s="535"/>
      <c r="AH15" s="492">
        <v>8591</v>
      </c>
      <c r="AI15" s="493"/>
      <c r="AJ15" s="493"/>
      <c r="AK15" s="493"/>
      <c r="AL15" s="494"/>
      <c r="AM15" s="470"/>
      <c r="AN15" s="471"/>
      <c r="AO15" s="471"/>
      <c r="AP15" s="471"/>
      <c r="AQ15" s="471"/>
      <c r="AR15" s="471"/>
      <c r="AS15" s="471"/>
      <c r="AT15" s="472"/>
      <c r="AU15" s="473"/>
      <c r="AV15" s="474"/>
      <c r="AW15" s="474"/>
      <c r="AX15" s="474"/>
      <c r="AY15" s="401" t="s">
        <v>148</v>
      </c>
      <c r="AZ15" s="402"/>
      <c r="BA15" s="402"/>
      <c r="BB15" s="402"/>
      <c r="BC15" s="402"/>
      <c r="BD15" s="402"/>
      <c r="BE15" s="402"/>
      <c r="BF15" s="402"/>
      <c r="BG15" s="402"/>
      <c r="BH15" s="402"/>
      <c r="BI15" s="402"/>
      <c r="BJ15" s="402"/>
      <c r="BK15" s="402"/>
      <c r="BL15" s="402"/>
      <c r="BM15" s="403"/>
      <c r="BN15" s="404">
        <v>10264149</v>
      </c>
      <c r="BO15" s="405"/>
      <c r="BP15" s="405"/>
      <c r="BQ15" s="405"/>
      <c r="BR15" s="405"/>
      <c r="BS15" s="405"/>
      <c r="BT15" s="405"/>
      <c r="BU15" s="406"/>
      <c r="BV15" s="404">
        <v>10788373</v>
      </c>
      <c r="BW15" s="405"/>
      <c r="BX15" s="405"/>
      <c r="BY15" s="405"/>
      <c r="BZ15" s="405"/>
      <c r="CA15" s="405"/>
      <c r="CB15" s="405"/>
      <c r="CC15" s="406"/>
      <c r="CD15" s="542" t="s">
        <v>149</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150</v>
      </c>
      <c r="M16" s="545"/>
      <c r="N16" s="545"/>
      <c r="O16" s="545"/>
      <c r="P16" s="545"/>
      <c r="Q16" s="546"/>
      <c r="R16" s="547" t="s">
        <v>151</v>
      </c>
      <c r="S16" s="548"/>
      <c r="T16" s="548"/>
      <c r="U16" s="548"/>
      <c r="V16" s="549"/>
      <c r="W16" s="431"/>
      <c r="X16" s="432"/>
      <c r="Y16" s="432"/>
      <c r="Z16" s="432"/>
      <c r="AA16" s="432"/>
      <c r="AB16" s="421"/>
      <c r="AC16" s="528">
        <v>31.8</v>
      </c>
      <c r="AD16" s="529"/>
      <c r="AE16" s="529"/>
      <c r="AF16" s="529"/>
      <c r="AG16" s="530"/>
      <c r="AH16" s="528">
        <v>32.4</v>
      </c>
      <c r="AI16" s="529"/>
      <c r="AJ16" s="529"/>
      <c r="AK16" s="529"/>
      <c r="AL16" s="531"/>
      <c r="AM16" s="470"/>
      <c r="AN16" s="471"/>
      <c r="AO16" s="471"/>
      <c r="AP16" s="471"/>
      <c r="AQ16" s="471"/>
      <c r="AR16" s="471"/>
      <c r="AS16" s="471"/>
      <c r="AT16" s="472"/>
      <c r="AU16" s="473"/>
      <c r="AV16" s="474"/>
      <c r="AW16" s="474"/>
      <c r="AX16" s="474"/>
      <c r="AY16" s="475" t="s">
        <v>152</v>
      </c>
      <c r="AZ16" s="476"/>
      <c r="BA16" s="476"/>
      <c r="BB16" s="476"/>
      <c r="BC16" s="476"/>
      <c r="BD16" s="476"/>
      <c r="BE16" s="476"/>
      <c r="BF16" s="476"/>
      <c r="BG16" s="476"/>
      <c r="BH16" s="476"/>
      <c r="BI16" s="476"/>
      <c r="BJ16" s="476"/>
      <c r="BK16" s="476"/>
      <c r="BL16" s="476"/>
      <c r="BM16" s="477"/>
      <c r="BN16" s="441">
        <v>10979594</v>
      </c>
      <c r="BO16" s="442"/>
      <c r="BP16" s="442"/>
      <c r="BQ16" s="442"/>
      <c r="BR16" s="442"/>
      <c r="BS16" s="442"/>
      <c r="BT16" s="442"/>
      <c r="BU16" s="443"/>
      <c r="BV16" s="441">
        <v>11021075</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153</v>
      </c>
      <c r="N17" s="553"/>
      <c r="O17" s="553"/>
      <c r="P17" s="553"/>
      <c r="Q17" s="554"/>
      <c r="R17" s="547" t="s">
        <v>154</v>
      </c>
      <c r="S17" s="548"/>
      <c r="T17" s="548"/>
      <c r="U17" s="548"/>
      <c r="V17" s="549"/>
      <c r="W17" s="457" t="s">
        <v>155</v>
      </c>
      <c r="X17" s="458"/>
      <c r="Y17" s="458"/>
      <c r="Z17" s="458"/>
      <c r="AA17" s="458"/>
      <c r="AB17" s="448"/>
      <c r="AC17" s="492">
        <v>17802</v>
      </c>
      <c r="AD17" s="493"/>
      <c r="AE17" s="493"/>
      <c r="AF17" s="493"/>
      <c r="AG17" s="535"/>
      <c r="AH17" s="492">
        <v>17091</v>
      </c>
      <c r="AI17" s="493"/>
      <c r="AJ17" s="493"/>
      <c r="AK17" s="493"/>
      <c r="AL17" s="494"/>
      <c r="AM17" s="470"/>
      <c r="AN17" s="471"/>
      <c r="AO17" s="471"/>
      <c r="AP17" s="471"/>
      <c r="AQ17" s="471"/>
      <c r="AR17" s="471"/>
      <c r="AS17" s="471"/>
      <c r="AT17" s="472"/>
      <c r="AU17" s="473"/>
      <c r="AV17" s="474"/>
      <c r="AW17" s="474"/>
      <c r="AX17" s="474"/>
      <c r="AY17" s="475" t="s">
        <v>156</v>
      </c>
      <c r="AZ17" s="476"/>
      <c r="BA17" s="476"/>
      <c r="BB17" s="476"/>
      <c r="BC17" s="476"/>
      <c r="BD17" s="476"/>
      <c r="BE17" s="476"/>
      <c r="BF17" s="476"/>
      <c r="BG17" s="476"/>
      <c r="BH17" s="476"/>
      <c r="BI17" s="476"/>
      <c r="BJ17" s="476"/>
      <c r="BK17" s="476"/>
      <c r="BL17" s="476"/>
      <c r="BM17" s="477"/>
      <c r="BN17" s="441">
        <v>13146685</v>
      </c>
      <c r="BO17" s="442"/>
      <c r="BP17" s="442"/>
      <c r="BQ17" s="442"/>
      <c r="BR17" s="442"/>
      <c r="BS17" s="442"/>
      <c r="BT17" s="442"/>
      <c r="BU17" s="443"/>
      <c r="BV17" s="441">
        <v>13855035</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157</v>
      </c>
      <c r="C18" s="484"/>
      <c r="D18" s="484"/>
      <c r="E18" s="564"/>
      <c r="F18" s="564"/>
      <c r="G18" s="564"/>
      <c r="H18" s="564"/>
      <c r="I18" s="564"/>
      <c r="J18" s="564"/>
      <c r="K18" s="564"/>
      <c r="L18" s="565">
        <v>55.9</v>
      </c>
      <c r="M18" s="565"/>
      <c r="N18" s="565"/>
      <c r="O18" s="565"/>
      <c r="P18" s="565"/>
      <c r="Q18" s="565"/>
      <c r="R18" s="566"/>
      <c r="S18" s="566"/>
      <c r="T18" s="566"/>
      <c r="U18" s="566"/>
      <c r="V18" s="567"/>
      <c r="W18" s="459"/>
      <c r="X18" s="460"/>
      <c r="Y18" s="460"/>
      <c r="Z18" s="460"/>
      <c r="AA18" s="460"/>
      <c r="AB18" s="451"/>
      <c r="AC18" s="568">
        <v>65.400000000000006</v>
      </c>
      <c r="AD18" s="569"/>
      <c r="AE18" s="569"/>
      <c r="AF18" s="569"/>
      <c r="AG18" s="570"/>
      <c r="AH18" s="568">
        <v>64.400000000000006</v>
      </c>
      <c r="AI18" s="569"/>
      <c r="AJ18" s="569"/>
      <c r="AK18" s="569"/>
      <c r="AL18" s="571"/>
      <c r="AM18" s="470"/>
      <c r="AN18" s="471"/>
      <c r="AO18" s="471"/>
      <c r="AP18" s="471"/>
      <c r="AQ18" s="471"/>
      <c r="AR18" s="471"/>
      <c r="AS18" s="471"/>
      <c r="AT18" s="472"/>
      <c r="AU18" s="473"/>
      <c r="AV18" s="474"/>
      <c r="AW18" s="474"/>
      <c r="AX18" s="474"/>
      <c r="AY18" s="475" t="s">
        <v>158</v>
      </c>
      <c r="AZ18" s="476"/>
      <c r="BA18" s="476"/>
      <c r="BB18" s="476"/>
      <c r="BC18" s="476"/>
      <c r="BD18" s="476"/>
      <c r="BE18" s="476"/>
      <c r="BF18" s="476"/>
      <c r="BG18" s="476"/>
      <c r="BH18" s="476"/>
      <c r="BI18" s="476"/>
      <c r="BJ18" s="476"/>
      <c r="BK18" s="476"/>
      <c r="BL18" s="476"/>
      <c r="BM18" s="477"/>
      <c r="BN18" s="441">
        <v>13110705</v>
      </c>
      <c r="BO18" s="442"/>
      <c r="BP18" s="442"/>
      <c r="BQ18" s="442"/>
      <c r="BR18" s="442"/>
      <c r="BS18" s="442"/>
      <c r="BT18" s="442"/>
      <c r="BU18" s="443"/>
      <c r="BV18" s="441">
        <v>12587802</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159</v>
      </c>
      <c r="C19" s="484"/>
      <c r="D19" s="484"/>
      <c r="E19" s="564"/>
      <c r="F19" s="564"/>
      <c r="G19" s="564"/>
      <c r="H19" s="564"/>
      <c r="I19" s="564"/>
      <c r="J19" s="564"/>
      <c r="K19" s="564"/>
      <c r="L19" s="572">
        <v>1050</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160</v>
      </c>
      <c r="AZ19" s="476"/>
      <c r="BA19" s="476"/>
      <c r="BB19" s="476"/>
      <c r="BC19" s="476"/>
      <c r="BD19" s="476"/>
      <c r="BE19" s="476"/>
      <c r="BF19" s="476"/>
      <c r="BG19" s="476"/>
      <c r="BH19" s="476"/>
      <c r="BI19" s="476"/>
      <c r="BJ19" s="476"/>
      <c r="BK19" s="476"/>
      <c r="BL19" s="476"/>
      <c r="BM19" s="477"/>
      <c r="BN19" s="441">
        <v>19387545</v>
      </c>
      <c r="BO19" s="442"/>
      <c r="BP19" s="442"/>
      <c r="BQ19" s="442"/>
      <c r="BR19" s="442"/>
      <c r="BS19" s="442"/>
      <c r="BT19" s="442"/>
      <c r="BU19" s="443"/>
      <c r="BV19" s="441">
        <v>19286929</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161</v>
      </c>
      <c r="C20" s="484"/>
      <c r="D20" s="484"/>
      <c r="E20" s="564"/>
      <c r="F20" s="564"/>
      <c r="G20" s="564"/>
      <c r="H20" s="564"/>
      <c r="I20" s="564"/>
      <c r="J20" s="564"/>
      <c r="K20" s="564"/>
      <c r="L20" s="572">
        <v>24566</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162</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163</v>
      </c>
      <c r="C22" s="585"/>
      <c r="D22" s="586"/>
      <c r="E22" s="453" t="s">
        <v>1</v>
      </c>
      <c r="F22" s="458"/>
      <c r="G22" s="458"/>
      <c r="H22" s="458"/>
      <c r="I22" s="458"/>
      <c r="J22" s="458"/>
      <c r="K22" s="448"/>
      <c r="L22" s="453" t="s">
        <v>164</v>
      </c>
      <c r="M22" s="458"/>
      <c r="N22" s="458"/>
      <c r="O22" s="458"/>
      <c r="P22" s="448"/>
      <c r="Q22" s="616" t="s">
        <v>165</v>
      </c>
      <c r="R22" s="617"/>
      <c r="S22" s="617"/>
      <c r="T22" s="617"/>
      <c r="U22" s="617"/>
      <c r="V22" s="618"/>
      <c r="W22" s="584" t="s">
        <v>166</v>
      </c>
      <c r="X22" s="585"/>
      <c r="Y22" s="586"/>
      <c r="Z22" s="453" t="s">
        <v>1</v>
      </c>
      <c r="AA22" s="458"/>
      <c r="AB22" s="458"/>
      <c r="AC22" s="458"/>
      <c r="AD22" s="458"/>
      <c r="AE22" s="458"/>
      <c r="AF22" s="458"/>
      <c r="AG22" s="448"/>
      <c r="AH22" s="622" t="s">
        <v>167</v>
      </c>
      <c r="AI22" s="458"/>
      <c r="AJ22" s="458"/>
      <c r="AK22" s="458"/>
      <c r="AL22" s="448"/>
      <c r="AM22" s="622" t="s">
        <v>168</v>
      </c>
      <c r="AN22" s="623"/>
      <c r="AO22" s="623"/>
      <c r="AP22" s="623"/>
      <c r="AQ22" s="623"/>
      <c r="AR22" s="624"/>
      <c r="AS22" s="616" t="s">
        <v>165</v>
      </c>
      <c r="AT22" s="617"/>
      <c r="AU22" s="617"/>
      <c r="AV22" s="617"/>
      <c r="AW22" s="617"/>
      <c r="AX22" s="628"/>
      <c r="AY22" s="401" t="s">
        <v>169</v>
      </c>
      <c r="AZ22" s="402"/>
      <c r="BA22" s="402"/>
      <c r="BB22" s="402"/>
      <c r="BC22" s="402"/>
      <c r="BD22" s="402"/>
      <c r="BE22" s="402"/>
      <c r="BF22" s="402"/>
      <c r="BG22" s="402"/>
      <c r="BH22" s="402"/>
      <c r="BI22" s="402"/>
      <c r="BJ22" s="402"/>
      <c r="BK22" s="402"/>
      <c r="BL22" s="402"/>
      <c r="BM22" s="403"/>
      <c r="BN22" s="404">
        <v>27098010</v>
      </c>
      <c r="BO22" s="405"/>
      <c r="BP22" s="405"/>
      <c r="BQ22" s="405"/>
      <c r="BR22" s="405"/>
      <c r="BS22" s="405"/>
      <c r="BT22" s="405"/>
      <c r="BU22" s="406"/>
      <c r="BV22" s="404">
        <v>28023177</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170</v>
      </c>
      <c r="AZ23" s="476"/>
      <c r="BA23" s="476"/>
      <c r="BB23" s="476"/>
      <c r="BC23" s="476"/>
      <c r="BD23" s="476"/>
      <c r="BE23" s="476"/>
      <c r="BF23" s="476"/>
      <c r="BG23" s="476"/>
      <c r="BH23" s="476"/>
      <c r="BI23" s="476"/>
      <c r="BJ23" s="476"/>
      <c r="BK23" s="476"/>
      <c r="BL23" s="476"/>
      <c r="BM23" s="477"/>
      <c r="BN23" s="441">
        <v>16740637</v>
      </c>
      <c r="BO23" s="442"/>
      <c r="BP23" s="442"/>
      <c r="BQ23" s="442"/>
      <c r="BR23" s="442"/>
      <c r="BS23" s="442"/>
      <c r="BT23" s="442"/>
      <c r="BU23" s="443"/>
      <c r="BV23" s="441">
        <v>17251947</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171</v>
      </c>
      <c r="F24" s="471"/>
      <c r="G24" s="471"/>
      <c r="H24" s="471"/>
      <c r="I24" s="471"/>
      <c r="J24" s="471"/>
      <c r="K24" s="472"/>
      <c r="L24" s="492">
        <v>1</v>
      </c>
      <c r="M24" s="493"/>
      <c r="N24" s="493"/>
      <c r="O24" s="493"/>
      <c r="P24" s="535"/>
      <c r="Q24" s="492">
        <v>9190</v>
      </c>
      <c r="R24" s="493"/>
      <c r="S24" s="493"/>
      <c r="T24" s="493"/>
      <c r="U24" s="493"/>
      <c r="V24" s="535"/>
      <c r="W24" s="587"/>
      <c r="X24" s="588"/>
      <c r="Y24" s="589"/>
      <c r="Z24" s="491" t="s">
        <v>172</v>
      </c>
      <c r="AA24" s="471"/>
      <c r="AB24" s="471"/>
      <c r="AC24" s="471"/>
      <c r="AD24" s="471"/>
      <c r="AE24" s="471"/>
      <c r="AF24" s="471"/>
      <c r="AG24" s="472"/>
      <c r="AH24" s="492">
        <v>442</v>
      </c>
      <c r="AI24" s="493"/>
      <c r="AJ24" s="493"/>
      <c r="AK24" s="493"/>
      <c r="AL24" s="535"/>
      <c r="AM24" s="492">
        <v>1220362</v>
      </c>
      <c r="AN24" s="493"/>
      <c r="AO24" s="493"/>
      <c r="AP24" s="493"/>
      <c r="AQ24" s="493"/>
      <c r="AR24" s="535"/>
      <c r="AS24" s="492">
        <v>2761</v>
      </c>
      <c r="AT24" s="493"/>
      <c r="AU24" s="493"/>
      <c r="AV24" s="493"/>
      <c r="AW24" s="493"/>
      <c r="AX24" s="494"/>
      <c r="AY24" s="557" t="s">
        <v>173</v>
      </c>
      <c r="AZ24" s="558"/>
      <c r="BA24" s="558"/>
      <c r="BB24" s="558"/>
      <c r="BC24" s="558"/>
      <c r="BD24" s="558"/>
      <c r="BE24" s="558"/>
      <c r="BF24" s="558"/>
      <c r="BG24" s="558"/>
      <c r="BH24" s="558"/>
      <c r="BI24" s="558"/>
      <c r="BJ24" s="558"/>
      <c r="BK24" s="558"/>
      <c r="BL24" s="558"/>
      <c r="BM24" s="559"/>
      <c r="BN24" s="441">
        <v>20141613</v>
      </c>
      <c r="BO24" s="442"/>
      <c r="BP24" s="442"/>
      <c r="BQ24" s="442"/>
      <c r="BR24" s="442"/>
      <c r="BS24" s="442"/>
      <c r="BT24" s="442"/>
      <c r="BU24" s="443"/>
      <c r="BV24" s="441">
        <v>21232442</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174</v>
      </c>
      <c r="F25" s="471"/>
      <c r="G25" s="471"/>
      <c r="H25" s="471"/>
      <c r="I25" s="471"/>
      <c r="J25" s="471"/>
      <c r="K25" s="472"/>
      <c r="L25" s="492">
        <v>2</v>
      </c>
      <c r="M25" s="493"/>
      <c r="N25" s="493"/>
      <c r="O25" s="493"/>
      <c r="P25" s="535"/>
      <c r="Q25" s="492">
        <v>7530</v>
      </c>
      <c r="R25" s="493"/>
      <c r="S25" s="493"/>
      <c r="T25" s="493"/>
      <c r="U25" s="493"/>
      <c r="V25" s="535"/>
      <c r="W25" s="587"/>
      <c r="X25" s="588"/>
      <c r="Y25" s="589"/>
      <c r="Z25" s="491" t="s">
        <v>175</v>
      </c>
      <c r="AA25" s="471"/>
      <c r="AB25" s="471"/>
      <c r="AC25" s="471"/>
      <c r="AD25" s="471"/>
      <c r="AE25" s="471"/>
      <c r="AF25" s="471"/>
      <c r="AG25" s="472"/>
      <c r="AH25" s="492">
        <v>90</v>
      </c>
      <c r="AI25" s="493"/>
      <c r="AJ25" s="493"/>
      <c r="AK25" s="493"/>
      <c r="AL25" s="535"/>
      <c r="AM25" s="492">
        <v>246240</v>
      </c>
      <c r="AN25" s="493"/>
      <c r="AO25" s="493"/>
      <c r="AP25" s="493"/>
      <c r="AQ25" s="493"/>
      <c r="AR25" s="535"/>
      <c r="AS25" s="492">
        <v>2736</v>
      </c>
      <c r="AT25" s="493"/>
      <c r="AU25" s="493"/>
      <c r="AV25" s="493"/>
      <c r="AW25" s="493"/>
      <c r="AX25" s="494"/>
      <c r="AY25" s="401" t="s">
        <v>176</v>
      </c>
      <c r="AZ25" s="402"/>
      <c r="BA25" s="402"/>
      <c r="BB25" s="402"/>
      <c r="BC25" s="402"/>
      <c r="BD25" s="402"/>
      <c r="BE25" s="402"/>
      <c r="BF25" s="402"/>
      <c r="BG25" s="402"/>
      <c r="BH25" s="402"/>
      <c r="BI25" s="402"/>
      <c r="BJ25" s="402"/>
      <c r="BK25" s="402"/>
      <c r="BL25" s="402"/>
      <c r="BM25" s="403"/>
      <c r="BN25" s="404">
        <v>7784692</v>
      </c>
      <c r="BO25" s="405"/>
      <c r="BP25" s="405"/>
      <c r="BQ25" s="405"/>
      <c r="BR25" s="405"/>
      <c r="BS25" s="405"/>
      <c r="BT25" s="405"/>
      <c r="BU25" s="406"/>
      <c r="BV25" s="404">
        <v>9371348</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177</v>
      </c>
      <c r="F26" s="471"/>
      <c r="G26" s="471"/>
      <c r="H26" s="471"/>
      <c r="I26" s="471"/>
      <c r="J26" s="471"/>
      <c r="K26" s="472"/>
      <c r="L26" s="492">
        <v>1</v>
      </c>
      <c r="M26" s="493"/>
      <c r="N26" s="493"/>
      <c r="O26" s="493"/>
      <c r="P26" s="535"/>
      <c r="Q26" s="492">
        <v>6730</v>
      </c>
      <c r="R26" s="493"/>
      <c r="S26" s="493"/>
      <c r="T26" s="493"/>
      <c r="U26" s="493"/>
      <c r="V26" s="535"/>
      <c r="W26" s="587"/>
      <c r="X26" s="588"/>
      <c r="Y26" s="589"/>
      <c r="Z26" s="491" t="s">
        <v>178</v>
      </c>
      <c r="AA26" s="593"/>
      <c r="AB26" s="593"/>
      <c r="AC26" s="593"/>
      <c r="AD26" s="593"/>
      <c r="AE26" s="593"/>
      <c r="AF26" s="593"/>
      <c r="AG26" s="594"/>
      <c r="AH26" s="492">
        <v>10</v>
      </c>
      <c r="AI26" s="493"/>
      <c r="AJ26" s="493"/>
      <c r="AK26" s="493"/>
      <c r="AL26" s="535"/>
      <c r="AM26" s="492">
        <v>27960</v>
      </c>
      <c r="AN26" s="493"/>
      <c r="AO26" s="493"/>
      <c r="AP26" s="493"/>
      <c r="AQ26" s="493"/>
      <c r="AR26" s="535"/>
      <c r="AS26" s="492">
        <v>2796</v>
      </c>
      <c r="AT26" s="493"/>
      <c r="AU26" s="493"/>
      <c r="AV26" s="493"/>
      <c r="AW26" s="493"/>
      <c r="AX26" s="494"/>
      <c r="AY26" s="444" t="s">
        <v>179</v>
      </c>
      <c r="AZ26" s="445"/>
      <c r="BA26" s="445"/>
      <c r="BB26" s="445"/>
      <c r="BC26" s="445"/>
      <c r="BD26" s="445"/>
      <c r="BE26" s="445"/>
      <c r="BF26" s="445"/>
      <c r="BG26" s="445"/>
      <c r="BH26" s="445"/>
      <c r="BI26" s="445"/>
      <c r="BJ26" s="445"/>
      <c r="BK26" s="445"/>
      <c r="BL26" s="445"/>
      <c r="BM26" s="446"/>
      <c r="BN26" s="441">
        <v>300000</v>
      </c>
      <c r="BO26" s="442"/>
      <c r="BP26" s="442"/>
      <c r="BQ26" s="442"/>
      <c r="BR26" s="442"/>
      <c r="BS26" s="442"/>
      <c r="BT26" s="442"/>
      <c r="BU26" s="443"/>
      <c r="BV26" s="441">
        <v>2400000</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180</v>
      </c>
      <c r="F27" s="471"/>
      <c r="G27" s="471"/>
      <c r="H27" s="471"/>
      <c r="I27" s="471"/>
      <c r="J27" s="471"/>
      <c r="K27" s="472"/>
      <c r="L27" s="492">
        <v>1</v>
      </c>
      <c r="M27" s="493"/>
      <c r="N27" s="493"/>
      <c r="O27" s="493"/>
      <c r="P27" s="535"/>
      <c r="Q27" s="492">
        <v>4890</v>
      </c>
      <c r="R27" s="493"/>
      <c r="S27" s="493"/>
      <c r="T27" s="493"/>
      <c r="U27" s="493"/>
      <c r="V27" s="535"/>
      <c r="W27" s="587"/>
      <c r="X27" s="588"/>
      <c r="Y27" s="589"/>
      <c r="Z27" s="491" t="s">
        <v>181</v>
      </c>
      <c r="AA27" s="471"/>
      <c r="AB27" s="471"/>
      <c r="AC27" s="471"/>
      <c r="AD27" s="471"/>
      <c r="AE27" s="471"/>
      <c r="AF27" s="471"/>
      <c r="AG27" s="472"/>
      <c r="AH27" s="492">
        <v>8</v>
      </c>
      <c r="AI27" s="493"/>
      <c r="AJ27" s="493"/>
      <c r="AK27" s="493"/>
      <c r="AL27" s="535"/>
      <c r="AM27" s="492">
        <v>19208</v>
      </c>
      <c r="AN27" s="493"/>
      <c r="AO27" s="493"/>
      <c r="AP27" s="493"/>
      <c r="AQ27" s="493"/>
      <c r="AR27" s="535"/>
      <c r="AS27" s="492">
        <v>2401</v>
      </c>
      <c r="AT27" s="493"/>
      <c r="AU27" s="493"/>
      <c r="AV27" s="493"/>
      <c r="AW27" s="493"/>
      <c r="AX27" s="494"/>
      <c r="AY27" s="536" t="s">
        <v>182</v>
      </c>
      <c r="AZ27" s="537"/>
      <c r="BA27" s="537"/>
      <c r="BB27" s="537"/>
      <c r="BC27" s="537"/>
      <c r="BD27" s="537"/>
      <c r="BE27" s="537"/>
      <c r="BF27" s="537"/>
      <c r="BG27" s="537"/>
      <c r="BH27" s="537"/>
      <c r="BI27" s="537"/>
      <c r="BJ27" s="537"/>
      <c r="BK27" s="537"/>
      <c r="BL27" s="537"/>
      <c r="BM27" s="538"/>
      <c r="BN27" s="560" t="s">
        <v>130</v>
      </c>
      <c r="BO27" s="561"/>
      <c r="BP27" s="561"/>
      <c r="BQ27" s="561"/>
      <c r="BR27" s="561"/>
      <c r="BS27" s="561"/>
      <c r="BT27" s="561"/>
      <c r="BU27" s="562"/>
      <c r="BV27" s="560" t="s">
        <v>183</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184</v>
      </c>
      <c r="F28" s="471"/>
      <c r="G28" s="471"/>
      <c r="H28" s="471"/>
      <c r="I28" s="471"/>
      <c r="J28" s="471"/>
      <c r="K28" s="472"/>
      <c r="L28" s="492">
        <v>1</v>
      </c>
      <c r="M28" s="493"/>
      <c r="N28" s="493"/>
      <c r="O28" s="493"/>
      <c r="P28" s="535"/>
      <c r="Q28" s="492">
        <v>4290</v>
      </c>
      <c r="R28" s="493"/>
      <c r="S28" s="493"/>
      <c r="T28" s="493"/>
      <c r="U28" s="493"/>
      <c r="V28" s="535"/>
      <c r="W28" s="587"/>
      <c r="X28" s="588"/>
      <c r="Y28" s="589"/>
      <c r="Z28" s="491" t="s">
        <v>185</v>
      </c>
      <c r="AA28" s="471"/>
      <c r="AB28" s="471"/>
      <c r="AC28" s="471"/>
      <c r="AD28" s="471"/>
      <c r="AE28" s="471"/>
      <c r="AF28" s="471"/>
      <c r="AG28" s="472"/>
      <c r="AH28" s="492" t="s">
        <v>183</v>
      </c>
      <c r="AI28" s="493"/>
      <c r="AJ28" s="493"/>
      <c r="AK28" s="493"/>
      <c r="AL28" s="535"/>
      <c r="AM28" s="492" t="s">
        <v>186</v>
      </c>
      <c r="AN28" s="493"/>
      <c r="AO28" s="493"/>
      <c r="AP28" s="493"/>
      <c r="AQ28" s="493"/>
      <c r="AR28" s="535"/>
      <c r="AS28" s="492" t="s">
        <v>183</v>
      </c>
      <c r="AT28" s="493"/>
      <c r="AU28" s="493"/>
      <c r="AV28" s="493"/>
      <c r="AW28" s="493"/>
      <c r="AX28" s="494"/>
      <c r="AY28" s="595" t="s">
        <v>187</v>
      </c>
      <c r="AZ28" s="596"/>
      <c r="BA28" s="596"/>
      <c r="BB28" s="597"/>
      <c r="BC28" s="401" t="s">
        <v>48</v>
      </c>
      <c r="BD28" s="402"/>
      <c r="BE28" s="402"/>
      <c r="BF28" s="402"/>
      <c r="BG28" s="402"/>
      <c r="BH28" s="402"/>
      <c r="BI28" s="402"/>
      <c r="BJ28" s="402"/>
      <c r="BK28" s="402"/>
      <c r="BL28" s="402"/>
      <c r="BM28" s="403"/>
      <c r="BN28" s="404">
        <v>2550000</v>
      </c>
      <c r="BO28" s="405"/>
      <c r="BP28" s="405"/>
      <c r="BQ28" s="405"/>
      <c r="BR28" s="405"/>
      <c r="BS28" s="405"/>
      <c r="BT28" s="405"/>
      <c r="BU28" s="406"/>
      <c r="BV28" s="404">
        <v>2250000</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188</v>
      </c>
      <c r="F29" s="471"/>
      <c r="G29" s="471"/>
      <c r="H29" s="471"/>
      <c r="I29" s="471"/>
      <c r="J29" s="471"/>
      <c r="K29" s="472"/>
      <c r="L29" s="492">
        <v>16</v>
      </c>
      <c r="M29" s="493"/>
      <c r="N29" s="493"/>
      <c r="O29" s="493"/>
      <c r="P29" s="535"/>
      <c r="Q29" s="492">
        <v>3920</v>
      </c>
      <c r="R29" s="493"/>
      <c r="S29" s="493"/>
      <c r="T29" s="493"/>
      <c r="U29" s="493"/>
      <c r="V29" s="535"/>
      <c r="W29" s="590"/>
      <c r="X29" s="591"/>
      <c r="Y29" s="592"/>
      <c r="Z29" s="491" t="s">
        <v>189</v>
      </c>
      <c r="AA29" s="471"/>
      <c r="AB29" s="471"/>
      <c r="AC29" s="471"/>
      <c r="AD29" s="471"/>
      <c r="AE29" s="471"/>
      <c r="AF29" s="471"/>
      <c r="AG29" s="472"/>
      <c r="AH29" s="492">
        <v>450</v>
      </c>
      <c r="AI29" s="493"/>
      <c r="AJ29" s="493"/>
      <c r="AK29" s="493"/>
      <c r="AL29" s="535"/>
      <c r="AM29" s="492">
        <v>1239570</v>
      </c>
      <c r="AN29" s="493"/>
      <c r="AO29" s="493"/>
      <c r="AP29" s="493"/>
      <c r="AQ29" s="493"/>
      <c r="AR29" s="535"/>
      <c r="AS29" s="492">
        <v>2755</v>
      </c>
      <c r="AT29" s="493"/>
      <c r="AU29" s="493"/>
      <c r="AV29" s="493"/>
      <c r="AW29" s="493"/>
      <c r="AX29" s="494"/>
      <c r="AY29" s="598"/>
      <c r="AZ29" s="599"/>
      <c r="BA29" s="599"/>
      <c r="BB29" s="600"/>
      <c r="BC29" s="475" t="s">
        <v>190</v>
      </c>
      <c r="BD29" s="476"/>
      <c r="BE29" s="476"/>
      <c r="BF29" s="476"/>
      <c r="BG29" s="476"/>
      <c r="BH29" s="476"/>
      <c r="BI29" s="476"/>
      <c r="BJ29" s="476"/>
      <c r="BK29" s="476"/>
      <c r="BL29" s="476"/>
      <c r="BM29" s="477"/>
      <c r="BN29" s="441">
        <v>722393</v>
      </c>
      <c r="BO29" s="442"/>
      <c r="BP29" s="442"/>
      <c r="BQ29" s="442"/>
      <c r="BR29" s="442"/>
      <c r="BS29" s="442"/>
      <c r="BT29" s="442"/>
      <c r="BU29" s="443"/>
      <c r="BV29" s="441" t="s">
        <v>186</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191</v>
      </c>
      <c r="X30" s="609"/>
      <c r="Y30" s="609"/>
      <c r="Z30" s="609"/>
      <c r="AA30" s="609"/>
      <c r="AB30" s="609"/>
      <c r="AC30" s="609"/>
      <c r="AD30" s="609"/>
      <c r="AE30" s="609"/>
      <c r="AF30" s="609"/>
      <c r="AG30" s="610"/>
      <c r="AH30" s="568">
        <v>97.1</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3289442</v>
      </c>
      <c r="BO30" s="561"/>
      <c r="BP30" s="561"/>
      <c r="BQ30" s="561"/>
      <c r="BR30" s="561"/>
      <c r="BS30" s="561"/>
      <c r="BT30" s="561"/>
      <c r="BU30" s="562"/>
      <c r="BV30" s="560">
        <v>3991082</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192</v>
      </c>
      <c r="D32" s="604"/>
      <c r="E32" s="604"/>
      <c r="F32" s="604"/>
      <c r="G32" s="604"/>
      <c r="H32" s="604"/>
      <c r="I32" s="604"/>
      <c r="J32" s="604"/>
      <c r="K32" s="604"/>
      <c r="L32" s="604"/>
      <c r="M32" s="604"/>
      <c r="N32" s="604"/>
      <c r="O32" s="604"/>
      <c r="P32" s="604"/>
      <c r="Q32" s="604"/>
      <c r="R32" s="604"/>
      <c r="S32" s="604"/>
      <c r="U32" s="445" t="s">
        <v>193</v>
      </c>
      <c r="V32" s="445"/>
      <c r="W32" s="445"/>
      <c r="X32" s="445"/>
      <c r="Y32" s="445"/>
      <c r="Z32" s="445"/>
      <c r="AA32" s="445"/>
      <c r="AB32" s="445"/>
      <c r="AC32" s="445"/>
      <c r="AD32" s="445"/>
      <c r="AE32" s="445"/>
      <c r="AF32" s="445"/>
      <c r="AG32" s="445"/>
      <c r="AH32" s="445"/>
      <c r="AI32" s="445"/>
      <c r="AJ32" s="445"/>
      <c r="AK32" s="445"/>
      <c r="AM32" s="445" t="s">
        <v>194</v>
      </c>
      <c r="AN32" s="445"/>
      <c r="AO32" s="445"/>
      <c r="AP32" s="445"/>
      <c r="AQ32" s="445"/>
      <c r="AR32" s="445"/>
      <c r="AS32" s="445"/>
      <c r="AT32" s="445"/>
      <c r="AU32" s="445"/>
      <c r="AV32" s="445"/>
      <c r="AW32" s="445"/>
      <c r="AX32" s="445"/>
      <c r="AY32" s="445"/>
      <c r="AZ32" s="445"/>
      <c r="BA32" s="445"/>
      <c r="BB32" s="445"/>
      <c r="BC32" s="445"/>
      <c r="BE32" s="445" t="s">
        <v>195</v>
      </c>
      <c r="BF32" s="445"/>
      <c r="BG32" s="445"/>
      <c r="BH32" s="445"/>
      <c r="BI32" s="445"/>
      <c r="BJ32" s="445"/>
      <c r="BK32" s="445"/>
      <c r="BL32" s="445"/>
      <c r="BM32" s="445"/>
      <c r="BN32" s="445"/>
      <c r="BO32" s="445"/>
      <c r="BP32" s="445"/>
      <c r="BQ32" s="445"/>
      <c r="BR32" s="445"/>
      <c r="BS32" s="445"/>
      <c r="BT32" s="445"/>
      <c r="BU32" s="445"/>
      <c r="BW32" s="445" t="s">
        <v>196</v>
      </c>
      <c r="BX32" s="445"/>
      <c r="BY32" s="445"/>
      <c r="BZ32" s="445"/>
      <c r="CA32" s="445"/>
      <c r="CB32" s="445"/>
      <c r="CC32" s="445"/>
      <c r="CD32" s="445"/>
      <c r="CE32" s="445"/>
      <c r="CF32" s="445"/>
      <c r="CG32" s="445"/>
      <c r="CH32" s="445"/>
      <c r="CI32" s="445"/>
      <c r="CJ32" s="445"/>
      <c r="CK32" s="445"/>
      <c r="CL32" s="445"/>
      <c r="CM32" s="445"/>
      <c r="CO32" s="445" t="s">
        <v>197</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198</v>
      </c>
      <c r="D33" s="465"/>
      <c r="E33" s="430" t="s">
        <v>199</v>
      </c>
      <c r="F33" s="430"/>
      <c r="G33" s="430"/>
      <c r="H33" s="430"/>
      <c r="I33" s="430"/>
      <c r="J33" s="430"/>
      <c r="K33" s="430"/>
      <c r="L33" s="430"/>
      <c r="M33" s="430"/>
      <c r="N33" s="430"/>
      <c r="O33" s="430"/>
      <c r="P33" s="430"/>
      <c r="Q33" s="430"/>
      <c r="R33" s="430"/>
      <c r="S33" s="430"/>
      <c r="T33" s="203"/>
      <c r="U33" s="465" t="s">
        <v>198</v>
      </c>
      <c r="V33" s="465"/>
      <c r="W33" s="430" t="s">
        <v>200</v>
      </c>
      <c r="X33" s="430"/>
      <c r="Y33" s="430"/>
      <c r="Z33" s="430"/>
      <c r="AA33" s="430"/>
      <c r="AB33" s="430"/>
      <c r="AC33" s="430"/>
      <c r="AD33" s="430"/>
      <c r="AE33" s="430"/>
      <c r="AF33" s="430"/>
      <c r="AG33" s="430"/>
      <c r="AH33" s="430"/>
      <c r="AI33" s="430"/>
      <c r="AJ33" s="430"/>
      <c r="AK33" s="430"/>
      <c r="AL33" s="203"/>
      <c r="AM33" s="465" t="s">
        <v>201</v>
      </c>
      <c r="AN33" s="465"/>
      <c r="AO33" s="430" t="s">
        <v>202</v>
      </c>
      <c r="AP33" s="430"/>
      <c r="AQ33" s="430"/>
      <c r="AR33" s="430"/>
      <c r="AS33" s="430"/>
      <c r="AT33" s="430"/>
      <c r="AU33" s="430"/>
      <c r="AV33" s="430"/>
      <c r="AW33" s="430"/>
      <c r="AX33" s="430"/>
      <c r="AY33" s="430"/>
      <c r="AZ33" s="430"/>
      <c r="BA33" s="430"/>
      <c r="BB33" s="430"/>
      <c r="BC33" s="430"/>
      <c r="BD33" s="204"/>
      <c r="BE33" s="430" t="s">
        <v>203</v>
      </c>
      <c r="BF33" s="430"/>
      <c r="BG33" s="430" t="s">
        <v>204</v>
      </c>
      <c r="BH33" s="430"/>
      <c r="BI33" s="430"/>
      <c r="BJ33" s="430"/>
      <c r="BK33" s="430"/>
      <c r="BL33" s="430"/>
      <c r="BM33" s="430"/>
      <c r="BN33" s="430"/>
      <c r="BO33" s="430"/>
      <c r="BP33" s="430"/>
      <c r="BQ33" s="430"/>
      <c r="BR33" s="430"/>
      <c r="BS33" s="430"/>
      <c r="BT33" s="430"/>
      <c r="BU33" s="430"/>
      <c r="BV33" s="204"/>
      <c r="BW33" s="465" t="s">
        <v>203</v>
      </c>
      <c r="BX33" s="465"/>
      <c r="BY33" s="430" t="s">
        <v>205</v>
      </c>
      <c r="BZ33" s="430"/>
      <c r="CA33" s="430"/>
      <c r="CB33" s="430"/>
      <c r="CC33" s="430"/>
      <c r="CD33" s="430"/>
      <c r="CE33" s="430"/>
      <c r="CF33" s="430"/>
      <c r="CG33" s="430"/>
      <c r="CH33" s="430"/>
      <c r="CI33" s="430"/>
      <c r="CJ33" s="430"/>
      <c r="CK33" s="430"/>
      <c r="CL33" s="430"/>
      <c r="CM33" s="430"/>
      <c r="CN33" s="203"/>
      <c r="CO33" s="465" t="s">
        <v>201</v>
      </c>
      <c r="CP33" s="465"/>
      <c r="CQ33" s="430" t="s">
        <v>206</v>
      </c>
      <c r="CR33" s="430"/>
      <c r="CS33" s="430"/>
      <c r="CT33" s="430"/>
      <c r="CU33" s="430"/>
      <c r="CV33" s="430"/>
      <c r="CW33" s="430"/>
      <c r="CX33" s="430"/>
      <c r="CY33" s="430"/>
      <c r="CZ33" s="430"/>
      <c r="DA33" s="430"/>
      <c r="DB33" s="430"/>
      <c r="DC33" s="430"/>
      <c r="DD33" s="430"/>
      <c r="DE33" s="430"/>
      <c r="DF33" s="203"/>
      <c r="DG33" s="630" t="s">
        <v>207</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3</v>
      </c>
      <c r="V34" s="631"/>
      <c r="W34" s="632" t="str">
        <f>IF('各会計、関係団体の財政状況及び健全化判断比率'!B28="","",'各会計、関係団体の財政状況及び健全化判断比率'!B28)</f>
        <v>国民健康保険事業特別会計</v>
      </c>
      <c r="X34" s="632"/>
      <c r="Y34" s="632"/>
      <c r="Z34" s="632"/>
      <c r="AA34" s="632"/>
      <c r="AB34" s="632"/>
      <c r="AC34" s="632"/>
      <c r="AD34" s="632"/>
      <c r="AE34" s="632"/>
      <c r="AF34" s="632"/>
      <c r="AG34" s="632"/>
      <c r="AH34" s="632"/>
      <c r="AI34" s="632"/>
      <c r="AJ34" s="632"/>
      <c r="AK34" s="632"/>
      <c r="AL34" s="178"/>
      <c r="AM34" s="631">
        <f>IF(AO34="","",MAX(C34:D43,U34:V43)+1)</f>
        <v>6</v>
      </c>
      <c r="AN34" s="631"/>
      <c r="AO34" s="632" t="str">
        <f>IF('各会計、関係団体の財政状況及び健全化判断比率'!B31="","",'各会計、関係団体の財政状況及び健全化判断比率'!B31)</f>
        <v>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10</v>
      </c>
      <c r="BX34" s="631"/>
      <c r="BY34" s="632" t="str">
        <f>IF('各会計、関係団体の財政状況及び健全化判断比率'!B68="","",'各会計、関係団体の財政状況及び健全化判断比率'!B68)</f>
        <v>半田常滑看護専門学校</v>
      </c>
      <c r="BZ34" s="632"/>
      <c r="CA34" s="632"/>
      <c r="CB34" s="632"/>
      <c r="CC34" s="632"/>
      <c r="CD34" s="632"/>
      <c r="CE34" s="632"/>
      <c r="CF34" s="632"/>
      <c r="CG34" s="632"/>
      <c r="CH34" s="632"/>
      <c r="CI34" s="632"/>
      <c r="CJ34" s="632"/>
      <c r="CK34" s="632"/>
      <c r="CL34" s="632"/>
      <c r="CM34" s="632"/>
      <c r="CN34" s="178"/>
      <c r="CO34" s="631" t="str">
        <f>IF(CQ34="","",MAX(C34:D43,U34:V43,AM34:AN43,BE34:BF43,BW34:BX43)+1)</f>
        <v/>
      </c>
      <c r="CP34" s="631"/>
      <c r="CQ34" s="632" t="str">
        <f>IF('各会計、関係団体の財政状況及び健全化判断比率'!BS7="","",'各会計、関係団体の財政状況及び健全化判断比率'!BS7)</f>
        <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常滑駅周辺土地区画整理事業特別会計</v>
      </c>
      <c r="F35" s="632"/>
      <c r="G35" s="632"/>
      <c r="H35" s="632"/>
      <c r="I35" s="632"/>
      <c r="J35" s="632"/>
      <c r="K35" s="632"/>
      <c r="L35" s="632"/>
      <c r="M35" s="632"/>
      <c r="N35" s="632"/>
      <c r="O35" s="632"/>
      <c r="P35" s="632"/>
      <c r="Q35" s="632"/>
      <c r="R35" s="632"/>
      <c r="S35" s="632"/>
      <c r="T35" s="178"/>
      <c r="U35" s="631">
        <f>IF(W35="","",U34+1)</f>
        <v>4</v>
      </c>
      <c r="V35" s="631"/>
      <c r="W35" s="632" t="str">
        <f>IF('各会計、関係団体の財政状況及び健全化判断比率'!B29="","",'各会計、関係団体の財政状況及び健全化判断比率'!B29)</f>
        <v>介護保険事業特別会計</v>
      </c>
      <c r="X35" s="632"/>
      <c r="Y35" s="632"/>
      <c r="Z35" s="632"/>
      <c r="AA35" s="632"/>
      <c r="AB35" s="632"/>
      <c r="AC35" s="632"/>
      <c r="AD35" s="632"/>
      <c r="AE35" s="632"/>
      <c r="AF35" s="632"/>
      <c r="AG35" s="632"/>
      <c r="AH35" s="632"/>
      <c r="AI35" s="632"/>
      <c r="AJ35" s="632"/>
      <c r="AK35" s="632"/>
      <c r="AL35" s="178"/>
      <c r="AM35" s="631">
        <f t="shared" ref="AM35:AM43" si="0">IF(AO35="","",AM34+1)</f>
        <v>7</v>
      </c>
      <c r="AN35" s="631"/>
      <c r="AO35" s="632" t="str">
        <f>IF('各会計、関係団体の財政状況及び健全化判断比率'!B32="","",'各会計、関係団体の財政状況及び健全化判断比率'!B32)</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11</v>
      </c>
      <c r="BX35" s="631"/>
      <c r="BY35" s="632" t="str">
        <f>IF('各会計、関係団体の財政状況及び健全化判断比率'!B69="","",'各会計、関係団体の財政状況及び健全化判断比率'!B69)</f>
        <v>中部知多衛生組合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5</v>
      </c>
      <c r="V36" s="631"/>
      <c r="W36" s="632" t="str">
        <f>IF('各会計、関係団体の財政状況及び健全化判断比率'!B30="","",'各会計、関係団体の財政状況及び健全化判断比率'!B30)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8"/>
      <c r="AM36" s="631">
        <f t="shared" si="0"/>
        <v>8</v>
      </c>
      <c r="AN36" s="631"/>
      <c r="AO36" s="632" t="str">
        <f>IF('各会計、関係団体の財政状況及び健全化判断比率'!B33="","",'各会計、関係団体の財政状況及び健全化判断比率'!B33)</f>
        <v>病院事業会計</v>
      </c>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12</v>
      </c>
      <c r="BX36" s="631"/>
      <c r="BY36" s="632" t="str">
        <f>IF('各会計、関係団体の財政状況及び健全化判断比率'!B70="","",'各会計、関係団体の財政状況及び健全化判断比率'!B70)</f>
        <v>愛知県後期高齢者医療広域連合（一般会計）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f t="shared" si="0"/>
        <v>9</v>
      </c>
      <c r="AN37" s="631"/>
      <c r="AO37" s="632" t="str">
        <f>IF('各会計、関係団体の財政状況及び健全化判断比率'!B34="","",'各会計、関係団体の財政状況及び健全化判断比率'!B34)</f>
        <v>モーターボート競走事業会計</v>
      </c>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13</v>
      </c>
      <c r="BX37" s="631"/>
      <c r="BY37" s="632" t="str">
        <f>IF('各会計、関係団体の財政状況及び健全化判断比率'!B71="","",'各会計、関係団体の財政状況及び健全化判断比率'!B71)</f>
        <v>愛知県後期高齢者医療広域連合（後期高齢者医療特別会計）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14</v>
      </c>
      <c r="BX38" s="631"/>
      <c r="BY38" s="632" t="str">
        <f>IF('各会計、関係団体の財政状況及び健全化判断比率'!B72="","",'各会計、関係団体の財政状況及び健全化判断比率'!B72)</f>
        <v>常滑武豊衛生組合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15</v>
      </c>
      <c r="BX39" s="631"/>
      <c r="BY39" s="632" t="str">
        <f>IF('各会計、関係団体の財政状況及び健全化判断比率'!B73="","",'各会計、関係団体の財政状況及び健全化判断比率'!B73)</f>
        <v>知多南部広域環境組合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34" t="s">
        <v>209</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210</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211</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212</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213</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214</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215</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610</v>
      </c>
    </row>
    <row r="54" spans="5:113" x14ac:dyDescent="0.15"/>
    <row r="55" spans="5:113" x14ac:dyDescent="0.15"/>
    <row r="56" spans="5:113" x14ac:dyDescent="0.15"/>
  </sheetData>
  <sheetProtection algorithmName="SHA-512" hashValue="YeUyvYSQevErG4/T/mOzXi6BKVJQpE58L0zUR5yw3YNBE1wPrjbITjab0jdWI41D7RpkQ/IGtWTALatHL3Bx6A==" saltValue="LG/GOvZ9R+AzH714UtQI/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86" t="s">
        <v>578</v>
      </c>
      <c r="D34" s="1186"/>
      <c r="E34" s="1187"/>
      <c r="F34" s="32">
        <v>25.81</v>
      </c>
      <c r="G34" s="33">
        <v>40.07</v>
      </c>
      <c r="H34" s="33">
        <v>59.82</v>
      </c>
      <c r="I34" s="33">
        <v>71.3</v>
      </c>
      <c r="J34" s="34">
        <v>87.58</v>
      </c>
      <c r="K34" s="22"/>
      <c r="L34" s="22"/>
      <c r="M34" s="22"/>
      <c r="N34" s="22"/>
      <c r="O34" s="22"/>
      <c r="P34" s="22"/>
    </row>
    <row r="35" spans="1:16" ht="39" customHeight="1" x14ac:dyDescent="0.15">
      <c r="A35" s="22"/>
      <c r="B35" s="35"/>
      <c r="C35" s="1180" t="s">
        <v>579</v>
      </c>
      <c r="D35" s="1181"/>
      <c r="E35" s="1182"/>
      <c r="F35" s="36">
        <v>10.33</v>
      </c>
      <c r="G35" s="37">
        <v>8.86</v>
      </c>
      <c r="H35" s="37">
        <v>5.56</v>
      </c>
      <c r="I35" s="37">
        <v>5.09</v>
      </c>
      <c r="J35" s="38">
        <v>10.84</v>
      </c>
      <c r="K35" s="22"/>
      <c r="L35" s="22"/>
      <c r="M35" s="22"/>
      <c r="N35" s="22"/>
      <c r="O35" s="22"/>
      <c r="P35" s="22"/>
    </row>
    <row r="36" spans="1:16" ht="39" customHeight="1" x14ac:dyDescent="0.15">
      <c r="A36" s="22"/>
      <c r="B36" s="35"/>
      <c r="C36" s="1180" t="s">
        <v>580</v>
      </c>
      <c r="D36" s="1181"/>
      <c r="E36" s="1182"/>
      <c r="F36" s="36">
        <v>6.29</v>
      </c>
      <c r="G36" s="37">
        <v>6.86</v>
      </c>
      <c r="H36" s="37">
        <v>6.96</v>
      </c>
      <c r="I36" s="37">
        <v>8.6199999999999992</v>
      </c>
      <c r="J36" s="38">
        <v>10.82</v>
      </c>
      <c r="K36" s="22"/>
      <c r="L36" s="22"/>
      <c r="M36" s="22"/>
      <c r="N36" s="22"/>
      <c r="O36" s="22"/>
      <c r="P36" s="22"/>
    </row>
    <row r="37" spans="1:16" ht="39" customHeight="1" x14ac:dyDescent="0.15">
      <c r="A37" s="22"/>
      <c r="B37" s="35"/>
      <c r="C37" s="1180" t="s">
        <v>581</v>
      </c>
      <c r="D37" s="1181"/>
      <c r="E37" s="1182"/>
      <c r="F37" s="36">
        <v>9.74</v>
      </c>
      <c r="G37" s="37">
        <v>10.8</v>
      </c>
      <c r="H37" s="37">
        <v>10.63</v>
      </c>
      <c r="I37" s="37">
        <v>8.1199999999999992</v>
      </c>
      <c r="J37" s="38">
        <v>7.94</v>
      </c>
      <c r="K37" s="22"/>
      <c r="L37" s="22"/>
      <c r="M37" s="22"/>
      <c r="N37" s="22"/>
      <c r="O37" s="22"/>
      <c r="P37" s="22"/>
    </row>
    <row r="38" spans="1:16" ht="39" customHeight="1" x14ac:dyDescent="0.15">
      <c r="A38" s="22"/>
      <c r="B38" s="35"/>
      <c r="C38" s="1180" t="s">
        <v>582</v>
      </c>
      <c r="D38" s="1181"/>
      <c r="E38" s="1182"/>
      <c r="F38" s="36" t="s">
        <v>529</v>
      </c>
      <c r="G38" s="37" t="s">
        <v>529</v>
      </c>
      <c r="H38" s="37" t="s">
        <v>529</v>
      </c>
      <c r="I38" s="37">
        <v>1.56</v>
      </c>
      <c r="J38" s="38">
        <v>2.9</v>
      </c>
      <c r="K38" s="22"/>
      <c r="L38" s="22"/>
      <c r="M38" s="22"/>
      <c r="N38" s="22"/>
      <c r="O38" s="22"/>
      <c r="P38" s="22"/>
    </row>
    <row r="39" spans="1:16" ht="39" customHeight="1" x14ac:dyDescent="0.15">
      <c r="A39" s="22"/>
      <c r="B39" s="35"/>
      <c r="C39" s="1180" t="s">
        <v>583</v>
      </c>
      <c r="D39" s="1181"/>
      <c r="E39" s="1182"/>
      <c r="F39" s="36">
        <v>0.7</v>
      </c>
      <c r="G39" s="37">
        <v>1.08</v>
      </c>
      <c r="H39" s="37">
        <v>0.56999999999999995</v>
      </c>
      <c r="I39" s="37">
        <v>0.79</v>
      </c>
      <c r="J39" s="38">
        <v>0.9</v>
      </c>
      <c r="K39" s="22"/>
      <c r="L39" s="22"/>
      <c r="M39" s="22"/>
      <c r="N39" s="22"/>
      <c r="O39" s="22"/>
      <c r="P39" s="22"/>
    </row>
    <row r="40" spans="1:16" ht="39" customHeight="1" x14ac:dyDescent="0.15">
      <c r="A40" s="22"/>
      <c r="B40" s="35"/>
      <c r="C40" s="1180" t="s">
        <v>584</v>
      </c>
      <c r="D40" s="1181"/>
      <c r="E40" s="1182"/>
      <c r="F40" s="36">
        <v>3.1</v>
      </c>
      <c r="G40" s="37">
        <v>0.91</v>
      </c>
      <c r="H40" s="37">
        <v>0.41</v>
      </c>
      <c r="I40" s="37">
        <v>0.52</v>
      </c>
      <c r="J40" s="38">
        <v>0.75</v>
      </c>
      <c r="K40" s="22"/>
      <c r="L40" s="22"/>
      <c r="M40" s="22"/>
      <c r="N40" s="22"/>
      <c r="O40" s="22"/>
      <c r="P40" s="22"/>
    </row>
    <row r="41" spans="1:16" ht="39" customHeight="1" x14ac:dyDescent="0.15">
      <c r="A41" s="22"/>
      <c r="B41" s="35"/>
      <c r="C41" s="1180" t="s">
        <v>585</v>
      </c>
      <c r="D41" s="1181"/>
      <c r="E41" s="1182"/>
      <c r="F41" s="36">
        <v>0.01</v>
      </c>
      <c r="G41" s="37">
        <v>0.01</v>
      </c>
      <c r="H41" s="37">
        <v>0.01</v>
      </c>
      <c r="I41" s="37">
        <v>0.01</v>
      </c>
      <c r="J41" s="38">
        <v>0.01</v>
      </c>
      <c r="K41" s="22"/>
      <c r="L41" s="22"/>
      <c r="M41" s="22"/>
      <c r="N41" s="22"/>
      <c r="O41" s="22"/>
      <c r="P41" s="22"/>
    </row>
    <row r="42" spans="1:16" ht="39" customHeight="1" x14ac:dyDescent="0.15">
      <c r="A42" s="22"/>
      <c r="B42" s="39"/>
      <c r="C42" s="1180" t="s">
        <v>586</v>
      </c>
      <c r="D42" s="1181"/>
      <c r="E42" s="1182"/>
      <c r="F42" s="36" t="s">
        <v>529</v>
      </c>
      <c r="G42" s="37" t="s">
        <v>529</v>
      </c>
      <c r="H42" s="37" t="s">
        <v>529</v>
      </c>
      <c r="I42" s="37" t="s">
        <v>529</v>
      </c>
      <c r="J42" s="38" t="s">
        <v>529</v>
      </c>
      <c r="K42" s="22"/>
      <c r="L42" s="22"/>
      <c r="M42" s="22"/>
      <c r="N42" s="22"/>
      <c r="O42" s="22"/>
      <c r="P42" s="22"/>
    </row>
    <row r="43" spans="1:16" ht="39" customHeight="1" thickBot="1" x14ac:dyDescent="0.2">
      <c r="A43" s="22"/>
      <c r="B43" s="40"/>
      <c r="C43" s="1183" t="s">
        <v>587</v>
      </c>
      <c r="D43" s="1184"/>
      <c r="E43" s="1185"/>
      <c r="F43" s="41">
        <v>1</v>
      </c>
      <c r="G43" s="42">
        <v>0.56999999999999995</v>
      </c>
      <c r="H43" s="42">
        <v>8.44</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uorO//YkHM8j7IYJqnhymd8y2se4I8EqK1b5KRJxWDN/v5CqR/0cDUGyB1aCN8hSbQzxFWTa9Im3xwFlRGOLw==" saltValue="6KXodFNbapuzCYA7pe3d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88" t="s">
        <v>11</v>
      </c>
      <c r="C45" s="1189"/>
      <c r="D45" s="58"/>
      <c r="E45" s="1194" t="s">
        <v>12</v>
      </c>
      <c r="F45" s="1194"/>
      <c r="G45" s="1194"/>
      <c r="H45" s="1194"/>
      <c r="I45" s="1194"/>
      <c r="J45" s="1195"/>
      <c r="K45" s="59">
        <v>2142</v>
      </c>
      <c r="L45" s="60">
        <v>2109</v>
      </c>
      <c r="M45" s="60">
        <v>2085</v>
      </c>
      <c r="N45" s="60">
        <v>2070</v>
      </c>
      <c r="O45" s="61">
        <v>3118</v>
      </c>
      <c r="P45" s="48"/>
      <c r="Q45" s="48"/>
      <c r="R45" s="48"/>
      <c r="S45" s="48"/>
      <c r="T45" s="48"/>
      <c r="U45" s="48"/>
    </row>
    <row r="46" spans="1:21" ht="30.75" customHeight="1" x14ac:dyDescent="0.15">
      <c r="A46" s="48"/>
      <c r="B46" s="1190"/>
      <c r="C46" s="1191"/>
      <c r="D46" s="62"/>
      <c r="E46" s="1196" t="s">
        <v>13</v>
      </c>
      <c r="F46" s="1196"/>
      <c r="G46" s="1196"/>
      <c r="H46" s="1196"/>
      <c r="I46" s="1196"/>
      <c r="J46" s="1197"/>
      <c r="K46" s="63" t="s">
        <v>529</v>
      </c>
      <c r="L46" s="64" t="s">
        <v>529</v>
      </c>
      <c r="M46" s="64" t="s">
        <v>529</v>
      </c>
      <c r="N46" s="64" t="s">
        <v>529</v>
      </c>
      <c r="O46" s="65" t="s">
        <v>529</v>
      </c>
      <c r="P46" s="48"/>
      <c r="Q46" s="48"/>
      <c r="R46" s="48"/>
      <c r="S46" s="48"/>
      <c r="T46" s="48"/>
      <c r="U46" s="48"/>
    </row>
    <row r="47" spans="1:21" ht="30.75" customHeight="1" x14ac:dyDescent="0.15">
      <c r="A47" s="48"/>
      <c r="B47" s="1190"/>
      <c r="C47" s="1191"/>
      <c r="D47" s="62"/>
      <c r="E47" s="1196" t="s">
        <v>14</v>
      </c>
      <c r="F47" s="1196"/>
      <c r="G47" s="1196"/>
      <c r="H47" s="1196"/>
      <c r="I47" s="1196"/>
      <c r="J47" s="1197"/>
      <c r="K47" s="63" t="s">
        <v>529</v>
      </c>
      <c r="L47" s="64" t="s">
        <v>529</v>
      </c>
      <c r="M47" s="64" t="s">
        <v>529</v>
      </c>
      <c r="N47" s="64" t="s">
        <v>529</v>
      </c>
      <c r="O47" s="65" t="s">
        <v>529</v>
      </c>
      <c r="P47" s="48"/>
      <c r="Q47" s="48"/>
      <c r="R47" s="48"/>
      <c r="S47" s="48"/>
      <c r="T47" s="48"/>
      <c r="U47" s="48"/>
    </row>
    <row r="48" spans="1:21" ht="30.75" customHeight="1" x14ac:dyDescent="0.15">
      <c r="A48" s="48"/>
      <c r="B48" s="1190"/>
      <c r="C48" s="1191"/>
      <c r="D48" s="62"/>
      <c r="E48" s="1196" t="s">
        <v>15</v>
      </c>
      <c r="F48" s="1196"/>
      <c r="G48" s="1196"/>
      <c r="H48" s="1196"/>
      <c r="I48" s="1196"/>
      <c r="J48" s="1197"/>
      <c r="K48" s="63">
        <v>1494</v>
      </c>
      <c r="L48" s="64">
        <v>1570</v>
      </c>
      <c r="M48" s="64">
        <v>1525</v>
      </c>
      <c r="N48" s="64">
        <v>1092</v>
      </c>
      <c r="O48" s="65">
        <v>1169</v>
      </c>
      <c r="P48" s="48"/>
      <c r="Q48" s="48"/>
      <c r="R48" s="48"/>
      <c r="S48" s="48"/>
      <c r="T48" s="48"/>
      <c r="U48" s="48"/>
    </row>
    <row r="49" spans="1:21" ht="30.75" customHeight="1" x14ac:dyDescent="0.15">
      <c r="A49" s="48"/>
      <c r="B49" s="1190"/>
      <c r="C49" s="1191"/>
      <c r="D49" s="62"/>
      <c r="E49" s="1196" t="s">
        <v>16</v>
      </c>
      <c r="F49" s="1196"/>
      <c r="G49" s="1196"/>
      <c r="H49" s="1196"/>
      <c r="I49" s="1196"/>
      <c r="J49" s="1197"/>
      <c r="K49" s="63">
        <v>0</v>
      </c>
      <c r="L49" s="64">
        <v>7</v>
      </c>
      <c r="M49" s="64">
        <v>6</v>
      </c>
      <c r="N49" s="64">
        <v>15</v>
      </c>
      <c r="O49" s="65">
        <v>23</v>
      </c>
      <c r="P49" s="48"/>
      <c r="Q49" s="48"/>
      <c r="R49" s="48"/>
      <c r="S49" s="48"/>
      <c r="T49" s="48"/>
      <c r="U49" s="48"/>
    </row>
    <row r="50" spans="1:21" ht="30.75" customHeight="1" x14ac:dyDescent="0.15">
      <c r="A50" s="48"/>
      <c r="B50" s="1190"/>
      <c r="C50" s="1191"/>
      <c r="D50" s="62"/>
      <c r="E50" s="1196" t="s">
        <v>17</v>
      </c>
      <c r="F50" s="1196"/>
      <c r="G50" s="1196"/>
      <c r="H50" s="1196"/>
      <c r="I50" s="1196"/>
      <c r="J50" s="1197"/>
      <c r="K50" s="63">
        <v>586</v>
      </c>
      <c r="L50" s="64">
        <v>559</v>
      </c>
      <c r="M50" s="64">
        <v>538</v>
      </c>
      <c r="N50" s="64">
        <v>630</v>
      </c>
      <c r="O50" s="65">
        <v>629</v>
      </c>
      <c r="P50" s="48"/>
      <c r="Q50" s="48"/>
      <c r="R50" s="48"/>
      <c r="S50" s="48"/>
      <c r="T50" s="48"/>
      <c r="U50" s="48"/>
    </row>
    <row r="51" spans="1:21" ht="30.75" customHeight="1" x14ac:dyDescent="0.15">
      <c r="A51" s="48"/>
      <c r="B51" s="1192"/>
      <c r="C51" s="1193"/>
      <c r="D51" s="66"/>
      <c r="E51" s="1196" t="s">
        <v>18</v>
      </c>
      <c r="F51" s="1196"/>
      <c r="G51" s="1196"/>
      <c r="H51" s="1196"/>
      <c r="I51" s="1196"/>
      <c r="J51" s="1197"/>
      <c r="K51" s="63" t="s">
        <v>529</v>
      </c>
      <c r="L51" s="64" t="s">
        <v>529</v>
      </c>
      <c r="M51" s="64" t="s">
        <v>529</v>
      </c>
      <c r="N51" s="64" t="s">
        <v>529</v>
      </c>
      <c r="O51" s="65" t="s">
        <v>529</v>
      </c>
      <c r="P51" s="48"/>
      <c r="Q51" s="48"/>
      <c r="R51" s="48"/>
      <c r="S51" s="48"/>
      <c r="T51" s="48"/>
      <c r="U51" s="48"/>
    </row>
    <row r="52" spans="1:21" ht="30.75" customHeight="1" x14ac:dyDescent="0.15">
      <c r="A52" s="48"/>
      <c r="B52" s="1198" t="s">
        <v>19</v>
      </c>
      <c r="C52" s="1199"/>
      <c r="D52" s="66"/>
      <c r="E52" s="1196" t="s">
        <v>20</v>
      </c>
      <c r="F52" s="1196"/>
      <c r="G52" s="1196"/>
      <c r="H52" s="1196"/>
      <c r="I52" s="1196"/>
      <c r="J52" s="1197"/>
      <c r="K52" s="63">
        <v>2809</v>
      </c>
      <c r="L52" s="64">
        <v>2707</v>
      </c>
      <c r="M52" s="64">
        <v>2696</v>
      </c>
      <c r="N52" s="64">
        <v>2299</v>
      </c>
      <c r="O52" s="65">
        <v>3513</v>
      </c>
      <c r="P52" s="48"/>
      <c r="Q52" s="48"/>
      <c r="R52" s="48"/>
      <c r="S52" s="48"/>
      <c r="T52" s="48"/>
      <c r="U52" s="48"/>
    </row>
    <row r="53" spans="1:21" ht="30.75" customHeight="1" thickBot="1" x14ac:dyDescent="0.2">
      <c r="A53" s="48"/>
      <c r="B53" s="1200" t="s">
        <v>21</v>
      </c>
      <c r="C53" s="1201"/>
      <c r="D53" s="67"/>
      <c r="E53" s="1202" t="s">
        <v>22</v>
      </c>
      <c r="F53" s="1202"/>
      <c r="G53" s="1202"/>
      <c r="H53" s="1202"/>
      <c r="I53" s="1202"/>
      <c r="J53" s="1203"/>
      <c r="K53" s="68">
        <v>1413</v>
      </c>
      <c r="L53" s="69">
        <v>1538</v>
      </c>
      <c r="M53" s="69">
        <v>1458</v>
      </c>
      <c r="N53" s="69">
        <v>1508</v>
      </c>
      <c r="O53" s="70">
        <v>1426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04" t="s">
        <v>25</v>
      </c>
      <c r="C57" s="1205"/>
      <c r="D57" s="1208" t="s">
        <v>26</v>
      </c>
      <c r="E57" s="1209"/>
      <c r="F57" s="1209"/>
      <c r="G57" s="1209"/>
      <c r="H57" s="1209"/>
      <c r="I57" s="1209"/>
      <c r="J57" s="1210"/>
      <c r="K57" s="83" t="s">
        <v>600</v>
      </c>
      <c r="L57" s="84" t="s">
        <v>600</v>
      </c>
      <c r="M57" s="84" t="s">
        <v>600</v>
      </c>
      <c r="N57" s="84" t="s">
        <v>600</v>
      </c>
      <c r="O57" s="85" t="s">
        <v>600</v>
      </c>
    </row>
    <row r="58" spans="1:21" ht="31.5" customHeight="1" thickBot="1" x14ac:dyDescent="0.2">
      <c r="B58" s="1206"/>
      <c r="C58" s="1207"/>
      <c r="D58" s="1211" t="s">
        <v>27</v>
      </c>
      <c r="E58" s="1212"/>
      <c r="F58" s="1212"/>
      <c r="G58" s="1212"/>
      <c r="H58" s="1212"/>
      <c r="I58" s="1212"/>
      <c r="J58" s="1213"/>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mcimEzsWxWCex/Zf6uceVwuTA65dGCpLKBfp0UCB6SvmHYeY6aD16CusqnYs+2qpK+7m7V/6K8rd6LPfWEdpA==" saltValue="/ZgsH+V43iHt8lGt2N3p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14" t="s">
        <v>30</v>
      </c>
      <c r="C41" s="1215"/>
      <c r="D41" s="102"/>
      <c r="E41" s="1220" t="s">
        <v>31</v>
      </c>
      <c r="F41" s="1220"/>
      <c r="G41" s="1220"/>
      <c r="H41" s="1221"/>
      <c r="I41" s="337">
        <v>22702</v>
      </c>
      <c r="J41" s="338">
        <v>22354</v>
      </c>
      <c r="K41" s="338">
        <v>22243</v>
      </c>
      <c r="L41" s="338">
        <v>28023</v>
      </c>
      <c r="M41" s="339">
        <v>27098</v>
      </c>
    </row>
    <row r="42" spans="2:13" ht="27.75" customHeight="1" x14ac:dyDescent="0.15">
      <c r="B42" s="1216"/>
      <c r="C42" s="1217"/>
      <c r="D42" s="103"/>
      <c r="E42" s="1222" t="s">
        <v>32</v>
      </c>
      <c r="F42" s="1222"/>
      <c r="G42" s="1222"/>
      <c r="H42" s="1223"/>
      <c r="I42" s="340">
        <v>6057</v>
      </c>
      <c r="J42" s="341">
        <v>5734</v>
      </c>
      <c r="K42" s="341">
        <v>5771</v>
      </c>
      <c r="L42" s="341">
        <v>5339</v>
      </c>
      <c r="M42" s="342">
        <v>4898</v>
      </c>
    </row>
    <row r="43" spans="2:13" ht="27.75" customHeight="1" x14ac:dyDescent="0.15">
      <c r="B43" s="1216"/>
      <c r="C43" s="1217"/>
      <c r="D43" s="103"/>
      <c r="E43" s="1222" t="s">
        <v>33</v>
      </c>
      <c r="F43" s="1222"/>
      <c r="G43" s="1222"/>
      <c r="H43" s="1223"/>
      <c r="I43" s="340">
        <v>16294</v>
      </c>
      <c r="J43" s="341">
        <v>17968</v>
      </c>
      <c r="K43" s="341">
        <v>18277</v>
      </c>
      <c r="L43" s="341">
        <v>18530</v>
      </c>
      <c r="M43" s="342">
        <v>18365</v>
      </c>
    </row>
    <row r="44" spans="2:13" ht="27.75" customHeight="1" x14ac:dyDescent="0.15">
      <c r="B44" s="1216"/>
      <c r="C44" s="1217"/>
      <c r="D44" s="103"/>
      <c r="E44" s="1222" t="s">
        <v>34</v>
      </c>
      <c r="F44" s="1222"/>
      <c r="G44" s="1222"/>
      <c r="H44" s="1223"/>
      <c r="I44" s="340">
        <v>223</v>
      </c>
      <c r="J44" s="341">
        <v>210</v>
      </c>
      <c r="K44" s="341">
        <v>344</v>
      </c>
      <c r="L44" s="341">
        <v>1081</v>
      </c>
      <c r="M44" s="342">
        <v>3280</v>
      </c>
    </row>
    <row r="45" spans="2:13" ht="27.75" customHeight="1" x14ac:dyDescent="0.15">
      <c r="B45" s="1216"/>
      <c r="C45" s="1217"/>
      <c r="D45" s="103"/>
      <c r="E45" s="1222" t="s">
        <v>35</v>
      </c>
      <c r="F45" s="1222"/>
      <c r="G45" s="1222"/>
      <c r="H45" s="1223"/>
      <c r="I45" s="340">
        <v>2218</v>
      </c>
      <c r="J45" s="341">
        <v>2244</v>
      </c>
      <c r="K45" s="341">
        <v>2321</v>
      </c>
      <c r="L45" s="341">
        <v>2472</v>
      </c>
      <c r="M45" s="342">
        <v>2428</v>
      </c>
    </row>
    <row r="46" spans="2:13" ht="27.75" customHeight="1" x14ac:dyDescent="0.15">
      <c r="B46" s="1216"/>
      <c r="C46" s="1217"/>
      <c r="D46" s="104"/>
      <c r="E46" s="1222" t="s">
        <v>36</v>
      </c>
      <c r="F46" s="1222"/>
      <c r="G46" s="1222"/>
      <c r="H46" s="1223"/>
      <c r="I46" s="340">
        <v>249</v>
      </c>
      <c r="J46" s="341">
        <v>191</v>
      </c>
      <c r="K46" s="341">
        <v>153</v>
      </c>
      <c r="L46" s="341">
        <v>115</v>
      </c>
      <c r="M46" s="342">
        <v>76</v>
      </c>
    </row>
    <row r="47" spans="2:13" ht="27.75" customHeight="1" x14ac:dyDescent="0.15">
      <c r="B47" s="1216"/>
      <c r="C47" s="1217"/>
      <c r="D47" s="105"/>
      <c r="E47" s="1224" t="s">
        <v>37</v>
      </c>
      <c r="F47" s="1225"/>
      <c r="G47" s="1225"/>
      <c r="H47" s="1226"/>
      <c r="I47" s="340" t="s">
        <v>529</v>
      </c>
      <c r="J47" s="341" t="s">
        <v>529</v>
      </c>
      <c r="K47" s="341" t="s">
        <v>529</v>
      </c>
      <c r="L47" s="341" t="s">
        <v>529</v>
      </c>
      <c r="M47" s="342" t="s">
        <v>529</v>
      </c>
    </row>
    <row r="48" spans="2:13" ht="27.75" customHeight="1" x14ac:dyDescent="0.15">
      <c r="B48" s="1216"/>
      <c r="C48" s="1217"/>
      <c r="D48" s="103"/>
      <c r="E48" s="1222" t="s">
        <v>38</v>
      </c>
      <c r="F48" s="1222"/>
      <c r="G48" s="1222"/>
      <c r="H48" s="1223"/>
      <c r="I48" s="340" t="s">
        <v>529</v>
      </c>
      <c r="J48" s="341" t="s">
        <v>529</v>
      </c>
      <c r="K48" s="341" t="s">
        <v>529</v>
      </c>
      <c r="L48" s="341" t="s">
        <v>529</v>
      </c>
      <c r="M48" s="342" t="s">
        <v>529</v>
      </c>
    </row>
    <row r="49" spans="2:13" ht="27.75" customHeight="1" x14ac:dyDescent="0.15">
      <c r="B49" s="1218"/>
      <c r="C49" s="1219"/>
      <c r="D49" s="103"/>
      <c r="E49" s="1222" t="s">
        <v>39</v>
      </c>
      <c r="F49" s="1222"/>
      <c r="G49" s="1222"/>
      <c r="H49" s="1223"/>
      <c r="I49" s="340" t="s">
        <v>529</v>
      </c>
      <c r="J49" s="341" t="s">
        <v>529</v>
      </c>
      <c r="K49" s="341" t="s">
        <v>529</v>
      </c>
      <c r="L49" s="341" t="s">
        <v>529</v>
      </c>
      <c r="M49" s="342" t="s">
        <v>529</v>
      </c>
    </row>
    <row r="50" spans="2:13" ht="27.75" customHeight="1" x14ac:dyDescent="0.15">
      <c r="B50" s="1227" t="s">
        <v>40</v>
      </c>
      <c r="C50" s="1228"/>
      <c r="D50" s="106"/>
      <c r="E50" s="1222" t="s">
        <v>41</v>
      </c>
      <c r="F50" s="1222"/>
      <c r="G50" s="1222"/>
      <c r="H50" s="1223"/>
      <c r="I50" s="340">
        <v>4189</v>
      </c>
      <c r="J50" s="341">
        <v>5164</v>
      </c>
      <c r="K50" s="341">
        <v>5984</v>
      </c>
      <c r="L50" s="341">
        <v>7402</v>
      </c>
      <c r="M50" s="342">
        <v>7723</v>
      </c>
    </row>
    <row r="51" spans="2:13" ht="27.75" customHeight="1" x14ac:dyDescent="0.15">
      <c r="B51" s="1216"/>
      <c r="C51" s="1217"/>
      <c r="D51" s="103"/>
      <c r="E51" s="1222" t="s">
        <v>42</v>
      </c>
      <c r="F51" s="1222"/>
      <c r="G51" s="1222"/>
      <c r="H51" s="1223"/>
      <c r="I51" s="340">
        <v>9756</v>
      </c>
      <c r="J51" s="341">
        <v>10165</v>
      </c>
      <c r="K51" s="341">
        <v>10305</v>
      </c>
      <c r="L51" s="341">
        <v>10554</v>
      </c>
      <c r="M51" s="342">
        <v>9768</v>
      </c>
    </row>
    <row r="52" spans="2:13" ht="27.75" customHeight="1" x14ac:dyDescent="0.15">
      <c r="B52" s="1218"/>
      <c r="C52" s="1219"/>
      <c r="D52" s="103"/>
      <c r="E52" s="1222" t="s">
        <v>43</v>
      </c>
      <c r="F52" s="1222"/>
      <c r="G52" s="1222"/>
      <c r="H52" s="1223"/>
      <c r="I52" s="340">
        <v>19547</v>
      </c>
      <c r="J52" s="341">
        <v>19076</v>
      </c>
      <c r="K52" s="341">
        <v>19536</v>
      </c>
      <c r="L52" s="341">
        <v>22183</v>
      </c>
      <c r="M52" s="342">
        <v>22787</v>
      </c>
    </row>
    <row r="53" spans="2:13" ht="27.75" customHeight="1" thickBot="1" x14ac:dyDescent="0.2">
      <c r="B53" s="1229" t="s">
        <v>44</v>
      </c>
      <c r="C53" s="1230"/>
      <c r="D53" s="107"/>
      <c r="E53" s="1231" t="s">
        <v>45</v>
      </c>
      <c r="F53" s="1231"/>
      <c r="G53" s="1231"/>
      <c r="H53" s="1232"/>
      <c r="I53" s="343">
        <v>14251</v>
      </c>
      <c r="J53" s="344">
        <v>14296</v>
      </c>
      <c r="K53" s="344">
        <v>13284</v>
      </c>
      <c r="L53" s="344">
        <v>15421</v>
      </c>
      <c r="M53" s="345">
        <v>15869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DB2gDnLdVfD+BQkgrkaYjai1+Og1lJmd/NnMSf5bO14+KqC57g6mjCXZlkrOMPK01VDyoHEZHJp/d4DJ299bg==" saltValue="xKi1FvhnCibBavvI6x+L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41" t="s">
        <v>48</v>
      </c>
      <c r="D55" s="1241"/>
      <c r="E55" s="1242"/>
      <c r="F55" s="119">
        <v>2070</v>
      </c>
      <c r="G55" s="119">
        <v>2250</v>
      </c>
      <c r="H55" s="120">
        <v>2550</v>
      </c>
    </row>
    <row r="56" spans="2:8" ht="52.5" customHeight="1" x14ac:dyDescent="0.15">
      <c r="B56" s="121"/>
      <c r="C56" s="1243" t="s">
        <v>49</v>
      </c>
      <c r="D56" s="1243"/>
      <c r="E56" s="1244"/>
      <c r="F56" s="122" t="s">
        <v>529</v>
      </c>
      <c r="G56" s="122" t="s">
        <v>529</v>
      </c>
      <c r="H56" s="123">
        <v>722</v>
      </c>
    </row>
    <row r="57" spans="2:8" ht="53.25" customHeight="1" x14ac:dyDescent="0.15">
      <c r="B57" s="121"/>
      <c r="C57" s="1245" t="s">
        <v>50</v>
      </c>
      <c r="D57" s="1245"/>
      <c r="E57" s="1246"/>
      <c r="F57" s="124">
        <v>2753</v>
      </c>
      <c r="G57" s="124">
        <v>3991</v>
      </c>
      <c r="H57" s="125">
        <v>3289</v>
      </c>
    </row>
    <row r="58" spans="2:8" ht="45.75" customHeight="1" x14ac:dyDescent="0.15">
      <c r="B58" s="126"/>
      <c r="C58" s="1233" t="s">
        <v>601</v>
      </c>
      <c r="D58" s="1234"/>
      <c r="E58" s="1235"/>
      <c r="F58" s="127" t="s">
        <v>606</v>
      </c>
      <c r="G58" s="127">
        <v>2000</v>
      </c>
      <c r="H58" s="128">
        <v>1800</v>
      </c>
    </row>
    <row r="59" spans="2:8" ht="45.75" customHeight="1" x14ac:dyDescent="0.15">
      <c r="B59" s="126"/>
      <c r="C59" s="1233" t="s">
        <v>602</v>
      </c>
      <c r="D59" s="1234"/>
      <c r="E59" s="1235"/>
      <c r="F59" s="127">
        <v>500</v>
      </c>
      <c r="G59" s="127">
        <v>496</v>
      </c>
      <c r="H59" s="128">
        <v>491</v>
      </c>
    </row>
    <row r="60" spans="2:8" ht="45.75" customHeight="1" x14ac:dyDescent="0.15">
      <c r="B60" s="126"/>
      <c r="C60" s="1233" t="s">
        <v>603</v>
      </c>
      <c r="D60" s="1234"/>
      <c r="E60" s="1235"/>
      <c r="F60" s="127" t="s">
        <v>606</v>
      </c>
      <c r="G60" s="127">
        <v>197</v>
      </c>
      <c r="H60" s="128">
        <v>259</v>
      </c>
    </row>
    <row r="61" spans="2:8" ht="45.75" customHeight="1" x14ac:dyDescent="0.15">
      <c r="B61" s="126"/>
      <c r="C61" s="1233" t="s">
        <v>604</v>
      </c>
      <c r="D61" s="1234"/>
      <c r="E61" s="1235"/>
      <c r="F61" s="127">
        <v>1336</v>
      </c>
      <c r="G61" s="127">
        <v>709</v>
      </c>
      <c r="H61" s="128">
        <v>192</v>
      </c>
    </row>
    <row r="62" spans="2:8" ht="45.75" customHeight="1" thickBot="1" x14ac:dyDescent="0.2">
      <c r="B62" s="129"/>
      <c r="C62" s="1236" t="s">
        <v>605</v>
      </c>
      <c r="D62" s="1237"/>
      <c r="E62" s="1238"/>
      <c r="F62" s="130">
        <v>200</v>
      </c>
      <c r="G62" s="130">
        <v>200</v>
      </c>
      <c r="H62" s="131">
        <v>189</v>
      </c>
    </row>
    <row r="63" spans="2:8" ht="52.5" customHeight="1" thickBot="1" x14ac:dyDescent="0.2">
      <c r="B63" s="132"/>
      <c r="C63" s="1239" t="s">
        <v>51</v>
      </c>
      <c r="D63" s="1239"/>
      <c r="E63" s="1240"/>
      <c r="F63" s="133">
        <v>4823</v>
      </c>
      <c r="G63" s="133">
        <v>6241</v>
      </c>
      <c r="H63" s="134">
        <v>6562</v>
      </c>
    </row>
    <row r="64" spans="2:8" x14ac:dyDescent="0.15"/>
  </sheetData>
  <sheetProtection algorithmName="SHA-512" hashValue="pYaIPt57A2uDE6+iBi1Hiofd9szV92A8nrgmpS76bVOjCf2BGkv0YOld9o73aKzdZTybn8NeXWX9WRjZlqUjGQ==" saltValue="xkQOGTcQlO6BdjMQ/AvC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10F57-7DC2-492D-9AD1-33A429FAF3BB}">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611</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612</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7" t="s">
        <v>613</v>
      </c>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x14ac:dyDescent="0.15">
      <c r="B44" s="370"/>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x14ac:dyDescent="0.15">
      <c r="B45" s="370"/>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x14ac:dyDescent="0.15">
      <c r="B46" s="370"/>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x14ac:dyDescent="0.15">
      <c r="B47" s="370"/>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614</v>
      </c>
    </row>
    <row r="50" spans="1:109" x14ac:dyDescent="0.15">
      <c r="B50" s="370"/>
      <c r="G50" s="1256"/>
      <c r="H50" s="1256"/>
      <c r="I50" s="1256"/>
      <c r="J50" s="1256"/>
      <c r="K50" s="380"/>
      <c r="L50" s="380"/>
      <c r="M50" s="381"/>
      <c r="N50" s="381"/>
      <c r="AN50" s="1257"/>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9"/>
      <c r="BP50" s="1260" t="s">
        <v>570</v>
      </c>
      <c r="BQ50" s="1260"/>
      <c r="BR50" s="1260"/>
      <c r="BS50" s="1260"/>
      <c r="BT50" s="1260"/>
      <c r="BU50" s="1260"/>
      <c r="BV50" s="1260"/>
      <c r="BW50" s="1260"/>
      <c r="BX50" s="1260" t="s">
        <v>571</v>
      </c>
      <c r="BY50" s="1260"/>
      <c r="BZ50" s="1260"/>
      <c r="CA50" s="1260"/>
      <c r="CB50" s="1260"/>
      <c r="CC50" s="1260"/>
      <c r="CD50" s="1260"/>
      <c r="CE50" s="1260"/>
      <c r="CF50" s="1260" t="s">
        <v>572</v>
      </c>
      <c r="CG50" s="1260"/>
      <c r="CH50" s="1260"/>
      <c r="CI50" s="1260"/>
      <c r="CJ50" s="1260"/>
      <c r="CK50" s="1260"/>
      <c r="CL50" s="1260"/>
      <c r="CM50" s="1260"/>
      <c r="CN50" s="1260" t="s">
        <v>573</v>
      </c>
      <c r="CO50" s="1260"/>
      <c r="CP50" s="1260"/>
      <c r="CQ50" s="1260"/>
      <c r="CR50" s="1260"/>
      <c r="CS50" s="1260"/>
      <c r="CT50" s="1260"/>
      <c r="CU50" s="1260"/>
      <c r="CV50" s="1260" t="s">
        <v>574</v>
      </c>
      <c r="CW50" s="1260"/>
      <c r="CX50" s="1260"/>
      <c r="CY50" s="1260"/>
      <c r="CZ50" s="1260"/>
      <c r="DA50" s="1260"/>
      <c r="DB50" s="1260"/>
      <c r="DC50" s="1260"/>
    </row>
    <row r="51" spans="1:109" ht="13.5" customHeight="1" x14ac:dyDescent="0.15">
      <c r="B51" s="370"/>
      <c r="G51" s="1266"/>
      <c r="H51" s="1266"/>
      <c r="I51" s="1264"/>
      <c r="J51" s="1264"/>
      <c r="K51" s="1262"/>
      <c r="L51" s="1262"/>
      <c r="M51" s="1262"/>
      <c r="N51" s="1262"/>
      <c r="AM51" s="379"/>
      <c r="AN51" s="1263" t="s">
        <v>615</v>
      </c>
      <c r="AO51" s="1263"/>
      <c r="AP51" s="1263"/>
      <c r="AQ51" s="1263"/>
      <c r="AR51" s="1263"/>
      <c r="AS51" s="1263"/>
      <c r="AT51" s="1263"/>
      <c r="AU51" s="1263"/>
      <c r="AV51" s="1263"/>
      <c r="AW51" s="1263"/>
      <c r="AX51" s="1263"/>
      <c r="AY51" s="1263"/>
      <c r="AZ51" s="1263"/>
      <c r="BA51" s="1263"/>
      <c r="BB51" s="1263" t="s">
        <v>616</v>
      </c>
      <c r="BC51" s="1263"/>
      <c r="BD51" s="1263"/>
      <c r="BE51" s="1263"/>
      <c r="BF51" s="1263"/>
      <c r="BG51" s="1263"/>
      <c r="BH51" s="1263"/>
      <c r="BI51" s="1263"/>
      <c r="BJ51" s="1263"/>
      <c r="BK51" s="1263"/>
      <c r="BL51" s="1263"/>
      <c r="BM51" s="1263"/>
      <c r="BN51" s="1263"/>
      <c r="BO51" s="1263"/>
      <c r="BP51" s="1261">
        <v>121.9</v>
      </c>
      <c r="BQ51" s="1261"/>
      <c r="BR51" s="1261"/>
      <c r="BS51" s="1261"/>
      <c r="BT51" s="1261"/>
      <c r="BU51" s="1261"/>
      <c r="BV51" s="1261"/>
      <c r="BW51" s="1261"/>
      <c r="BX51" s="1261">
        <v>121.7</v>
      </c>
      <c r="BY51" s="1261"/>
      <c r="BZ51" s="1261"/>
      <c r="CA51" s="1261"/>
      <c r="CB51" s="1261"/>
      <c r="CC51" s="1261"/>
      <c r="CD51" s="1261"/>
      <c r="CE51" s="1261"/>
      <c r="CF51" s="1261">
        <v>111</v>
      </c>
      <c r="CG51" s="1261"/>
      <c r="CH51" s="1261"/>
      <c r="CI51" s="1261"/>
      <c r="CJ51" s="1261"/>
      <c r="CK51" s="1261"/>
      <c r="CL51" s="1261"/>
      <c r="CM51" s="1261"/>
      <c r="CN51" s="1261">
        <v>121</v>
      </c>
      <c r="CO51" s="1261"/>
      <c r="CP51" s="1261"/>
      <c r="CQ51" s="1261"/>
      <c r="CR51" s="1261"/>
      <c r="CS51" s="1261"/>
      <c r="CT51" s="1261"/>
      <c r="CU51" s="1261"/>
      <c r="CV51" s="1261">
        <v>121.5</v>
      </c>
      <c r="CW51" s="1261"/>
      <c r="CX51" s="1261"/>
      <c r="CY51" s="1261"/>
      <c r="CZ51" s="1261"/>
      <c r="DA51" s="1261"/>
      <c r="DB51" s="1261"/>
      <c r="DC51" s="1261"/>
    </row>
    <row r="52" spans="1:109" x14ac:dyDescent="0.15">
      <c r="B52" s="370"/>
      <c r="G52" s="1266"/>
      <c r="H52" s="1266"/>
      <c r="I52" s="1264"/>
      <c r="J52" s="1264"/>
      <c r="K52" s="1262"/>
      <c r="L52" s="1262"/>
      <c r="M52" s="1262"/>
      <c r="N52" s="1262"/>
      <c r="AM52" s="379"/>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1"/>
      <c r="BQ52" s="1261"/>
      <c r="BR52" s="1261"/>
      <c r="BS52" s="1261"/>
      <c r="BT52" s="1261"/>
      <c r="BU52" s="1261"/>
      <c r="BV52" s="1261"/>
      <c r="BW52" s="1261"/>
      <c r="BX52" s="1261"/>
      <c r="BY52" s="1261"/>
      <c r="BZ52" s="1261"/>
      <c r="CA52" s="1261"/>
      <c r="CB52" s="1261"/>
      <c r="CC52" s="1261"/>
      <c r="CD52" s="1261"/>
      <c r="CE52" s="1261"/>
      <c r="CF52" s="1261"/>
      <c r="CG52" s="1261"/>
      <c r="CH52" s="1261"/>
      <c r="CI52" s="1261"/>
      <c r="CJ52" s="1261"/>
      <c r="CK52" s="1261"/>
      <c r="CL52" s="1261"/>
      <c r="CM52" s="1261"/>
      <c r="CN52" s="1261"/>
      <c r="CO52" s="1261"/>
      <c r="CP52" s="1261"/>
      <c r="CQ52" s="1261"/>
      <c r="CR52" s="1261"/>
      <c r="CS52" s="1261"/>
      <c r="CT52" s="1261"/>
      <c r="CU52" s="1261"/>
      <c r="CV52" s="1261"/>
      <c r="CW52" s="1261"/>
      <c r="CX52" s="1261"/>
      <c r="CY52" s="1261"/>
      <c r="CZ52" s="1261"/>
      <c r="DA52" s="1261"/>
      <c r="DB52" s="1261"/>
      <c r="DC52" s="1261"/>
    </row>
    <row r="53" spans="1:109" x14ac:dyDescent="0.15">
      <c r="A53" s="378"/>
      <c r="B53" s="370"/>
      <c r="G53" s="1266"/>
      <c r="H53" s="1266"/>
      <c r="I53" s="1256"/>
      <c r="J53" s="1256"/>
      <c r="K53" s="1262"/>
      <c r="L53" s="1262"/>
      <c r="M53" s="1262"/>
      <c r="N53" s="1262"/>
      <c r="AM53" s="379"/>
      <c r="AN53" s="1263"/>
      <c r="AO53" s="1263"/>
      <c r="AP53" s="1263"/>
      <c r="AQ53" s="1263"/>
      <c r="AR53" s="1263"/>
      <c r="AS53" s="1263"/>
      <c r="AT53" s="1263"/>
      <c r="AU53" s="1263"/>
      <c r="AV53" s="1263"/>
      <c r="AW53" s="1263"/>
      <c r="AX53" s="1263"/>
      <c r="AY53" s="1263"/>
      <c r="AZ53" s="1263"/>
      <c r="BA53" s="1263"/>
      <c r="BB53" s="1263" t="s">
        <v>617</v>
      </c>
      <c r="BC53" s="1263"/>
      <c r="BD53" s="1263"/>
      <c r="BE53" s="1263"/>
      <c r="BF53" s="1263"/>
      <c r="BG53" s="1263"/>
      <c r="BH53" s="1263"/>
      <c r="BI53" s="1263"/>
      <c r="BJ53" s="1263"/>
      <c r="BK53" s="1263"/>
      <c r="BL53" s="1263"/>
      <c r="BM53" s="1263"/>
      <c r="BN53" s="1263"/>
      <c r="BO53" s="1263"/>
      <c r="BP53" s="1261">
        <v>72.2</v>
      </c>
      <c r="BQ53" s="1261"/>
      <c r="BR53" s="1261"/>
      <c r="BS53" s="1261"/>
      <c r="BT53" s="1261"/>
      <c r="BU53" s="1261"/>
      <c r="BV53" s="1261"/>
      <c r="BW53" s="1261"/>
      <c r="BX53" s="1261">
        <v>73.099999999999994</v>
      </c>
      <c r="BY53" s="1261"/>
      <c r="BZ53" s="1261"/>
      <c r="CA53" s="1261"/>
      <c r="CB53" s="1261"/>
      <c r="CC53" s="1261"/>
      <c r="CD53" s="1261"/>
      <c r="CE53" s="1261"/>
      <c r="CF53" s="1261">
        <v>73.3</v>
      </c>
      <c r="CG53" s="1261"/>
      <c r="CH53" s="1261"/>
      <c r="CI53" s="1261"/>
      <c r="CJ53" s="1261"/>
      <c r="CK53" s="1261"/>
      <c r="CL53" s="1261"/>
      <c r="CM53" s="1261"/>
      <c r="CN53" s="1261">
        <v>73.599999999999994</v>
      </c>
      <c r="CO53" s="1261"/>
      <c r="CP53" s="1261"/>
      <c r="CQ53" s="1261"/>
      <c r="CR53" s="1261"/>
      <c r="CS53" s="1261"/>
      <c r="CT53" s="1261"/>
      <c r="CU53" s="1261"/>
      <c r="CV53" s="1261">
        <v>70.099999999999994</v>
      </c>
      <c r="CW53" s="1261"/>
      <c r="CX53" s="1261"/>
      <c r="CY53" s="1261"/>
      <c r="CZ53" s="1261"/>
      <c r="DA53" s="1261"/>
      <c r="DB53" s="1261"/>
      <c r="DC53" s="1261"/>
    </row>
    <row r="54" spans="1:109" x14ac:dyDescent="0.15">
      <c r="A54" s="378"/>
      <c r="B54" s="370"/>
      <c r="G54" s="1266"/>
      <c r="H54" s="1266"/>
      <c r="I54" s="1256"/>
      <c r="J54" s="1256"/>
      <c r="K54" s="1262"/>
      <c r="L54" s="1262"/>
      <c r="M54" s="1262"/>
      <c r="N54" s="1262"/>
      <c r="AM54" s="379"/>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1"/>
      <c r="BQ54" s="1261"/>
      <c r="BR54" s="1261"/>
      <c r="BS54" s="1261"/>
      <c r="BT54" s="1261"/>
      <c r="BU54" s="1261"/>
      <c r="BV54" s="1261"/>
      <c r="BW54" s="1261"/>
      <c r="BX54" s="1261"/>
      <c r="BY54" s="1261"/>
      <c r="BZ54" s="1261"/>
      <c r="CA54" s="1261"/>
      <c r="CB54" s="1261"/>
      <c r="CC54" s="1261"/>
      <c r="CD54" s="1261"/>
      <c r="CE54" s="1261"/>
      <c r="CF54" s="1261"/>
      <c r="CG54" s="1261"/>
      <c r="CH54" s="1261"/>
      <c r="CI54" s="1261"/>
      <c r="CJ54" s="1261"/>
      <c r="CK54" s="1261"/>
      <c r="CL54" s="1261"/>
      <c r="CM54" s="1261"/>
      <c r="CN54" s="1261"/>
      <c r="CO54" s="1261"/>
      <c r="CP54" s="1261"/>
      <c r="CQ54" s="1261"/>
      <c r="CR54" s="1261"/>
      <c r="CS54" s="1261"/>
      <c r="CT54" s="1261"/>
      <c r="CU54" s="1261"/>
      <c r="CV54" s="1261"/>
      <c r="CW54" s="1261"/>
      <c r="CX54" s="1261"/>
      <c r="CY54" s="1261"/>
      <c r="CZ54" s="1261"/>
      <c r="DA54" s="1261"/>
      <c r="DB54" s="1261"/>
      <c r="DC54" s="1261"/>
    </row>
    <row r="55" spans="1:109" x14ac:dyDescent="0.15">
      <c r="A55" s="378"/>
      <c r="B55" s="370"/>
      <c r="G55" s="1256"/>
      <c r="H55" s="1256"/>
      <c r="I55" s="1256"/>
      <c r="J55" s="1256"/>
      <c r="K55" s="1262"/>
      <c r="L55" s="1262"/>
      <c r="M55" s="1262"/>
      <c r="N55" s="1262"/>
      <c r="AN55" s="1260" t="s">
        <v>618</v>
      </c>
      <c r="AO55" s="1260"/>
      <c r="AP55" s="1260"/>
      <c r="AQ55" s="1260"/>
      <c r="AR55" s="1260"/>
      <c r="AS55" s="1260"/>
      <c r="AT55" s="1260"/>
      <c r="AU55" s="1260"/>
      <c r="AV55" s="1260"/>
      <c r="AW55" s="1260"/>
      <c r="AX55" s="1260"/>
      <c r="AY55" s="1260"/>
      <c r="AZ55" s="1260"/>
      <c r="BA55" s="1260"/>
      <c r="BB55" s="1263" t="s">
        <v>616</v>
      </c>
      <c r="BC55" s="1263"/>
      <c r="BD55" s="1263"/>
      <c r="BE55" s="1263"/>
      <c r="BF55" s="1263"/>
      <c r="BG55" s="1263"/>
      <c r="BH55" s="1263"/>
      <c r="BI55" s="1263"/>
      <c r="BJ55" s="1263"/>
      <c r="BK55" s="1263"/>
      <c r="BL55" s="1263"/>
      <c r="BM55" s="1263"/>
      <c r="BN55" s="1263"/>
      <c r="BO55" s="1263"/>
      <c r="BP55" s="1261">
        <v>31.3</v>
      </c>
      <c r="BQ55" s="1261"/>
      <c r="BR55" s="1261"/>
      <c r="BS55" s="1261"/>
      <c r="BT55" s="1261"/>
      <c r="BU55" s="1261"/>
      <c r="BV55" s="1261"/>
      <c r="BW55" s="1261"/>
      <c r="BX55" s="1261">
        <v>25.3</v>
      </c>
      <c r="BY55" s="1261"/>
      <c r="BZ55" s="1261"/>
      <c r="CA55" s="1261"/>
      <c r="CB55" s="1261"/>
      <c r="CC55" s="1261"/>
      <c r="CD55" s="1261"/>
      <c r="CE55" s="1261"/>
      <c r="CF55" s="1261">
        <v>25.5</v>
      </c>
      <c r="CG55" s="1261"/>
      <c r="CH55" s="1261"/>
      <c r="CI55" s="1261"/>
      <c r="CJ55" s="1261"/>
      <c r="CK55" s="1261"/>
      <c r="CL55" s="1261"/>
      <c r="CM55" s="1261"/>
      <c r="CN55" s="1261">
        <v>25.1</v>
      </c>
      <c r="CO55" s="1261"/>
      <c r="CP55" s="1261"/>
      <c r="CQ55" s="1261"/>
      <c r="CR55" s="1261"/>
      <c r="CS55" s="1261"/>
      <c r="CT55" s="1261"/>
      <c r="CU55" s="1261"/>
      <c r="CV55" s="1261">
        <v>18</v>
      </c>
      <c r="CW55" s="1261"/>
      <c r="CX55" s="1261"/>
      <c r="CY55" s="1261"/>
      <c r="CZ55" s="1261"/>
      <c r="DA55" s="1261"/>
      <c r="DB55" s="1261"/>
      <c r="DC55" s="1261"/>
    </row>
    <row r="56" spans="1:109" x14ac:dyDescent="0.15">
      <c r="A56" s="378"/>
      <c r="B56" s="370"/>
      <c r="G56" s="1256"/>
      <c r="H56" s="1256"/>
      <c r="I56" s="1256"/>
      <c r="J56" s="1256"/>
      <c r="K56" s="1262"/>
      <c r="L56" s="1262"/>
      <c r="M56" s="1262"/>
      <c r="N56" s="1262"/>
      <c r="AN56" s="1260"/>
      <c r="AO56" s="1260"/>
      <c r="AP56" s="1260"/>
      <c r="AQ56" s="1260"/>
      <c r="AR56" s="1260"/>
      <c r="AS56" s="1260"/>
      <c r="AT56" s="1260"/>
      <c r="AU56" s="1260"/>
      <c r="AV56" s="1260"/>
      <c r="AW56" s="1260"/>
      <c r="AX56" s="1260"/>
      <c r="AY56" s="1260"/>
      <c r="AZ56" s="1260"/>
      <c r="BA56" s="1260"/>
      <c r="BB56" s="1263"/>
      <c r="BC56" s="1263"/>
      <c r="BD56" s="1263"/>
      <c r="BE56" s="1263"/>
      <c r="BF56" s="1263"/>
      <c r="BG56" s="1263"/>
      <c r="BH56" s="1263"/>
      <c r="BI56" s="1263"/>
      <c r="BJ56" s="1263"/>
      <c r="BK56" s="1263"/>
      <c r="BL56" s="1263"/>
      <c r="BM56" s="1263"/>
      <c r="BN56" s="1263"/>
      <c r="BO56" s="1263"/>
      <c r="BP56" s="1261"/>
      <c r="BQ56" s="1261"/>
      <c r="BR56" s="1261"/>
      <c r="BS56" s="1261"/>
      <c r="BT56" s="1261"/>
      <c r="BU56" s="1261"/>
      <c r="BV56" s="1261"/>
      <c r="BW56" s="1261"/>
      <c r="BX56" s="1261"/>
      <c r="BY56" s="1261"/>
      <c r="BZ56" s="1261"/>
      <c r="CA56" s="1261"/>
      <c r="CB56" s="1261"/>
      <c r="CC56" s="1261"/>
      <c r="CD56" s="1261"/>
      <c r="CE56" s="1261"/>
      <c r="CF56" s="1261"/>
      <c r="CG56" s="1261"/>
      <c r="CH56" s="1261"/>
      <c r="CI56" s="1261"/>
      <c r="CJ56" s="1261"/>
      <c r="CK56" s="1261"/>
      <c r="CL56" s="1261"/>
      <c r="CM56" s="1261"/>
      <c r="CN56" s="1261"/>
      <c r="CO56" s="1261"/>
      <c r="CP56" s="1261"/>
      <c r="CQ56" s="1261"/>
      <c r="CR56" s="1261"/>
      <c r="CS56" s="1261"/>
      <c r="CT56" s="1261"/>
      <c r="CU56" s="1261"/>
      <c r="CV56" s="1261"/>
      <c r="CW56" s="1261"/>
      <c r="CX56" s="1261"/>
      <c r="CY56" s="1261"/>
      <c r="CZ56" s="1261"/>
      <c r="DA56" s="1261"/>
      <c r="DB56" s="1261"/>
      <c r="DC56" s="1261"/>
    </row>
    <row r="57" spans="1:109" s="378" customFormat="1" x14ac:dyDescent="0.15">
      <c r="B57" s="382"/>
      <c r="G57" s="1256"/>
      <c r="H57" s="1256"/>
      <c r="I57" s="1265"/>
      <c r="J57" s="1265"/>
      <c r="K57" s="1262"/>
      <c r="L57" s="1262"/>
      <c r="M57" s="1262"/>
      <c r="N57" s="1262"/>
      <c r="AM57" s="364"/>
      <c r="AN57" s="1260"/>
      <c r="AO57" s="1260"/>
      <c r="AP57" s="1260"/>
      <c r="AQ57" s="1260"/>
      <c r="AR57" s="1260"/>
      <c r="AS57" s="1260"/>
      <c r="AT57" s="1260"/>
      <c r="AU57" s="1260"/>
      <c r="AV57" s="1260"/>
      <c r="AW57" s="1260"/>
      <c r="AX57" s="1260"/>
      <c r="AY57" s="1260"/>
      <c r="AZ57" s="1260"/>
      <c r="BA57" s="1260"/>
      <c r="BB57" s="1263" t="s">
        <v>617</v>
      </c>
      <c r="BC57" s="1263"/>
      <c r="BD57" s="1263"/>
      <c r="BE57" s="1263"/>
      <c r="BF57" s="1263"/>
      <c r="BG57" s="1263"/>
      <c r="BH57" s="1263"/>
      <c r="BI57" s="1263"/>
      <c r="BJ57" s="1263"/>
      <c r="BK57" s="1263"/>
      <c r="BL57" s="1263"/>
      <c r="BM57" s="1263"/>
      <c r="BN57" s="1263"/>
      <c r="BO57" s="1263"/>
      <c r="BP57" s="1261">
        <v>58.4</v>
      </c>
      <c r="BQ57" s="1261"/>
      <c r="BR57" s="1261"/>
      <c r="BS57" s="1261"/>
      <c r="BT57" s="1261"/>
      <c r="BU57" s="1261"/>
      <c r="BV57" s="1261"/>
      <c r="BW57" s="1261"/>
      <c r="BX57" s="1261">
        <v>59.7</v>
      </c>
      <c r="BY57" s="1261"/>
      <c r="BZ57" s="1261"/>
      <c r="CA57" s="1261"/>
      <c r="CB57" s="1261"/>
      <c r="CC57" s="1261"/>
      <c r="CD57" s="1261"/>
      <c r="CE57" s="1261"/>
      <c r="CF57" s="1261">
        <v>60.9</v>
      </c>
      <c r="CG57" s="1261"/>
      <c r="CH57" s="1261"/>
      <c r="CI57" s="1261"/>
      <c r="CJ57" s="1261"/>
      <c r="CK57" s="1261"/>
      <c r="CL57" s="1261"/>
      <c r="CM57" s="1261"/>
      <c r="CN57" s="1261">
        <v>61</v>
      </c>
      <c r="CO57" s="1261"/>
      <c r="CP57" s="1261"/>
      <c r="CQ57" s="1261"/>
      <c r="CR57" s="1261"/>
      <c r="CS57" s="1261"/>
      <c r="CT57" s="1261"/>
      <c r="CU57" s="1261"/>
      <c r="CV57" s="1261">
        <v>62.4</v>
      </c>
      <c r="CW57" s="1261"/>
      <c r="CX57" s="1261"/>
      <c r="CY57" s="1261"/>
      <c r="CZ57" s="1261"/>
      <c r="DA57" s="1261"/>
      <c r="DB57" s="1261"/>
      <c r="DC57" s="1261"/>
      <c r="DD57" s="383"/>
      <c r="DE57" s="382"/>
    </row>
    <row r="58" spans="1:109" s="378" customFormat="1" x14ac:dyDescent="0.15">
      <c r="A58" s="364"/>
      <c r="B58" s="382"/>
      <c r="G58" s="1256"/>
      <c r="H58" s="1256"/>
      <c r="I58" s="1265"/>
      <c r="J58" s="1265"/>
      <c r="K58" s="1262"/>
      <c r="L58" s="1262"/>
      <c r="M58" s="1262"/>
      <c r="N58" s="1262"/>
      <c r="AM58" s="364"/>
      <c r="AN58" s="1260"/>
      <c r="AO58" s="1260"/>
      <c r="AP58" s="1260"/>
      <c r="AQ58" s="1260"/>
      <c r="AR58" s="1260"/>
      <c r="AS58" s="1260"/>
      <c r="AT58" s="1260"/>
      <c r="AU58" s="1260"/>
      <c r="AV58" s="1260"/>
      <c r="AW58" s="1260"/>
      <c r="AX58" s="1260"/>
      <c r="AY58" s="1260"/>
      <c r="AZ58" s="1260"/>
      <c r="BA58" s="1260"/>
      <c r="BB58" s="1263"/>
      <c r="BC58" s="1263"/>
      <c r="BD58" s="1263"/>
      <c r="BE58" s="1263"/>
      <c r="BF58" s="1263"/>
      <c r="BG58" s="1263"/>
      <c r="BH58" s="1263"/>
      <c r="BI58" s="1263"/>
      <c r="BJ58" s="1263"/>
      <c r="BK58" s="1263"/>
      <c r="BL58" s="1263"/>
      <c r="BM58" s="1263"/>
      <c r="BN58" s="1263"/>
      <c r="BO58" s="1263"/>
      <c r="BP58" s="1261"/>
      <c r="BQ58" s="1261"/>
      <c r="BR58" s="1261"/>
      <c r="BS58" s="1261"/>
      <c r="BT58" s="1261"/>
      <c r="BU58" s="1261"/>
      <c r="BV58" s="1261"/>
      <c r="BW58" s="1261"/>
      <c r="BX58" s="1261"/>
      <c r="BY58" s="1261"/>
      <c r="BZ58" s="1261"/>
      <c r="CA58" s="1261"/>
      <c r="CB58" s="1261"/>
      <c r="CC58" s="1261"/>
      <c r="CD58" s="1261"/>
      <c r="CE58" s="1261"/>
      <c r="CF58" s="1261"/>
      <c r="CG58" s="1261"/>
      <c r="CH58" s="1261"/>
      <c r="CI58" s="1261"/>
      <c r="CJ58" s="1261"/>
      <c r="CK58" s="1261"/>
      <c r="CL58" s="1261"/>
      <c r="CM58" s="1261"/>
      <c r="CN58" s="1261"/>
      <c r="CO58" s="1261"/>
      <c r="CP58" s="1261"/>
      <c r="CQ58" s="1261"/>
      <c r="CR58" s="1261"/>
      <c r="CS58" s="1261"/>
      <c r="CT58" s="1261"/>
      <c r="CU58" s="1261"/>
      <c r="CV58" s="1261"/>
      <c r="CW58" s="1261"/>
      <c r="CX58" s="1261"/>
      <c r="CY58" s="1261"/>
      <c r="CZ58" s="1261"/>
      <c r="DA58" s="1261"/>
      <c r="DB58" s="1261"/>
      <c r="DC58" s="1261"/>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619</v>
      </c>
    </row>
    <row r="64" spans="1:109" x14ac:dyDescent="0.15">
      <c r="B64" s="370"/>
      <c r="G64" s="377"/>
      <c r="I64" s="390"/>
      <c r="J64" s="390"/>
      <c r="K64" s="390"/>
      <c r="L64" s="390"/>
      <c r="M64" s="390"/>
      <c r="N64" s="391"/>
      <c r="AM64" s="377"/>
      <c r="AN64" s="377" t="s">
        <v>612</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7" t="s">
        <v>620</v>
      </c>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248"/>
      <c r="BR65" s="1248"/>
      <c r="BS65" s="1248"/>
      <c r="BT65" s="1248"/>
      <c r="BU65" s="1248"/>
      <c r="BV65" s="1248"/>
      <c r="BW65" s="1248"/>
      <c r="BX65" s="1248"/>
      <c r="BY65" s="1248"/>
      <c r="BZ65" s="1248"/>
      <c r="CA65" s="1248"/>
      <c r="CB65" s="1248"/>
      <c r="CC65" s="1248"/>
      <c r="CD65" s="1248"/>
      <c r="CE65" s="1248"/>
      <c r="CF65" s="1248"/>
      <c r="CG65" s="1248"/>
      <c r="CH65" s="1248"/>
      <c r="CI65" s="1248"/>
      <c r="CJ65" s="1248"/>
      <c r="CK65" s="1248"/>
      <c r="CL65" s="1248"/>
      <c r="CM65" s="1248"/>
      <c r="CN65" s="1248"/>
      <c r="CO65" s="1248"/>
      <c r="CP65" s="1248"/>
      <c r="CQ65" s="1248"/>
      <c r="CR65" s="1248"/>
      <c r="CS65" s="1248"/>
      <c r="CT65" s="1248"/>
      <c r="CU65" s="1248"/>
      <c r="CV65" s="1248"/>
      <c r="CW65" s="1248"/>
      <c r="CX65" s="1248"/>
      <c r="CY65" s="1248"/>
      <c r="CZ65" s="1248"/>
      <c r="DA65" s="1248"/>
      <c r="DB65" s="1248"/>
      <c r="DC65" s="1249"/>
    </row>
    <row r="66" spans="2:107" x14ac:dyDescent="0.15">
      <c r="B66" s="370"/>
      <c r="AN66" s="1250"/>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2"/>
    </row>
    <row r="67" spans="2:107" x14ac:dyDescent="0.15">
      <c r="B67" s="370"/>
      <c r="AN67" s="1250"/>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2"/>
    </row>
    <row r="68" spans="2:107" x14ac:dyDescent="0.15">
      <c r="B68" s="370"/>
      <c r="AN68" s="1250"/>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2"/>
    </row>
    <row r="69" spans="2:107" x14ac:dyDescent="0.15">
      <c r="B69" s="370"/>
      <c r="AN69" s="1253"/>
      <c r="AO69" s="1254"/>
      <c r="AP69" s="1254"/>
      <c r="AQ69" s="1254"/>
      <c r="AR69" s="1254"/>
      <c r="AS69" s="1254"/>
      <c r="AT69" s="1254"/>
      <c r="AU69" s="1254"/>
      <c r="AV69" s="1254"/>
      <c r="AW69" s="1254"/>
      <c r="AX69" s="1254"/>
      <c r="AY69" s="1254"/>
      <c r="AZ69" s="1254"/>
      <c r="BA69" s="1254"/>
      <c r="BB69" s="1254"/>
      <c r="BC69" s="1254"/>
      <c r="BD69" s="1254"/>
      <c r="BE69" s="1254"/>
      <c r="BF69" s="1254"/>
      <c r="BG69" s="1254"/>
      <c r="BH69" s="1254"/>
      <c r="BI69" s="1254"/>
      <c r="BJ69" s="1254"/>
      <c r="BK69" s="1254"/>
      <c r="BL69" s="1254"/>
      <c r="BM69" s="1254"/>
      <c r="BN69" s="1254"/>
      <c r="BO69" s="1254"/>
      <c r="BP69" s="1254"/>
      <c r="BQ69" s="1254"/>
      <c r="BR69" s="1254"/>
      <c r="BS69" s="1254"/>
      <c r="BT69" s="1254"/>
      <c r="BU69" s="1254"/>
      <c r="BV69" s="1254"/>
      <c r="BW69" s="1254"/>
      <c r="BX69" s="1254"/>
      <c r="BY69" s="1254"/>
      <c r="BZ69" s="1254"/>
      <c r="CA69" s="1254"/>
      <c r="CB69" s="1254"/>
      <c r="CC69" s="1254"/>
      <c r="CD69" s="1254"/>
      <c r="CE69" s="1254"/>
      <c r="CF69" s="1254"/>
      <c r="CG69" s="1254"/>
      <c r="CH69" s="1254"/>
      <c r="CI69" s="1254"/>
      <c r="CJ69" s="1254"/>
      <c r="CK69" s="1254"/>
      <c r="CL69" s="1254"/>
      <c r="CM69" s="1254"/>
      <c r="CN69" s="1254"/>
      <c r="CO69" s="1254"/>
      <c r="CP69" s="1254"/>
      <c r="CQ69" s="1254"/>
      <c r="CR69" s="1254"/>
      <c r="CS69" s="1254"/>
      <c r="CT69" s="1254"/>
      <c r="CU69" s="1254"/>
      <c r="CV69" s="1254"/>
      <c r="CW69" s="1254"/>
      <c r="CX69" s="1254"/>
      <c r="CY69" s="1254"/>
      <c r="CZ69" s="1254"/>
      <c r="DA69" s="1254"/>
      <c r="DB69" s="1254"/>
      <c r="DC69" s="125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614</v>
      </c>
    </row>
    <row r="72" spans="2:107" x14ac:dyDescent="0.15">
      <c r="B72" s="370"/>
      <c r="G72" s="1256"/>
      <c r="H72" s="1256"/>
      <c r="I72" s="1256"/>
      <c r="J72" s="1256"/>
      <c r="K72" s="380"/>
      <c r="L72" s="380"/>
      <c r="M72" s="381"/>
      <c r="N72" s="381"/>
      <c r="AN72" s="1257"/>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9"/>
      <c r="BP72" s="1260" t="s">
        <v>570</v>
      </c>
      <c r="BQ72" s="1260"/>
      <c r="BR72" s="1260"/>
      <c r="BS72" s="1260"/>
      <c r="BT72" s="1260"/>
      <c r="BU72" s="1260"/>
      <c r="BV72" s="1260"/>
      <c r="BW72" s="1260"/>
      <c r="BX72" s="1260" t="s">
        <v>571</v>
      </c>
      <c r="BY72" s="1260"/>
      <c r="BZ72" s="1260"/>
      <c r="CA72" s="1260"/>
      <c r="CB72" s="1260"/>
      <c r="CC72" s="1260"/>
      <c r="CD72" s="1260"/>
      <c r="CE72" s="1260"/>
      <c r="CF72" s="1260" t="s">
        <v>572</v>
      </c>
      <c r="CG72" s="1260"/>
      <c r="CH72" s="1260"/>
      <c r="CI72" s="1260"/>
      <c r="CJ72" s="1260"/>
      <c r="CK72" s="1260"/>
      <c r="CL72" s="1260"/>
      <c r="CM72" s="1260"/>
      <c r="CN72" s="1260" t="s">
        <v>573</v>
      </c>
      <c r="CO72" s="1260"/>
      <c r="CP72" s="1260"/>
      <c r="CQ72" s="1260"/>
      <c r="CR72" s="1260"/>
      <c r="CS72" s="1260"/>
      <c r="CT72" s="1260"/>
      <c r="CU72" s="1260"/>
      <c r="CV72" s="1260" t="s">
        <v>574</v>
      </c>
      <c r="CW72" s="1260"/>
      <c r="CX72" s="1260"/>
      <c r="CY72" s="1260"/>
      <c r="CZ72" s="1260"/>
      <c r="DA72" s="1260"/>
      <c r="DB72" s="1260"/>
      <c r="DC72" s="1260"/>
    </row>
    <row r="73" spans="2:107" x14ac:dyDescent="0.15">
      <c r="B73" s="370"/>
      <c r="G73" s="1266"/>
      <c r="H73" s="1266"/>
      <c r="I73" s="1266"/>
      <c r="J73" s="1266"/>
      <c r="K73" s="1267"/>
      <c r="L73" s="1267"/>
      <c r="M73" s="1267"/>
      <c r="N73" s="1267"/>
      <c r="AM73" s="379"/>
      <c r="AN73" s="1263" t="s">
        <v>615</v>
      </c>
      <c r="AO73" s="1263"/>
      <c r="AP73" s="1263"/>
      <c r="AQ73" s="1263"/>
      <c r="AR73" s="1263"/>
      <c r="AS73" s="1263"/>
      <c r="AT73" s="1263"/>
      <c r="AU73" s="1263"/>
      <c r="AV73" s="1263"/>
      <c r="AW73" s="1263"/>
      <c r="AX73" s="1263"/>
      <c r="AY73" s="1263"/>
      <c r="AZ73" s="1263"/>
      <c r="BA73" s="1263"/>
      <c r="BB73" s="1263" t="s">
        <v>616</v>
      </c>
      <c r="BC73" s="1263"/>
      <c r="BD73" s="1263"/>
      <c r="BE73" s="1263"/>
      <c r="BF73" s="1263"/>
      <c r="BG73" s="1263"/>
      <c r="BH73" s="1263"/>
      <c r="BI73" s="1263"/>
      <c r="BJ73" s="1263"/>
      <c r="BK73" s="1263"/>
      <c r="BL73" s="1263"/>
      <c r="BM73" s="1263"/>
      <c r="BN73" s="1263"/>
      <c r="BO73" s="1263"/>
      <c r="BP73" s="1261">
        <v>121.9</v>
      </c>
      <c r="BQ73" s="1261"/>
      <c r="BR73" s="1261"/>
      <c r="BS73" s="1261"/>
      <c r="BT73" s="1261"/>
      <c r="BU73" s="1261"/>
      <c r="BV73" s="1261"/>
      <c r="BW73" s="1261"/>
      <c r="BX73" s="1261">
        <v>121.7</v>
      </c>
      <c r="BY73" s="1261"/>
      <c r="BZ73" s="1261"/>
      <c r="CA73" s="1261"/>
      <c r="CB73" s="1261"/>
      <c r="CC73" s="1261"/>
      <c r="CD73" s="1261"/>
      <c r="CE73" s="1261"/>
      <c r="CF73" s="1261">
        <v>111</v>
      </c>
      <c r="CG73" s="1261"/>
      <c r="CH73" s="1261"/>
      <c r="CI73" s="1261"/>
      <c r="CJ73" s="1261"/>
      <c r="CK73" s="1261"/>
      <c r="CL73" s="1261"/>
      <c r="CM73" s="1261"/>
      <c r="CN73" s="1261">
        <v>121</v>
      </c>
      <c r="CO73" s="1261"/>
      <c r="CP73" s="1261"/>
      <c r="CQ73" s="1261"/>
      <c r="CR73" s="1261"/>
      <c r="CS73" s="1261"/>
      <c r="CT73" s="1261"/>
      <c r="CU73" s="1261"/>
      <c r="CV73" s="1261">
        <v>121.5</v>
      </c>
      <c r="CW73" s="1261"/>
      <c r="CX73" s="1261"/>
      <c r="CY73" s="1261"/>
      <c r="CZ73" s="1261"/>
      <c r="DA73" s="1261"/>
      <c r="DB73" s="1261"/>
      <c r="DC73" s="1261"/>
    </row>
    <row r="74" spans="2:107" x14ac:dyDescent="0.15">
      <c r="B74" s="370"/>
      <c r="G74" s="1266"/>
      <c r="H74" s="1266"/>
      <c r="I74" s="1266"/>
      <c r="J74" s="1266"/>
      <c r="K74" s="1267"/>
      <c r="L74" s="1267"/>
      <c r="M74" s="1267"/>
      <c r="N74" s="1267"/>
      <c r="AM74" s="379"/>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1"/>
      <c r="BQ74" s="1261"/>
      <c r="BR74" s="1261"/>
      <c r="BS74" s="1261"/>
      <c r="BT74" s="1261"/>
      <c r="BU74" s="1261"/>
      <c r="BV74" s="1261"/>
      <c r="BW74" s="1261"/>
      <c r="BX74" s="1261"/>
      <c r="BY74" s="1261"/>
      <c r="BZ74" s="1261"/>
      <c r="CA74" s="1261"/>
      <c r="CB74" s="1261"/>
      <c r="CC74" s="1261"/>
      <c r="CD74" s="1261"/>
      <c r="CE74" s="1261"/>
      <c r="CF74" s="1261"/>
      <c r="CG74" s="1261"/>
      <c r="CH74" s="1261"/>
      <c r="CI74" s="1261"/>
      <c r="CJ74" s="1261"/>
      <c r="CK74" s="1261"/>
      <c r="CL74" s="1261"/>
      <c r="CM74" s="1261"/>
      <c r="CN74" s="1261"/>
      <c r="CO74" s="1261"/>
      <c r="CP74" s="1261"/>
      <c r="CQ74" s="1261"/>
      <c r="CR74" s="1261"/>
      <c r="CS74" s="1261"/>
      <c r="CT74" s="1261"/>
      <c r="CU74" s="1261"/>
      <c r="CV74" s="1261"/>
      <c r="CW74" s="1261"/>
      <c r="CX74" s="1261"/>
      <c r="CY74" s="1261"/>
      <c r="CZ74" s="1261"/>
      <c r="DA74" s="1261"/>
      <c r="DB74" s="1261"/>
      <c r="DC74" s="1261"/>
    </row>
    <row r="75" spans="2:107" x14ac:dyDescent="0.15">
      <c r="B75" s="370"/>
      <c r="G75" s="1266"/>
      <c r="H75" s="1266"/>
      <c r="I75" s="1256"/>
      <c r="J75" s="1256"/>
      <c r="K75" s="1262"/>
      <c r="L75" s="1262"/>
      <c r="M75" s="1262"/>
      <c r="N75" s="1262"/>
      <c r="AM75" s="379"/>
      <c r="AN75" s="1263"/>
      <c r="AO75" s="1263"/>
      <c r="AP75" s="1263"/>
      <c r="AQ75" s="1263"/>
      <c r="AR75" s="1263"/>
      <c r="AS75" s="1263"/>
      <c r="AT75" s="1263"/>
      <c r="AU75" s="1263"/>
      <c r="AV75" s="1263"/>
      <c r="AW75" s="1263"/>
      <c r="AX75" s="1263"/>
      <c r="AY75" s="1263"/>
      <c r="AZ75" s="1263"/>
      <c r="BA75" s="1263"/>
      <c r="BB75" s="1263" t="s">
        <v>621</v>
      </c>
      <c r="BC75" s="1263"/>
      <c r="BD75" s="1263"/>
      <c r="BE75" s="1263"/>
      <c r="BF75" s="1263"/>
      <c r="BG75" s="1263"/>
      <c r="BH75" s="1263"/>
      <c r="BI75" s="1263"/>
      <c r="BJ75" s="1263"/>
      <c r="BK75" s="1263"/>
      <c r="BL75" s="1263"/>
      <c r="BM75" s="1263"/>
      <c r="BN75" s="1263"/>
      <c r="BO75" s="1263"/>
      <c r="BP75" s="1261">
        <v>13.2</v>
      </c>
      <c r="BQ75" s="1261"/>
      <c r="BR75" s="1261"/>
      <c r="BS75" s="1261"/>
      <c r="BT75" s="1261"/>
      <c r="BU75" s="1261"/>
      <c r="BV75" s="1261"/>
      <c r="BW75" s="1261"/>
      <c r="BX75" s="1261">
        <v>12.4</v>
      </c>
      <c r="BY75" s="1261"/>
      <c r="BZ75" s="1261"/>
      <c r="CA75" s="1261"/>
      <c r="CB75" s="1261"/>
      <c r="CC75" s="1261"/>
      <c r="CD75" s="1261"/>
      <c r="CE75" s="1261"/>
      <c r="CF75" s="1261">
        <v>12.4</v>
      </c>
      <c r="CG75" s="1261"/>
      <c r="CH75" s="1261"/>
      <c r="CI75" s="1261"/>
      <c r="CJ75" s="1261"/>
      <c r="CK75" s="1261"/>
      <c r="CL75" s="1261"/>
      <c r="CM75" s="1261"/>
      <c r="CN75" s="1261">
        <v>12.3</v>
      </c>
      <c r="CO75" s="1261"/>
      <c r="CP75" s="1261"/>
      <c r="CQ75" s="1261"/>
      <c r="CR75" s="1261"/>
      <c r="CS75" s="1261"/>
      <c r="CT75" s="1261"/>
      <c r="CU75" s="1261"/>
      <c r="CV75" s="1261">
        <v>11.6</v>
      </c>
      <c r="CW75" s="1261"/>
      <c r="CX75" s="1261"/>
      <c r="CY75" s="1261"/>
      <c r="CZ75" s="1261"/>
      <c r="DA75" s="1261"/>
      <c r="DB75" s="1261"/>
      <c r="DC75" s="1261"/>
    </row>
    <row r="76" spans="2:107" x14ac:dyDescent="0.15">
      <c r="B76" s="370"/>
      <c r="G76" s="1266"/>
      <c r="H76" s="1266"/>
      <c r="I76" s="1256"/>
      <c r="J76" s="1256"/>
      <c r="K76" s="1262"/>
      <c r="L76" s="1262"/>
      <c r="M76" s="1262"/>
      <c r="N76" s="1262"/>
      <c r="AM76" s="379"/>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1"/>
      <c r="BQ76" s="1261"/>
      <c r="BR76" s="1261"/>
      <c r="BS76" s="1261"/>
      <c r="BT76" s="1261"/>
      <c r="BU76" s="1261"/>
      <c r="BV76" s="1261"/>
      <c r="BW76" s="1261"/>
      <c r="BX76" s="1261"/>
      <c r="BY76" s="1261"/>
      <c r="BZ76" s="1261"/>
      <c r="CA76" s="1261"/>
      <c r="CB76" s="1261"/>
      <c r="CC76" s="1261"/>
      <c r="CD76" s="1261"/>
      <c r="CE76" s="1261"/>
      <c r="CF76" s="1261"/>
      <c r="CG76" s="1261"/>
      <c r="CH76" s="1261"/>
      <c r="CI76" s="1261"/>
      <c r="CJ76" s="1261"/>
      <c r="CK76" s="1261"/>
      <c r="CL76" s="1261"/>
      <c r="CM76" s="1261"/>
      <c r="CN76" s="1261"/>
      <c r="CO76" s="1261"/>
      <c r="CP76" s="1261"/>
      <c r="CQ76" s="1261"/>
      <c r="CR76" s="1261"/>
      <c r="CS76" s="1261"/>
      <c r="CT76" s="1261"/>
      <c r="CU76" s="1261"/>
      <c r="CV76" s="1261"/>
      <c r="CW76" s="1261"/>
      <c r="CX76" s="1261"/>
      <c r="CY76" s="1261"/>
      <c r="CZ76" s="1261"/>
      <c r="DA76" s="1261"/>
      <c r="DB76" s="1261"/>
      <c r="DC76" s="1261"/>
    </row>
    <row r="77" spans="2:107" x14ac:dyDescent="0.15">
      <c r="B77" s="370"/>
      <c r="G77" s="1256"/>
      <c r="H77" s="1256"/>
      <c r="I77" s="1256"/>
      <c r="J77" s="1256"/>
      <c r="K77" s="1267"/>
      <c r="L77" s="1267"/>
      <c r="M77" s="1267"/>
      <c r="N77" s="1267"/>
      <c r="AN77" s="1260" t="s">
        <v>618</v>
      </c>
      <c r="AO77" s="1260"/>
      <c r="AP77" s="1260"/>
      <c r="AQ77" s="1260"/>
      <c r="AR77" s="1260"/>
      <c r="AS77" s="1260"/>
      <c r="AT77" s="1260"/>
      <c r="AU77" s="1260"/>
      <c r="AV77" s="1260"/>
      <c r="AW77" s="1260"/>
      <c r="AX77" s="1260"/>
      <c r="AY77" s="1260"/>
      <c r="AZ77" s="1260"/>
      <c r="BA77" s="1260"/>
      <c r="BB77" s="1263" t="s">
        <v>616</v>
      </c>
      <c r="BC77" s="1263"/>
      <c r="BD77" s="1263"/>
      <c r="BE77" s="1263"/>
      <c r="BF77" s="1263"/>
      <c r="BG77" s="1263"/>
      <c r="BH77" s="1263"/>
      <c r="BI77" s="1263"/>
      <c r="BJ77" s="1263"/>
      <c r="BK77" s="1263"/>
      <c r="BL77" s="1263"/>
      <c r="BM77" s="1263"/>
      <c r="BN77" s="1263"/>
      <c r="BO77" s="1263"/>
      <c r="BP77" s="1261">
        <v>31.3</v>
      </c>
      <c r="BQ77" s="1261"/>
      <c r="BR77" s="1261"/>
      <c r="BS77" s="1261"/>
      <c r="BT77" s="1261"/>
      <c r="BU77" s="1261"/>
      <c r="BV77" s="1261"/>
      <c r="BW77" s="1261"/>
      <c r="BX77" s="1261">
        <v>25.3</v>
      </c>
      <c r="BY77" s="1261"/>
      <c r="BZ77" s="1261"/>
      <c r="CA77" s="1261"/>
      <c r="CB77" s="1261"/>
      <c r="CC77" s="1261"/>
      <c r="CD77" s="1261"/>
      <c r="CE77" s="1261"/>
      <c r="CF77" s="1261">
        <v>25.5</v>
      </c>
      <c r="CG77" s="1261"/>
      <c r="CH77" s="1261"/>
      <c r="CI77" s="1261"/>
      <c r="CJ77" s="1261"/>
      <c r="CK77" s="1261"/>
      <c r="CL77" s="1261"/>
      <c r="CM77" s="1261"/>
      <c r="CN77" s="1261">
        <v>25.1</v>
      </c>
      <c r="CO77" s="1261"/>
      <c r="CP77" s="1261"/>
      <c r="CQ77" s="1261"/>
      <c r="CR77" s="1261"/>
      <c r="CS77" s="1261"/>
      <c r="CT77" s="1261"/>
      <c r="CU77" s="1261"/>
      <c r="CV77" s="1261">
        <v>18</v>
      </c>
      <c r="CW77" s="1261"/>
      <c r="CX77" s="1261"/>
      <c r="CY77" s="1261"/>
      <c r="CZ77" s="1261"/>
      <c r="DA77" s="1261"/>
      <c r="DB77" s="1261"/>
      <c r="DC77" s="1261"/>
    </row>
    <row r="78" spans="2:107" x14ac:dyDescent="0.15">
      <c r="B78" s="370"/>
      <c r="G78" s="1256"/>
      <c r="H78" s="1256"/>
      <c r="I78" s="1256"/>
      <c r="J78" s="1256"/>
      <c r="K78" s="1267"/>
      <c r="L78" s="1267"/>
      <c r="M78" s="1267"/>
      <c r="N78" s="1267"/>
      <c r="AN78" s="1260"/>
      <c r="AO78" s="1260"/>
      <c r="AP78" s="1260"/>
      <c r="AQ78" s="1260"/>
      <c r="AR78" s="1260"/>
      <c r="AS78" s="1260"/>
      <c r="AT78" s="1260"/>
      <c r="AU78" s="1260"/>
      <c r="AV78" s="1260"/>
      <c r="AW78" s="1260"/>
      <c r="AX78" s="1260"/>
      <c r="AY78" s="1260"/>
      <c r="AZ78" s="1260"/>
      <c r="BA78" s="1260"/>
      <c r="BB78" s="1263"/>
      <c r="BC78" s="1263"/>
      <c r="BD78" s="1263"/>
      <c r="BE78" s="1263"/>
      <c r="BF78" s="1263"/>
      <c r="BG78" s="1263"/>
      <c r="BH78" s="1263"/>
      <c r="BI78" s="1263"/>
      <c r="BJ78" s="1263"/>
      <c r="BK78" s="1263"/>
      <c r="BL78" s="1263"/>
      <c r="BM78" s="1263"/>
      <c r="BN78" s="1263"/>
      <c r="BO78" s="1263"/>
      <c r="BP78" s="1261"/>
      <c r="BQ78" s="1261"/>
      <c r="BR78" s="1261"/>
      <c r="BS78" s="1261"/>
      <c r="BT78" s="1261"/>
      <c r="BU78" s="1261"/>
      <c r="BV78" s="1261"/>
      <c r="BW78" s="1261"/>
      <c r="BX78" s="1261"/>
      <c r="BY78" s="1261"/>
      <c r="BZ78" s="1261"/>
      <c r="CA78" s="1261"/>
      <c r="CB78" s="1261"/>
      <c r="CC78" s="1261"/>
      <c r="CD78" s="1261"/>
      <c r="CE78" s="1261"/>
      <c r="CF78" s="1261"/>
      <c r="CG78" s="1261"/>
      <c r="CH78" s="1261"/>
      <c r="CI78" s="1261"/>
      <c r="CJ78" s="1261"/>
      <c r="CK78" s="1261"/>
      <c r="CL78" s="1261"/>
      <c r="CM78" s="1261"/>
      <c r="CN78" s="1261"/>
      <c r="CO78" s="1261"/>
      <c r="CP78" s="1261"/>
      <c r="CQ78" s="1261"/>
      <c r="CR78" s="1261"/>
      <c r="CS78" s="1261"/>
      <c r="CT78" s="1261"/>
      <c r="CU78" s="1261"/>
      <c r="CV78" s="1261"/>
      <c r="CW78" s="1261"/>
      <c r="CX78" s="1261"/>
      <c r="CY78" s="1261"/>
      <c r="CZ78" s="1261"/>
      <c r="DA78" s="1261"/>
      <c r="DB78" s="1261"/>
      <c r="DC78" s="1261"/>
    </row>
    <row r="79" spans="2:107" x14ac:dyDescent="0.15">
      <c r="B79" s="370"/>
      <c r="G79" s="1256"/>
      <c r="H79" s="1256"/>
      <c r="I79" s="1265"/>
      <c r="J79" s="1265"/>
      <c r="K79" s="1268"/>
      <c r="L79" s="1268"/>
      <c r="M79" s="1268"/>
      <c r="N79" s="1268"/>
      <c r="AN79" s="1260"/>
      <c r="AO79" s="1260"/>
      <c r="AP79" s="1260"/>
      <c r="AQ79" s="1260"/>
      <c r="AR79" s="1260"/>
      <c r="AS79" s="1260"/>
      <c r="AT79" s="1260"/>
      <c r="AU79" s="1260"/>
      <c r="AV79" s="1260"/>
      <c r="AW79" s="1260"/>
      <c r="AX79" s="1260"/>
      <c r="AY79" s="1260"/>
      <c r="AZ79" s="1260"/>
      <c r="BA79" s="1260"/>
      <c r="BB79" s="1263" t="s">
        <v>621</v>
      </c>
      <c r="BC79" s="1263"/>
      <c r="BD79" s="1263"/>
      <c r="BE79" s="1263"/>
      <c r="BF79" s="1263"/>
      <c r="BG79" s="1263"/>
      <c r="BH79" s="1263"/>
      <c r="BI79" s="1263"/>
      <c r="BJ79" s="1263"/>
      <c r="BK79" s="1263"/>
      <c r="BL79" s="1263"/>
      <c r="BM79" s="1263"/>
      <c r="BN79" s="1263"/>
      <c r="BO79" s="1263"/>
      <c r="BP79" s="1261">
        <v>7.2</v>
      </c>
      <c r="BQ79" s="1261"/>
      <c r="BR79" s="1261"/>
      <c r="BS79" s="1261"/>
      <c r="BT79" s="1261"/>
      <c r="BU79" s="1261"/>
      <c r="BV79" s="1261"/>
      <c r="BW79" s="1261"/>
      <c r="BX79" s="1261">
        <v>6.9</v>
      </c>
      <c r="BY79" s="1261"/>
      <c r="BZ79" s="1261"/>
      <c r="CA79" s="1261"/>
      <c r="CB79" s="1261"/>
      <c r="CC79" s="1261"/>
      <c r="CD79" s="1261"/>
      <c r="CE79" s="1261"/>
      <c r="CF79" s="1261">
        <v>6.6</v>
      </c>
      <c r="CG79" s="1261"/>
      <c r="CH79" s="1261"/>
      <c r="CI79" s="1261"/>
      <c r="CJ79" s="1261"/>
      <c r="CK79" s="1261"/>
      <c r="CL79" s="1261"/>
      <c r="CM79" s="1261"/>
      <c r="CN79" s="1261">
        <v>6.4</v>
      </c>
      <c r="CO79" s="1261"/>
      <c r="CP79" s="1261"/>
      <c r="CQ79" s="1261"/>
      <c r="CR79" s="1261"/>
      <c r="CS79" s="1261"/>
      <c r="CT79" s="1261"/>
      <c r="CU79" s="1261"/>
      <c r="CV79" s="1261">
        <v>6.6</v>
      </c>
      <c r="CW79" s="1261"/>
      <c r="CX79" s="1261"/>
      <c r="CY79" s="1261"/>
      <c r="CZ79" s="1261"/>
      <c r="DA79" s="1261"/>
      <c r="DB79" s="1261"/>
      <c r="DC79" s="1261"/>
    </row>
    <row r="80" spans="2:107" x14ac:dyDescent="0.15">
      <c r="B80" s="370"/>
      <c r="G80" s="1256"/>
      <c r="H80" s="1256"/>
      <c r="I80" s="1265"/>
      <c r="J80" s="1265"/>
      <c r="K80" s="1268"/>
      <c r="L80" s="1268"/>
      <c r="M80" s="1268"/>
      <c r="N80" s="1268"/>
      <c r="AN80" s="1260"/>
      <c r="AO80" s="1260"/>
      <c r="AP80" s="1260"/>
      <c r="AQ80" s="1260"/>
      <c r="AR80" s="1260"/>
      <c r="AS80" s="1260"/>
      <c r="AT80" s="1260"/>
      <c r="AU80" s="1260"/>
      <c r="AV80" s="1260"/>
      <c r="AW80" s="1260"/>
      <c r="AX80" s="1260"/>
      <c r="AY80" s="1260"/>
      <c r="AZ80" s="1260"/>
      <c r="BA80" s="1260"/>
      <c r="BB80" s="1263"/>
      <c r="BC80" s="1263"/>
      <c r="BD80" s="1263"/>
      <c r="BE80" s="1263"/>
      <c r="BF80" s="1263"/>
      <c r="BG80" s="1263"/>
      <c r="BH80" s="1263"/>
      <c r="BI80" s="1263"/>
      <c r="BJ80" s="1263"/>
      <c r="BK80" s="1263"/>
      <c r="BL80" s="1263"/>
      <c r="BM80" s="1263"/>
      <c r="BN80" s="1263"/>
      <c r="BO80" s="1263"/>
      <c r="BP80" s="1261"/>
      <c r="BQ80" s="1261"/>
      <c r="BR80" s="1261"/>
      <c r="BS80" s="1261"/>
      <c r="BT80" s="1261"/>
      <c r="BU80" s="1261"/>
      <c r="BV80" s="1261"/>
      <c r="BW80" s="1261"/>
      <c r="BX80" s="1261"/>
      <c r="BY80" s="1261"/>
      <c r="BZ80" s="1261"/>
      <c r="CA80" s="1261"/>
      <c r="CB80" s="1261"/>
      <c r="CC80" s="1261"/>
      <c r="CD80" s="1261"/>
      <c r="CE80" s="1261"/>
      <c r="CF80" s="1261"/>
      <c r="CG80" s="1261"/>
      <c r="CH80" s="1261"/>
      <c r="CI80" s="1261"/>
      <c r="CJ80" s="1261"/>
      <c r="CK80" s="1261"/>
      <c r="CL80" s="1261"/>
      <c r="CM80" s="1261"/>
      <c r="CN80" s="1261"/>
      <c r="CO80" s="1261"/>
      <c r="CP80" s="1261"/>
      <c r="CQ80" s="1261"/>
      <c r="CR80" s="1261"/>
      <c r="CS80" s="1261"/>
      <c r="CT80" s="1261"/>
      <c r="CU80" s="1261"/>
      <c r="CV80" s="1261"/>
      <c r="CW80" s="1261"/>
      <c r="CX80" s="1261"/>
      <c r="CY80" s="1261"/>
      <c r="CZ80" s="1261"/>
      <c r="DA80" s="1261"/>
      <c r="DB80" s="1261"/>
      <c r="DC80" s="1261"/>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ktbNlcseMFZCJCypkGiEE6+r59ioBZWClikJawiIqZXToNzfRNQZ5dCApw0QV2obGvf7AFfthSsRwLjFHqJrvg==" saltValue="8F2ukjZ8KUhoLsI2G13D5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B74B9-4ED2-4792-BD9C-FE54EFD7D8D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517</v>
      </c>
    </row>
  </sheetData>
  <sheetProtection algorithmName="SHA-512" hashValue="YbDclFlOxxO2Xxdy3OqZiKuuxbbfdfEhVAz06X8f1koV8vYe8rbiFIjCbxEy1S79g/dkUn7wD5HUwzi92AtKzg==" saltValue="1BfR0Roc1FTlN0SjtZ/M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0B03D-2B58-4AFF-8548-0029053692B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517</v>
      </c>
    </row>
  </sheetData>
  <sheetProtection algorithmName="SHA-512" hashValue="UOlB7SsQmLxUjuaZwXa8GD10pFtPfBBpsjInQA3AC3t3moXCs+n1aQFDc1nUmkMl/aFDI6smRzeOXGDiGPzq/w==" saltValue="Y3vfyXqwHI2Mh/i+jlY1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567</v>
      </c>
      <c r="G2" s="148"/>
      <c r="H2" s="149"/>
    </row>
    <row r="3" spans="1:8" x14ac:dyDescent="0.15">
      <c r="A3" s="145" t="s">
        <v>560</v>
      </c>
      <c r="B3" s="150"/>
      <c r="C3" s="151"/>
      <c r="D3" s="152">
        <v>59324</v>
      </c>
      <c r="E3" s="153"/>
      <c r="F3" s="154">
        <v>54110</v>
      </c>
      <c r="G3" s="155"/>
      <c r="H3" s="156"/>
    </row>
    <row r="4" spans="1:8" x14ac:dyDescent="0.15">
      <c r="A4" s="157"/>
      <c r="B4" s="158"/>
      <c r="C4" s="159"/>
      <c r="D4" s="160">
        <v>34630</v>
      </c>
      <c r="E4" s="161"/>
      <c r="F4" s="162">
        <v>30620</v>
      </c>
      <c r="G4" s="163"/>
      <c r="H4" s="164"/>
    </row>
    <row r="5" spans="1:8" x14ac:dyDescent="0.15">
      <c r="A5" s="145" t="s">
        <v>562</v>
      </c>
      <c r="B5" s="150"/>
      <c r="C5" s="151"/>
      <c r="D5" s="152">
        <v>51990</v>
      </c>
      <c r="E5" s="153"/>
      <c r="F5" s="154">
        <v>54684</v>
      </c>
      <c r="G5" s="155"/>
      <c r="H5" s="156"/>
    </row>
    <row r="6" spans="1:8" x14ac:dyDescent="0.15">
      <c r="A6" s="157"/>
      <c r="B6" s="158"/>
      <c r="C6" s="159"/>
      <c r="D6" s="160">
        <v>32433</v>
      </c>
      <c r="E6" s="161"/>
      <c r="F6" s="162">
        <v>32829</v>
      </c>
      <c r="G6" s="163"/>
      <c r="H6" s="164"/>
    </row>
    <row r="7" spans="1:8" x14ac:dyDescent="0.15">
      <c r="A7" s="145" t="s">
        <v>563</v>
      </c>
      <c r="B7" s="150"/>
      <c r="C7" s="151"/>
      <c r="D7" s="152">
        <v>64077</v>
      </c>
      <c r="E7" s="153"/>
      <c r="F7" s="154">
        <v>62383</v>
      </c>
      <c r="G7" s="155"/>
      <c r="H7" s="156"/>
    </row>
    <row r="8" spans="1:8" x14ac:dyDescent="0.15">
      <c r="A8" s="157"/>
      <c r="B8" s="158"/>
      <c r="C8" s="159"/>
      <c r="D8" s="160">
        <v>40062</v>
      </c>
      <c r="E8" s="161"/>
      <c r="F8" s="162">
        <v>35325</v>
      </c>
      <c r="G8" s="163"/>
      <c r="H8" s="164"/>
    </row>
    <row r="9" spans="1:8" x14ac:dyDescent="0.15">
      <c r="A9" s="145" t="s">
        <v>564</v>
      </c>
      <c r="B9" s="150"/>
      <c r="C9" s="151"/>
      <c r="D9" s="152">
        <v>155591</v>
      </c>
      <c r="E9" s="153"/>
      <c r="F9" s="154">
        <v>63812</v>
      </c>
      <c r="G9" s="155"/>
      <c r="H9" s="156"/>
    </row>
    <row r="10" spans="1:8" x14ac:dyDescent="0.15">
      <c r="A10" s="157"/>
      <c r="B10" s="158"/>
      <c r="C10" s="159"/>
      <c r="D10" s="160">
        <v>139003</v>
      </c>
      <c r="E10" s="161"/>
      <c r="F10" s="162">
        <v>33848</v>
      </c>
      <c r="G10" s="163"/>
      <c r="H10" s="164"/>
    </row>
    <row r="11" spans="1:8" x14ac:dyDescent="0.15">
      <c r="A11" s="145" t="s">
        <v>565</v>
      </c>
      <c r="B11" s="150"/>
      <c r="C11" s="151"/>
      <c r="D11" s="152">
        <v>65500</v>
      </c>
      <c r="E11" s="153"/>
      <c r="F11" s="154">
        <v>54225</v>
      </c>
      <c r="G11" s="155"/>
      <c r="H11" s="156"/>
    </row>
    <row r="12" spans="1:8" x14ac:dyDescent="0.15">
      <c r="A12" s="157"/>
      <c r="B12" s="158"/>
      <c r="C12" s="165"/>
      <c r="D12" s="160">
        <v>42531</v>
      </c>
      <c r="E12" s="161"/>
      <c r="F12" s="162">
        <v>27337</v>
      </c>
      <c r="G12" s="163"/>
      <c r="H12" s="164"/>
    </row>
    <row r="13" spans="1:8" x14ac:dyDescent="0.15">
      <c r="A13" s="145"/>
      <c r="B13" s="150"/>
      <c r="C13" s="166"/>
      <c r="D13" s="167">
        <v>79296</v>
      </c>
      <c r="E13" s="168"/>
      <c r="F13" s="169">
        <v>57843</v>
      </c>
      <c r="G13" s="170"/>
      <c r="H13" s="156"/>
    </row>
    <row r="14" spans="1:8" x14ac:dyDescent="0.15">
      <c r="A14" s="157"/>
      <c r="B14" s="158"/>
      <c r="C14" s="159"/>
      <c r="D14" s="160">
        <v>57732</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6.38</v>
      </c>
      <c r="C19" s="171">
        <f>ROUND(VALUE(SUBSTITUTE(実質収支比率等に係る経年分析!G$48,"▲","-")),2)</f>
        <v>6.96</v>
      </c>
      <c r="D19" s="171">
        <f>ROUND(VALUE(SUBSTITUTE(実質収支比率等に係る経年分析!H$48,"▲","-")),2)</f>
        <v>7.01</v>
      </c>
      <c r="E19" s="171">
        <f>ROUND(VALUE(SUBSTITUTE(実質収支比率等に係る経年分析!I$48,"▲","-")),2)</f>
        <v>8.64</v>
      </c>
      <c r="F19" s="171">
        <f>ROUND(VALUE(SUBSTITUTE(実質収支比率等に係る経年分析!J$48,"▲","-")),2)</f>
        <v>10.82</v>
      </c>
    </row>
    <row r="20" spans="1:11" x14ac:dyDescent="0.15">
      <c r="A20" s="171" t="s">
        <v>55</v>
      </c>
      <c r="B20" s="171">
        <f>ROUND(VALUE(SUBSTITUTE(実質収支比率等に係る経年分析!F$47,"▲","-")),2)</f>
        <v>16.34</v>
      </c>
      <c r="C20" s="171">
        <f>ROUND(VALUE(SUBSTITUTE(実質収支比率等に係る経年分析!G$47,"▲","-")),2)</f>
        <v>11.62</v>
      </c>
      <c r="D20" s="171">
        <f>ROUND(VALUE(SUBSTITUTE(実質収支比率等に係る経年分析!H$47,"▲","-")),2)</f>
        <v>15.12</v>
      </c>
      <c r="E20" s="171">
        <f>ROUND(VALUE(SUBSTITUTE(実質収支比率等に係る経年分析!I$47,"▲","-")),2)</f>
        <v>15.66</v>
      </c>
      <c r="F20" s="171">
        <f>ROUND(VALUE(SUBSTITUTE(実質収支比率等に係る経年分析!J$47,"▲","-")),2)</f>
        <v>17.5</v>
      </c>
    </row>
    <row r="21" spans="1:11" x14ac:dyDescent="0.15">
      <c r="A21" s="171" t="s">
        <v>56</v>
      </c>
      <c r="B21" s="171">
        <f>IF(ISNUMBER(VALUE(SUBSTITUTE(実質収支比率等に係る経年分析!F$49,"▲","-"))),ROUND(VALUE(SUBSTITUTE(実質収支比率等に係る経年分析!F$49,"▲","-")),2),NA())</f>
        <v>-0.5</v>
      </c>
      <c r="C21" s="171">
        <f>IF(ISNUMBER(VALUE(SUBSTITUTE(実質収支比率等に係る経年分析!G$49,"▲","-"))),ROUND(VALUE(SUBSTITUTE(実質収支比率等に係る経年分析!G$49,"▲","-")),2),NA())</f>
        <v>-7.39</v>
      </c>
      <c r="D21" s="171">
        <f>IF(ISNUMBER(VALUE(SUBSTITUTE(実質収支比率等に係る経年分析!H$49,"▲","-"))),ROUND(VALUE(SUBSTITUTE(実質収支比率等に係る経年分析!H$49,"▲","-")),2),NA())</f>
        <v>0.14000000000000001</v>
      </c>
      <c r="E21" s="171">
        <f>IF(ISNUMBER(VALUE(SUBSTITUTE(実質収支比率等に係る経年分析!I$49,"▲","-"))),ROUND(VALUE(SUBSTITUTE(実質収支比率等に係る経年分析!I$49,"▲","-")),2),NA())</f>
        <v>-0.27</v>
      </c>
      <c r="F21" s="171">
        <f>IF(ISNUMBER(VALUE(SUBSTITUTE(実質収支比率等に係る経年分析!J$49,"▲","-"))),ROUND(VALUE(SUBSTITUTE(実質収支比率等に係る経年分析!J$49,"▲","-")),2),NA())</f>
        <v>4.37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0.56999999999999995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8.44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3.1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0.91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0.75</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0.56999999999999995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2.9</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9.74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10.63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8.1199999999999992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7.94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6.29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6.86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8.6199999999999992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10.82</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10.33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10.84</v>
      </c>
    </row>
    <row r="36" spans="1:16" x14ac:dyDescent="0.15">
      <c r="A36" s="172" t="str">
        <f>IF(連結実質赤字比率に係る赤字・黒字の構成分析!C$34="",NA(),連結実質赤字比率に係る赤字・黒字の構成分析!C$34)</f>
        <v>モーターボート競走事業会計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59.82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87.58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2809</v>
      </c>
      <c r="E42" s="173"/>
      <c r="F42" s="173"/>
      <c r="G42" s="173">
        <f>'実質公債費比率（分子）の構造'!L$52</f>
        <v>2707</v>
      </c>
      <c r="H42" s="173"/>
      <c r="I42" s="173"/>
      <c r="J42" s="173">
        <f>'実質公債費比率（分子）の構造'!M$52</f>
        <v>2696</v>
      </c>
      <c r="K42" s="173"/>
      <c r="L42" s="173"/>
      <c r="M42" s="173">
        <f>'実質公債費比率（分子）の構造'!N$52</f>
        <v>2299</v>
      </c>
      <c r="N42" s="173"/>
      <c r="O42" s="173"/>
      <c r="P42" s="173">
        <f>'実質公債費比率（分子）の構造'!O$52</f>
        <v>3513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586</v>
      </c>
      <c r="C44" s="173"/>
      <c r="D44" s="173"/>
      <c r="E44" s="173">
        <f>'実質公債費比率（分子）の構造'!L$50</f>
        <v>559</v>
      </c>
      <c r="F44" s="173"/>
      <c r="G44" s="173"/>
      <c r="H44" s="173">
        <f>'実質公債費比率（分子）の構造'!M$50</f>
        <v>538</v>
      </c>
      <c r="I44" s="173"/>
      <c r="J44" s="173"/>
      <c r="K44" s="173">
        <f>'実質公債費比率（分子）の構造'!N$50</f>
        <v>630</v>
      </c>
      <c r="L44" s="173"/>
      <c r="M44" s="173"/>
      <c r="N44" s="173">
        <f>'実質公債費比率（分子）の構造'!O$50</f>
        <v>629</v>
      </c>
      <c r="O44" s="173"/>
      <c r="P44" s="173"/>
    </row>
    <row r="45" spans="1:16" x14ac:dyDescent="0.15">
      <c r="A45" s="173" t="s">
        <v>66</v>
      </c>
      <c r="B45" s="173">
        <f>'実質公債費比率（分子）の構造'!K$49</f>
        <v>0</v>
      </c>
      <c r="C45" s="173"/>
      <c r="D45" s="173"/>
      <c r="E45" s="173">
        <f>'実質公債費比率（分子）の構造'!L$49</f>
        <v>7</v>
      </c>
      <c r="F45" s="173"/>
      <c r="G45" s="173"/>
      <c r="H45" s="173">
        <f>'実質公債費比率（分子）の構造'!M$49</f>
        <v>6</v>
      </c>
      <c r="I45" s="173"/>
      <c r="J45" s="173"/>
      <c r="K45" s="173">
        <f>'実質公債費比率（分子）の構造'!N$49</f>
        <v>15</v>
      </c>
      <c r="L45" s="173"/>
      <c r="M45" s="173"/>
      <c r="N45" s="173">
        <f>'実質公債費比率（分子）の構造'!O$49</f>
        <v>23</v>
      </c>
      <c r="O45" s="173"/>
      <c r="P45" s="173"/>
    </row>
    <row r="46" spans="1:16" x14ac:dyDescent="0.15">
      <c r="A46" s="173" t="s">
        <v>67</v>
      </c>
      <c r="B46" s="173">
        <f>'実質公債費比率（分子）の構造'!K$48</f>
        <v>1494</v>
      </c>
      <c r="C46" s="173"/>
      <c r="D46" s="173"/>
      <c r="E46" s="173">
        <f>'実質公債費比率（分子）の構造'!L$48</f>
        <v>1570</v>
      </c>
      <c r="F46" s="173"/>
      <c r="G46" s="173"/>
      <c r="H46" s="173">
        <f>'実質公債費比率（分子）の構造'!M$48</f>
        <v>1525</v>
      </c>
      <c r="I46" s="173"/>
      <c r="J46" s="173"/>
      <c r="K46" s="173">
        <f>'実質公債費比率（分子）の構造'!N$48</f>
        <v>1092</v>
      </c>
      <c r="L46" s="173"/>
      <c r="M46" s="173"/>
      <c r="N46" s="173">
        <f>'実質公債費比率（分子）の構造'!O$48</f>
        <v>1169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2142</v>
      </c>
      <c r="C49" s="173"/>
      <c r="D49" s="173"/>
      <c r="E49" s="173">
        <f>'実質公債費比率（分子）の構造'!L$45</f>
        <v>2109</v>
      </c>
      <c r="F49" s="173"/>
      <c r="G49" s="173"/>
      <c r="H49" s="173">
        <f>'実質公債費比率（分子）の構造'!M$45</f>
        <v>2085</v>
      </c>
      <c r="I49" s="173"/>
      <c r="J49" s="173"/>
      <c r="K49" s="173">
        <f>'実質公債費比率（分子）の構造'!N$45</f>
        <v>2070</v>
      </c>
      <c r="L49" s="173"/>
      <c r="M49" s="173"/>
      <c r="N49" s="173">
        <f>'実質公債費比率（分子）の構造'!O$45</f>
        <v>3118</v>
      </c>
      <c r="O49" s="173"/>
      <c r="P49" s="173"/>
    </row>
    <row r="50" spans="1:16" x14ac:dyDescent="0.15">
      <c r="A50" s="173" t="s">
        <v>71</v>
      </c>
      <c r="B50" s="173" t="e">
        <f>NA()</f>
        <v>#N/A</v>
      </c>
      <c r="C50" s="173">
        <f>IF(ISNUMBER('実質公債費比率（分子）の構造'!K$53),'実質公債費比率（分子）の構造'!K$53,NA())</f>
        <v>1413</v>
      </c>
      <c r="D50" s="173" t="e">
        <f>NA()</f>
        <v>#N/A</v>
      </c>
      <c r="E50" s="173" t="e">
        <f>NA()</f>
        <v>#N/A</v>
      </c>
      <c r="F50" s="173">
        <f>IF(ISNUMBER('実質公債費比率（分子）の構造'!L$53),'実質公債費比率（分子）の構造'!L$53,NA())</f>
        <v>1538</v>
      </c>
      <c r="G50" s="173" t="e">
        <f>NA()</f>
        <v>#N/A</v>
      </c>
      <c r="H50" s="173" t="e">
        <f>NA()</f>
        <v>#N/A</v>
      </c>
      <c r="I50" s="173">
        <f>IF(ISNUMBER('実質公債費比率（分子）の構造'!M$53),'実質公債費比率（分子）の構造'!M$53,NA())</f>
        <v>1458</v>
      </c>
      <c r="J50" s="173" t="e">
        <f>NA()</f>
        <v>#N/A</v>
      </c>
      <c r="K50" s="173" t="e">
        <f>NA()</f>
        <v>#N/A</v>
      </c>
      <c r="L50" s="173">
        <f>IF(ISNUMBER('実質公債費比率（分子）の構造'!N$53),'実質公債費比率（分子）の構造'!N$53,NA())</f>
        <v>1508</v>
      </c>
      <c r="M50" s="173" t="e">
        <f>NA()</f>
        <v>#N/A</v>
      </c>
      <c r="N50" s="173" t="e">
        <f>NA()</f>
        <v>#N/A</v>
      </c>
      <c r="O50" s="173">
        <f>IF(ISNUMBER('実質公債費比率（分子）の構造'!O$53),'実質公債費比率（分子）の構造'!O$53,NA())</f>
        <v>1426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19547</v>
      </c>
      <c r="E56" s="172"/>
      <c r="F56" s="172"/>
      <c r="G56" s="172">
        <f>'将来負担比率（分子）の構造'!J$52</f>
        <v>19076</v>
      </c>
      <c r="H56" s="172"/>
      <c r="I56" s="172"/>
      <c r="J56" s="172">
        <f>'将来負担比率（分子）の構造'!K$52</f>
        <v>19536</v>
      </c>
      <c r="K56" s="172"/>
      <c r="L56" s="172"/>
      <c r="M56" s="172">
        <f>'将来負担比率（分子）の構造'!L$52</f>
        <v>22183</v>
      </c>
      <c r="N56" s="172"/>
      <c r="O56" s="172"/>
      <c r="P56" s="172">
        <f>'将来負担比率（分子）の構造'!M$52</f>
        <v>22787</v>
      </c>
    </row>
    <row r="57" spans="1:16" x14ac:dyDescent="0.15">
      <c r="A57" s="172" t="s">
        <v>42</v>
      </c>
      <c r="B57" s="172"/>
      <c r="C57" s="172"/>
      <c r="D57" s="172">
        <f>'将来負担比率（分子）の構造'!I$51</f>
        <v>9756</v>
      </c>
      <c r="E57" s="172"/>
      <c r="F57" s="172"/>
      <c r="G57" s="172">
        <f>'将来負担比率（分子）の構造'!J$51</f>
        <v>10165</v>
      </c>
      <c r="H57" s="172"/>
      <c r="I57" s="172"/>
      <c r="J57" s="172">
        <f>'将来負担比率（分子）の構造'!K$51</f>
        <v>10305</v>
      </c>
      <c r="K57" s="172"/>
      <c r="L57" s="172"/>
      <c r="M57" s="172">
        <f>'将来負担比率（分子）の構造'!L$51</f>
        <v>10554</v>
      </c>
      <c r="N57" s="172"/>
      <c r="O57" s="172"/>
      <c r="P57" s="172">
        <f>'将来負担比率（分子）の構造'!M$51</f>
        <v>9768</v>
      </c>
    </row>
    <row r="58" spans="1:16" x14ac:dyDescent="0.15">
      <c r="A58" s="172" t="s">
        <v>41</v>
      </c>
      <c r="B58" s="172"/>
      <c r="C58" s="172"/>
      <c r="D58" s="172">
        <f>'将来負担比率（分子）の構造'!I$50</f>
        <v>4189</v>
      </c>
      <c r="E58" s="172"/>
      <c r="F58" s="172"/>
      <c r="G58" s="172">
        <f>'将来負担比率（分子）の構造'!J$50</f>
        <v>5164</v>
      </c>
      <c r="H58" s="172"/>
      <c r="I58" s="172"/>
      <c r="J58" s="172">
        <f>'将来負担比率（分子）の構造'!K$50</f>
        <v>5984</v>
      </c>
      <c r="K58" s="172"/>
      <c r="L58" s="172"/>
      <c r="M58" s="172">
        <f>'将来負担比率（分子）の構造'!L$50</f>
        <v>7402</v>
      </c>
      <c r="N58" s="172"/>
      <c r="O58" s="172"/>
      <c r="P58" s="172">
        <f>'将来負担比率（分子）の構造'!M$50</f>
        <v>7723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249</v>
      </c>
      <c r="C61" s="172"/>
      <c r="D61" s="172"/>
      <c r="E61" s="172">
        <f>'将来負担比率（分子）の構造'!J$46</f>
        <v>191</v>
      </c>
      <c r="F61" s="172"/>
      <c r="G61" s="172"/>
      <c r="H61" s="172">
        <f>'将来負担比率（分子）の構造'!K$46</f>
        <v>153</v>
      </c>
      <c r="I61" s="172"/>
      <c r="J61" s="172"/>
      <c r="K61" s="172">
        <f>'将来負担比率（分子）の構造'!L$46</f>
        <v>115</v>
      </c>
      <c r="L61" s="172"/>
      <c r="M61" s="172"/>
      <c r="N61" s="172">
        <f>'将来負担比率（分子）の構造'!M$46</f>
        <v>76</v>
      </c>
      <c r="O61" s="172"/>
      <c r="P61" s="172"/>
    </row>
    <row r="62" spans="1:16" x14ac:dyDescent="0.15">
      <c r="A62" s="172" t="s">
        <v>35</v>
      </c>
      <c r="B62" s="172">
        <f>'将来負担比率（分子）の構造'!I$45</f>
        <v>2218</v>
      </c>
      <c r="C62" s="172"/>
      <c r="D62" s="172"/>
      <c r="E62" s="172">
        <f>'将来負担比率（分子）の構造'!J$45</f>
        <v>2244</v>
      </c>
      <c r="F62" s="172"/>
      <c r="G62" s="172"/>
      <c r="H62" s="172">
        <f>'将来負担比率（分子）の構造'!K$45</f>
        <v>2321</v>
      </c>
      <c r="I62" s="172"/>
      <c r="J62" s="172"/>
      <c r="K62" s="172">
        <f>'将来負担比率（分子）の構造'!L$45</f>
        <v>2472</v>
      </c>
      <c r="L62" s="172"/>
      <c r="M62" s="172"/>
      <c r="N62" s="172">
        <f>'将来負担比率（分子）の構造'!M$45</f>
        <v>2428</v>
      </c>
      <c r="O62" s="172"/>
      <c r="P62" s="172"/>
    </row>
    <row r="63" spans="1:16" x14ac:dyDescent="0.15">
      <c r="A63" s="172" t="s">
        <v>34</v>
      </c>
      <c r="B63" s="172">
        <f>'将来負担比率（分子）の構造'!I$44</f>
        <v>223</v>
      </c>
      <c r="C63" s="172"/>
      <c r="D63" s="172"/>
      <c r="E63" s="172">
        <f>'将来負担比率（分子）の構造'!J$44</f>
        <v>210</v>
      </c>
      <c r="F63" s="172"/>
      <c r="G63" s="172"/>
      <c r="H63" s="172">
        <f>'将来負担比率（分子）の構造'!K$44</f>
        <v>344</v>
      </c>
      <c r="I63" s="172"/>
      <c r="J63" s="172"/>
      <c r="K63" s="172">
        <f>'将来負担比率（分子）の構造'!L$44</f>
        <v>1081</v>
      </c>
      <c r="L63" s="172"/>
      <c r="M63" s="172"/>
      <c r="N63" s="172">
        <f>'将来負担比率（分子）の構造'!M$44</f>
        <v>3280</v>
      </c>
      <c r="O63" s="172"/>
      <c r="P63" s="172"/>
    </row>
    <row r="64" spans="1:16" x14ac:dyDescent="0.15">
      <c r="A64" s="172" t="s">
        <v>33</v>
      </c>
      <c r="B64" s="172">
        <f>'将来負担比率（分子）の構造'!I$43</f>
        <v>16294</v>
      </c>
      <c r="C64" s="172"/>
      <c r="D64" s="172"/>
      <c r="E64" s="172">
        <f>'将来負担比率（分子）の構造'!J$43</f>
        <v>17968</v>
      </c>
      <c r="F64" s="172"/>
      <c r="G64" s="172"/>
      <c r="H64" s="172">
        <f>'将来負担比率（分子）の構造'!K$43</f>
        <v>18277</v>
      </c>
      <c r="I64" s="172"/>
      <c r="J64" s="172"/>
      <c r="K64" s="172">
        <f>'将来負担比率（分子）の構造'!L$43</f>
        <v>18530</v>
      </c>
      <c r="L64" s="172"/>
      <c r="M64" s="172"/>
      <c r="N64" s="172">
        <f>'将来負担比率（分子）の構造'!M$43</f>
        <v>18365</v>
      </c>
      <c r="O64" s="172"/>
      <c r="P64" s="172"/>
    </row>
    <row r="65" spans="1:16" x14ac:dyDescent="0.15">
      <c r="A65" s="172" t="s">
        <v>32</v>
      </c>
      <c r="B65" s="172">
        <f>'将来負担比率（分子）の構造'!I$42</f>
        <v>6057</v>
      </c>
      <c r="C65" s="172"/>
      <c r="D65" s="172"/>
      <c r="E65" s="172">
        <f>'将来負担比率（分子）の構造'!J$42</f>
        <v>5734</v>
      </c>
      <c r="F65" s="172"/>
      <c r="G65" s="172"/>
      <c r="H65" s="172">
        <f>'将来負担比率（分子）の構造'!K$42</f>
        <v>5771</v>
      </c>
      <c r="I65" s="172"/>
      <c r="J65" s="172"/>
      <c r="K65" s="172">
        <f>'将来負担比率（分子）の構造'!L$42</f>
        <v>5339</v>
      </c>
      <c r="L65" s="172"/>
      <c r="M65" s="172"/>
      <c r="N65" s="172">
        <f>'将来負担比率（分子）の構造'!M$42</f>
        <v>4898</v>
      </c>
      <c r="O65" s="172"/>
      <c r="P65" s="172"/>
    </row>
    <row r="66" spans="1:16" x14ac:dyDescent="0.15">
      <c r="A66" s="172" t="s">
        <v>31</v>
      </c>
      <c r="B66" s="172">
        <f>'将来負担比率（分子）の構造'!I$41</f>
        <v>22702</v>
      </c>
      <c r="C66" s="172"/>
      <c r="D66" s="172"/>
      <c r="E66" s="172">
        <f>'将来負担比率（分子）の構造'!J$41</f>
        <v>22354</v>
      </c>
      <c r="F66" s="172"/>
      <c r="G66" s="172"/>
      <c r="H66" s="172">
        <f>'将来負担比率（分子）の構造'!K$41</f>
        <v>22243</v>
      </c>
      <c r="I66" s="172"/>
      <c r="J66" s="172"/>
      <c r="K66" s="172">
        <f>'将来負担比率（分子）の構造'!L$41</f>
        <v>28023</v>
      </c>
      <c r="L66" s="172"/>
      <c r="M66" s="172"/>
      <c r="N66" s="172">
        <f>'将来負担比率（分子）の構造'!M$41</f>
        <v>27098</v>
      </c>
      <c r="O66" s="172"/>
      <c r="P66" s="172"/>
    </row>
    <row r="67" spans="1:16" x14ac:dyDescent="0.15">
      <c r="A67" s="172" t="s">
        <v>75</v>
      </c>
      <c r="B67" s="172" t="e">
        <f>NA()</f>
        <v>#N/A</v>
      </c>
      <c r="C67" s="172">
        <f>IF(ISNUMBER('将来負担比率（分子）の構造'!I$53), IF('将来負担比率（分子）の構造'!I$53 &lt; 0, 0, '将来負担比率（分子）の構造'!I$53), NA())</f>
        <v>14251</v>
      </c>
      <c r="D67" s="172" t="e">
        <f>NA()</f>
        <v>#N/A</v>
      </c>
      <c r="E67" s="172" t="e">
        <f>NA()</f>
        <v>#N/A</v>
      </c>
      <c r="F67" s="172">
        <f>IF(ISNUMBER('将来負担比率（分子）の構造'!J$53), IF('将来負担比率（分子）の構造'!J$53 &lt; 0, 0, '将来負担比率（分子）の構造'!J$53), NA())</f>
        <v>14296</v>
      </c>
      <c r="G67" s="172" t="e">
        <f>NA()</f>
        <v>#N/A</v>
      </c>
      <c r="H67" s="172" t="e">
        <f>NA()</f>
        <v>#N/A</v>
      </c>
      <c r="I67" s="172">
        <f>IF(ISNUMBER('将来負担比率（分子）の構造'!K$53), IF('将来負担比率（分子）の構造'!K$53 &lt; 0, 0, '将来負担比率（分子）の構造'!K$53), NA())</f>
        <v>13284</v>
      </c>
      <c r="J67" s="172" t="e">
        <f>NA()</f>
        <v>#N/A</v>
      </c>
      <c r="K67" s="172" t="e">
        <f>NA()</f>
        <v>#N/A</v>
      </c>
      <c r="L67" s="172">
        <f>IF(ISNUMBER('将来負担比率（分子）の構造'!L$53), IF('将来負担比率（分子）の構造'!L$53 &lt; 0, 0, '将来負担比率（分子）の構造'!L$53), NA())</f>
        <v>15421</v>
      </c>
      <c r="M67" s="172" t="e">
        <f>NA()</f>
        <v>#N/A</v>
      </c>
      <c r="N67" s="172" t="e">
        <f>NA()</f>
        <v>#N/A</v>
      </c>
      <c r="O67" s="172">
        <f>IF(ISNUMBER('将来負担比率（分子）の構造'!M$53), IF('将来負担比率（分子）の構造'!M$53 &lt; 0, 0, '将来負担比率（分子）の構造'!M$53), NA())</f>
        <v>15869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2070</v>
      </c>
      <c r="C72" s="176">
        <f>基金残高に係る経年分析!G55</f>
        <v>2250</v>
      </c>
      <c r="D72" s="176">
        <f>基金残高に係る経年分析!H55</f>
        <v>2550</v>
      </c>
    </row>
    <row r="73" spans="1:16" x14ac:dyDescent="0.15">
      <c r="A73" s="175" t="s">
        <v>78</v>
      </c>
      <c r="B73" s="176" t="str">
        <f>基金残高に係る経年分析!F56</f>
        <v>-</v>
      </c>
      <c r="C73" s="176" t="str">
        <f>基金残高に係る経年分析!G56</f>
        <v>-</v>
      </c>
      <c r="D73" s="176">
        <f>基金残高に係る経年分析!H56</f>
        <v>722</v>
      </c>
    </row>
    <row r="74" spans="1:16" x14ac:dyDescent="0.15">
      <c r="A74" s="175" t="s">
        <v>79</v>
      </c>
      <c r="B74" s="176">
        <f>基金残高に係る経年分析!F57</f>
        <v>2753</v>
      </c>
      <c r="C74" s="176">
        <f>基金残高に係る経年分析!G57</f>
        <v>3991</v>
      </c>
      <c r="D74" s="176">
        <f>基金残高に係る経年分析!H57</f>
        <v>3289</v>
      </c>
    </row>
  </sheetData>
  <sheetProtection algorithmName="SHA-512" hashValue="4nhmUF+I5702xQ059K9sVSQsEVfosddrkH8KEkCJsZ2Q2tf4Kf13NropNYv6uTJOMxAZbNkcGQE6E8CR+iqUTA==" saltValue="1dCKwNJRRsIk3f0oBsxy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EDECE-F506-4575-8AC2-7B4F0604C4EE}">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216</v>
      </c>
      <c r="DI1" s="751"/>
      <c r="DJ1" s="751"/>
      <c r="DK1" s="751"/>
      <c r="DL1" s="751"/>
      <c r="DM1" s="751"/>
      <c r="DN1" s="752"/>
      <c r="DO1" s="349"/>
      <c r="DP1" s="750" t="s">
        <v>217</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218</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219</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220</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221</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222</v>
      </c>
      <c r="S4" s="713"/>
      <c r="T4" s="713"/>
      <c r="U4" s="713"/>
      <c r="V4" s="713"/>
      <c r="W4" s="713"/>
      <c r="X4" s="713"/>
      <c r="Y4" s="714"/>
      <c r="Z4" s="712" t="s">
        <v>223</v>
      </c>
      <c r="AA4" s="713"/>
      <c r="AB4" s="713"/>
      <c r="AC4" s="714"/>
      <c r="AD4" s="712" t="s">
        <v>224</v>
      </c>
      <c r="AE4" s="713"/>
      <c r="AF4" s="713"/>
      <c r="AG4" s="713"/>
      <c r="AH4" s="713"/>
      <c r="AI4" s="713"/>
      <c r="AJ4" s="713"/>
      <c r="AK4" s="714"/>
      <c r="AL4" s="712" t="s">
        <v>223</v>
      </c>
      <c r="AM4" s="713"/>
      <c r="AN4" s="713"/>
      <c r="AO4" s="714"/>
      <c r="AP4" s="753" t="s">
        <v>225</v>
      </c>
      <c r="AQ4" s="753"/>
      <c r="AR4" s="753"/>
      <c r="AS4" s="753"/>
      <c r="AT4" s="753"/>
      <c r="AU4" s="753"/>
      <c r="AV4" s="753"/>
      <c r="AW4" s="753"/>
      <c r="AX4" s="753"/>
      <c r="AY4" s="753"/>
      <c r="AZ4" s="753"/>
      <c r="BA4" s="753"/>
      <c r="BB4" s="753"/>
      <c r="BC4" s="753"/>
      <c r="BD4" s="753"/>
      <c r="BE4" s="753"/>
      <c r="BF4" s="753"/>
      <c r="BG4" s="753" t="s">
        <v>226</v>
      </c>
      <c r="BH4" s="753"/>
      <c r="BI4" s="753"/>
      <c r="BJ4" s="753"/>
      <c r="BK4" s="753"/>
      <c r="BL4" s="753"/>
      <c r="BM4" s="753"/>
      <c r="BN4" s="753"/>
      <c r="BO4" s="753" t="s">
        <v>223</v>
      </c>
      <c r="BP4" s="753"/>
      <c r="BQ4" s="753"/>
      <c r="BR4" s="753"/>
      <c r="BS4" s="753" t="s">
        <v>227</v>
      </c>
      <c r="BT4" s="753"/>
      <c r="BU4" s="753"/>
      <c r="BV4" s="753"/>
      <c r="BW4" s="753"/>
      <c r="BX4" s="753"/>
      <c r="BY4" s="753"/>
      <c r="BZ4" s="753"/>
      <c r="CA4" s="753"/>
      <c r="CB4" s="753"/>
      <c r="CD4" s="712" t="s">
        <v>228</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229</v>
      </c>
      <c r="C5" s="710"/>
      <c r="D5" s="710"/>
      <c r="E5" s="710"/>
      <c r="F5" s="710"/>
      <c r="G5" s="710"/>
      <c r="H5" s="710"/>
      <c r="I5" s="710"/>
      <c r="J5" s="710"/>
      <c r="K5" s="710"/>
      <c r="L5" s="710"/>
      <c r="M5" s="710"/>
      <c r="N5" s="710"/>
      <c r="O5" s="710"/>
      <c r="P5" s="710"/>
      <c r="Q5" s="711"/>
      <c r="R5" s="706">
        <v>13145898</v>
      </c>
      <c r="S5" s="707"/>
      <c r="T5" s="707"/>
      <c r="U5" s="707"/>
      <c r="V5" s="707"/>
      <c r="W5" s="707"/>
      <c r="X5" s="707"/>
      <c r="Y5" s="735"/>
      <c r="Z5" s="748">
        <v>43.9</v>
      </c>
      <c r="AA5" s="748"/>
      <c r="AB5" s="748"/>
      <c r="AC5" s="748"/>
      <c r="AD5" s="749">
        <v>12025618</v>
      </c>
      <c r="AE5" s="749"/>
      <c r="AF5" s="749"/>
      <c r="AG5" s="749"/>
      <c r="AH5" s="749"/>
      <c r="AI5" s="749"/>
      <c r="AJ5" s="749"/>
      <c r="AK5" s="749"/>
      <c r="AL5" s="736">
        <v>78.900000000000006</v>
      </c>
      <c r="AM5" s="721"/>
      <c r="AN5" s="721"/>
      <c r="AO5" s="737"/>
      <c r="AP5" s="709" t="s">
        <v>230</v>
      </c>
      <c r="AQ5" s="710"/>
      <c r="AR5" s="710"/>
      <c r="AS5" s="710"/>
      <c r="AT5" s="710"/>
      <c r="AU5" s="710"/>
      <c r="AV5" s="710"/>
      <c r="AW5" s="710"/>
      <c r="AX5" s="710"/>
      <c r="AY5" s="710"/>
      <c r="AZ5" s="710"/>
      <c r="BA5" s="710"/>
      <c r="BB5" s="710"/>
      <c r="BC5" s="710"/>
      <c r="BD5" s="710"/>
      <c r="BE5" s="710"/>
      <c r="BF5" s="711"/>
      <c r="BG5" s="659">
        <v>12025618</v>
      </c>
      <c r="BH5" s="660"/>
      <c r="BI5" s="660"/>
      <c r="BJ5" s="660"/>
      <c r="BK5" s="660"/>
      <c r="BL5" s="660"/>
      <c r="BM5" s="660"/>
      <c r="BN5" s="661"/>
      <c r="BO5" s="685">
        <v>91.5</v>
      </c>
      <c r="BP5" s="685"/>
      <c r="BQ5" s="685"/>
      <c r="BR5" s="685"/>
      <c r="BS5" s="686" t="s">
        <v>129</v>
      </c>
      <c r="BT5" s="686"/>
      <c r="BU5" s="686"/>
      <c r="BV5" s="686"/>
      <c r="BW5" s="686"/>
      <c r="BX5" s="686"/>
      <c r="BY5" s="686"/>
      <c r="BZ5" s="686"/>
      <c r="CA5" s="686"/>
      <c r="CB5" s="731"/>
      <c r="CD5" s="712" t="s">
        <v>225</v>
      </c>
      <c r="CE5" s="713"/>
      <c r="CF5" s="713"/>
      <c r="CG5" s="713"/>
      <c r="CH5" s="713"/>
      <c r="CI5" s="713"/>
      <c r="CJ5" s="713"/>
      <c r="CK5" s="713"/>
      <c r="CL5" s="713"/>
      <c r="CM5" s="713"/>
      <c r="CN5" s="713"/>
      <c r="CO5" s="713"/>
      <c r="CP5" s="713"/>
      <c r="CQ5" s="714"/>
      <c r="CR5" s="712" t="s">
        <v>231</v>
      </c>
      <c r="CS5" s="713"/>
      <c r="CT5" s="713"/>
      <c r="CU5" s="713"/>
      <c r="CV5" s="713"/>
      <c r="CW5" s="713"/>
      <c r="CX5" s="713"/>
      <c r="CY5" s="714"/>
      <c r="CZ5" s="712" t="s">
        <v>223</v>
      </c>
      <c r="DA5" s="713"/>
      <c r="DB5" s="713"/>
      <c r="DC5" s="714"/>
      <c r="DD5" s="712" t="s">
        <v>232</v>
      </c>
      <c r="DE5" s="713"/>
      <c r="DF5" s="713"/>
      <c r="DG5" s="713"/>
      <c r="DH5" s="713"/>
      <c r="DI5" s="713"/>
      <c r="DJ5" s="713"/>
      <c r="DK5" s="713"/>
      <c r="DL5" s="713"/>
      <c r="DM5" s="713"/>
      <c r="DN5" s="713"/>
      <c r="DO5" s="713"/>
      <c r="DP5" s="714"/>
      <c r="DQ5" s="712" t="s">
        <v>233</v>
      </c>
      <c r="DR5" s="713"/>
      <c r="DS5" s="713"/>
      <c r="DT5" s="713"/>
      <c r="DU5" s="713"/>
      <c r="DV5" s="713"/>
      <c r="DW5" s="713"/>
      <c r="DX5" s="713"/>
      <c r="DY5" s="713"/>
      <c r="DZ5" s="713"/>
      <c r="EA5" s="713"/>
      <c r="EB5" s="713"/>
      <c r="EC5" s="714"/>
    </row>
    <row r="6" spans="2:143" ht="11.25" customHeight="1" x14ac:dyDescent="0.15">
      <c r="B6" s="656" t="s">
        <v>234</v>
      </c>
      <c r="C6" s="657"/>
      <c r="D6" s="657"/>
      <c r="E6" s="657"/>
      <c r="F6" s="657"/>
      <c r="G6" s="657"/>
      <c r="H6" s="657"/>
      <c r="I6" s="657"/>
      <c r="J6" s="657"/>
      <c r="K6" s="657"/>
      <c r="L6" s="657"/>
      <c r="M6" s="657"/>
      <c r="N6" s="657"/>
      <c r="O6" s="657"/>
      <c r="P6" s="657"/>
      <c r="Q6" s="658"/>
      <c r="R6" s="659">
        <v>302595</v>
      </c>
      <c r="S6" s="660"/>
      <c r="T6" s="660"/>
      <c r="U6" s="660"/>
      <c r="V6" s="660"/>
      <c r="W6" s="660"/>
      <c r="X6" s="660"/>
      <c r="Y6" s="661"/>
      <c r="Z6" s="685">
        <v>1</v>
      </c>
      <c r="AA6" s="685"/>
      <c r="AB6" s="685"/>
      <c r="AC6" s="685"/>
      <c r="AD6" s="686">
        <v>302595</v>
      </c>
      <c r="AE6" s="686"/>
      <c r="AF6" s="686"/>
      <c r="AG6" s="686"/>
      <c r="AH6" s="686"/>
      <c r="AI6" s="686"/>
      <c r="AJ6" s="686"/>
      <c r="AK6" s="686"/>
      <c r="AL6" s="662">
        <v>2</v>
      </c>
      <c r="AM6" s="663"/>
      <c r="AN6" s="663"/>
      <c r="AO6" s="687"/>
      <c r="AP6" s="656" t="s">
        <v>235</v>
      </c>
      <c r="AQ6" s="657"/>
      <c r="AR6" s="657"/>
      <c r="AS6" s="657"/>
      <c r="AT6" s="657"/>
      <c r="AU6" s="657"/>
      <c r="AV6" s="657"/>
      <c r="AW6" s="657"/>
      <c r="AX6" s="657"/>
      <c r="AY6" s="657"/>
      <c r="AZ6" s="657"/>
      <c r="BA6" s="657"/>
      <c r="BB6" s="657"/>
      <c r="BC6" s="657"/>
      <c r="BD6" s="657"/>
      <c r="BE6" s="657"/>
      <c r="BF6" s="658"/>
      <c r="BG6" s="659">
        <v>12025618</v>
      </c>
      <c r="BH6" s="660"/>
      <c r="BI6" s="660"/>
      <c r="BJ6" s="660"/>
      <c r="BK6" s="660"/>
      <c r="BL6" s="660"/>
      <c r="BM6" s="660"/>
      <c r="BN6" s="661"/>
      <c r="BO6" s="685">
        <v>91.5</v>
      </c>
      <c r="BP6" s="685"/>
      <c r="BQ6" s="685"/>
      <c r="BR6" s="685"/>
      <c r="BS6" s="686" t="s">
        <v>129</v>
      </c>
      <c r="BT6" s="686"/>
      <c r="BU6" s="686"/>
      <c r="BV6" s="686"/>
      <c r="BW6" s="686"/>
      <c r="BX6" s="686"/>
      <c r="BY6" s="686"/>
      <c r="BZ6" s="686"/>
      <c r="CA6" s="686"/>
      <c r="CB6" s="731"/>
      <c r="CD6" s="709" t="s">
        <v>236</v>
      </c>
      <c r="CE6" s="710"/>
      <c r="CF6" s="710"/>
      <c r="CG6" s="710"/>
      <c r="CH6" s="710"/>
      <c r="CI6" s="710"/>
      <c r="CJ6" s="710"/>
      <c r="CK6" s="710"/>
      <c r="CL6" s="710"/>
      <c r="CM6" s="710"/>
      <c r="CN6" s="710"/>
      <c r="CO6" s="710"/>
      <c r="CP6" s="710"/>
      <c r="CQ6" s="711"/>
      <c r="CR6" s="659">
        <v>192836</v>
      </c>
      <c r="CS6" s="660"/>
      <c r="CT6" s="660"/>
      <c r="CU6" s="660"/>
      <c r="CV6" s="660"/>
      <c r="CW6" s="660"/>
      <c r="CX6" s="660"/>
      <c r="CY6" s="661"/>
      <c r="CZ6" s="736">
        <v>0.7</v>
      </c>
      <c r="DA6" s="721"/>
      <c r="DB6" s="721"/>
      <c r="DC6" s="738"/>
      <c r="DD6" s="665" t="s">
        <v>129</v>
      </c>
      <c r="DE6" s="660"/>
      <c r="DF6" s="660"/>
      <c r="DG6" s="660"/>
      <c r="DH6" s="660"/>
      <c r="DI6" s="660"/>
      <c r="DJ6" s="660"/>
      <c r="DK6" s="660"/>
      <c r="DL6" s="660"/>
      <c r="DM6" s="660"/>
      <c r="DN6" s="660"/>
      <c r="DO6" s="660"/>
      <c r="DP6" s="661"/>
      <c r="DQ6" s="665">
        <v>192836</v>
      </c>
      <c r="DR6" s="660"/>
      <c r="DS6" s="660"/>
      <c r="DT6" s="660"/>
      <c r="DU6" s="660"/>
      <c r="DV6" s="660"/>
      <c r="DW6" s="660"/>
      <c r="DX6" s="660"/>
      <c r="DY6" s="660"/>
      <c r="DZ6" s="660"/>
      <c r="EA6" s="660"/>
      <c r="EB6" s="660"/>
      <c r="EC6" s="695"/>
    </row>
    <row r="7" spans="2:143" ht="11.25" customHeight="1" x14ac:dyDescent="0.15">
      <c r="B7" s="656" t="s">
        <v>237</v>
      </c>
      <c r="C7" s="657"/>
      <c r="D7" s="657"/>
      <c r="E7" s="657"/>
      <c r="F7" s="657"/>
      <c r="G7" s="657"/>
      <c r="H7" s="657"/>
      <c r="I7" s="657"/>
      <c r="J7" s="657"/>
      <c r="K7" s="657"/>
      <c r="L7" s="657"/>
      <c r="M7" s="657"/>
      <c r="N7" s="657"/>
      <c r="O7" s="657"/>
      <c r="P7" s="657"/>
      <c r="Q7" s="658"/>
      <c r="R7" s="659">
        <v>5388</v>
      </c>
      <c r="S7" s="660"/>
      <c r="T7" s="660"/>
      <c r="U7" s="660"/>
      <c r="V7" s="660"/>
      <c r="W7" s="660"/>
      <c r="X7" s="660"/>
      <c r="Y7" s="661"/>
      <c r="Z7" s="685">
        <v>0</v>
      </c>
      <c r="AA7" s="685"/>
      <c r="AB7" s="685"/>
      <c r="AC7" s="685"/>
      <c r="AD7" s="686">
        <v>5388</v>
      </c>
      <c r="AE7" s="686"/>
      <c r="AF7" s="686"/>
      <c r="AG7" s="686"/>
      <c r="AH7" s="686"/>
      <c r="AI7" s="686"/>
      <c r="AJ7" s="686"/>
      <c r="AK7" s="686"/>
      <c r="AL7" s="662">
        <v>0</v>
      </c>
      <c r="AM7" s="663"/>
      <c r="AN7" s="663"/>
      <c r="AO7" s="687"/>
      <c r="AP7" s="656" t="s">
        <v>238</v>
      </c>
      <c r="AQ7" s="657"/>
      <c r="AR7" s="657"/>
      <c r="AS7" s="657"/>
      <c r="AT7" s="657"/>
      <c r="AU7" s="657"/>
      <c r="AV7" s="657"/>
      <c r="AW7" s="657"/>
      <c r="AX7" s="657"/>
      <c r="AY7" s="657"/>
      <c r="AZ7" s="657"/>
      <c r="BA7" s="657"/>
      <c r="BB7" s="657"/>
      <c r="BC7" s="657"/>
      <c r="BD7" s="657"/>
      <c r="BE7" s="657"/>
      <c r="BF7" s="658"/>
      <c r="BG7" s="659">
        <v>3697227</v>
      </c>
      <c r="BH7" s="660"/>
      <c r="BI7" s="660"/>
      <c r="BJ7" s="660"/>
      <c r="BK7" s="660"/>
      <c r="BL7" s="660"/>
      <c r="BM7" s="660"/>
      <c r="BN7" s="661"/>
      <c r="BO7" s="685">
        <v>28.1</v>
      </c>
      <c r="BP7" s="685"/>
      <c r="BQ7" s="685"/>
      <c r="BR7" s="685"/>
      <c r="BS7" s="686" t="s">
        <v>129</v>
      </c>
      <c r="BT7" s="686"/>
      <c r="BU7" s="686"/>
      <c r="BV7" s="686"/>
      <c r="BW7" s="686"/>
      <c r="BX7" s="686"/>
      <c r="BY7" s="686"/>
      <c r="BZ7" s="686"/>
      <c r="CA7" s="686"/>
      <c r="CB7" s="731"/>
      <c r="CD7" s="656" t="s">
        <v>239</v>
      </c>
      <c r="CE7" s="657"/>
      <c r="CF7" s="657"/>
      <c r="CG7" s="657"/>
      <c r="CH7" s="657"/>
      <c r="CI7" s="657"/>
      <c r="CJ7" s="657"/>
      <c r="CK7" s="657"/>
      <c r="CL7" s="657"/>
      <c r="CM7" s="657"/>
      <c r="CN7" s="657"/>
      <c r="CO7" s="657"/>
      <c r="CP7" s="657"/>
      <c r="CQ7" s="658"/>
      <c r="CR7" s="659">
        <v>3929197</v>
      </c>
      <c r="CS7" s="660"/>
      <c r="CT7" s="660"/>
      <c r="CU7" s="660"/>
      <c r="CV7" s="660"/>
      <c r="CW7" s="660"/>
      <c r="CX7" s="660"/>
      <c r="CY7" s="661"/>
      <c r="CZ7" s="685">
        <v>14</v>
      </c>
      <c r="DA7" s="685"/>
      <c r="DB7" s="685"/>
      <c r="DC7" s="685"/>
      <c r="DD7" s="665">
        <v>741977</v>
      </c>
      <c r="DE7" s="660"/>
      <c r="DF7" s="660"/>
      <c r="DG7" s="660"/>
      <c r="DH7" s="660"/>
      <c r="DI7" s="660"/>
      <c r="DJ7" s="660"/>
      <c r="DK7" s="660"/>
      <c r="DL7" s="660"/>
      <c r="DM7" s="660"/>
      <c r="DN7" s="660"/>
      <c r="DO7" s="660"/>
      <c r="DP7" s="661"/>
      <c r="DQ7" s="665">
        <v>2836899</v>
      </c>
      <c r="DR7" s="660"/>
      <c r="DS7" s="660"/>
      <c r="DT7" s="660"/>
      <c r="DU7" s="660"/>
      <c r="DV7" s="660"/>
      <c r="DW7" s="660"/>
      <c r="DX7" s="660"/>
      <c r="DY7" s="660"/>
      <c r="DZ7" s="660"/>
      <c r="EA7" s="660"/>
      <c r="EB7" s="660"/>
      <c r="EC7" s="695"/>
    </row>
    <row r="8" spans="2:143" ht="11.25" customHeight="1" x14ac:dyDescent="0.15">
      <c r="B8" s="656" t="s">
        <v>240</v>
      </c>
      <c r="C8" s="657"/>
      <c r="D8" s="657"/>
      <c r="E8" s="657"/>
      <c r="F8" s="657"/>
      <c r="G8" s="657"/>
      <c r="H8" s="657"/>
      <c r="I8" s="657"/>
      <c r="J8" s="657"/>
      <c r="K8" s="657"/>
      <c r="L8" s="657"/>
      <c r="M8" s="657"/>
      <c r="N8" s="657"/>
      <c r="O8" s="657"/>
      <c r="P8" s="657"/>
      <c r="Q8" s="658"/>
      <c r="R8" s="659">
        <v>66271</v>
      </c>
      <c r="S8" s="660"/>
      <c r="T8" s="660"/>
      <c r="U8" s="660"/>
      <c r="V8" s="660"/>
      <c r="W8" s="660"/>
      <c r="X8" s="660"/>
      <c r="Y8" s="661"/>
      <c r="Z8" s="685">
        <v>0.2</v>
      </c>
      <c r="AA8" s="685"/>
      <c r="AB8" s="685"/>
      <c r="AC8" s="685"/>
      <c r="AD8" s="686">
        <v>66271</v>
      </c>
      <c r="AE8" s="686"/>
      <c r="AF8" s="686"/>
      <c r="AG8" s="686"/>
      <c r="AH8" s="686"/>
      <c r="AI8" s="686"/>
      <c r="AJ8" s="686"/>
      <c r="AK8" s="686"/>
      <c r="AL8" s="662">
        <v>0.4</v>
      </c>
      <c r="AM8" s="663"/>
      <c r="AN8" s="663"/>
      <c r="AO8" s="687"/>
      <c r="AP8" s="656" t="s">
        <v>241</v>
      </c>
      <c r="AQ8" s="657"/>
      <c r="AR8" s="657"/>
      <c r="AS8" s="657"/>
      <c r="AT8" s="657"/>
      <c r="AU8" s="657"/>
      <c r="AV8" s="657"/>
      <c r="AW8" s="657"/>
      <c r="AX8" s="657"/>
      <c r="AY8" s="657"/>
      <c r="AZ8" s="657"/>
      <c r="BA8" s="657"/>
      <c r="BB8" s="657"/>
      <c r="BC8" s="657"/>
      <c r="BD8" s="657"/>
      <c r="BE8" s="657"/>
      <c r="BF8" s="658"/>
      <c r="BG8" s="659">
        <v>110333</v>
      </c>
      <c r="BH8" s="660"/>
      <c r="BI8" s="660"/>
      <c r="BJ8" s="660"/>
      <c r="BK8" s="660"/>
      <c r="BL8" s="660"/>
      <c r="BM8" s="660"/>
      <c r="BN8" s="661"/>
      <c r="BO8" s="685">
        <v>0.8</v>
      </c>
      <c r="BP8" s="685"/>
      <c r="BQ8" s="685"/>
      <c r="BR8" s="685"/>
      <c r="BS8" s="686" t="s">
        <v>129</v>
      </c>
      <c r="BT8" s="686"/>
      <c r="BU8" s="686"/>
      <c r="BV8" s="686"/>
      <c r="BW8" s="686"/>
      <c r="BX8" s="686"/>
      <c r="BY8" s="686"/>
      <c r="BZ8" s="686"/>
      <c r="CA8" s="686"/>
      <c r="CB8" s="731"/>
      <c r="CD8" s="656" t="s">
        <v>242</v>
      </c>
      <c r="CE8" s="657"/>
      <c r="CF8" s="657"/>
      <c r="CG8" s="657"/>
      <c r="CH8" s="657"/>
      <c r="CI8" s="657"/>
      <c r="CJ8" s="657"/>
      <c r="CK8" s="657"/>
      <c r="CL8" s="657"/>
      <c r="CM8" s="657"/>
      <c r="CN8" s="657"/>
      <c r="CO8" s="657"/>
      <c r="CP8" s="657"/>
      <c r="CQ8" s="658"/>
      <c r="CR8" s="659">
        <v>9529610</v>
      </c>
      <c r="CS8" s="660"/>
      <c r="CT8" s="660"/>
      <c r="CU8" s="660"/>
      <c r="CV8" s="660"/>
      <c r="CW8" s="660"/>
      <c r="CX8" s="660"/>
      <c r="CY8" s="661"/>
      <c r="CZ8" s="685">
        <v>33.9</v>
      </c>
      <c r="DA8" s="685"/>
      <c r="DB8" s="685"/>
      <c r="DC8" s="685"/>
      <c r="DD8" s="665">
        <v>444432</v>
      </c>
      <c r="DE8" s="660"/>
      <c r="DF8" s="660"/>
      <c r="DG8" s="660"/>
      <c r="DH8" s="660"/>
      <c r="DI8" s="660"/>
      <c r="DJ8" s="660"/>
      <c r="DK8" s="660"/>
      <c r="DL8" s="660"/>
      <c r="DM8" s="660"/>
      <c r="DN8" s="660"/>
      <c r="DO8" s="660"/>
      <c r="DP8" s="661"/>
      <c r="DQ8" s="665">
        <v>3964832</v>
      </c>
      <c r="DR8" s="660"/>
      <c r="DS8" s="660"/>
      <c r="DT8" s="660"/>
      <c r="DU8" s="660"/>
      <c r="DV8" s="660"/>
      <c r="DW8" s="660"/>
      <c r="DX8" s="660"/>
      <c r="DY8" s="660"/>
      <c r="DZ8" s="660"/>
      <c r="EA8" s="660"/>
      <c r="EB8" s="660"/>
      <c r="EC8" s="695"/>
    </row>
    <row r="9" spans="2:143" ht="11.25" customHeight="1" x14ac:dyDescent="0.15">
      <c r="B9" s="656" t="s">
        <v>243</v>
      </c>
      <c r="C9" s="657"/>
      <c r="D9" s="657"/>
      <c r="E9" s="657"/>
      <c r="F9" s="657"/>
      <c r="G9" s="657"/>
      <c r="H9" s="657"/>
      <c r="I9" s="657"/>
      <c r="J9" s="657"/>
      <c r="K9" s="657"/>
      <c r="L9" s="657"/>
      <c r="M9" s="657"/>
      <c r="N9" s="657"/>
      <c r="O9" s="657"/>
      <c r="P9" s="657"/>
      <c r="Q9" s="658"/>
      <c r="R9" s="659">
        <v>75902</v>
      </c>
      <c r="S9" s="660"/>
      <c r="T9" s="660"/>
      <c r="U9" s="660"/>
      <c r="V9" s="660"/>
      <c r="W9" s="660"/>
      <c r="X9" s="660"/>
      <c r="Y9" s="661"/>
      <c r="Z9" s="685">
        <v>0.3</v>
      </c>
      <c r="AA9" s="685"/>
      <c r="AB9" s="685"/>
      <c r="AC9" s="685"/>
      <c r="AD9" s="686">
        <v>75902</v>
      </c>
      <c r="AE9" s="686"/>
      <c r="AF9" s="686"/>
      <c r="AG9" s="686"/>
      <c r="AH9" s="686"/>
      <c r="AI9" s="686"/>
      <c r="AJ9" s="686"/>
      <c r="AK9" s="686"/>
      <c r="AL9" s="662">
        <v>0.5</v>
      </c>
      <c r="AM9" s="663"/>
      <c r="AN9" s="663"/>
      <c r="AO9" s="687"/>
      <c r="AP9" s="656" t="s">
        <v>244</v>
      </c>
      <c r="AQ9" s="657"/>
      <c r="AR9" s="657"/>
      <c r="AS9" s="657"/>
      <c r="AT9" s="657"/>
      <c r="AU9" s="657"/>
      <c r="AV9" s="657"/>
      <c r="AW9" s="657"/>
      <c r="AX9" s="657"/>
      <c r="AY9" s="657"/>
      <c r="AZ9" s="657"/>
      <c r="BA9" s="657"/>
      <c r="BB9" s="657"/>
      <c r="BC9" s="657"/>
      <c r="BD9" s="657"/>
      <c r="BE9" s="657"/>
      <c r="BF9" s="658"/>
      <c r="BG9" s="659">
        <v>3111421</v>
      </c>
      <c r="BH9" s="660"/>
      <c r="BI9" s="660"/>
      <c r="BJ9" s="660"/>
      <c r="BK9" s="660"/>
      <c r="BL9" s="660"/>
      <c r="BM9" s="660"/>
      <c r="BN9" s="661"/>
      <c r="BO9" s="685">
        <v>23.7</v>
      </c>
      <c r="BP9" s="685"/>
      <c r="BQ9" s="685"/>
      <c r="BR9" s="685"/>
      <c r="BS9" s="686" t="s">
        <v>129</v>
      </c>
      <c r="BT9" s="686"/>
      <c r="BU9" s="686"/>
      <c r="BV9" s="686"/>
      <c r="BW9" s="686"/>
      <c r="BX9" s="686"/>
      <c r="BY9" s="686"/>
      <c r="BZ9" s="686"/>
      <c r="CA9" s="686"/>
      <c r="CB9" s="731"/>
      <c r="CD9" s="656" t="s">
        <v>245</v>
      </c>
      <c r="CE9" s="657"/>
      <c r="CF9" s="657"/>
      <c r="CG9" s="657"/>
      <c r="CH9" s="657"/>
      <c r="CI9" s="657"/>
      <c r="CJ9" s="657"/>
      <c r="CK9" s="657"/>
      <c r="CL9" s="657"/>
      <c r="CM9" s="657"/>
      <c r="CN9" s="657"/>
      <c r="CO9" s="657"/>
      <c r="CP9" s="657"/>
      <c r="CQ9" s="658"/>
      <c r="CR9" s="659">
        <v>2899311</v>
      </c>
      <c r="CS9" s="660"/>
      <c r="CT9" s="660"/>
      <c r="CU9" s="660"/>
      <c r="CV9" s="660"/>
      <c r="CW9" s="660"/>
      <c r="CX9" s="660"/>
      <c r="CY9" s="661"/>
      <c r="CZ9" s="685">
        <v>10.3</v>
      </c>
      <c r="DA9" s="685"/>
      <c r="DB9" s="685"/>
      <c r="DC9" s="685"/>
      <c r="DD9" s="665">
        <v>38274</v>
      </c>
      <c r="DE9" s="660"/>
      <c r="DF9" s="660"/>
      <c r="DG9" s="660"/>
      <c r="DH9" s="660"/>
      <c r="DI9" s="660"/>
      <c r="DJ9" s="660"/>
      <c r="DK9" s="660"/>
      <c r="DL9" s="660"/>
      <c r="DM9" s="660"/>
      <c r="DN9" s="660"/>
      <c r="DO9" s="660"/>
      <c r="DP9" s="661"/>
      <c r="DQ9" s="665">
        <v>2083805</v>
      </c>
      <c r="DR9" s="660"/>
      <c r="DS9" s="660"/>
      <c r="DT9" s="660"/>
      <c r="DU9" s="660"/>
      <c r="DV9" s="660"/>
      <c r="DW9" s="660"/>
      <c r="DX9" s="660"/>
      <c r="DY9" s="660"/>
      <c r="DZ9" s="660"/>
      <c r="EA9" s="660"/>
      <c r="EB9" s="660"/>
      <c r="EC9" s="695"/>
    </row>
    <row r="10" spans="2:143" ht="11.25" customHeight="1" x14ac:dyDescent="0.15">
      <c r="B10" s="656" t="s">
        <v>246</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85" t="s">
        <v>129</v>
      </c>
      <c r="AA10" s="685"/>
      <c r="AB10" s="685"/>
      <c r="AC10" s="685"/>
      <c r="AD10" s="686" t="s">
        <v>129</v>
      </c>
      <c r="AE10" s="686"/>
      <c r="AF10" s="686"/>
      <c r="AG10" s="686"/>
      <c r="AH10" s="686"/>
      <c r="AI10" s="686"/>
      <c r="AJ10" s="686"/>
      <c r="AK10" s="686"/>
      <c r="AL10" s="662" t="s">
        <v>129</v>
      </c>
      <c r="AM10" s="663"/>
      <c r="AN10" s="663"/>
      <c r="AO10" s="687"/>
      <c r="AP10" s="656" t="s">
        <v>247</v>
      </c>
      <c r="AQ10" s="657"/>
      <c r="AR10" s="657"/>
      <c r="AS10" s="657"/>
      <c r="AT10" s="657"/>
      <c r="AU10" s="657"/>
      <c r="AV10" s="657"/>
      <c r="AW10" s="657"/>
      <c r="AX10" s="657"/>
      <c r="AY10" s="657"/>
      <c r="AZ10" s="657"/>
      <c r="BA10" s="657"/>
      <c r="BB10" s="657"/>
      <c r="BC10" s="657"/>
      <c r="BD10" s="657"/>
      <c r="BE10" s="657"/>
      <c r="BF10" s="658"/>
      <c r="BG10" s="659">
        <v>223165</v>
      </c>
      <c r="BH10" s="660"/>
      <c r="BI10" s="660"/>
      <c r="BJ10" s="660"/>
      <c r="BK10" s="660"/>
      <c r="BL10" s="660"/>
      <c r="BM10" s="660"/>
      <c r="BN10" s="661"/>
      <c r="BO10" s="685">
        <v>1.7</v>
      </c>
      <c r="BP10" s="685"/>
      <c r="BQ10" s="685"/>
      <c r="BR10" s="685"/>
      <c r="BS10" s="686" t="s">
        <v>129</v>
      </c>
      <c r="BT10" s="686"/>
      <c r="BU10" s="686"/>
      <c r="BV10" s="686"/>
      <c r="BW10" s="686"/>
      <c r="BX10" s="686"/>
      <c r="BY10" s="686"/>
      <c r="BZ10" s="686"/>
      <c r="CA10" s="686"/>
      <c r="CB10" s="731"/>
      <c r="CD10" s="656" t="s">
        <v>248</v>
      </c>
      <c r="CE10" s="657"/>
      <c r="CF10" s="657"/>
      <c r="CG10" s="657"/>
      <c r="CH10" s="657"/>
      <c r="CI10" s="657"/>
      <c r="CJ10" s="657"/>
      <c r="CK10" s="657"/>
      <c r="CL10" s="657"/>
      <c r="CM10" s="657"/>
      <c r="CN10" s="657"/>
      <c r="CO10" s="657"/>
      <c r="CP10" s="657"/>
      <c r="CQ10" s="658"/>
      <c r="CR10" s="659">
        <v>38320</v>
      </c>
      <c r="CS10" s="660"/>
      <c r="CT10" s="660"/>
      <c r="CU10" s="660"/>
      <c r="CV10" s="660"/>
      <c r="CW10" s="660"/>
      <c r="CX10" s="660"/>
      <c r="CY10" s="661"/>
      <c r="CZ10" s="685">
        <v>0.1</v>
      </c>
      <c r="DA10" s="685"/>
      <c r="DB10" s="685"/>
      <c r="DC10" s="685"/>
      <c r="DD10" s="665" t="s">
        <v>129</v>
      </c>
      <c r="DE10" s="660"/>
      <c r="DF10" s="660"/>
      <c r="DG10" s="660"/>
      <c r="DH10" s="660"/>
      <c r="DI10" s="660"/>
      <c r="DJ10" s="660"/>
      <c r="DK10" s="660"/>
      <c r="DL10" s="660"/>
      <c r="DM10" s="660"/>
      <c r="DN10" s="660"/>
      <c r="DO10" s="660"/>
      <c r="DP10" s="661"/>
      <c r="DQ10" s="665">
        <v>8157</v>
      </c>
      <c r="DR10" s="660"/>
      <c r="DS10" s="660"/>
      <c r="DT10" s="660"/>
      <c r="DU10" s="660"/>
      <c r="DV10" s="660"/>
      <c r="DW10" s="660"/>
      <c r="DX10" s="660"/>
      <c r="DY10" s="660"/>
      <c r="DZ10" s="660"/>
      <c r="EA10" s="660"/>
      <c r="EB10" s="660"/>
      <c r="EC10" s="695"/>
    </row>
    <row r="11" spans="2:143" ht="11.25" customHeight="1" x14ac:dyDescent="0.15">
      <c r="B11" s="656" t="s">
        <v>249</v>
      </c>
      <c r="C11" s="657"/>
      <c r="D11" s="657"/>
      <c r="E11" s="657"/>
      <c r="F11" s="657"/>
      <c r="G11" s="657"/>
      <c r="H11" s="657"/>
      <c r="I11" s="657"/>
      <c r="J11" s="657"/>
      <c r="K11" s="657"/>
      <c r="L11" s="657"/>
      <c r="M11" s="657"/>
      <c r="N11" s="657"/>
      <c r="O11" s="657"/>
      <c r="P11" s="657"/>
      <c r="Q11" s="658"/>
      <c r="R11" s="659">
        <v>1399274</v>
      </c>
      <c r="S11" s="660"/>
      <c r="T11" s="660"/>
      <c r="U11" s="660"/>
      <c r="V11" s="660"/>
      <c r="W11" s="660"/>
      <c r="X11" s="660"/>
      <c r="Y11" s="661"/>
      <c r="Z11" s="662">
        <v>4.7</v>
      </c>
      <c r="AA11" s="663"/>
      <c r="AB11" s="663"/>
      <c r="AC11" s="664"/>
      <c r="AD11" s="665">
        <v>1399274</v>
      </c>
      <c r="AE11" s="660"/>
      <c r="AF11" s="660"/>
      <c r="AG11" s="660"/>
      <c r="AH11" s="660"/>
      <c r="AI11" s="660"/>
      <c r="AJ11" s="660"/>
      <c r="AK11" s="661"/>
      <c r="AL11" s="662">
        <v>9.1999999999999993</v>
      </c>
      <c r="AM11" s="663"/>
      <c r="AN11" s="663"/>
      <c r="AO11" s="687"/>
      <c r="AP11" s="656" t="s">
        <v>250</v>
      </c>
      <c r="AQ11" s="657"/>
      <c r="AR11" s="657"/>
      <c r="AS11" s="657"/>
      <c r="AT11" s="657"/>
      <c r="AU11" s="657"/>
      <c r="AV11" s="657"/>
      <c r="AW11" s="657"/>
      <c r="AX11" s="657"/>
      <c r="AY11" s="657"/>
      <c r="AZ11" s="657"/>
      <c r="BA11" s="657"/>
      <c r="BB11" s="657"/>
      <c r="BC11" s="657"/>
      <c r="BD11" s="657"/>
      <c r="BE11" s="657"/>
      <c r="BF11" s="658"/>
      <c r="BG11" s="659">
        <v>252308</v>
      </c>
      <c r="BH11" s="660"/>
      <c r="BI11" s="660"/>
      <c r="BJ11" s="660"/>
      <c r="BK11" s="660"/>
      <c r="BL11" s="660"/>
      <c r="BM11" s="660"/>
      <c r="BN11" s="661"/>
      <c r="BO11" s="685">
        <v>1.9</v>
      </c>
      <c r="BP11" s="685"/>
      <c r="BQ11" s="685"/>
      <c r="BR11" s="685"/>
      <c r="BS11" s="686" t="s">
        <v>129</v>
      </c>
      <c r="BT11" s="686"/>
      <c r="BU11" s="686"/>
      <c r="BV11" s="686"/>
      <c r="BW11" s="686"/>
      <c r="BX11" s="686"/>
      <c r="BY11" s="686"/>
      <c r="BZ11" s="686"/>
      <c r="CA11" s="686"/>
      <c r="CB11" s="731"/>
      <c r="CD11" s="656" t="s">
        <v>251</v>
      </c>
      <c r="CE11" s="657"/>
      <c r="CF11" s="657"/>
      <c r="CG11" s="657"/>
      <c r="CH11" s="657"/>
      <c r="CI11" s="657"/>
      <c r="CJ11" s="657"/>
      <c r="CK11" s="657"/>
      <c r="CL11" s="657"/>
      <c r="CM11" s="657"/>
      <c r="CN11" s="657"/>
      <c r="CO11" s="657"/>
      <c r="CP11" s="657"/>
      <c r="CQ11" s="658"/>
      <c r="CR11" s="659">
        <v>1059413</v>
      </c>
      <c r="CS11" s="660"/>
      <c r="CT11" s="660"/>
      <c r="CU11" s="660"/>
      <c r="CV11" s="660"/>
      <c r="CW11" s="660"/>
      <c r="CX11" s="660"/>
      <c r="CY11" s="661"/>
      <c r="CZ11" s="685">
        <v>3.8</v>
      </c>
      <c r="DA11" s="685"/>
      <c r="DB11" s="685"/>
      <c r="DC11" s="685"/>
      <c r="DD11" s="665">
        <v>693991</v>
      </c>
      <c r="DE11" s="660"/>
      <c r="DF11" s="660"/>
      <c r="DG11" s="660"/>
      <c r="DH11" s="660"/>
      <c r="DI11" s="660"/>
      <c r="DJ11" s="660"/>
      <c r="DK11" s="660"/>
      <c r="DL11" s="660"/>
      <c r="DM11" s="660"/>
      <c r="DN11" s="660"/>
      <c r="DO11" s="660"/>
      <c r="DP11" s="661"/>
      <c r="DQ11" s="665">
        <v>529039</v>
      </c>
      <c r="DR11" s="660"/>
      <c r="DS11" s="660"/>
      <c r="DT11" s="660"/>
      <c r="DU11" s="660"/>
      <c r="DV11" s="660"/>
      <c r="DW11" s="660"/>
      <c r="DX11" s="660"/>
      <c r="DY11" s="660"/>
      <c r="DZ11" s="660"/>
      <c r="EA11" s="660"/>
      <c r="EB11" s="660"/>
      <c r="EC11" s="695"/>
    </row>
    <row r="12" spans="2:143" ht="11.25" customHeight="1" x14ac:dyDescent="0.15">
      <c r="B12" s="656" t="s">
        <v>252</v>
      </c>
      <c r="C12" s="657"/>
      <c r="D12" s="657"/>
      <c r="E12" s="657"/>
      <c r="F12" s="657"/>
      <c r="G12" s="657"/>
      <c r="H12" s="657"/>
      <c r="I12" s="657"/>
      <c r="J12" s="657"/>
      <c r="K12" s="657"/>
      <c r="L12" s="657"/>
      <c r="M12" s="657"/>
      <c r="N12" s="657"/>
      <c r="O12" s="657"/>
      <c r="P12" s="657"/>
      <c r="Q12" s="658"/>
      <c r="R12" s="659" t="s">
        <v>129</v>
      </c>
      <c r="S12" s="660"/>
      <c r="T12" s="660"/>
      <c r="U12" s="660"/>
      <c r="V12" s="660"/>
      <c r="W12" s="660"/>
      <c r="X12" s="660"/>
      <c r="Y12" s="661"/>
      <c r="Z12" s="685" t="s">
        <v>129</v>
      </c>
      <c r="AA12" s="685"/>
      <c r="AB12" s="685"/>
      <c r="AC12" s="685"/>
      <c r="AD12" s="686" t="s">
        <v>129</v>
      </c>
      <c r="AE12" s="686"/>
      <c r="AF12" s="686"/>
      <c r="AG12" s="686"/>
      <c r="AH12" s="686"/>
      <c r="AI12" s="686"/>
      <c r="AJ12" s="686"/>
      <c r="AK12" s="686"/>
      <c r="AL12" s="662" t="s">
        <v>129</v>
      </c>
      <c r="AM12" s="663"/>
      <c r="AN12" s="663"/>
      <c r="AO12" s="687"/>
      <c r="AP12" s="656" t="s">
        <v>253</v>
      </c>
      <c r="AQ12" s="657"/>
      <c r="AR12" s="657"/>
      <c r="AS12" s="657"/>
      <c r="AT12" s="657"/>
      <c r="AU12" s="657"/>
      <c r="AV12" s="657"/>
      <c r="AW12" s="657"/>
      <c r="AX12" s="657"/>
      <c r="AY12" s="657"/>
      <c r="AZ12" s="657"/>
      <c r="BA12" s="657"/>
      <c r="BB12" s="657"/>
      <c r="BC12" s="657"/>
      <c r="BD12" s="657"/>
      <c r="BE12" s="657"/>
      <c r="BF12" s="658"/>
      <c r="BG12" s="659">
        <v>7746016</v>
      </c>
      <c r="BH12" s="660"/>
      <c r="BI12" s="660"/>
      <c r="BJ12" s="660"/>
      <c r="BK12" s="660"/>
      <c r="BL12" s="660"/>
      <c r="BM12" s="660"/>
      <c r="BN12" s="661"/>
      <c r="BO12" s="685">
        <v>58.9</v>
      </c>
      <c r="BP12" s="685"/>
      <c r="BQ12" s="685"/>
      <c r="BR12" s="685"/>
      <c r="BS12" s="686" t="s">
        <v>129</v>
      </c>
      <c r="BT12" s="686"/>
      <c r="BU12" s="686"/>
      <c r="BV12" s="686"/>
      <c r="BW12" s="686"/>
      <c r="BX12" s="686"/>
      <c r="BY12" s="686"/>
      <c r="BZ12" s="686"/>
      <c r="CA12" s="686"/>
      <c r="CB12" s="731"/>
      <c r="CD12" s="656" t="s">
        <v>254</v>
      </c>
      <c r="CE12" s="657"/>
      <c r="CF12" s="657"/>
      <c r="CG12" s="657"/>
      <c r="CH12" s="657"/>
      <c r="CI12" s="657"/>
      <c r="CJ12" s="657"/>
      <c r="CK12" s="657"/>
      <c r="CL12" s="657"/>
      <c r="CM12" s="657"/>
      <c r="CN12" s="657"/>
      <c r="CO12" s="657"/>
      <c r="CP12" s="657"/>
      <c r="CQ12" s="658"/>
      <c r="CR12" s="659">
        <v>912240</v>
      </c>
      <c r="CS12" s="660"/>
      <c r="CT12" s="660"/>
      <c r="CU12" s="660"/>
      <c r="CV12" s="660"/>
      <c r="CW12" s="660"/>
      <c r="CX12" s="660"/>
      <c r="CY12" s="661"/>
      <c r="CZ12" s="685">
        <v>3.2</v>
      </c>
      <c r="DA12" s="685"/>
      <c r="DB12" s="685"/>
      <c r="DC12" s="685"/>
      <c r="DD12" s="665">
        <v>54198</v>
      </c>
      <c r="DE12" s="660"/>
      <c r="DF12" s="660"/>
      <c r="DG12" s="660"/>
      <c r="DH12" s="660"/>
      <c r="DI12" s="660"/>
      <c r="DJ12" s="660"/>
      <c r="DK12" s="660"/>
      <c r="DL12" s="660"/>
      <c r="DM12" s="660"/>
      <c r="DN12" s="660"/>
      <c r="DO12" s="660"/>
      <c r="DP12" s="661"/>
      <c r="DQ12" s="665">
        <v>509662</v>
      </c>
      <c r="DR12" s="660"/>
      <c r="DS12" s="660"/>
      <c r="DT12" s="660"/>
      <c r="DU12" s="660"/>
      <c r="DV12" s="660"/>
      <c r="DW12" s="660"/>
      <c r="DX12" s="660"/>
      <c r="DY12" s="660"/>
      <c r="DZ12" s="660"/>
      <c r="EA12" s="660"/>
      <c r="EB12" s="660"/>
      <c r="EC12" s="695"/>
    </row>
    <row r="13" spans="2:143" ht="11.25" customHeight="1" x14ac:dyDescent="0.15">
      <c r="B13" s="656" t="s">
        <v>255</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85" t="s">
        <v>129</v>
      </c>
      <c r="AA13" s="685"/>
      <c r="AB13" s="685"/>
      <c r="AC13" s="685"/>
      <c r="AD13" s="686" t="s">
        <v>129</v>
      </c>
      <c r="AE13" s="686"/>
      <c r="AF13" s="686"/>
      <c r="AG13" s="686"/>
      <c r="AH13" s="686"/>
      <c r="AI13" s="686"/>
      <c r="AJ13" s="686"/>
      <c r="AK13" s="686"/>
      <c r="AL13" s="662" t="s">
        <v>129</v>
      </c>
      <c r="AM13" s="663"/>
      <c r="AN13" s="663"/>
      <c r="AO13" s="687"/>
      <c r="AP13" s="656" t="s">
        <v>256</v>
      </c>
      <c r="AQ13" s="657"/>
      <c r="AR13" s="657"/>
      <c r="AS13" s="657"/>
      <c r="AT13" s="657"/>
      <c r="AU13" s="657"/>
      <c r="AV13" s="657"/>
      <c r="AW13" s="657"/>
      <c r="AX13" s="657"/>
      <c r="AY13" s="657"/>
      <c r="AZ13" s="657"/>
      <c r="BA13" s="657"/>
      <c r="BB13" s="657"/>
      <c r="BC13" s="657"/>
      <c r="BD13" s="657"/>
      <c r="BE13" s="657"/>
      <c r="BF13" s="658"/>
      <c r="BG13" s="659">
        <v>7550618</v>
      </c>
      <c r="BH13" s="660"/>
      <c r="BI13" s="660"/>
      <c r="BJ13" s="660"/>
      <c r="BK13" s="660"/>
      <c r="BL13" s="660"/>
      <c r="BM13" s="660"/>
      <c r="BN13" s="661"/>
      <c r="BO13" s="685">
        <v>57.4</v>
      </c>
      <c r="BP13" s="685"/>
      <c r="BQ13" s="685"/>
      <c r="BR13" s="685"/>
      <c r="BS13" s="686" t="s">
        <v>129</v>
      </c>
      <c r="BT13" s="686"/>
      <c r="BU13" s="686"/>
      <c r="BV13" s="686"/>
      <c r="BW13" s="686"/>
      <c r="BX13" s="686"/>
      <c r="BY13" s="686"/>
      <c r="BZ13" s="686"/>
      <c r="CA13" s="686"/>
      <c r="CB13" s="731"/>
      <c r="CD13" s="656" t="s">
        <v>257</v>
      </c>
      <c r="CE13" s="657"/>
      <c r="CF13" s="657"/>
      <c r="CG13" s="657"/>
      <c r="CH13" s="657"/>
      <c r="CI13" s="657"/>
      <c r="CJ13" s="657"/>
      <c r="CK13" s="657"/>
      <c r="CL13" s="657"/>
      <c r="CM13" s="657"/>
      <c r="CN13" s="657"/>
      <c r="CO13" s="657"/>
      <c r="CP13" s="657"/>
      <c r="CQ13" s="658"/>
      <c r="CR13" s="659">
        <v>2416431</v>
      </c>
      <c r="CS13" s="660"/>
      <c r="CT13" s="660"/>
      <c r="CU13" s="660"/>
      <c r="CV13" s="660"/>
      <c r="CW13" s="660"/>
      <c r="CX13" s="660"/>
      <c r="CY13" s="661"/>
      <c r="CZ13" s="685">
        <v>8.6</v>
      </c>
      <c r="DA13" s="685"/>
      <c r="DB13" s="685"/>
      <c r="DC13" s="685"/>
      <c r="DD13" s="665">
        <v>745409</v>
      </c>
      <c r="DE13" s="660"/>
      <c r="DF13" s="660"/>
      <c r="DG13" s="660"/>
      <c r="DH13" s="660"/>
      <c r="DI13" s="660"/>
      <c r="DJ13" s="660"/>
      <c r="DK13" s="660"/>
      <c r="DL13" s="660"/>
      <c r="DM13" s="660"/>
      <c r="DN13" s="660"/>
      <c r="DO13" s="660"/>
      <c r="DP13" s="661"/>
      <c r="DQ13" s="665">
        <v>1772291</v>
      </c>
      <c r="DR13" s="660"/>
      <c r="DS13" s="660"/>
      <c r="DT13" s="660"/>
      <c r="DU13" s="660"/>
      <c r="DV13" s="660"/>
      <c r="DW13" s="660"/>
      <c r="DX13" s="660"/>
      <c r="DY13" s="660"/>
      <c r="DZ13" s="660"/>
      <c r="EA13" s="660"/>
      <c r="EB13" s="660"/>
      <c r="EC13" s="695"/>
    </row>
    <row r="14" spans="2:143" ht="11.25" customHeight="1" x14ac:dyDescent="0.15">
      <c r="B14" s="656" t="s">
        <v>258</v>
      </c>
      <c r="C14" s="657"/>
      <c r="D14" s="657"/>
      <c r="E14" s="657"/>
      <c r="F14" s="657"/>
      <c r="G14" s="657"/>
      <c r="H14" s="657"/>
      <c r="I14" s="657"/>
      <c r="J14" s="657"/>
      <c r="K14" s="657"/>
      <c r="L14" s="657"/>
      <c r="M14" s="657"/>
      <c r="N14" s="657"/>
      <c r="O14" s="657"/>
      <c r="P14" s="657"/>
      <c r="Q14" s="658"/>
      <c r="R14" s="659">
        <v>3</v>
      </c>
      <c r="S14" s="660"/>
      <c r="T14" s="660"/>
      <c r="U14" s="660"/>
      <c r="V14" s="660"/>
      <c r="W14" s="660"/>
      <c r="X14" s="660"/>
      <c r="Y14" s="661"/>
      <c r="Z14" s="685">
        <v>0</v>
      </c>
      <c r="AA14" s="685"/>
      <c r="AB14" s="685"/>
      <c r="AC14" s="685"/>
      <c r="AD14" s="686">
        <v>3</v>
      </c>
      <c r="AE14" s="686"/>
      <c r="AF14" s="686"/>
      <c r="AG14" s="686"/>
      <c r="AH14" s="686"/>
      <c r="AI14" s="686"/>
      <c r="AJ14" s="686"/>
      <c r="AK14" s="686"/>
      <c r="AL14" s="662">
        <v>0</v>
      </c>
      <c r="AM14" s="663"/>
      <c r="AN14" s="663"/>
      <c r="AO14" s="687"/>
      <c r="AP14" s="656" t="s">
        <v>259</v>
      </c>
      <c r="AQ14" s="657"/>
      <c r="AR14" s="657"/>
      <c r="AS14" s="657"/>
      <c r="AT14" s="657"/>
      <c r="AU14" s="657"/>
      <c r="AV14" s="657"/>
      <c r="AW14" s="657"/>
      <c r="AX14" s="657"/>
      <c r="AY14" s="657"/>
      <c r="AZ14" s="657"/>
      <c r="BA14" s="657"/>
      <c r="BB14" s="657"/>
      <c r="BC14" s="657"/>
      <c r="BD14" s="657"/>
      <c r="BE14" s="657"/>
      <c r="BF14" s="658"/>
      <c r="BG14" s="659">
        <v>179675</v>
      </c>
      <c r="BH14" s="660"/>
      <c r="BI14" s="660"/>
      <c r="BJ14" s="660"/>
      <c r="BK14" s="660"/>
      <c r="BL14" s="660"/>
      <c r="BM14" s="660"/>
      <c r="BN14" s="661"/>
      <c r="BO14" s="685">
        <v>1.4</v>
      </c>
      <c r="BP14" s="685"/>
      <c r="BQ14" s="685"/>
      <c r="BR14" s="685"/>
      <c r="BS14" s="686" t="s">
        <v>129</v>
      </c>
      <c r="BT14" s="686"/>
      <c r="BU14" s="686"/>
      <c r="BV14" s="686"/>
      <c r="BW14" s="686"/>
      <c r="BX14" s="686"/>
      <c r="BY14" s="686"/>
      <c r="BZ14" s="686"/>
      <c r="CA14" s="686"/>
      <c r="CB14" s="731"/>
      <c r="CD14" s="656" t="s">
        <v>260</v>
      </c>
      <c r="CE14" s="657"/>
      <c r="CF14" s="657"/>
      <c r="CG14" s="657"/>
      <c r="CH14" s="657"/>
      <c r="CI14" s="657"/>
      <c r="CJ14" s="657"/>
      <c r="CK14" s="657"/>
      <c r="CL14" s="657"/>
      <c r="CM14" s="657"/>
      <c r="CN14" s="657"/>
      <c r="CO14" s="657"/>
      <c r="CP14" s="657"/>
      <c r="CQ14" s="658"/>
      <c r="CR14" s="659">
        <v>859926</v>
      </c>
      <c r="CS14" s="660"/>
      <c r="CT14" s="660"/>
      <c r="CU14" s="660"/>
      <c r="CV14" s="660"/>
      <c r="CW14" s="660"/>
      <c r="CX14" s="660"/>
      <c r="CY14" s="661"/>
      <c r="CZ14" s="685">
        <v>3.1</v>
      </c>
      <c r="DA14" s="685"/>
      <c r="DB14" s="685"/>
      <c r="DC14" s="685"/>
      <c r="DD14" s="665">
        <v>111140</v>
      </c>
      <c r="DE14" s="660"/>
      <c r="DF14" s="660"/>
      <c r="DG14" s="660"/>
      <c r="DH14" s="660"/>
      <c r="DI14" s="660"/>
      <c r="DJ14" s="660"/>
      <c r="DK14" s="660"/>
      <c r="DL14" s="660"/>
      <c r="DM14" s="660"/>
      <c r="DN14" s="660"/>
      <c r="DO14" s="660"/>
      <c r="DP14" s="661"/>
      <c r="DQ14" s="665">
        <v>809980</v>
      </c>
      <c r="DR14" s="660"/>
      <c r="DS14" s="660"/>
      <c r="DT14" s="660"/>
      <c r="DU14" s="660"/>
      <c r="DV14" s="660"/>
      <c r="DW14" s="660"/>
      <c r="DX14" s="660"/>
      <c r="DY14" s="660"/>
      <c r="DZ14" s="660"/>
      <c r="EA14" s="660"/>
      <c r="EB14" s="660"/>
      <c r="EC14" s="695"/>
    </row>
    <row r="15" spans="2:143" ht="11.25" customHeight="1" x14ac:dyDescent="0.15">
      <c r="B15" s="656" t="s">
        <v>261</v>
      </c>
      <c r="C15" s="657"/>
      <c r="D15" s="657"/>
      <c r="E15" s="657"/>
      <c r="F15" s="657"/>
      <c r="G15" s="657"/>
      <c r="H15" s="657"/>
      <c r="I15" s="657"/>
      <c r="J15" s="657"/>
      <c r="K15" s="657"/>
      <c r="L15" s="657"/>
      <c r="M15" s="657"/>
      <c r="N15" s="657"/>
      <c r="O15" s="657"/>
      <c r="P15" s="657"/>
      <c r="Q15" s="658"/>
      <c r="R15" s="659" t="s">
        <v>129</v>
      </c>
      <c r="S15" s="660"/>
      <c r="T15" s="660"/>
      <c r="U15" s="660"/>
      <c r="V15" s="660"/>
      <c r="W15" s="660"/>
      <c r="X15" s="660"/>
      <c r="Y15" s="661"/>
      <c r="Z15" s="685" t="s">
        <v>129</v>
      </c>
      <c r="AA15" s="685"/>
      <c r="AB15" s="685"/>
      <c r="AC15" s="685"/>
      <c r="AD15" s="686" t="s">
        <v>129</v>
      </c>
      <c r="AE15" s="686"/>
      <c r="AF15" s="686"/>
      <c r="AG15" s="686"/>
      <c r="AH15" s="686"/>
      <c r="AI15" s="686"/>
      <c r="AJ15" s="686"/>
      <c r="AK15" s="686"/>
      <c r="AL15" s="662" t="s">
        <v>129</v>
      </c>
      <c r="AM15" s="663"/>
      <c r="AN15" s="663"/>
      <c r="AO15" s="687"/>
      <c r="AP15" s="656" t="s">
        <v>262</v>
      </c>
      <c r="AQ15" s="657"/>
      <c r="AR15" s="657"/>
      <c r="AS15" s="657"/>
      <c r="AT15" s="657"/>
      <c r="AU15" s="657"/>
      <c r="AV15" s="657"/>
      <c r="AW15" s="657"/>
      <c r="AX15" s="657"/>
      <c r="AY15" s="657"/>
      <c r="AZ15" s="657"/>
      <c r="BA15" s="657"/>
      <c r="BB15" s="657"/>
      <c r="BC15" s="657"/>
      <c r="BD15" s="657"/>
      <c r="BE15" s="657"/>
      <c r="BF15" s="658"/>
      <c r="BG15" s="659">
        <v>402700</v>
      </c>
      <c r="BH15" s="660"/>
      <c r="BI15" s="660"/>
      <c r="BJ15" s="660"/>
      <c r="BK15" s="660"/>
      <c r="BL15" s="660"/>
      <c r="BM15" s="660"/>
      <c r="BN15" s="661"/>
      <c r="BO15" s="685">
        <v>3.1</v>
      </c>
      <c r="BP15" s="685"/>
      <c r="BQ15" s="685"/>
      <c r="BR15" s="685"/>
      <c r="BS15" s="686" t="s">
        <v>129</v>
      </c>
      <c r="BT15" s="686"/>
      <c r="BU15" s="686"/>
      <c r="BV15" s="686"/>
      <c r="BW15" s="686"/>
      <c r="BX15" s="686"/>
      <c r="BY15" s="686"/>
      <c r="BZ15" s="686"/>
      <c r="CA15" s="686"/>
      <c r="CB15" s="731"/>
      <c r="CD15" s="656" t="s">
        <v>263</v>
      </c>
      <c r="CE15" s="657"/>
      <c r="CF15" s="657"/>
      <c r="CG15" s="657"/>
      <c r="CH15" s="657"/>
      <c r="CI15" s="657"/>
      <c r="CJ15" s="657"/>
      <c r="CK15" s="657"/>
      <c r="CL15" s="657"/>
      <c r="CM15" s="657"/>
      <c r="CN15" s="657"/>
      <c r="CO15" s="657"/>
      <c r="CP15" s="657"/>
      <c r="CQ15" s="658"/>
      <c r="CR15" s="659">
        <v>2739551</v>
      </c>
      <c r="CS15" s="660"/>
      <c r="CT15" s="660"/>
      <c r="CU15" s="660"/>
      <c r="CV15" s="660"/>
      <c r="CW15" s="660"/>
      <c r="CX15" s="660"/>
      <c r="CY15" s="661"/>
      <c r="CZ15" s="685">
        <v>9.8000000000000007</v>
      </c>
      <c r="DA15" s="685"/>
      <c r="DB15" s="685"/>
      <c r="DC15" s="685"/>
      <c r="DD15" s="665">
        <v>613445</v>
      </c>
      <c r="DE15" s="660"/>
      <c r="DF15" s="660"/>
      <c r="DG15" s="660"/>
      <c r="DH15" s="660"/>
      <c r="DI15" s="660"/>
      <c r="DJ15" s="660"/>
      <c r="DK15" s="660"/>
      <c r="DL15" s="660"/>
      <c r="DM15" s="660"/>
      <c r="DN15" s="660"/>
      <c r="DO15" s="660"/>
      <c r="DP15" s="661"/>
      <c r="DQ15" s="665">
        <v>1352604</v>
      </c>
      <c r="DR15" s="660"/>
      <c r="DS15" s="660"/>
      <c r="DT15" s="660"/>
      <c r="DU15" s="660"/>
      <c r="DV15" s="660"/>
      <c r="DW15" s="660"/>
      <c r="DX15" s="660"/>
      <c r="DY15" s="660"/>
      <c r="DZ15" s="660"/>
      <c r="EA15" s="660"/>
      <c r="EB15" s="660"/>
      <c r="EC15" s="695"/>
    </row>
    <row r="16" spans="2:143" ht="11.25" customHeight="1" x14ac:dyDescent="0.15">
      <c r="B16" s="656" t="s">
        <v>264</v>
      </c>
      <c r="C16" s="657"/>
      <c r="D16" s="657"/>
      <c r="E16" s="657"/>
      <c r="F16" s="657"/>
      <c r="G16" s="657"/>
      <c r="H16" s="657"/>
      <c r="I16" s="657"/>
      <c r="J16" s="657"/>
      <c r="K16" s="657"/>
      <c r="L16" s="657"/>
      <c r="M16" s="657"/>
      <c r="N16" s="657"/>
      <c r="O16" s="657"/>
      <c r="P16" s="657"/>
      <c r="Q16" s="658"/>
      <c r="R16" s="659">
        <v>37741</v>
      </c>
      <c r="S16" s="660"/>
      <c r="T16" s="660"/>
      <c r="U16" s="660"/>
      <c r="V16" s="660"/>
      <c r="W16" s="660"/>
      <c r="X16" s="660"/>
      <c r="Y16" s="661"/>
      <c r="Z16" s="685">
        <v>0.1</v>
      </c>
      <c r="AA16" s="685"/>
      <c r="AB16" s="685"/>
      <c r="AC16" s="685"/>
      <c r="AD16" s="686">
        <v>37741</v>
      </c>
      <c r="AE16" s="686"/>
      <c r="AF16" s="686"/>
      <c r="AG16" s="686"/>
      <c r="AH16" s="686"/>
      <c r="AI16" s="686"/>
      <c r="AJ16" s="686"/>
      <c r="AK16" s="686"/>
      <c r="AL16" s="662">
        <v>0.2</v>
      </c>
      <c r="AM16" s="663"/>
      <c r="AN16" s="663"/>
      <c r="AO16" s="687"/>
      <c r="AP16" s="656" t="s">
        <v>265</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85" t="s">
        <v>129</v>
      </c>
      <c r="BP16" s="685"/>
      <c r="BQ16" s="685"/>
      <c r="BR16" s="685"/>
      <c r="BS16" s="686" t="s">
        <v>129</v>
      </c>
      <c r="BT16" s="686"/>
      <c r="BU16" s="686"/>
      <c r="BV16" s="686"/>
      <c r="BW16" s="686"/>
      <c r="BX16" s="686"/>
      <c r="BY16" s="686"/>
      <c r="BZ16" s="686"/>
      <c r="CA16" s="686"/>
      <c r="CB16" s="731"/>
      <c r="CD16" s="656" t="s">
        <v>266</v>
      </c>
      <c r="CE16" s="657"/>
      <c r="CF16" s="657"/>
      <c r="CG16" s="657"/>
      <c r="CH16" s="657"/>
      <c r="CI16" s="657"/>
      <c r="CJ16" s="657"/>
      <c r="CK16" s="657"/>
      <c r="CL16" s="657"/>
      <c r="CM16" s="657"/>
      <c r="CN16" s="657"/>
      <c r="CO16" s="657"/>
      <c r="CP16" s="657"/>
      <c r="CQ16" s="658"/>
      <c r="CR16" s="659" t="s">
        <v>129</v>
      </c>
      <c r="CS16" s="660"/>
      <c r="CT16" s="660"/>
      <c r="CU16" s="660"/>
      <c r="CV16" s="660"/>
      <c r="CW16" s="660"/>
      <c r="CX16" s="660"/>
      <c r="CY16" s="661"/>
      <c r="CZ16" s="685" t="s">
        <v>129</v>
      </c>
      <c r="DA16" s="685"/>
      <c r="DB16" s="685"/>
      <c r="DC16" s="685"/>
      <c r="DD16" s="665" t="s">
        <v>129</v>
      </c>
      <c r="DE16" s="660"/>
      <c r="DF16" s="660"/>
      <c r="DG16" s="660"/>
      <c r="DH16" s="660"/>
      <c r="DI16" s="660"/>
      <c r="DJ16" s="660"/>
      <c r="DK16" s="660"/>
      <c r="DL16" s="660"/>
      <c r="DM16" s="660"/>
      <c r="DN16" s="660"/>
      <c r="DO16" s="660"/>
      <c r="DP16" s="661"/>
      <c r="DQ16" s="665" t="s">
        <v>129</v>
      </c>
      <c r="DR16" s="660"/>
      <c r="DS16" s="660"/>
      <c r="DT16" s="660"/>
      <c r="DU16" s="660"/>
      <c r="DV16" s="660"/>
      <c r="DW16" s="660"/>
      <c r="DX16" s="660"/>
      <c r="DY16" s="660"/>
      <c r="DZ16" s="660"/>
      <c r="EA16" s="660"/>
      <c r="EB16" s="660"/>
      <c r="EC16" s="695"/>
    </row>
    <row r="17" spans="2:133" ht="11.25" customHeight="1" x14ac:dyDescent="0.15">
      <c r="B17" s="656" t="s">
        <v>267</v>
      </c>
      <c r="C17" s="657"/>
      <c r="D17" s="657"/>
      <c r="E17" s="657"/>
      <c r="F17" s="657"/>
      <c r="G17" s="657"/>
      <c r="H17" s="657"/>
      <c r="I17" s="657"/>
      <c r="J17" s="657"/>
      <c r="K17" s="657"/>
      <c r="L17" s="657"/>
      <c r="M17" s="657"/>
      <c r="N17" s="657"/>
      <c r="O17" s="657"/>
      <c r="P17" s="657"/>
      <c r="Q17" s="658"/>
      <c r="R17" s="659">
        <v>113143</v>
      </c>
      <c r="S17" s="660"/>
      <c r="T17" s="660"/>
      <c r="U17" s="660"/>
      <c r="V17" s="660"/>
      <c r="W17" s="660"/>
      <c r="X17" s="660"/>
      <c r="Y17" s="661"/>
      <c r="Z17" s="685">
        <v>0.4</v>
      </c>
      <c r="AA17" s="685"/>
      <c r="AB17" s="685"/>
      <c r="AC17" s="685"/>
      <c r="AD17" s="686">
        <v>113143</v>
      </c>
      <c r="AE17" s="686"/>
      <c r="AF17" s="686"/>
      <c r="AG17" s="686"/>
      <c r="AH17" s="686"/>
      <c r="AI17" s="686"/>
      <c r="AJ17" s="686"/>
      <c r="AK17" s="686"/>
      <c r="AL17" s="662">
        <v>0.7</v>
      </c>
      <c r="AM17" s="663"/>
      <c r="AN17" s="663"/>
      <c r="AO17" s="687"/>
      <c r="AP17" s="656" t="s">
        <v>268</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85" t="s">
        <v>129</v>
      </c>
      <c r="BP17" s="685"/>
      <c r="BQ17" s="685"/>
      <c r="BR17" s="685"/>
      <c r="BS17" s="686" t="s">
        <v>129</v>
      </c>
      <c r="BT17" s="686"/>
      <c r="BU17" s="686"/>
      <c r="BV17" s="686"/>
      <c r="BW17" s="686"/>
      <c r="BX17" s="686"/>
      <c r="BY17" s="686"/>
      <c r="BZ17" s="686"/>
      <c r="CA17" s="686"/>
      <c r="CB17" s="731"/>
      <c r="CD17" s="656" t="s">
        <v>269</v>
      </c>
      <c r="CE17" s="657"/>
      <c r="CF17" s="657"/>
      <c r="CG17" s="657"/>
      <c r="CH17" s="657"/>
      <c r="CI17" s="657"/>
      <c r="CJ17" s="657"/>
      <c r="CK17" s="657"/>
      <c r="CL17" s="657"/>
      <c r="CM17" s="657"/>
      <c r="CN17" s="657"/>
      <c r="CO17" s="657"/>
      <c r="CP17" s="657"/>
      <c r="CQ17" s="658"/>
      <c r="CR17" s="659">
        <v>3122126</v>
      </c>
      <c r="CS17" s="660"/>
      <c r="CT17" s="660"/>
      <c r="CU17" s="660"/>
      <c r="CV17" s="660"/>
      <c r="CW17" s="660"/>
      <c r="CX17" s="660"/>
      <c r="CY17" s="661"/>
      <c r="CZ17" s="685">
        <v>11.1</v>
      </c>
      <c r="DA17" s="685"/>
      <c r="DB17" s="685"/>
      <c r="DC17" s="685"/>
      <c r="DD17" s="665" t="s">
        <v>129</v>
      </c>
      <c r="DE17" s="660"/>
      <c r="DF17" s="660"/>
      <c r="DG17" s="660"/>
      <c r="DH17" s="660"/>
      <c r="DI17" s="660"/>
      <c r="DJ17" s="660"/>
      <c r="DK17" s="660"/>
      <c r="DL17" s="660"/>
      <c r="DM17" s="660"/>
      <c r="DN17" s="660"/>
      <c r="DO17" s="660"/>
      <c r="DP17" s="661"/>
      <c r="DQ17" s="665">
        <v>3099839</v>
      </c>
      <c r="DR17" s="660"/>
      <c r="DS17" s="660"/>
      <c r="DT17" s="660"/>
      <c r="DU17" s="660"/>
      <c r="DV17" s="660"/>
      <c r="DW17" s="660"/>
      <c r="DX17" s="660"/>
      <c r="DY17" s="660"/>
      <c r="DZ17" s="660"/>
      <c r="EA17" s="660"/>
      <c r="EB17" s="660"/>
      <c r="EC17" s="695"/>
    </row>
    <row r="18" spans="2:133" ht="11.25" customHeight="1" x14ac:dyDescent="0.15">
      <c r="B18" s="656" t="s">
        <v>270</v>
      </c>
      <c r="C18" s="657"/>
      <c r="D18" s="657"/>
      <c r="E18" s="657"/>
      <c r="F18" s="657"/>
      <c r="G18" s="657"/>
      <c r="H18" s="657"/>
      <c r="I18" s="657"/>
      <c r="J18" s="657"/>
      <c r="K18" s="657"/>
      <c r="L18" s="657"/>
      <c r="M18" s="657"/>
      <c r="N18" s="657"/>
      <c r="O18" s="657"/>
      <c r="P18" s="657"/>
      <c r="Q18" s="658"/>
      <c r="R18" s="659">
        <v>475414</v>
      </c>
      <c r="S18" s="660"/>
      <c r="T18" s="660"/>
      <c r="U18" s="660"/>
      <c r="V18" s="660"/>
      <c r="W18" s="660"/>
      <c r="X18" s="660"/>
      <c r="Y18" s="661"/>
      <c r="Z18" s="685">
        <v>1.6</v>
      </c>
      <c r="AA18" s="685"/>
      <c r="AB18" s="685"/>
      <c r="AC18" s="685"/>
      <c r="AD18" s="686">
        <v>430154</v>
      </c>
      <c r="AE18" s="686"/>
      <c r="AF18" s="686"/>
      <c r="AG18" s="686"/>
      <c r="AH18" s="686"/>
      <c r="AI18" s="686"/>
      <c r="AJ18" s="686"/>
      <c r="AK18" s="686"/>
      <c r="AL18" s="662">
        <v>2.7999999523162842</v>
      </c>
      <c r="AM18" s="663"/>
      <c r="AN18" s="663"/>
      <c r="AO18" s="687"/>
      <c r="AP18" s="656" t="s">
        <v>271</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85" t="s">
        <v>129</v>
      </c>
      <c r="BP18" s="685"/>
      <c r="BQ18" s="685"/>
      <c r="BR18" s="685"/>
      <c r="BS18" s="686" t="s">
        <v>129</v>
      </c>
      <c r="BT18" s="686"/>
      <c r="BU18" s="686"/>
      <c r="BV18" s="686"/>
      <c r="BW18" s="686"/>
      <c r="BX18" s="686"/>
      <c r="BY18" s="686"/>
      <c r="BZ18" s="686"/>
      <c r="CA18" s="686"/>
      <c r="CB18" s="731"/>
      <c r="CD18" s="656" t="s">
        <v>272</v>
      </c>
      <c r="CE18" s="657"/>
      <c r="CF18" s="657"/>
      <c r="CG18" s="657"/>
      <c r="CH18" s="657"/>
      <c r="CI18" s="657"/>
      <c r="CJ18" s="657"/>
      <c r="CK18" s="657"/>
      <c r="CL18" s="657"/>
      <c r="CM18" s="657"/>
      <c r="CN18" s="657"/>
      <c r="CO18" s="657"/>
      <c r="CP18" s="657"/>
      <c r="CQ18" s="658"/>
      <c r="CR18" s="659">
        <v>388835</v>
      </c>
      <c r="CS18" s="660"/>
      <c r="CT18" s="660"/>
      <c r="CU18" s="660"/>
      <c r="CV18" s="660"/>
      <c r="CW18" s="660"/>
      <c r="CX18" s="660"/>
      <c r="CY18" s="661"/>
      <c r="CZ18" s="685">
        <v>1.4</v>
      </c>
      <c r="DA18" s="685"/>
      <c r="DB18" s="685"/>
      <c r="DC18" s="685"/>
      <c r="DD18" s="665">
        <v>388835</v>
      </c>
      <c r="DE18" s="660"/>
      <c r="DF18" s="660"/>
      <c r="DG18" s="660"/>
      <c r="DH18" s="660"/>
      <c r="DI18" s="660"/>
      <c r="DJ18" s="660"/>
      <c r="DK18" s="660"/>
      <c r="DL18" s="660"/>
      <c r="DM18" s="660"/>
      <c r="DN18" s="660"/>
      <c r="DO18" s="660"/>
      <c r="DP18" s="661"/>
      <c r="DQ18" s="665">
        <v>388835</v>
      </c>
      <c r="DR18" s="660"/>
      <c r="DS18" s="660"/>
      <c r="DT18" s="660"/>
      <c r="DU18" s="660"/>
      <c r="DV18" s="660"/>
      <c r="DW18" s="660"/>
      <c r="DX18" s="660"/>
      <c r="DY18" s="660"/>
      <c r="DZ18" s="660"/>
      <c r="EA18" s="660"/>
      <c r="EB18" s="660"/>
      <c r="EC18" s="695"/>
    </row>
    <row r="19" spans="2:133" ht="11.25" customHeight="1" x14ac:dyDescent="0.15">
      <c r="B19" s="656" t="s">
        <v>273</v>
      </c>
      <c r="C19" s="657"/>
      <c r="D19" s="657"/>
      <c r="E19" s="657"/>
      <c r="F19" s="657"/>
      <c r="G19" s="657"/>
      <c r="H19" s="657"/>
      <c r="I19" s="657"/>
      <c r="J19" s="657"/>
      <c r="K19" s="657"/>
      <c r="L19" s="657"/>
      <c r="M19" s="657"/>
      <c r="N19" s="657"/>
      <c r="O19" s="657"/>
      <c r="P19" s="657"/>
      <c r="Q19" s="658"/>
      <c r="R19" s="659">
        <v>81267</v>
      </c>
      <c r="S19" s="660"/>
      <c r="T19" s="660"/>
      <c r="U19" s="660"/>
      <c r="V19" s="660"/>
      <c r="W19" s="660"/>
      <c r="X19" s="660"/>
      <c r="Y19" s="661"/>
      <c r="Z19" s="685">
        <v>0.3</v>
      </c>
      <c r="AA19" s="685"/>
      <c r="AB19" s="685"/>
      <c r="AC19" s="685"/>
      <c r="AD19" s="686">
        <v>81267</v>
      </c>
      <c r="AE19" s="686"/>
      <c r="AF19" s="686"/>
      <c r="AG19" s="686"/>
      <c r="AH19" s="686"/>
      <c r="AI19" s="686"/>
      <c r="AJ19" s="686"/>
      <c r="AK19" s="686"/>
      <c r="AL19" s="662">
        <v>0.5</v>
      </c>
      <c r="AM19" s="663"/>
      <c r="AN19" s="663"/>
      <c r="AO19" s="687"/>
      <c r="AP19" s="656" t="s">
        <v>274</v>
      </c>
      <c r="AQ19" s="657"/>
      <c r="AR19" s="657"/>
      <c r="AS19" s="657"/>
      <c r="AT19" s="657"/>
      <c r="AU19" s="657"/>
      <c r="AV19" s="657"/>
      <c r="AW19" s="657"/>
      <c r="AX19" s="657"/>
      <c r="AY19" s="657"/>
      <c r="AZ19" s="657"/>
      <c r="BA19" s="657"/>
      <c r="BB19" s="657"/>
      <c r="BC19" s="657"/>
      <c r="BD19" s="657"/>
      <c r="BE19" s="657"/>
      <c r="BF19" s="658"/>
      <c r="BG19" s="659">
        <v>1120280</v>
      </c>
      <c r="BH19" s="660"/>
      <c r="BI19" s="660"/>
      <c r="BJ19" s="660"/>
      <c r="BK19" s="660"/>
      <c r="BL19" s="660"/>
      <c r="BM19" s="660"/>
      <c r="BN19" s="661"/>
      <c r="BO19" s="685">
        <v>8.5</v>
      </c>
      <c r="BP19" s="685"/>
      <c r="BQ19" s="685"/>
      <c r="BR19" s="685"/>
      <c r="BS19" s="686" t="s">
        <v>129</v>
      </c>
      <c r="BT19" s="686"/>
      <c r="BU19" s="686"/>
      <c r="BV19" s="686"/>
      <c r="BW19" s="686"/>
      <c r="BX19" s="686"/>
      <c r="BY19" s="686"/>
      <c r="BZ19" s="686"/>
      <c r="CA19" s="686"/>
      <c r="CB19" s="731"/>
      <c r="CD19" s="656" t="s">
        <v>275</v>
      </c>
      <c r="CE19" s="657"/>
      <c r="CF19" s="657"/>
      <c r="CG19" s="657"/>
      <c r="CH19" s="657"/>
      <c r="CI19" s="657"/>
      <c r="CJ19" s="657"/>
      <c r="CK19" s="657"/>
      <c r="CL19" s="657"/>
      <c r="CM19" s="657"/>
      <c r="CN19" s="657"/>
      <c r="CO19" s="657"/>
      <c r="CP19" s="657"/>
      <c r="CQ19" s="658"/>
      <c r="CR19" s="659" t="s">
        <v>129</v>
      </c>
      <c r="CS19" s="660"/>
      <c r="CT19" s="660"/>
      <c r="CU19" s="660"/>
      <c r="CV19" s="660"/>
      <c r="CW19" s="660"/>
      <c r="CX19" s="660"/>
      <c r="CY19" s="661"/>
      <c r="CZ19" s="685" t="s">
        <v>129</v>
      </c>
      <c r="DA19" s="685"/>
      <c r="DB19" s="685"/>
      <c r="DC19" s="685"/>
      <c r="DD19" s="665" t="s">
        <v>129</v>
      </c>
      <c r="DE19" s="660"/>
      <c r="DF19" s="660"/>
      <c r="DG19" s="660"/>
      <c r="DH19" s="660"/>
      <c r="DI19" s="660"/>
      <c r="DJ19" s="660"/>
      <c r="DK19" s="660"/>
      <c r="DL19" s="660"/>
      <c r="DM19" s="660"/>
      <c r="DN19" s="660"/>
      <c r="DO19" s="660"/>
      <c r="DP19" s="661"/>
      <c r="DQ19" s="665" t="s">
        <v>129</v>
      </c>
      <c r="DR19" s="660"/>
      <c r="DS19" s="660"/>
      <c r="DT19" s="660"/>
      <c r="DU19" s="660"/>
      <c r="DV19" s="660"/>
      <c r="DW19" s="660"/>
      <c r="DX19" s="660"/>
      <c r="DY19" s="660"/>
      <c r="DZ19" s="660"/>
      <c r="EA19" s="660"/>
      <c r="EB19" s="660"/>
      <c r="EC19" s="695"/>
    </row>
    <row r="20" spans="2:133" ht="11.25" customHeight="1" x14ac:dyDescent="0.15">
      <c r="B20" s="656" t="s">
        <v>276</v>
      </c>
      <c r="C20" s="657"/>
      <c r="D20" s="657"/>
      <c r="E20" s="657"/>
      <c r="F20" s="657"/>
      <c r="G20" s="657"/>
      <c r="H20" s="657"/>
      <c r="I20" s="657"/>
      <c r="J20" s="657"/>
      <c r="K20" s="657"/>
      <c r="L20" s="657"/>
      <c r="M20" s="657"/>
      <c r="N20" s="657"/>
      <c r="O20" s="657"/>
      <c r="P20" s="657"/>
      <c r="Q20" s="658"/>
      <c r="R20" s="659">
        <v>12749</v>
      </c>
      <c r="S20" s="660"/>
      <c r="T20" s="660"/>
      <c r="U20" s="660"/>
      <c r="V20" s="660"/>
      <c r="W20" s="660"/>
      <c r="X20" s="660"/>
      <c r="Y20" s="661"/>
      <c r="Z20" s="685">
        <v>0</v>
      </c>
      <c r="AA20" s="685"/>
      <c r="AB20" s="685"/>
      <c r="AC20" s="685"/>
      <c r="AD20" s="686">
        <v>12749</v>
      </c>
      <c r="AE20" s="686"/>
      <c r="AF20" s="686"/>
      <c r="AG20" s="686"/>
      <c r="AH20" s="686"/>
      <c r="AI20" s="686"/>
      <c r="AJ20" s="686"/>
      <c r="AK20" s="686"/>
      <c r="AL20" s="662">
        <v>0.1</v>
      </c>
      <c r="AM20" s="663"/>
      <c r="AN20" s="663"/>
      <c r="AO20" s="687"/>
      <c r="AP20" s="656" t="s">
        <v>277</v>
      </c>
      <c r="AQ20" s="657"/>
      <c r="AR20" s="657"/>
      <c r="AS20" s="657"/>
      <c r="AT20" s="657"/>
      <c r="AU20" s="657"/>
      <c r="AV20" s="657"/>
      <c r="AW20" s="657"/>
      <c r="AX20" s="657"/>
      <c r="AY20" s="657"/>
      <c r="AZ20" s="657"/>
      <c r="BA20" s="657"/>
      <c r="BB20" s="657"/>
      <c r="BC20" s="657"/>
      <c r="BD20" s="657"/>
      <c r="BE20" s="657"/>
      <c r="BF20" s="658"/>
      <c r="BG20" s="659">
        <v>1120280</v>
      </c>
      <c r="BH20" s="660"/>
      <c r="BI20" s="660"/>
      <c r="BJ20" s="660"/>
      <c r="BK20" s="660"/>
      <c r="BL20" s="660"/>
      <c r="BM20" s="660"/>
      <c r="BN20" s="661"/>
      <c r="BO20" s="685">
        <v>8.5</v>
      </c>
      <c r="BP20" s="685"/>
      <c r="BQ20" s="685"/>
      <c r="BR20" s="685"/>
      <c r="BS20" s="686" t="s">
        <v>129</v>
      </c>
      <c r="BT20" s="686"/>
      <c r="BU20" s="686"/>
      <c r="BV20" s="686"/>
      <c r="BW20" s="686"/>
      <c r="BX20" s="686"/>
      <c r="BY20" s="686"/>
      <c r="BZ20" s="686"/>
      <c r="CA20" s="686"/>
      <c r="CB20" s="731"/>
      <c r="CD20" s="656" t="s">
        <v>278</v>
      </c>
      <c r="CE20" s="657"/>
      <c r="CF20" s="657"/>
      <c r="CG20" s="657"/>
      <c r="CH20" s="657"/>
      <c r="CI20" s="657"/>
      <c r="CJ20" s="657"/>
      <c r="CK20" s="657"/>
      <c r="CL20" s="657"/>
      <c r="CM20" s="657"/>
      <c r="CN20" s="657"/>
      <c r="CO20" s="657"/>
      <c r="CP20" s="657"/>
      <c r="CQ20" s="658"/>
      <c r="CR20" s="659">
        <v>28087796</v>
      </c>
      <c r="CS20" s="660"/>
      <c r="CT20" s="660"/>
      <c r="CU20" s="660"/>
      <c r="CV20" s="660"/>
      <c r="CW20" s="660"/>
      <c r="CX20" s="660"/>
      <c r="CY20" s="661"/>
      <c r="CZ20" s="685">
        <v>100</v>
      </c>
      <c r="DA20" s="685"/>
      <c r="DB20" s="685"/>
      <c r="DC20" s="685"/>
      <c r="DD20" s="665">
        <v>3831701</v>
      </c>
      <c r="DE20" s="660"/>
      <c r="DF20" s="660"/>
      <c r="DG20" s="660"/>
      <c r="DH20" s="660"/>
      <c r="DI20" s="660"/>
      <c r="DJ20" s="660"/>
      <c r="DK20" s="660"/>
      <c r="DL20" s="660"/>
      <c r="DM20" s="660"/>
      <c r="DN20" s="660"/>
      <c r="DO20" s="660"/>
      <c r="DP20" s="661"/>
      <c r="DQ20" s="665">
        <v>17548779</v>
      </c>
      <c r="DR20" s="660"/>
      <c r="DS20" s="660"/>
      <c r="DT20" s="660"/>
      <c r="DU20" s="660"/>
      <c r="DV20" s="660"/>
      <c r="DW20" s="660"/>
      <c r="DX20" s="660"/>
      <c r="DY20" s="660"/>
      <c r="DZ20" s="660"/>
      <c r="EA20" s="660"/>
      <c r="EB20" s="660"/>
      <c r="EC20" s="695"/>
    </row>
    <row r="21" spans="2:133" ht="11.25" customHeight="1" x14ac:dyDescent="0.15">
      <c r="B21" s="656" t="s">
        <v>279</v>
      </c>
      <c r="C21" s="657"/>
      <c r="D21" s="657"/>
      <c r="E21" s="657"/>
      <c r="F21" s="657"/>
      <c r="G21" s="657"/>
      <c r="H21" s="657"/>
      <c r="I21" s="657"/>
      <c r="J21" s="657"/>
      <c r="K21" s="657"/>
      <c r="L21" s="657"/>
      <c r="M21" s="657"/>
      <c r="N21" s="657"/>
      <c r="O21" s="657"/>
      <c r="P21" s="657"/>
      <c r="Q21" s="658"/>
      <c r="R21" s="659">
        <v>3377</v>
      </c>
      <c r="S21" s="660"/>
      <c r="T21" s="660"/>
      <c r="U21" s="660"/>
      <c r="V21" s="660"/>
      <c r="W21" s="660"/>
      <c r="X21" s="660"/>
      <c r="Y21" s="661"/>
      <c r="Z21" s="685">
        <v>0</v>
      </c>
      <c r="AA21" s="685"/>
      <c r="AB21" s="685"/>
      <c r="AC21" s="685"/>
      <c r="AD21" s="686">
        <v>3377</v>
      </c>
      <c r="AE21" s="686"/>
      <c r="AF21" s="686"/>
      <c r="AG21" s="686"/>
      <c r="AH21" s="686"/>
      <c r="AI21" s="686"/>
      <c r="AJ21" s="686"/>
      <c r="AK21" s="686"/>
      <c r="AL21" s="662">
        <v>0</v>
      </c>
      <c r="AM21" s="663"/>
      <c r="AN21" s="663"/>
      <c r="AO21" s="687"/>
      <c r="AP21" s="656" t="s">
        <v>280</v>
      </c>
      <c r="AQ21" s="732"/>
      <c r="AR21" s="732"/>
      <c r="AS21" s="732"/>
      <c r="AT21" s="732"/>
      <c r="AU21" s="732"/>
      <c r="AV21" s="732"/>
      <c r="AW21" s="732"/>
      <c r="AX21" s="732"/>
      <c r="AY21" s="732"/>
      <c r="AZ21" s="732"/>
      <c r="BA21" s="732"/>
      <c r="BB21" s="732"/>
      <c r="BC21" s="732"/>
      <c r="BD21" s="732"/>
      <c r="BE21" s="732"/>
      <c r="BF21" s="733"/>
      <c r="BG21" s="659" t="s">
        <v>129</v>
      </c>
      <c r="BH21" s="660"/>
      <c r="BI21" s="660"/>
      <c r="BJ21" s="660"/>
      <c r="BK21" s="660"/>
      <c r="BL21" s="660"/>
      <c r="BM21" s="660"/>
      <c r="BN21" s="661"/>
      <c r="BO21" s="685" t="s">
        <v>129</v>
      </c>
      <c r="BP21" s="685"/>
      <c r="BQ21" s="685"/>
      <c r="BR21" s="685"/>
      <c r="BS21" s="686" t="s">
        <v>129</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281</v>
      </c>
      <c r="C22" s="717"/>
      <c r="D22" s="717"/>
      <c r="E22" s="717"/>
      <c r="F22" s="717"/>
      <c r="G22" s="717"/>
      <c r="H22" s="717"/>
      <c r="I22" s="717"/>
      <c r="J22" s="717"/>
      <c r="K22" s="717"/>
      <c r="L22" s="717"/>
      <c r="M22" s="717"/>
      <c r="N22" s="717"/>
      <c r="O22" s="717"/>
      <c r="P22" s="717"/>
      <c r="Q22" s="718"/>
      <c r="R22" s="659">
        <v>378021</v>
      </c>
      <c r="S22" s="660"/>
      <c r="T22" s="660"/>
      <c r="U22" s="660"/>
      <c r="V22" s="660"/>
      <c r="W22" s="660"/>
      <c r="X22" s="660"/>
      <c r="Y22" s="661"/>
      <c r="Z22" s="685">
        <v>1.3</v>
      </c>
      <c r="AA22" s="685"/>
      <c r="AB22" s="685"/>
      <c r="AC22" s="685"/>
      <c r="AD22" s="686">
        <v>332761</v>
      </c>
      <c r="AE22" s="686"/>
      <c r="AF22" s="686"/>
      <c r="AG22" s="686"/>
      <c r="AH22" s="686"/>
      <c r="AI22" s="686"/>
      <c r="AJ22" s="686"/>
      <c r="AK22" s="686"/>
      <c r="AL22" s="662">
        <v>2.2000000476837158</v>
      </c>
      <c r="AM22" s="663"/>
      <c r="AN22" s="663"/>
      <c r="AO22" s="687"/>
      <c r="AP22" s="656" t="s">
        <v>282</v>
      </c>
      <c r="AQ22" s="732"/>
      <c r="AR22" s="732"/>
      <c r="AS22" s="732"/>
      <c r="AT22" s="732"/>
      <c r="AU22" s="732"/>
      <c r="AV22" s="732"/>
      <c r="AW22" s="732"/>
      <c r="AX22" s="732"/>
      <c r="AY22" s="732"/>
      <c r="AZ22" s="732"/>
      <c r="BA22" s="732"/>
      <c r="BB22" s="732"/>
      <c r="BC22" s="732"/>
      <c r="BD22" s="732"/>
      <c r="BE22" s="732"/>
      <c r="BF22" s="733"/>
      <c r="BG22" s="659" t="s">
        <v>129</v>
      </c>
      <c r="BH22" s="660"/>
      <c r="BI22" s="660"/>
      <c r="BJ22" s="660"/>
      <c r="BK22" s="660"/>
      <c r="BL22" s="660"/>
      <c r="BM22" s="660"/>
      <c r="BN22" s="661"/>
      <c r="BO22" s="685" t="s">
        <v>129</v>
      </c>
      <c r="BP22" s="685"/>
      <c r="BQ22" s="685"/>
      <c r="BR22" s="685"/>
      <c r="BS22" s="686" t="s">
        <v>129</v>
      </c>
      <c r="BT22" s="686"/>
      <c r="BU22" s="686"/>
      <c r="BV22" s="686"/>
      <c r="BW22" s="686"/>
      <c r="BX22" s="686"/>
      <c r="BY22" s="686"/>
      <c r="BZ22" s="686"/>
      <c r="CA22" s="686"/>
      <c r="CB22" s="731"/>
      <c r="CD22" s="712" t="s">
        <v>283</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284</v>
      </c>
      <c r="C23" s="657"/>
      <c r="D23" s="657"/>
      <c r="E23" s="657"/>
      <c r="F23" s="657"/>
      <c r="G23" s="657"/>
      <c r="H23" s="657"/>
      <c r="I23" s="657"/>
      <c r="J23" s="657"/>
      <c r="K23" s="657"/>
      <c r="L23" s="657"/>
      <c r="M23" s="657"/>
      <c r="N23" s="657"/>
      <c r="O23" s="657"/>
      <c r="P23" s="657"/>
      <c r="Q23" s="658"/>
      <c r="R23" s="659">
        <v>638145</v>
      </c>
      <c r="S23" s="660"/>
      <c r="T23" s="660"/>
      <c r="U23" s="660"/>
      <c r="V23" s="660"/>
      <c r="W23" s="660"/>
      <c r="X23" s="660"/>
      <c r="Y23" s="661"/>
      <c r="Z23" s="685">
        <v>2.1</v>
      </c>
      <c r="AA23" s="685"/>
      <c r="AB23" s="685"/>
      <c r="AC23" s="685"/>
      <c r="AD23" s="686">
        <v>616574</v>
      </c>
      <c r="AE23" s="686"/>
      <c r="AF23" s="686"/>
      <c r="AG23" s="686"/>
      <c r="AH23" s="686"/>
      <c r="AI23" s="686"/>
      <c r="AJ23" s="686"/>
      <c r="AK23" s="686"/>
      <c r="AL23" s="662">
        <v>4</v>
      </c>
      <c r="AM23" s="663"/>
      <c r="AN23" s="663"/>
      <c r="AO23" s="687"/>
      <c r="AP23" s="656" t="s">
        <v>285</v>
      </c>
      <c r="AQ23" s="732"/>
      <c r="AR23" s="732"/>
      <c r="AS23" s="732"/>
      <c r="AT23" s="732"/>
      <c r="AU23" s="732"/>
      <c r="AV23" s="732"/>
      <c r="AW23" s="732"/>
      <c r="AX23" s="732"/>
      <c r="AY23" s="732"/>
      <c r="AZ23" s="732"/>
      <c r="BA23" s="732"/>
      <c r="BB23" s="732"/>
      <c r="BC23" s="732"/>
      <c r="BD23" s="732"/>
      <c r="BE23" s="732"/>
      <c r="BF23" s="733"/>
      <c r="BG23" s="659">
        <v>1120280</v>
      </c>
      <c r="BH23" s="660"/>
      <c r="BI23" s="660"/>
      <c r="BJ23" s="660"/>
      <c r="BK23" s="660"/>
      <c r="BL23" s="660"/>
      <c r="BM23" s="660"/>
      <c r="BN23" s="661"/>
      <c r="BO23" s="685">
        <v>8.5</v>
      </c>
      <c r="BP23" s="685"/>
      <c r="BQ23" s="685"/>
      <c r="BR23" s="685"/>
      <c r="BS23" s="686" t="s">
        <v>129</v>
      </c>
      <c r="BT23" s="686"/>
      <c r="BU23" s="686"/>
      <c r="BV23" s="686"/>
      <c r="BW23" s="686"/>
      <c r="BX23" s="686"/>
      <c r="BY23" s="686"/>
      <c r="BZ23" s="686"/>
      <c r="CA23" s="686"/>
      <c r="CB23" s="731"/>
      <c r="CD23" s="712" t="s">
        <v>225</v>
      </c>
      <c r="CE23" s="713"/>
      <c r="CF23" s="713"/>
      <c r="CG23" s="713"/>
      <c r="CH23" s="713"/>
      <c r="CI23" s="713"/>
      <c r="CJ23" s="713"/>
      <c r="CK23" s="713"/>
      <c r="CL23" s="713"/>
      <c r="CM23" s="713"/>
      <c r="CN23" s="713"/>
      <c r="CO23" s="713"/>
      <c r="CP23" s="713"/>
      <c r="CQ23" s="714"/>
      <c r="CR23" s="712" t="s">
        <v>286</v>
      </c>
      <c r="CS23" s="713"/>
      <c r="CT23" s="713"/>
      <c r="CU23" s="713"/>
      <c r="CV23" s="713"/>
      <c r="CW23" s="713"/>
      <c r="CX23" s="713"/>
      <c r="CY23" s="714"/>
      <c r="CZ23" s="712" t="s">
        <v>287</v>
      </c>
      <c r="DA23" s="713"/>
      <c r="DB23" s="713"/>
      <c r="DC23" s="714"/>
      <c r="DD23" s="712" t="s">
        <v>288</v>
      </c>
      <c r="DE23" s="713"/>
      <c r="DF23" s="713"/>
      <c r="DG23" s="713"/>
      <c r="DH23" s="713"/>
      <c r="DI23" s="713"/>
      <c r="DJ23" s="713"/>
      <c r="DK23" s="714"/>
      <c r="DL23" s="744" t="s">
        <v>289</v>
      </c>
      <c r="DM23" s="745"/>
      <c r="DN23" s="745"/>
      <c r="DO23" s="745"/>
      <c r="DP23" s="745"/>
      <c r="DQ23" s="745"/>
      <c r="DR23" s="745"/>
      <c r="DS23" s="745"/>
      <c r="DT23" s="745"/>
      <c r="DU23" s="745"/>
      <c r="DV23" s="746"/>
      <c r="DW23" s="712" t="s">
        <v>290</v>
      </c>
      <c r="DX23" s="713"/>
      <c r="DY23" s="713"/>
      <c r="DZ23" s="713"/>
      <c r="EA23" s="713"/>
      <c r="EB23" s="713"/>
      <c r="EC23" s="714"/>
    </row>
    <row r="24" spans="2:133" ht="11.25" customHeight="1" x14ac:dyDescent="0.15">
      <c r="B24" s="656" t="s">
        <v>291</v>
      </c>
      <c r="C24" s="657"/>
      <c r="D24" s="657"/>
      <c r="E24" s="657"/>
      <c r="F24" s="657"/>
      <c r="G24" s="657"/>
      <c r="H24" s="657"/>
      <c r="I24" s="657"/>
      <c r="J24" s="657"/>
      <c r="K24" s="657"/>
      <c r="L24" s="657"/>
      <c r="M24" s="657"/>
      <c r="N24" s="657"/>
      <c r="O24" s="657"/>
      <c r="P24" s="657"/>
      <c r="Q24" s="658"/>
      <c r="R24" s="659">
        <v>616574</v>
      </c>
      <c r="S24" s="660"/>
      <c r="T24" s="660"/>
      <c r="U24" s="660"/>
      <c r="V24" s="660"/>
      <c r="W24" s="660"/>
      <c r="X24" s="660"/>
      <c r="Y24" s="661"/>
      <c r="Z24" s="685">
        <v>2.1</v>
      </c>
      <c r="AA24" s="685"/>
      <c r="AB24" s="685"/>
      <c r="AC24" s="685"/>
      <c r="AD24" s="686">
        <v>616574</v>
      </c>
      <c r="AE24" s="686"/>
      <c r="AF24" s="686"/>
      <c r="AG24" s="686"/>
      <c r="AH24" s="686"/>
      <c r="AI24" s="686"/>
      <c r="AJ24" s="686"/>
      <c r="AK24" s="686"/>
      <c r="AL24" s="662">
        <v>4</v>
      </c>
      <c r="AM24" s="663"/>
      <c r="AN24" s="663"/>
      <c r="AO24" s="687"/>
      <c r="AP24" s="656" t="s">
        <v>292</v>
      </c>
      <c r="AQ24" s="732"/>
      <c r="AR24" s="732"/>
      <c r="AS24" s="732"/>
      <c r="AT24" s="732"/>
      <c r="AU24" s="732"/>
      <c r="AV24" s="732"/>
      <c r="AW24" s="732"/>
      <c r="AX24" s="732"/>
      <c r="AY24" s="732"/>
      <c r="AZ24" s="732"/>
      <c r="BA24" s="732"/>
      <c r="BB24" s="732"/>
      <c r="BC24" s="732"/>
      <c r="BD24" s="732"/>
      <c r="BE24" s="732"/>
      <c r="BF24" s="733"/>
      <c r="BG24" s="659" t="s">
        <v>129</v>
      </c>
      <c r="BH24" s="660"/>
      <c r="BI24" s="660"/>
      <c r="BJ24" s="660"/>
      <c r="BK24" s="660"/>
      <c r="BL24" s="660"/>
      <c r="BM24" s="660"/>
      <c r="BN24" s="661"/>
      <c r="BO24" s="685" t="s">
        <v>129</v>
      </c>
      <c r="BP24" s="685"/>
      <c r="BQ24" s="685"/>
      <c r="BR24" s="685"/>
      <c r="BS24" s="686" t="s">
        <v>129</v>
      </c>
      <c r="BT24" s="686"/>
      <c r="BU24" s="686"/>
      <c r="BV24" s="686"/>
      <c r="BW24" s="686"/>
      <c r="BX24" s="686"/>
      <c r="BY24" s="686"/>
      <c r="BZ24" s="686"/>
      <c r="CA24" s="686"/>
      <c r="CB24" s="731"/>
      <c r="CD24" s="709" t="s">
        <v>293</v>
      </c>
      <c r="CE24" s="710"/>
      <c r="CF24" s="710"/>
      <c r="CG24" s="710"/>
      <c r="CH24" s="710"/>
      <c r="CI24" s="710"/>
      <c r="CJ24" s="710"/>
      <c r="CK24" s="710"/>
      <c r="CL24" s="710"/>
      <c r="CM24" s="710"/>
      <c r="CN24" s="710"/>
      <c r="CO24" s="710"/>
      <c r="CP24" s="710"/>
      <c r="CQ24" s="711"/>
      <c r="CR24" s="706">
        <v>12745137</v>
      </c>
      <c r="CS24" s="707"/>
      <c r="CT24" s="707"/>
      <c r="CU24" s="707"/>
      <c r="CV24" s="707"/>
      <c r="CW24" s="707"/>
      <c r="CX24" s="707"/>
      <c r="CY24" s="735"/>
      <c r="CZ24" s="736">
        <v>45.4</v>
      </c>
      <c r="DA24" s="721"/>
      <c r="DB24" s="721"/>
      <c r="DC24" s="738"/>
      <c r="DD24" s="734">
        <v>7869954</v>
      </c>
      <c r="DE24" s="707"/>
      <c r="DF24" s="707"/>
      <c r="DG24" s="707"/>
      <c r="DH24" s="707"/>
      <c r="DI24" s="707"/>
      <c r="DJ24" s="707"/>
      <c r="DK24" s="735"/>
      <c r="DL24" s="734">
        <v>7852060</v>
      </c>
      <c r="DM24" s="707"/>
      <c r="DN24" s="707"/>
      <c r="DO24" s="707"/>
      <c r="DP24" s="707"/>
      <c r="DQ24" s="707"/>
      <c r="DR24" s="707"/>
      <c r="DS24" s="707"/>
      <c r="DT24" s="707"/>
      <c r="DU24" s="707"/>
      <c r="DV24" s="735"/>
      <c r="DW24" s="736">
        <v>48.9</v>
      </c>
      <c r="DX24" s="721"/>
      <c r="DY24" s="721"/>
      <c r="DZ24" s="721"/>
      <c r="EA24" s="721"/>
      <c r="EB24" s="721"/>
      <c r="EC24" s="737"/>
    </row>
    <row r="25" spans="2:133" ht="11.25" customHeight="1" x14ac:dyDescent="0.15">
      <c r="B25" s="656" t="s">
        <v>294</v>
      </c>
      <c r="C25" s="657"/>
      <c r="D25" s="657"/>
      <c r="E25" s="657"/>
      <c r="F25" s="657"/>
      <c r="G25" s="657"/>
      <c r="H25" s="657"/>
      <c r="I25" s="657"/>
      <c r="J25" s="657"/>
      <c r="K25" s="657"/>
      <c r="L25" s="657"/>
      <c r="M25" s="657"/>
      <c r="N25" s="657"/>
      <c r="O25" s="657"/>
      <c r="P25" s="657"/>
      <c r="Q25" s="658"/>
      <c r="R25" s="659">
        <v>21571</v>
      </c>
      <c r="S25" s="660"/>
      <c r="T25" s="660"/>
      <c r="U25" s="660"/>
      <c r="V25" s="660"/>
      <c r="W25" s="660"/>
      <c r="X25" s="660"/>
      <c r="Y25" s="661"/>
      <c r="Z25" s="685">
        <v>0.1</v>
      </c>
      <c r="AA25" s="685"/>
      <c r="AB25" s="685"/>
      <c r="AC25" s="685"/>
      <c r="AD25" s="686" t="s">
        <v>129</v>
      </c>
      <c r="AE25" s="686"/>
      <c r="AF25" s="686"/>
      <c r="AG25" s="686"/>
      <c r="AH25" s="686"/>
      <c r="AI25" s="686"/>
      <c r="AJ25" s="686"/>
      <c r="AK25" s="686"/>
      <c r="AL25" s="662" t="s">
        <v>129</v>
      </c>
      <c r="AM25" s="663"/>
      <c r="AN25" s="663"/>
      <c r="AO25" s="687"/>
      <c r="AP25" s="656" t="s">
        <v>295</v>
      </c>
      <c r="AQ25" s="732"/>
      <c r="AR25" s="732"/>
      <c r="AS25" s="732"/>
      <c r="AT25" s="732"/>
      <c r="AU25" s="732"/>
      <c r="AV25" s="732"/>
      <c r="AW25" s="732"/>
      <c r="AX25" s="732"/>
      <c r="AY25" s="732"/>
      <c r="AZ25" s="732"/>
      <c r="BA25" s="732"/>
      <c r="BB25" s="732"/>
      <c r="BC25" s="732"/>
      <c r="BD25" s="732"/>
      <c r="BE25" s="732"/>
      <c r="BF25" s="733"/>
      <c r="BG25" s="659" t="s">
        <v>129</v>
      </c>
      <c r="BH25" s="660"/>
      <c r="BI25" s="660"/>
      <c r="BJ25" s="660"/>
      <c r="BK25" s="660"/>
      <c r="BL25" s="660"/>
      <c r="BM25" s="660"/>
      <c r="BN25" s="661"/>
      <c r="BO25" s="685" t="s">
        <v>129</v>
      </c>
      <c r="BP25" s="685"/>
      <c r="BQ25" s="685"/>
      <c r="BR25" s="685"/>
      <c r="BS25" s="686" t="s">
        <v>129</v>
      </c>
      <c r="BT25" s="686"/>
      <c r="BU25" s="686"/>
      <c r="BV25" s="686"/>
      <c r="BW25" s="686"/>
      <c r="BX25" s="686"/>
      <c r="BY25" s="686"/>
      <c r="BZ25" s="686"/>
      <c r="CA25" s="686"/>
      <c r="CB25" s="731"/>
      <c r="CD25" s="656" t="s">
        <v>296</v>
      </c>
      <c r="CE25" s="657"/>
      <c r="CF25" s="657"/>
      <c r="CG25" s="657"/>
      <c r="CH25" s="657"/>
      <c r="CI25" s="657"/>
      <c r="CJ25" s="657"/>
      <c r="CK25" s="657"/>
      <c r="CL25" s="657"/>
      <c r="CM25" s="657"/>
      <c r="CN25" s="657"/>
      <c r="CO25" s="657"/>
      <c r="CP25" s="657"/>
      <c r="CQ25" s="658"/>
      <c r="CR25" s="659">
        <v>3868943</v>
      </c>
      <c r="CS25" s="669"/>
      <c r="CT25" s="669"/>
      <c r="CU25" s="669"/>
      <c r="CV25" s="669"/>
      <c r="CW25" s="669"/>
      <c r="CX25" s="669"/>
      <c r="CY25" s="670"/>
      <c r="CZ25" s="662">
        <v>13.8</v>
      </c>
      <c r="DA25" s="671"/>
      <c r="DB25" s="671"/>
      <c r="DC25" s="672"/>
      <c r="DD25" s="665">
        <v>3485115</v>
      </c>
      <c r="DE25" s="669"/>
      <c r="DF25" s="669"/>
      <c r="DG25" s="669"/>
      <c r="DH25" s="669"/>
      <c r="DI25" s="669"/>
      <c r="DJ25" s="669"/>
      <c r="DK25" s="670"/>
      <c r="DL25" s="665">
        <v>3470559</v>
      </c>
      <c r="DM25" s="669"/>
      <c r="DN25" s="669"/>
      <c r="DO25" s="669"/>
      <c r="DP25" s="669"/>
      <c r="DQ25" s="669"/>
      <c r="DR25" s="669"/>
      <c r="DS25" s="669"/>
      <c r="DT25" s="669"/>
      <c r="DU25" s="669"/>
      <c r="DV25" s="670"/>
      <c r="DW25" s="662">
        <v>21.6</v>
      </c>
      <c r="DX25" s="671"/>
      <c r="DY25" s="671"/>
      <c r="DZ25" s="671"/>
      <c r="EA25" s="671"/>
      <c r="EB25" s="671"/>
      <c r="EC25" s="690"/>
    </row>
    <row r="26" spans="2:133" ht="11.25" customHeight="1" x14ac:dyDescent="0.15">
      <c r="B26" s="656" t="s">
        <v>297</v>
      </c>
      <c r="C26" s="657"/>
      <c r="D26" s="657"/>
      <c r="E26" s="657"/>
      <c r="F26" s="657"/>
      <c r="G26" s="657"/>
      <c r="H26" s="657"/>
      <c r="I26" s="657"/>
      <c r="J26" s="657"/>
      <c r="K26" s="657"/>
      <c r="L26" s="657"/>
      <c r="M26" s="657"/>
      <c r="N26" s="657"/>
      <c r="O26" s="657"/>
      <c r="P26" s="657"/>
      <c r="Q26" s="658"/>
      <c r="R26" s="659" t="s">
        <v>129</v>
      </c>
      <c r="S26" s="660"/>
      <c r="T26" s="660"/>
      <c r="U26" s="660"/>
      <c r="V26" s="660"/>
      <c r="W26" s="660"/>
      <c r="X26" s="660"/>
      <c r="Y26" s="661"/>
      <c r="Z26" s="685" t="s">
        <v>129</v>
      </c>
      <c r="AA26" s="685"/>
      <c r="AB26" s="685"/>
      <c r="AC26" s="685"/>
      <c r="AD26" s="686" t="s">
        <v>129</v>
      </c>
      <c r="AE26" s="686"/>
      <c r="AF26" s="686"/>
      <c r="AG26" s="686"/>
      <c r="AH26" s="686"/>
      <c r="AI26" s="686"/>
      <c r="AJ26" s="686"/>
      <c r="AK26" s="686"/>
      <c r="AL26" s="662" t="s">
        <v>129</v>
      </c>
      <c r="AM26" s="663"/>
      <c r="AN26" s="663"/>
      <c r="AO26" s="687"/>
      <c r="AP26" s="656" t="s">
        <v>298</v>
      </c>
      <c r="AQ26" s="732"/>
      <c r="AR26" s="732"/>
      <c r="AS26" s="732"/>
      <c r="AT26" s="732"/>
      <c r="AU26" s="732"/>
      <c r="AV26" s="732"/>
      <c r="AW26" s="732"/>
      <c r="AX26" s="732"/>
      <c r="AY26" s="732"/>
      <c r="AZ26" s="732"/>
      <c r="BA26" s="732"/>
      <c r="BB26" s="732"/>
      <c r="BC26" s="732"/>
      <c r="BD26" s="732"/>
      <c r="BE26" s="732"/>
      <c r="BF26" s="733"/>
      <c r="BG26" s="659" t="s">
        <v>129</v>
      </c>
      <c r="BH26" s="660"/>
      <c r="BI26" s="660"/>
      <c r="BJ26" s="660"/>
      <c r="BK26" s="660"/>
      <c r="BL26" s="660"/>
      <c r="BM26" s="660"/>
      <c r="BN26" s="661"/>
      <c r="BO26" s="685" t="s">
        <v>129</v>
      </c>
      <c r="BP26" s="685"/>
      <c r="BQ26" s="685"/>
      <c r="BR26" s="685"/>
      <c r="BS26" s="686" t="s">
        <v>129</v>
      </c>
      <c r="BT26" s="686"/>
      <c r="BU26" s="686"/>
      <c r="BV26" s="686"/>
      <c r="BW26" s="686"/>
      <c r="BX26" s="686"/>
      <c r="BY26" s="686"/>
      <c r="BZ26" s="686"/>
      <c r="CA26" s="686"/>
      <c r="CB26" s="731"/>
      <c r="CD26" s="656" t="s">
        <v>299</v>
      </c>
      <c r="CE26" s="657"/>
      <c r="CF26" s="657"/>
      <c r="CG26" s="657"/>
      <c r="CH26" s="657"/>
      <c r="CI26" s="657"/>
      <c r="CJ26" s="657"/>
      <c r="CK26" s="657"/>
      <c r="CL26" s="657"/>
      <c r="CM26" s="657"/>
      <c r="CN26" s="657"/>
      <c r="CO26" s="657"/>
      <c r="CP26" s="657"/>
      <c r="CQ26" s="658"/>
      <c r="CR26" s="659">
        <v>2315621</v>
      </c>
      <c r="CS26" s="660"/>
      <c r="CT26" s="660"/>
      <c r="CU26" s="660"/>
      <c r="CV26" s="660"/>
      <c r="CW26" s="660"/>
      <c r="CX26" s="660"/>
      <c r="CY26" s="661"/>
      <c r="CZ26" s="662">
        <v>8.1999999999999993</v>
      </c>
      <c r="DA26" s="671"/>
      <c r="DB26" s="671"/>
      <c r="DC26" s="672"/>
      <c r="DD26" s="665">
        <v>2062174</v>
      </c>
      <c r="DE26" s="660"/>
      <c r="DF26" s="660"/>
      <c r="DG26" s="660"/>
      <c r="DH26" s="660"/>
      <c r="DI26" s="660"/>
      <c r="DJ26" s="660"/>
      <c r="DK26" s="661"/>
      <c r="DL26" s="665" t="s">
        <v>129</v>
      </c>
      <c r="DM26" s="660"/>
      <c r="DN26" s="660"/>
      <c r="DO26" s="660"/>
      <c r="DP26" s="660"/>
      <c r="DQ26" s="660"/>
      <c r="DR26" s="660"/>
      <c r="DS26" s="660"/>
      <c r="DT26" s="660"/>
      <c r="DU26" s="660"/>
      <c r="DV26" s="661"/>
      <c r="DW26" s="662" t="s">
        <v>129</v>
      </c>
      <c r="DX26" s="671"/>
      <c r="DY26" s="671"/>
      <c r="DZ26" s="671"/>
      <c r="EA26" s="671"/>
      <c r="EB26" s="671"/>
      <c r="EC26" s="690"/>
    </row>
    <row r="27" spans="2:133" ht="11.25" customHeight="1" x14ac:dyDescent="0.15">
      <c r="B27" s="656" t="s">
        <v>300</v>
      </c>
      <c r="C27" s="657"/>
      <c r="D27" s="657"/>
      <c r="E27" s="657"/>
      <c r="F27" s="657"/>
      <c r="G27" s="657"/>
      <c r="H27" s="657"/>
      <c r="I27" s="657"/>
      <c r="J27" s="657"/>
      <c r="K27" s="657"/>
      <c r="L27" s="657"/>
      <c r="M27" s="657"/>
      <c r="N27" s="657"/>
      <c r="O27" s="657"/>
      <c r="P27" s="657"/>
      <c r="Q27" s="658"/>
      <c r="R27" s="659">
        <v>16259774</v>
      </c>
      <c r="S27" s="660"/>
      <c r="T27" s="660"/>
      <c r="U27" s="660"/>
      <c r="V27" s="660"/>
      <c r="W27" s="660"/>
      <c r="X27" s="660"/>
      <c r="Y27" s="661"/>
      <c r="Z27" s="685">
        <v>54.3</v>
      </c>
      <c r="AA27" s="685"/>
      <c r="AB27" s="685"/>
      <c r="AC27" s="685"/>
      <c r="AD27" s="686">
        <v>15072663</v>
      </c>
      <c r="AE27" s="686"/>
      <c r="AF27" s="686"/>
      <c r="AG27" s="686"/>
      <c r="AH27" s="686"/>
      <c r="AI27" s="686"/>
      <c r="AJ27" s="686"/>
      <c r="AK27" s="686"/>
      <c r="AL27" s="662">
        <v>98.900001525878906</v>
      </c>
      <c r="AM27" s="663"/>
      <c r="AN27" s="663"/>
      <c r="AO27" s="687"/>
      <c r="AP27" s="656" t="s">
        <v>301</v>
      </c>
      <c r="AQ27" s="657"/>
      <c r="AR27" s="657"/>
      <c r="AS27" s="657"/>
      <c r="AT27" s="657"/>
      <c r="AU27" s="657"/>
      <c r="AV27" s="657"/>
      <c r="AW27" s="657"/>
      <c r="AX27" s="657"/>
      <c r="AY27" s="657"/>
      <c r="AZ27" s="657"/>
      <c r="BA27" s="657"/>
      <c r="BB27" s="657"/>
      <c r="BC27" s="657"/>
      <c r="BD27" s="657"/>
      <c r="BE27" s="657"/>
      <c r="BF27" s="658"/>
      <c r="BG27" s="659">
        <v>13145898</v>
      </c>
      <c r="BH27" s="660"/>
      <c r="BI27" s="660"/>
      <c r="BJ27" s="660"/>
      <c r="BK27" s="660"/>
      <c r="BL27" s="660"/>
      <c r="BM27" s="660"/>
      <c r="BN27" s="661"/>
      <c r="BO27" s="685">
        <v>100</v>
      </c>
      <c r="BP27" s="685"/>
      <c r="BQ27" s="685"/>
      <c r="BR27" s="685"/>
      <c r="BS27" s="686" t="s">
        <v>129</v>
      </c>
      <c r="BT27" s="686"/>
      <c r="BU27" s="686"/>
      <c r="BV27" s="686"/>
      <c r="BW27" s="686"/>
      <c r="BX27" s="686"/>
      <c r="BY27" s="686"/>
      <c r="BZ27" s="686"/>
      <c r="CA27" s="686"/>
      <c r="CB27" s="731"/>
      <c r="CD27" s="656" t="s">
        <v>302</v>
      </c>
      <c r="CE27" s="657"/>
      <c r="CF27" s="657"/>
      <c r="CG27" s="657"/>
      <c r="CH27" s="657"/>
      <c r="CI27" s="657"/>
      <c r="CJ27" s="657"/>
      <c r="CK27" s="657"/>
      <c r="CL27" s="657"/>
      <c r="CM27" s="657"/>
      <c r="CN27" s="657"/>
      <c r="CO27" s="657"/>
      <c r="CP27" s="657"/>
      <c r="CQ27" s="658"/>
      <c r="CR27" s="659">
        <v>5754068</v>
      </c>
      <c r="CS27" s="669"/>
      <c r="CT27" s="669"/>
      <c r="CU27" s="669"/>
      <c r="CV27" s="669"/>
      <c r="CW27" s="669"/>
      <c r="CX27" s="669"/>
      <c r="CY27" s="670"/>
      <c r="CZ27" s="662">
        <v>20.5</v>
      </c>
      <c r="DA27" s="671"/>
      <c r="DB27" s="671"/>
      <c r="DC27" s="672"/>
      <c r="DD27" s="665">
        <v>1285000</v>
      </c>
      <c r="DE27" s="669"/>
      <c r="DF27" s="669"/>
      <c r="DG27" s="669"/>
      <c r="DH27" s="669"/>
      <c r="DI27" s="669"/>
      <c r="DJ27" s="669"/>
      <c r="DK27" s="670"/>
      <c r="DL27" s="665">
        <v>1281759</v>
      </c>
      <c r="DM27" s="669"/>
      <c r="DN27" s="669"/>
      <c r="DO27" s="669"/>
      <c r="DP27" s="669"/>
      <c r="DQ27" s="669"/>
      <c r="DR27" s="669"/>
      <c r="DS27" s="669"/>
      <c r="DT27" s="669"/>
      <c r="DU27" s="669"/>
      <c r="DV27" s="670"/>
      <c r="DW27" s="662">
        <v>8</v>
      </c>
      <c r="DX27" s="671"/>
      <c r="DY27" s="671"/>
      <c r="DZ27" s="671"/>
      <c r="EA27" s="671"/>
      <c r="EB27" s="671"/>
      <c r="EC27" s="690"/>
    </row>
    <row r="28" spans="2:133" ht="11.25" customHeight="1" x14ac:dyDescent="0.15">
      <c r="B28" s="656" t="s">
        <v>303</v>
      </c>
      <c r="C28" s="657"/>
      <c r="D28" s="657"/>
      <c r="E28" s="657"/>
      <c r="F28" s="657"/>
      <c r="G28" s="657"/>
      <c r="H28" s="657"/>
      <c r="I28" s="657"/>
      <c r="J28" s="657"/>
      <c r="K28" s="657"/>
      <c r="L28" s="657"/>
      <c r="M28" s="657"/>
      <c r="N28" s="657"/>
      <c r="O28" s="657"/>
      <c r="P28" s="657"/>
      <c r="Q28" s="658"/>
      <c r="R28" s="659">
        <v>9758</v>
      </c>
      <c r="S28" s="660"/>
      <c r="T28" s="660"/>
      <c r="U28" s="660"/>
      <c r="V28" s="660"/>
      <c r="W28" s="660"/>
      <c r="X28" s="660"/>
      <c r="Y28" s="661"/>
      <c r="Z28" s="685">
        <v>0</v>
      </c>
      <c r="AA28" s="685"/>
      <c r="AB28" s="685"/>
      <c r="AC28" s="685"/>
      <c r="AD28" s="686">
        <v>9758</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304</v>
      </c>
      <c r="CE28" s="657"/>
      <c r="CF28" s="657"/>
      <c r="CG28" s="657"/>
      <c r="CH28" s="657"/>
      <c r="CI28" s="657"/>
      <c r="CJ28" s="657"/>
      <c r="CK28" s="657"/>
      <c r="CL28" s="657"/>
      <c r="CM28" s="657"/>
      <c r="CN28" s="657"/>
      <c r="CO28" s="657"/>
      <c r="CP28" s="657"/>
      <c r="CQ28" s="658"/>
      <c r="CR28" s="659">
        <v>3122126</v>
      </c>
      <c r="CS28" s="660"/>
      <c r="CT28" s="660"/>
      <c r="CU28" s="660"/>
      <c r="CV28" s="660"/>
      <c r="CW28" s="660"/>
      <c r="CX28" s="660"/>
      <c r="CY28" s="661"/>
      <c r="CZ28" s="662">
        <v>11.1</v>
      </c>
      <c r="DA28" s="671"/>
      <c r="DB28" s="671"/>
      <c r="DC28" s="672"/>
      <c r="DD28" s="665">
        <v>3099839</v>
      </c>
      <c r="DE28" s="660"/>
      <c r="DF28" s="660"/>
      <c r="DG28" s="660"/>
      <c r="DH28" s="660"/>
      <c r="DI28" s="660"/>
      <c r="DJ28" s="660"/>
      <c r="DK28" s="661"/>
      <c r="DL28" s="665">
        <v>3099742</v>
      </c>
      <c r="DM28" s="660"/>
      <c r="DN28" s="660"/>
      <c r="DO28" s="660"/>
      <c r="DP28" s="660"/>
      <c r="DQ28" s="660"/>
      <c r="DR28" s="660"/>
      <c r="DS28" s="660"/>
      <c r="DT28" s="660"/>
      <c r="DU28" s="660"/>
      <c r="DV28" s="661"/>
      <c r="DW28" s="662">
        <v>19.3</v>
      </c>
      <c r="DX28" s="671"/>
      <c r="DY28" s="671"/>
      <c r="DZ28" s="671"/>
      <c r="EA28" s="671"/>
      <c r="EB28" s="671"/>
      <c r="EC28" s="690"/>
    </row>
    <row r="29" spans="2:133" ht="11.25" customHeight="1" x14ac:dyDescent="0.15">
      <c r="B29" s="656" t="s">
        <v>305</v>
      </c>
      <c r="C29" s="657"/>
      <c r="D29" s="657"/>
      <c r="E29" s="657"/>
      <c r="F29" s="657"/>
      <c r="G29" s="657"/>
      <c r="H29" s="657"/>
      <c r="I29" s="657"/>
      <c r="J29" s="657"/>
      <c r="K29" s="657"/>
      <c r="L29" s="657"/>
      <c r="M29" s="657"/>
      <c r="N29" s="657"/>
      <c r="O29" s="657"/>
      <c r="P29" s="657"/>
      <c r="Q29" s="658"/>
      <c r="R29" s="659">
        <v>107973</v>
      </c>
      <c r="S29" s="660"/>
      <c r="T29" s="660"/>
      <c r="U29" s="660"/>
      <c r="V29" s="660"/>
      <c r="W29" s="660"/>
      <c r="X29" s="660"/>
      <c r="Y29" s="661"/>
      <c r="Z29" s="685">
        <v>0.4</v>
      </c>
      <c r="AA29" s="685"/>
      <c r="AB29" s="685"/>
      <c r="AC29" s="685"/>
      <c r="AD29" s="686" t="s">
        <v>129</v>
      </c>
      <c r="AE29" s="686"/>
      <c r="AF29" s="686"/>
      <c r="AG29" s="686"/>
      <c r="AH29" s="686"/>
      <c r="AI29" s="686"/>
      <c r="AJ29" s="686"/>
      <c r="AK29" s="686"/>
      <c r="AL29" s="662" t="s">
        <v>129</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306</v>
      </c>
      <c r="CE29" s="680"/>
      <c r="CF29" s="656" t="s">
        <v>70</v>
      </c>
      <c r="CG29" s="657"/>
      <c r="CH29" s="657"/>
      <c r="CI29" s="657"/>
      <c r="CJ29" s="657"/>
      <c r="CK29" s="657"/>
      <c r="CL29" s="657"/>
      <c r="CM29" s="657"/>
      <c r="CN29" s="657"/>
      <c r="CO29" s="657"/>
      <c r="CP29" s="657"/>
      <c r="CQ29" s="658"/>
      <c r="CR29" s="659">
        <v>3122126</v>
      </c>
      <c r="CS29" s="669"/>
      <c r="CT29" s="669"/>
      <c r="CU29" s="669"/>
      <c r="CV29" s="669"/>
      <c r="CW29" s="669"/>
      <c r="CX29" s="669"/>
      <c r="CY29" s="670"/>
      <c r="CZ29" s="662">
        <v>11.1</v>
      </c>
      <c r="DA29" s="671"/>
      <c r="DB29" s="671"/>
      <c r="DC29" s="672"/>
      <c r="DD29" s="665">
        <v>3099839</v>
      </c>
      <c r="DE29" s="669"/>
      <c r="DF29" s="669"/>
      <c r="DG29" s="669"/>
      <c r="DH29" s="669"/>
      <c r="DI29" s="669"/>
      <c r="DJ29" s="669"/>
      <c r="DK29" s="670"/>
      <c r="DL29" s="665">
        <v>3099742</v>
      </c>
      <c r="DM29" s="669"/>
      <c r="DN29" s="669"/>
      <c r="DO29" s="669"/>
      <c r="DP29" s="669"/>
      <c r="DQ29" s="669"/>
      <c r="DR29" s="669"/>
      <c r="DS29" s="669"/>
      <c r="DT29" s="669"/>
      <c r="DU29" s="669"/>
      <c r="DV29" s="670"/>
      <c r="DW29" s="662">
        <v>19.3</v>
      </c>
      <c r="DX29" s="671"/>
      <c r="DY29" s="671"/>
      <c r="DZ29" s="671"/>
      <c r="EA29" s="671"/>
      <c r="EB29" s="671"/>
      <c r="EC29" s="690"/>
    </row>
    <row r="30" spans="2:133" ht="11.25" customHeight="1" x14ac:dyDescent="0.15">
      <c r="B30" s="656" t="s">
        <v>307</v>
      </c>
      <c r="C30" s="657"/>
      <c r="D30" s="657"/>
      <c r="E30" s="657"/>
      <c r="F30" s="657"/>
      <c r="G30" s="657"/>
      <c r="H30" s="657"/>
      <c r="I30" s="657"/>
      <c r="J30" s="657"/>
      <c r="K30" s="657"/>
      <c r="L30" s="657"/>
      <c r="M30" s="657"/>
      <c r="N30" s="657"/>
      <c r="O30" s="657"/>
      <c r="P30" s="657"/>
      <c r="Q30" s="658"/>
      <c r="R30" s="659">
        <v>220139</v>
      </c>
      <c r="S30" s="660"/>
      <c r="T30" s="660"/>
      <c r="U30" s="660"/>
      <c r="V30" s="660"/>
      <c r="W30" s="660"/>
      <c r="X30" s="660"/>
      <c r="Y30" s="661"/>
      <c r="Z30" s="685">
        <v>0.7</v>
      </c>
      <c r="AA30" s="685"/>
      <c r="AB30" s="685"/>
      <c r="AC30" s="685"/>
      <c r="AD30" s="686">
        <v>50114</v>
      </c>
      <c r="AE30" s="686"/>
      <c r="AF30" s="686"/>
      <c r="AG30" s="686"/>
      <c r="AH30" s="686"/>
      <c r="AI30" s="686"/>
      <c r="AJ30" s="686"/>
      <c r="AK30" s="686"/>
      <c r="AL30" s="662">
        <v>0.3</v>
      </c>
      <c r="AM30" s="663"/>
      <c r="AN30" s="663"/>
      <c r="AO30" s="687"/>
      <c r="AP30" s="712" t="s">
        <v>225</v>
      </c>
      <c r="AQ30" s="713"/>
      <c r="AR30" s="713"/>
      <c r="AS30" s="713"/>
      <c r="AT30" s="713"/>
      <c r="AU30" s="713"/>
      <c r="AV30" s="713"/>
      <c r="AW30" s="713"/>
      <c r="AX30" s="713"/>
      <c r="AY30" s="713"/>
      <c r="AZ30" s="713"/>
      <c r="BA30" s="713"/>
      <c r="BB30" s="713"/>
      <c r="BC30" s="713"/>
      <c r="BD30" s="713"/>
      <c r="BE30" s="713"/>
      <c r="BF30" s="714"/>
      <c r="BG30" s="712" t="s">
        <v>308</v>
      </c>
      <c r="BH30" s="729"/>
      <c r="BI30" s="729"/>
      <c r="BJ30" s="729"/>
      <c r="BK30" s="729"/>
      <c r="BL30" s="729"/>
      <c r="BM30" s="729"/>
      <c r="BN30" s="729"/>
      <c r="BO30" s="729"/>
      <c r="BP30" s="729"/>
      <c r="BQ30" s="730"/>
      <c r="BR30" s="712" t="s">
        <v>309</v>
      </c>
      <c r="BS30" s="729"/>
      <c r="BT30" s="729"/>
      <c r="BU30" s="729"/>
      <c r="BV30" s="729"/>
      <c r="BW30" s="729"/>
      <c r="BX30" s="729"/>
      <c r="BY30" s="729"/>
      <c r="BZ30" s="729"/>
      <c r="CA30" s="729"/>
      <c r="CB30" s="730"/>
      <c r="CD30" s="681"/>
      <c r="CE30" s="682"/>
      <c r="CF30" s="656" t="s">
        <v>310</v>
      </c>
      <c r="CG30" s="657"/>
      <c r="CH30" s="657"/>
      <c r="CI30" s="657"/>
      <c r="CJ30" s="657"/>
      <c r="CK30" s="657"/>
      <c r="CL30" s="657"/>
      <c r="CM30" s="657"/>
      <c r="CN30" s="657"/>
      <c r="CO30" s="657"/>
      <c r="CP30" s="657"/>
      <c r="CQ30" s="658"/>
      <c r="CR30" s="659">
        <v>3066720</v>
      </c>
      <c r="CS30" s="660"/>
      <c r="CT30" s="660"/>
      <c r="CU30" s="660"/>
      <c r="CV30" s="660"/>
      <c r="CW30" s="660"/>
      <c r="CX30" s="660"/>
      <c r="CY30" s="661"/>
      <c r="CZ30" s="662">
        <v>10.9</v>
      </c>
      <c r="DA30" s="671"/>
      <c r="DB30" s="671"/>
      <c r="DC30" s="672"/>
      <c r="DD30" s="665">
        <v>3044556</v>
      </c>
      <c r="DE30" s="660"/>
      <c r="DF30" s="660"/>
      <c r="DG30" s="660"/>
      <c r="DH30" s="660"/>
      <c r="DI30" s="660"/>
      <c r="DJ30" s="660"/>
      <c r="DK30" s="661"/>
      <c r="DL30" s="665">
        <v>3044556</v>
      </c>
      <c r="DM30" s="660"/>
      <c r="DN30" s="660"/>
      <c r="DO30" s="660"/>
      <c r="DP30" s="660"/>
      <c r="DQ30" s="660"/>
      <c r="DR30" s="660"/>
      <c r="DS30" s="660"/>
      <c r="DT30" s="660"/>
      <c r="DU30" s="660"/>
      <c r="DV30" s="661"/>
      <c r="DW30" s="662">
        <v>19</v>
      </c>
      <c r="DX30" s="671"/>
      <c r="DY30" s="671"/>
      <c r="DZ30" s="671"/>
      <c r="EA30" s="671"/>
      <c r="EB30" s="671"/>
      <c r="EC30" s="690"/>
    </row>
    <row r="31" spans="2:133" ht="11.25" customHeight="1" x14ac:dyDescent="0.15">
      <c r="B31" s="656" t="s">
        <v>311</v>
      </c>
      <c r="C31" s="657"/>
      <c r="D31" s="657"/>
      <c r="E31" s="657"/>
      <c r="F31" s="657"/>
      <c r="G31" s="657"/>
      <c r="H31" s="657"/>
      <c r="I31" s="657"/>
      <c r="J31" s="657"/>
      <c r="K31" s="657"/>
      <c r="L31" s="657"/>
      <c r="M31" s="657"/>
      <c r="N31" s="657"/>
      <c r="O31" s="657"/>
      <c r="P31" s="657"/>
      <c r="Q31" s="658"/>
      <c r="R31" s="659">
        <v>132098</v>
      </c>
      <c r="S31" s="660"/>
      <c r="T31" s="660"/>
      <c r="U31" s="660"/>
      <c r="V31" s="660"/>
      <c r="W31" s="660"/>
      <c r="X31" s="660"/>
      <c r="Y31" s="661"/>
      <c r="Z31" s="685">
        <v>0.4</v>
      </c>
      <c r="AA31" s="685"/>
      <c r="AB31" s="685"/>
      <c r="AC31" s="685"/>
      <c r="AD31" s="686" t="s">
        <v>129</v>
      </c>
      <c r="AE31" s="686"/>
      <c r="AF31" s="686"/>
      <c r="AG31" s="686"/>
      <c r="AH31" s="686"/>
      <c r="AI31" s="686"/>
      <c r="AJ31" s="686"/>
      <c r="AK31" s="686"/>
      <c r="AL31" s="662" t="s">
        <v>129</v>
      </c>
      <c r="AM31" s="663"/>
      <c r="AN31" s="663"/>
      <c r="AO31" s="687"/>
      <c r="AP31" s="723" t="s">
        <v>312</v>
      </c>
      <c r="AQ31" s="724"/>
      <c r="AR31" s="724"/>
      <c r="AS31" s="724"/>
      <c r="AT31" s="725" t="s">
        <v>313</v>
      </c>
      <c r="AU31" s="353"/>
      <c r="AV31" s="353"/>
      <c r="AW31" s="353"/>
      <c r="AX31" s="709" t="s">
        <v>189</v>
      </c>
      <c r="AY31" s="710"/>
      <c r="AZ31" s="710"/>
      <c r="BA31" s="710"/>
      <c r="BB31" s="710"/>
      <c r="BC31" s="710"/>
      <c r="BD31" s="710"/>
      <c r="BE31" s="710"/>
      <c r="BF31" s="711"/>
      <c r="BG31" s="719">
        <v>99.5</v>
      </c>
      <c r="BH31" s="720"/>
      <c r="BI31" s="720"/>
      <c r="BJ31" s="720"/>
      <c r="BK31" s="720"/>
      <c r="BL31" s="720"/>
      <c r="BM31" s="721">
        <v>98.8</v>
      </c>
      <c r="BN31" s="720"/>
      <c r="BO31" s="720"/>
      <c r="BP31" s="720"/>
      <c r="BQ31" s="722"/>
      <c r="BR31" s="719">
        <v>90.9</v>
      </c>
      <c r="BS31" s="720"/>
      <c r="BT31" s="720"/>
      <c r="BU31" s="720"/>
      <c r="BV31" s="720"/>
      <c r="BW31" s="720"/>
      <c r="BX31" s="721">
        <v>90.2</v>
      </c>
      <c r="BY31" s="720"/>
      <c r="BZ31" s="720"/>
      <c r="CA31" s="720"/>
      <c r="CB31" s="722"/>
      <c r="CD31" s="681"/>
      <c r="CE31" s="682"/>
      <c r="CF31" s="656" t="s">
        <v>314</v>
      </c>
      <c r="CG31" s="657"/>
      <c r="CH31" s="657"/>
      <c r="CI31" s="657"/>
      <c r="CJ31" s="657"/>
      <c r="CK31" s="657"/>
      <c r="CL31" s="657"/>
      <c r="CM31" s="657"/>
      <c r="CN31" s="657"/>
      <c r="CO31" s="657"/>
      <c r="CP31" s="657"/>
      <c r="CQ31" s="658"/>
      <c r="CR31" s="659">
        <v>55406</v>
      </c>
      <c r="CS31" s="669"/>
      <c r="CT31" s="669"/>
      <c r="CU31" s="669"/>
      <c r="CV31" s="669"/>
      <c r="CW31" s="669"/>
      <c r="CX31" s="669"/>
      <c r="CY31" s="670"/>
      <c r="CZ31" s="662">
        <v>0.2</v>
      </c>
      <c r="DA31" s="671"/>
      <c r="DB31" s="671"/>
      <c r="DC31" s="672"/>
      <c r="DD31" s="665">
        <v>55283</v>
      </c>
      <c r="DE31" s="669"/>
      <c r="DF31" s="669"/>
      <c r="DG31" s="669"/>
      <c r="DH31" s="669"/>
      <c r="DI31" s="669"/>
      <c r="DJ31" s="669"/>
      <c r="DK31" s="670"/>
      <c r="DL31" s="665">
        <v>55186</v>
      </c>
      <c r="DM31" s="669"/>
      <c r="DN31" s="669"/>
      <c r="DO31" s="669"/>
      <c r="DP31" s="669"/>
      <c r="DQ31" s="669"/>
      <c r="DR31" s="669"/>
      <c r="DS31" s="669"/>
      <c r="DT31" s="669"/>
      <c r="DU31" s="669"/>
      <c r="DV31" s="670"/>
      <c r="DW31" s="662">
        <v>0.3</v>
      </c>
      <c r="DX31" s="671"/>
      <c r="DY31" s="671"/>
      <c r="DZ31" s="671"/>
      <c r="EA31" s="671"/>
      <c r="EB31" s="671"/>
      <c r="EC31" s="690"/>
    </row>
    <row r="32" spans="2:133" ht="11.25" customHeight="1" x14ac:dyDescent="0.15">
      <c r="B32" s="656" t="s">
        <v>315</v>
      </c>
      <c r="C32" s="657"/>
      <c r="D32" s="657"/>
      <c r="E32" s="657"/>
      <c r="F32" s="657"/>
      <c r="G32" s="657"/>
      <c r="H32" s="657"/>
      <c r="I32" s="657"/>
      <c r="J32" s="657"/>
      <c r="K32" s="657"/>
      <c r="L32" s="657"/>
      <c r="M32" s="657"/>
      <c r="N32" s="657"/>
      <c r="O32" s="657"/>
      <c r="P32" s="657"/>
      <c r="Q32" s="658"/>
      <c r="R32" s="659">
        <v>5396972</v>
      </c>
      <c r="S32" s="660"/>
      <c r="T32" s="660"/>
      <c r="U32" s="660"/>
      <c r="V32" s="660"/>
      <c r="W32" s="660"/>
      <c r="X32" s="660"/>
      <c r="Y32" s="661"/>
      <c r="Z32" s="685">
        <v>18</v>
      </c>
      <c r="AA32" s="685"/>
      <c r="AB32" s="685"/>
      <c r="AC32" s="685"/>
      <c r="AD32" s="686" t="s">
        <v>129</v>
      </c>
      <c r="AE32" s="686"/>
      <c r="AF32" s="686"/>
      <c r="AG32" s="686"/>
      <c r="AH32" s="686"/>
      <c r="AI32" s="686"/>
      <c r="AJ32" s="686"/>
      <c r="AK32" s="686"/>
      <c r="AL32" s="662" t="s">
        <v>129</v>
      </c>
      <c r="AM32" s="663"/>
      <c r="AN32" s="663"/>
      <c r="AO32" s="687"/>
      <c r="AP32" s="696"/>
      <c r="AQ32" s="697"/>
      <c r="AR32" s="697"/>
      <c r="AS32" s="697"/>
      <c r="AT32" s="726"/>
      <c r="AU32" s="349" t="s">
        <v>316</v>
      </c>
      <c r="AX32" s="656" t="s">
        <v>317</v>
      </c>
      <c r="AY32" s="657"/>
      <c r="AZ32" s="657"/>
      <c r="BA32" s="657"/>
      <c r="BB32" s="657"/>
      <c r="BC32" s="657"/>
      <c r="BD32" s="657"/>
      <c r="BE32" s="657"/>
      <c r="BF32" s="658"/>
      <c r="BG32" s="728">
        <v>99.3</v>
      </c>
      <c r="BH32" s="669"/>
      <c r="BI32" s="669"/>
      <c r="BJ32" s="669"/>
      <c r="BK32" s="669"/>
      <c r="BL32" s="669"/>
      <c r="BM32" s="663">
        <v>97.8</v>
      </c>
      <c r="BN32" s="669"/>
      <c r="BO32" s="669"/>
      <c r="BP32" s="669"/>
      <c r="BQ32" s="694"/>
      <c r="BR32" s="728">
        <v>97.8</v>
      </c>
      <c r="BS32" s="669"/>
      <c r="BT32" s="669"/>
      <c r="BU32" s="669"/>
      <c r="BV32" s="669"/>
      <c r="BW32" s="669"/>
      <c r="BX32" s="663">
        <v>96.4</v>
      </c>
      <c r="BY32" s="669"/>
      <c r="BZ32" s="669"/>
      <c r="CA32" s="669"/>
      <c r="CB32" s="694"/>
      <c r="CD32" s="683"/>
      <c r="CE32" s="684"/>
      <c r="CF32" s="656" t="s">
        <v>318</v>
      </c>
      <c r="CG32" s="657"/>
      <c r="CH32" s="657"/>
      <c r="CI32" s="657"/>
      <c r="CJ32" s="657"/>
      <c r="CK32" s="657"/>
      <c r="CL32" s="657"/>
      <c r="CM32" s="657"/>
      <c r="CN32" s="657"/>
      <c r="CO32" s="657"/>
      <c r="CP32" s="657"/>
      <c r="CQ32" s="658"/>
      <c r="CR32" s="659" t="s">
        <v>129</v>
      </c>
      <c r="CS32" s="660"/>
      <c r="CT32" s="660"/>
      <c r="CU32" s="660"/>
      <c r="CV32" s="660"/>
      <c r="CW32" s="660"/>
      <c r="CX32" s="660"/>
      <c r="CY32" s="661"/>
      <c r="CZ32" s="662" t="s">
        <v>129</v>
      </c>
      <c r="DA32" s="671"/>
      <c r="DB32" s="671"/>
      <c r="DC32" s="672"/>
      <c r="DD32" s="665" t="s">
        <v>129</v>
      </c>
      <c r="DE32" s="660"/>
      <c r="DF32" s="660"/>
      <c r="DG32" s="660"/>
      <c r="DH32" s="660"/>
      <c r="DI32" s="660"/>
      <c r="DJ32" s="660"/>
      <c r="DK32" s="661"/>
      <c r="DL32" s="665" t="s">
        <v>129</v>
      </c>
      <c r="DM32" s="660"/>
      <c r="DN32" s="660"/>
      <c r="DO32" s="660"/>
      <c r="DP32" s="660"/>
      <c r="DQ32" s="660"/>
      <c r="DR32" s="660"/>
      <c r="DS32" s="660"/>
      <c r="DT32" s="660"/>
      <c r="DU32" s="660"/>
      <c r="DV32" s="661"/>
      <c r="DW32" s="662" t="s">
        <v>129</v>
      </c>
      <c r="DX32" s="671"/>
      <c r="DY32" s="671"/>
      <c r="DZ32" s="671"/>
      <c r="EA32" s="671"/>
      <c r="EB32" s="671"/>
      <c r="EC32" s="690"/>
    </row>
    <row r="33" spans="2:133" ht="11.25" customHeight="1" x14ac:dyDescent="0.15">
      <c r="B33" s="716" t="s">
        <v>319</v>
      </c>
      <c r="C33" s="717"/>
      <c r="D33" s="717"/>
      <c r="E33" s="717"/>
      <c r="F33" s="717"/>
      <c r="G33" s="717"/>
      <c r="H33" s="717"/>
      <c r="I33" s="717"/>
      <c r="J33" s="717"/>
      <c r="K33" s="717"/>
      <c r="L33" s="717"/>
      <c r="M33" s="717"/>
      <c r="N33" s="717"/>
      <c r="O33" s="717"/>
      <c r="P33" s="717"/>
      <c r="Q33" s="718"/>
      <c r="R33" s="659" t="s">
        <v>129</v>
      </c>
      <c r="S33" s="660"/>
      <c r="T33" s="660"/>
      <c r="U33" s="660"/>
      <c r="V33" s="660"/>
      <c r="W33" s="660"/>
      <c r="X33" s="660"/>
      <c r="Y33" s="661"/>
      <c r="Z33" s="685" t="s">
        <v>129</v>
      </c>
      <c r="AA33" s="685"/>
      <c r="AB33" s="685"/>
      <c r="AC33" s="685"/>
      <c r="AD33" s="686" t="s">
        <v>129</v>
      </c>
      <c r="AE33" s="686"/>
      <c r="AF33" s="686"/>
      <c r="AG33" s="686"/>
      <c r="AH33" s="686"/>
      <c r="AI33" s="686"/>
      <c r="AJ33" s="686"/>
      <c r="AK33" s="686"/>
      <c r="AL33" s="662" t="s">
        <v>129</v>
      </c>
      <c r="AM33" s="663"/>
      <c r="AN33" s="663"/>
      <c r="AO33" s="687"/>
      <c r="AP33" s="698"/>
      <c r="AQ33" s="699"/>
      <c r="AR33" s="699"/>
      <c r="AS33" s="699"/>
      <c r="AT33" s="727"/>
      <c r="AU33" s="354"/>
      <c r="AV33" s="354"/>
      <c r="AW33" s="354"/>
      <c r="AX33" s="636" t="s">
        <v>320</v>
      </c>
      <c r="AY33" s="637"/>
      <c r="AZ33" s="637"/>
      <c r="BA33" s="637"/>
      <c r="BB33" s="637"/>
      <c r="BC33" s="637"/>
      <c r="BD33" s="637"/>
      <c r="BE33" s="637"/>
      <c r="BF33" s="638"/>
      <c r="BG33" s="715">
        <v>99.6</v>
      </c>
      <c r="BH33" s="640"/>
      <c r="BI33" s="640"/>
      <c r="BJ33" s="640"/>
      <c r="BK33" s="640"/>
      <c r="BL33" s="640"/>
      <c r="BM33" s="677">
        <v>99.1</v>
      </c>
      <c r="BN33" s="640"/>
      <c r="BO33" s="640"/>
      <c r="BP33" s="640"/>
      <c r="BQ33" s="688"/>
      <c r="BR33" s="715">
        <v>86.8</v>
      </c>
      <c r="BS33" s="640"/>
      <c r="BT33" s="640"/>
      <c r="BU33" s="640"/>
      <c r="BV33" s="640"/>
      <c r="BW33" s="640"/>
      <c r="BX33" s="677">
        <v>86.4</v>
      </c>
      <c r="BY33" s="640"/>
      <c r="BZ33" s="640"/>
      <c r="CA33" s="640"/>
      <c r="CB33" s="688"/>
      <c r="CD33" s="656" t="s">
        <v>321</v>
      </c>
      <c r="CE33" s="657"/>
      <c r="CF33" s="657"/>
      <c r="CG33" s="657"/>
      <c r="CH33" s="657"/>
      <c r="CI33" s="657"/>
      <c r="CJ33" s="657"/>
      <c r="CK33" s="657"/>
      <c r="CL33" s="657"/>
      <c r="CM33" s="657"/>
      <c r="CN33" s="657"/>
      <c r="CO33" s="657"/>
      <c r="CP33" s="657"/>
      <c r="CQ33" s="658"/>
      <c r="CR33" s="659">
        <v>11510958</v>
      </c>
      <c r="CS33" s="669"/>
      <c r="CT33" s="669"/>
      <c r="CU33" s="669"/>
      <c r="CV33" s="669"/>
      <c r="CW33" s="669"/>
      <c r="CX33" s="669"/>
      <c r="CY33" s="670"/>
      <c r="CZ33" s="662">
        <v>41</v>
      </c>
      <c r="DA33" s="671"/>
      <c r="DB33" s="671"/>
      <c r="DC33" s="672"/>
      <c r="DD33" s="665">
        <v>8623520</v>
      </c>
      <c r="DE33" s="669"/>
      <c r="DF33" s="669"/>
      <c r="DG33" s="669"/>
      <c r="DH33" s="669"/>
      <c r="DI33" s="669"/>
      <c r="DJ33" s="669"/>
      <c r="DK33" s="670"/>
      <c r="DL33" s="665">
        <v>5258645</v>
      </c>
      <c r="DM33" s="669"/>
      <c r="DN33" s="669"/>
      <c r="DO33" s="669"/>
      <c r="DP33" s="669"/>
      <c r="DQ33" s="669"/>
      <c r="DR33" s="669"/>
      <c r="DS33" s="669"/>
      <c r="DT33" s="669"/>
      <c r="DU33" s="669"/>
      <c r="DV33" s="670"/>
      <c r="DW33" s="662">
        <v>32.799999999999997</v>
      </c>
      <c r="DX33" s="671"/>
      <c r="DY33" s="671"/>
      <c r="DZ33" s="671"/>
      <c r="EA33" s="671"/>
      <c r="EB33" s="671"/>
      <c r="EC33" s="690"/>
    </row>
    <row r="34" spans="2:133" ht="11.25" customHeight="1" x14ac:dyDescent="0.15">
      <c r="B34" s="656" t="s">
        <v>322</v>
      </c>
      <c r="C34" s="657"/>
      <c r="D34" s="657"/>
      <c r="E34" s="657"/>
      <c r="F34" s="657"/>
      <c r="G34" s="657"/>
      <c r="H34" s="657"/>
      <c r="I34" s="657"/>
      <c r="J34" s="657"/>
      <c r="K34" s="657"/>
      <c r="L34" s="657"/>
      <c r="M34" s="657"/>
      <c r="N34" s="657"/>
      <c r="O34" s="657"/>
      <c r="P34" s="657"/>
      <c r="Q34" s="658"/>
      <c r="R34" s="659">
        <v>1525508</v>
      </c>
      <c r="S34" s="660"/>
      <c r="T34" s="660"/>
      <c r="U34" s="660"/>
      <c r="V34" s="660"/>
      <c r="W34" s="660"/>
      <c r="X34" s="660"/>
      <c r="Y34" s="661"/>
      <c r="Z34" s="685">
        <v>5.0999999999999996</v>
      </c>
      <c r="AA34" s="685"/>
      <c r="AB34" s="685"/>
      <c r="AC34" s="685"/>
      <c r="AD34" s="686" t="s">
        <v>129</v>
      </c>
      <c r="AE34" s="686"/>
      <c r="AF34" s="686"/>
      <c r="AG34" s="686"/>
      <c r="AH34" s="686"/>
      <c r="AI34" s="686"/>
      <c r="AJ34" s="686"/>
      <c r="AK34" s="686"/>
      <c r="AL34" s="662" t="s">
        <v>129</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323</v>
      </c>
      <c r="CE34" s="657"/>
      <c r="CF34" s="657"/>
      <c r="CG34" s="657"/>
      <c r="CH34" s="657"/>
      <c r="CI34" s="657"/>
      <c r="CJ34" s="657"/>
      <c r="CK34" s="657"/>
      <c r="CL34" s="657"/>
      <c r="CM34" s="657"/>
      <c r="CN34" s="657"/>
      <c r="CO34" s="657"/>
      <c r="CP34" s="657"/>
      <c r="CQ34" s="658"/>
      <c r="CR34" s="659">
        <v>3737365</v>
      </c>
      <c r="CS34" s="660"/>
      <c r="CT34" s="660"/>
      <c r="CU34" s="660"/>
      <c r="CV34" s="660"/>
      <c r="CW34" s="660"/>
      <c r="CX34" s="660"/>
      <c r="CY34" s="661"/>
      <c r="CZ34" s="662">
        <v>13.3</v>
      </c>
      <c r="DA34" s="671"/>
      <c r="DB34" s="671"/>
      <c r="DC34" s="672"/>
      <c r="DD34" s="665">
        <v>2200859</v>
      </c>
      <c r="DE34" s="660"/>
      <c r="DF34" s="660"/>
      <c r="DG34" s="660"/>
      <c r="DH34" s="660"/>
      <c r="DI34" s="660"/>
      <c r="DJ34" s="660"/>
      <c r="DK34" s="661"/>
      <c r="DL34" s="665">
        <v>1986719</v>
      </c>
      <c r="DM34" s="660"/>
      <c r="DN34" s="660"/>
      <c r="DO34" s="660"/>
      <c r="DP34" s="660"/>
      <c r="DQ34" s="660"/>
      <c r="DR34" s="660"/>
      <c r="DS34" s="660"/>
      <c r="DT34" s="660"/>
      <c r="DU34" s="660"/>
      <c r="DV34" s="661"/>
      <c r="DW34" s="662">
        <v>12.4</v>
      </c>
      <c r="DX34" s="671"/>
      <c r="DY34" s="671"/>
      <c r="DZ34" s="671"/>
      <c r="EA34" s="671"/>
      <c r="EB34" s="671"/>
      <c r="EC34" s="690"/>
    </row>
    <row r="35" spans="2:133" ht="11.25" customHeight="1" x14ac:dyDescent="0.15">
      <c r="B35" s="656" t="s">
        <v>324</v>
      </c>
      <c r="C35" s="657"/>
      <c r="D35" s="657"/>
      <c r="E35" s="657"/>
      <c r="F35" s="657"/>
      <c r="G35" s="657"/>
      <c r="H35" s="657"/>
      <c r="I35" s="657"/>
      <c r="J35" s="657"/>
      <c r="K35" s="657"/>
      <c r="L35" s="657"/>
      <c r="M35" s="657"/>
      <c r="N35" s="657"/>
      <c r="O35" s="657"/>
      <c r="P35" s="657"/>
      <c r="Q35" s="658"/>
      <c r="R35" s="659">
        <v>346203</v>
      </c>
      <c r="S35" s="660"/>
      <c r="T35" s="660"/>
      <c r="U35" s="660"/>
      <c r="V35" s="660"/>
      <c r="W35" s="660"/>
      <c r="X35" s="660"/>
      <c r="Y35" s="661"/>
      <c r="Z35" s="685">
        <v>1.2</v>
      </c>
      <c r="AA35" s="685"/>
      <c r="AB35" s="685"/>
      <c r="AC35" s="685"/>
      <c r="AD35" s="686">
        <v>101054</v>
      </c>
      <c r="AE35" s="686"/>
      <c r="AF35" s="686"/>
      <c r="AG35" s="686"/>
      <c r="AH35" s="686"/>
      <c r="AI35" s="686"/>
      <c r="AJ35" s="686"/>
      <c r="AK35" s="686"/>
      <c r="AL35" s="662">
        <v>0.7</v>
      </c>
      <c r="AM35" s="663"/>
      <c r="AN35" s="663"/>
      <c r="AO35" s="687"/>
      <c r="AP35" s="357"/>
      <c r="AQ35" s="712" t="s">
        <v>325</v>
      </c>
      <c r="AR35" s="713"/>
      <c r="AS35" s="713"/>
      <c r="AT35" s="713"/>
      <c r="AU35" s="713"/>
      <c r="AV35" s="713"/>
      <c r="AW35" s="713"/>
      <c r="AX35" s="713"/>
      <c r="AY35" s="713"/>
      <c r="AZ35" s="713"/>
      <c r="BA35" s="713"/>
      <c r="BB35" s="713"/>
      <c r="BC35" s="713"/>
      <c r="BD35" s="713"/>
      <c r="BE35" s="713"/>
      <c r="BF35" s="714"/>
      <c r="BG35" s="712" t="s">
        <v>326</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327</v>
      </c>
      <c r="CE35" s="657"/>
      <c r="CF35" s="657"/>
      <c r="CG35" s="657"/>
      <c r="CH35" s="657"/>
      <c r="CI35" s="657"/>
      <c r="CJ35" s="657"/>
      <c r="CK35" s="657"/>
      <c r="CL35" s="657"/>
      <c r="CM35" s="657"/>
      <c r="CN35" s="657"/>
      <c r="CO35" s="657"/>
      <c r="CP35" s="657"/>
      <c r="CQ35" s="658"/>
      <c r="CR35" s="659">
        <v>135266</v>
      </c>
      <c r="CS35" s="669"/>
      <c r="CT35" s="669"/>
      <c r="CU35" s="669"/>
      <c r="CV35" s="669"/>
      <c r="CW35" s="669"/>
      <c r="CX35" s="669"/>
      <c r="CY35" s="670"/>
      <c r="CZ35" s="662">
        <v>0.5</v>
      </c>
      <c r="DA35" s="671"/>
      <c r="DB35" s="671"/>
      <c r="DC35" s="672"/>
      <c r="DD35" s="665">
        <v>103148</v>
      </c>
      <c r="DE35" s="669"/>
      <c r="DF35" s="669"/>
      <c r="DG35" s="669"/>
      <c r="DH35" s="669"/>
      <c r="DI35" s="669"/>
      <c r="DJ35" s="669"/>
      <c r="DK35" s="670"/>
      <c r="DL35" s="665">
        <v>102280</v>
      </c>
      <c r="DM35" s="669"/>
      <c r="DN35" s="669"/>
      <c r="DO35" s="669"/>
      <c r="DP35" s="669"/>
      <c r="DQ35" s="669"/>
      <c r="DR35" s="669"/>
      <c r="DS35" s="669"/>
      <c r="DT35" s="669"/>
      <c r="DU35" s="669"/>
      <c r="DV35" s="670"/>
      <c r="DW35" s="662">
        <v>0.6</v>
      </c>
      <c r="DX35" s="671"/>
      <c r="DY35" s="671"/>
      <c r="DZ35" s="671"/>
      <c r="EA35" s="671"/>
      <c r="EB35" s="671"/>
      <c r="EC35" s="690"/>
    </row>
    <row r="36" spans="2:133" ht="11.25" customHeight="1" x14ac:dyDescent="0.15">
      <c r="B36" s="656" t="s">
        <v>328</v>
      </c>
      <c r="C36" s="657"/>
      <c r="D36" s="657"/>
      <c r="E36" s="657"/>
      <c r="F36" s="657"/>
      <c r="G36" s="657"/>
      <c r="H36" s="657"/>
      <c r="I36" s="657"/>
      <c r="J36" s="657"/>
      <c r="K36" s="657"/>
      <c r="L36" s="657"/>
      <c r="M36" s="657"/>
      <c r="N36" s="657"/>
      <c r="O36" s="657"/>
      <c r="P36" s="657"/>
      <c r="Q36" s="658"/>
      <c r="R36" s="659">
        <v>47781</v>
      </c>
      <c r="S36" s="660"/>
      <c r="T36" s="660"/>
      <c r="U36" s="660"/>
      <c r="V36" s="660"/>
      <c r="W36" s="660"/>
      <c r="X36" s="660"/>
      <c r="Y36" s="661"/>
      <c r="Z36" s="685">
        <v>0.2</v>
      </c>
      <c r="AA36" s="685"/>
      <c r="AB36" s="685"/>
      <c r="AC36" s="685"/>
      <c r="AD36" s="686" t="s">
        <v>129</v>
      </c>
      <c r="AE36" s="686"/>
      <c r="AF36" s="686"/>
      <c r="AG36" s="686"/>
      <c r="AH36" s="686"/>
      <c r="AI36" s="686"/>
      <c r="AJ36" s="686"/>
      <c r="AK36" s="686"/>
      <c r="AL36" s="662" t="s">
        <v>129</v>
      </c>
      <c r="AM36" s="663"/>
      <c r="AN36" s="663"/>
      <c r="AO36" s="687"/>
      <c r="AP36" s="357"/>
      <c r="AQ36" s="703" t="s">
        <v>329</v>
      </c>
      <c r="AR36" s="704"/>
      <c r="AS36" s="704"/>
      <c r="AT36" s="704"/>
      <c r="AU36" s="704"/>
      <c r="AV36" s="704"/>
      <c r="AW36" s="704"/>
      <c r="AX36" s="704"/>
      <c r="AY36" s="705"/>
      <c r="AZ36" s="706">
        <v>3847822</v>
      </c>
      <c r="BA36" s="707"/>
      <c r="BB36" s="707"/>
      <c r="BC36" s="707"/>
      <c r="BD36" s="707"/>
      <c r="BE36" s="707"/>
      <c r="BF36" s="708"/>
      <c r="BG36" s="709" t="s">
        <v>330</v>
      </c>
      <c r="BH36" s="710"/>
      <c r="BI36" s="710"/>
      <c r="BJ36" s="710"/>
      <c r="BK36" s="710"/>
      <c r="BL36" s="710"/>
      <c r="BM36" s="710"/>
      <c r="BN36" s="710"/>
      <c r="BO36" s="710"/>
      <c r="BP36" s="710"/>
      <c r="BQ36" s="710"/>
      <c r="BR36" s="710"/>
      <c r="BS36" s="710"/>
      <c r="BT36" s="710"/>
      <c r="BU36" s="711"/>
      <c r="BV36" s="706">
        <v>110284</v>
      </c>
      <c r="BW36" s="707"/>
      <c r="BX36" s="707"/>
      <c r="BY36" s="707"/>
      <c r="BZ36" s="707"/>
      <c r="CA36" s="707"/>
      <c r="CB36" s="708"/>
      <c r="CD36" s="656" t="s">
        <v>331</v>
      </c>
      <c r="CE36" s="657"/>
      <c r="CF36" s="657"/>
      <c r="CG36" s="657"/>
      <c r="CH36" s="657"/>
      <c r="CI36" s="657"/>
      <c r="CJ36" s="657"/>
      <c r="CK36" s="657"/>
      <c r="CL36" s="657"/>
      <c r="CM36" s="657"/>
      <c r="CN36" s="657"/>
      <c r="CO36" s="657"/>
      <c r="CP36" s="657"/>
      <c r="CQ36" s="658"/>
      <c r="CR36" s="659">
        <v>3783604</v>
      </c>
      <c r="CS36" s="660"/>
      <c r="CT36" s="660"/>
      <c r="CU36" s="660"/>
      <c r="CV36" s="660"/>
      <c r="CW36" s="660"/>
      <c r="CX36" s="660"/>
      <c r="CY36" s="661"/>
      <c r="CZ36" s="662">
        <v>13.5</v>
      </c>
      <c r="DA36" s="671"/>
      <c r="DB36" s="671"/>
      <c r="DC36" s="672"/>
      <c r="DD36" s="665">
        <v>3297329</v>
      </c>
      <c r="DE36" s="660"/>
      <c r="DF36" s="660"/>
      <c r="DG36" s="660"/>
      <c r="DH36" s="660"/>
      <c r="DI36" s="660"/>
      <c r="DJ36" s="660"/>
      <c r="DK36" s="661"/>
      <c r="DL36" s="665">
        <v>1576622</v>
      </c>
      <c r="DM36" s="660"/>
      <c r="DN36" s="660"/>
      <c r="DO36" s="660"/>
      <c r="DP36" s="660"/>
      <c r="DQ36" s="660"/>
      <c r="DR36" s="660"/>
      <c r="DS36" s="660"/>
      <c r="DT36" s="660"/>
      <c r="DU36" s="660"/>
      <c r="DV36" s="661"/>
      <c r="DW36" s="662">
        <v>9.8000000000000007</v>
      </c>
      <c r="DX36" s="671"/>
      <c r="DY36" s="671"/>
      <c r="DZ36" s="671"/>
      <c r="EA36" s="671"/>
      <c r="EB36" s="671"/>
      <c r="EC36" s="690"/>
    </row>
    <row r="37" spans="2:133" ht="11.25" customHeight="1" x14ac:dyDescent="0.15">
      <c r="B37" s="656" t="s">
        <v>332</v>
      </c>
      <c r="C37" s="657"/>
      <c r="D37" s="657"/>
      <c r="E37" s="657"/>
      <c r="F37" s="657"/>
      <c r="G37" s="657"/>
      <c r="H37" s="657"/>
      <c r="I37" s="657"/>
      <c r="J37" s="657"/>
      <c r="K37" s="657"/>
      <c r="L37" s="657"/>
      <c r="M37" s="657"/>
      <c r="N37" s="657"/>
      <c r="O37" s="657"/>
      <c r="P37" s="657"/>
      <c r="Q37" s="658"/>
      <c r="R37" s="659">
        <v>1362756</v>
      </c>
      <c r="S37" s="660"/>
      <c r="T37" s="660"/>
      <c r="U37" s="660"/>
      <c r="V37" s="660"/>
      <c r="W37" s="660"/>
      <c r="X37" s="660"/>
      <c r="Y37" s="661"/>
      <c r="Z37" s="685">
        <v>4.5999999999999996</v>
      </c>
      <c r="AA37" s="685"/>
      <c r="AB37" s="685"/>
      <c r="AC37" s="685"/>
      <c r="AD37" s="686" t="s">
        <v>129</v>
      </c>
      <c r="AE37" s="686"/>
      <c r="AF37" s="686"/>
      <c r="AG37" s="686"/>
      <c r="AH37" s="686"/>
      <c r="AI37" s="686"/>
      <c r="AJ37" s="686"/>
      <c r="AK37" s="686"/>
      <c r="AL37" s="662" t="s">
        <v>129</v>
      </c>
      <c r="AM37" s="663"/>
      <c r="AN37" s="663"/>
      <c r="AO37" s="687"/>
      <c r="AQ37" s="691" t="s">
        <v>333</v>
      </c>
      <c r="AR37" s="692"/>
      <c r="AS37" s="692"/>
      <c r="AT37" s="692"/>
      <c r="AU37" s="692"/>
      <c r="AV37" s="692"/>
      <c r="AW37" s="692"/>
      <c r="AX37" s="692"/>
      <c r="AY37" s="693"/>
      <c r="AZ37" s="659">
        <v>1298523</v>
      </c>
      <c r="BA37" s="660"/>
      <c r="BB37" s="660"/>
      <c r="BC37" s="660"/>
      <c r="BD37" s="669"/>
      <c r="BE37" s="669"/>
      <c r="BF37" s="694"/>
      <c r="BG37" s="656" t="s">
        <v>334</v>
      </c>
      <c r="BH37" s="657"/>
      <c r="BI37" s="657"/>
      <c r="BJ37" s="657"/>
      <c r="BK37" s="657"/>
      <c r="BL37" s="657"/>
      <c r="BM37" s="657"/>
      <c r="BN37" s="657"/>
      <c r="BO37" s="657"/>
      <c r="BP37" s="657"/>
      <c r="BQ37" s="657"/>
      <c r="BR37" s="657"/>
      <c r="BS37" s="657"/>
      <c r="BT37" s="657"/>
      <c r="BU37" s="658"/>
      <c r="BV37" s="659">
        <v>94561</v>
      </c>
      <c r="BW37" s="660"/>
      <c r="BX37" s="660"/>
      <c r="BY37" s="660"/>
      <c r="BZ37" s="660"/>
      <c r="CA37" s="660"/>
      <c r="CB37" s="695"/>
      <c r="CD37" s="656" t="s">
        <v>335</v>
      </c>
      <c r="CE37" s="657"/>
      <c r="CF37" s="657"/>
      <c r="CG37" s="657"/>
      <c r="CH37" s="657"/>
      <c r="CI37" s="657"/>
      <c r="CJ37" s="657"/>
      <c r="CK37" s="657"/>
      <c r="CL37" s="657"/>
      <c r="CM37" s="657"/>
      <c r="CN37" s="657"/>
      <c r="CO37" s="657"/>
      <c r="CP37" s="657"/>
      <c r="CQ37" s="658"/>
      <c r="CR37" s="659">
        <v>682262</v>
      </c>
      <c r="CS37" s="669"/>
      <c r="CT37" s="669"/>
      <c r="CU37" s="669"/>
      <c r="CV37" s="669"/>
      <c r="CW37" s="669"/>
      <c r="CX37" s="669"/>
      <c r="CY37" s="670"/>
      <c r="CZ37" s="662">
        <v>2.4</v>
      </c>
      <c r="DA37" s="671"/>
      <c r="DB37" s="671"/>
      <c r="DC37" s="672"/>
      <c r="DD37" s="665">
        <v>682262</v>
      </c>
      <c r="DE37" s="669"/>
      <c r="DF37" s="669"/>
      <c r="DG37" s="669"/>
      <c r="DH37" s="669"/>
      <c r="DI37" s="669"/>
      <c r="DJ37" s="669"/>
      <c r="DK37" s="670"/>
      <c r="DL37" s="665">
        <v>667901</v>
      </c>
      <c r="DM37" s="669"/>
      <c r="DN37" s="669"/>
      <c r="DO37" s="669"/>
      <c r="DP37" s="669"/>
      <c r="DQ37" s="669"/>
      <c r="DR37" s="669"/>
      <c r="DS37" s="669"/>
      <c r="DT37" s="669"/>
      <c r="DU37" s="669"/>
      <c r="DV37" s="670"/>
      <c r="DW37" s="662">
        <v>4.2</v>
      </c>
      <c r="DX37" s="671"/>
      <c r="DY37" s="671"/>
      <c r="DZ37" s="671"/>
      <c r="EA37" s="671"/>
      <c r="EB37" s="671"/>
      <c r="EC37" s="690"/>
    </row>
    <row r="38" spans="2:133" ht="11.25" customHeight="1" x14ac:dyDescent="0.15">
      <c r="B38" s="656" t="s">
        <v>336</v>
      </c>
      <c r="C38" s="657"/>
      <c r="D38" s="657"/>
      <c r="E38" s="657"/>
      <c r="F38" s="657"/>
      <c r="G38" s="657"/>
      <c r="H38" s="657"/>
      <c r="I38" s="657"/>
      <c r="J38" s="657"/>
      <c r="K38" s="657"/>
      <c r="L38" s="657"/>
      <c r="M38" s="657"/>
      <c r="N38" s="657"/>
      <c r="O38" s="657"/>
      <c r="P38" s="657"/>
      <c r="Q38" s="658"/>
      <c r="R38" s="659">
        <v>1302488</v>
      </c>
      <c r="S38" s="660"/>
      <c r="T38" s="660"/>
      <c r="U38" s="660"/>
      <c r="V38" s="660"/>
      <c r="W38" s="660"/>
      <c r="X38" s="660"/>
      <c r="Y38" s="661"/>
      <c r="Z38" s="685">
        <v>4.4000000000000004</v>
      </c>
      <c r="AA38" s="685"/>
      <c r="AB38" s="685"/>
      <c r="AC38" s="685"/>
      <c r="AD38" s="686" t="s">
        <v>129</v>
      </c>
      <c r="AE38" s="686"/>
      <c r="AF38" s="686"/>
      <c r="AG38" s="686"/>
      <c r="AH38" s="686"/>
      <c r="AI38" s="686"/>
      <c r="AJ38" s="686"/>
      <c r="AK38" s="686"/>
      <c r="AL38" s="662" t="s">
        <v>129</v>
      </c>
      <c r="AM38" s="663"/>
      <c r="AN38" s="663"/>
      <c r="AO38" s="687"/>
      <c r="AQ38" s="691" t="s">
        <v>337</v>
      </c>
      <c r="AR38" s="692"/>
      <c r="AS38" s="692"/>
      <c r="AT38" s="692"/>
      <c r="AU38" s="692"/>
      <c r="AV38" s="692"/>
      <c r="AW38" s="692"/>
      <c r="AX38" s="692"/>
      <c r="AY38" s="693"/>
      <c r="AZ38" s="659">
        <v>694966</v>
      </c>
      <c r="BA38" s="660"/>
      <c r="BB38" s="660"/>
      <c r="BC38" s="660"/>
      <c r="BD38" s="669"/>
      <c r="BE38" s="669"/>
      <c r="BF38" s="694"/>
      <c r="BG38" s="656" t="s">
        <v>338</v>
      </c>
      <c r="BH38" s="657"/>
      <c r="BI38" s="657"/>
      <c r="BJ38" s="657"/>
      <c r="BK38" s="657"/>
      <c r="BL38" s="657"/>
      <c r="BM38" s="657"/>
      <c r="BN38" s="657"/>
      <c r="BO38" s="657"/>
      <c r="BP38" s="657"/>
      <c r="BQ38" s="657"/>
      <c r="BR38" s="657"/>
      <c r="BS38" s="657"/>
      <c r="BT38" s="657"/>
      <c r="BU38" s="658"/>
      <c r="BV38" s="659">
        <v>6770</v>
      </c>
      <c r="BW38" s="660"/>
      <c r="BX38" s="660"/>
      <c r="BY38" s="660"/>
      <c r="BZ38" s="660"/>
      <c r="CA38" s="660"/>
      <c r="CB38" s="695"/>
      <c r="CD38" s="656" t="s">
        <v>339</v>
      </c>
      <c r="CE38" s="657"/>
      <c r="CF38" s="657"/>
      <c r="CG38" s="657"/>
      <c r="CH38" s="657"/>
      <c r="CI38" s="657"/>
      <c r="CJ38" s="657"/>
      <c r="CK38" s="657"/>
      <c r="CL38" s="657"/>
      <c r="CM38" s="657"/>
      <c r="CN38" s="657"/>
      <c r="CO38" s="657"/>
      <c r="CP38" s="657"/>
      <c r="CQ38" s="658"/>
      <c r="CR38" s="659">
        <v>1839586</v>
      </c>
      <c r="CS38" s="660"/>
      <c r="CT38" s="660"/>
      <c r="CU38" s="660"/>
      <c r="CV38" s="660"/>
      <c r="CW38" s="660"/>
      <c r="CX38" s="660"/>
      <c r="CY38" s="661"/>
      <c r="CZ38" s="662">
        <v>6.5</v>
      </c>
      <c r="DA38" s="671"/>
      <c r="DB38" s="671"/>
      <c r="DC38" s="672"/>
      <c r="DD38" s="665">
        <v>1485212</v>
      </c>
      <c r="DE38" s="660"/>
      <c r="DF38" s="660"/>
      <c r="DG38" s="660"/>
      <c r="DH38" s="660"/>
      <c r="DI38" s="660"/>
      <c r="DJ38" s="660"/>
      <c r="DK38" s="661"/>
      <c r="DL38" s="665">
        <v>1453312</v>
      </c>
      <c r="DM38" s="660"/>
      <c r="DN38" s="660"/>
      <c r="DO38" s="660"/>
      <c r="DP38" s="660"/>
      <c r="DQ38" s="660"/>
      <c r="DR38" s="660"/>
      <c r="DS38" s="660"/>
      <c r="DT38" s="660"/>
      <c r="DU38" s="660"/>
      <c r="DV38" s="661"/>
      <c r="DW38" s="662">
        <v>9.1</v>
      </c>
      <c r="DX38" s="671"/>
      <c r="DY38" s="671"/>
      <c r="DZ38" s="671"/>
      <c r="EA38" s="671"/>
      <c r="EB38" s="671"/>
      <c r="EC38" s="690"/>
    </row>
    <row r="39" spans="2:133" ht="11.25" customHeight="1" x14ac:dyDescent="0.15">
      <c r="B39" s="656" t="s">
        <v>340</v>
      </c>
      <c r="C39" s="657"/>
      <c r="D39" s="657"/>
      <c r="E39" s="657"/>
      <c r="F39" s="657"/>
      <c r="G39" s="657"/>
      <c r="H39" s="657"/>
      <c r="I39" s="657"/>
      <c r="J39" s="657"/>
      <c r="K39" s="657"/>
      <c r="L39" s="657"/>
      <c r="M39" s="657"/>
      <c r="N39" s="657"/>
      <c r="O39" s="657"/>
      <c r="P39" s="657"/>
      <c r="Q39" s="658"/>
      <c r="R39" s="659">
        <v>1073559</v>
      </c>
      <c r="S39" s="660"/>
      <c r="T39" s="660"/>
      <c r="U39" s="660"/>
      <c r="V39" s="660"/>
      <c r="W39" s="660"/>
      <c r="X39" s="660"/>
      <c r="Y39" s="661"/>
      <c r="Z39" s="685">
        <v>3.6</v>
      </c>
      <c r="AA39" s="685"/>
      <c r="AB39" s="685"/>
      <c r="AC39" s="685"/>
      <c r="AD39" s="686">
        <v>220</v>
      </c>
      <c r="AE39" s="686"/>
      <c r="AF39" s="686"/>
      <c r="AG39" s="686"/>
      <c r="AH39" s="686"/>
      <c r="AI39" s="686"/>
      <c r="AJ39" s="686"/>
      <c r="AK39" s="686"/>
      <c r="AL39" s="662">
        <v>0</v>
      </c>
      <c r="AM39" s="663"/>
      <c r="AN39" s="663"/>
      <c r="AO39" s="687"/>
      <c r="AQ39" s="691" t="s">
        <v>341</v>
      </c>
      <c r="AR39" s="692"/>
      <c r="AS39" s="692"/>
      <c r="AT39" s="692"/>
      <c r="AU39" s="692"/>
      <c r="AV39" s="692"/>
      <c r="AW39" s="692"/>
      <c r="AX39" s="692"/>
      <c r="AY39" s="693"/>
      <c r="AZ39" s="659">
        <v>14747</v>
      </c>
      <c r="BA39" s="660"/>
      <c r="BB39" s="660"/>
      <c r="BC39" s="660"/>
      <c r="BD39" s="669"/>
      <c r="BE39" s="669"/>
      <c r="BF39" s="694"/>
      <c r="BG39" s="656" t="s">
        <v>342</v>
      </c>
      <c r="BH39" s="657"/>
      <c r="BI39" s="657"/>
      <c r="BJ39" s="657"/>
      <c r="BK39" s="657"/>
      <c r="BL39" s="657"/>
      <c r="BM39" s="657"/>
      <c r="BN39" s="657"/>
      <c r="BO39" s="657"/>
      <c r="BP39" s="657"/>
      <c r="BQ39" s="657"/>
      <c r="BR39" s="657"/>
      <c r="BS39" s="657"/>
      <c r="BT39" s="657"/>
      <c r="BU39" s="658"/>
      <c r="BV39" s="659">
        <v>10606</v>
      </c>
      <c r="BW39" s="660"/>
      <c r="BX39" s="660"/>
      <c r="BY39" s="660"/>
      <c r="BZ39" s="660"/>
      <c r="CA39" s="660"/>
      <c r="CB39" s="695"/>
      <c r="CD39" s="656" t="s">
        <v>343</v>
      </c>
      <c r="CE39" s="657"/>
      <c r="CF39" s="657"/>
      <c r="CG39" s="657"/>
      <c r="CH39" s="657"/>
      <c r="CI39" s="657"/>
      <c r="CJ39" s="657"/>
      <c r="CK39" s="657"/>
      <c r="CL39" s="657"/>
      <c r="CM39" s="657"/>
      <c r="CN39" s="657"/>
      <c r="CO39" s="657"/>
      <c r="CP39" s="657"/>
      <c r="CQ39" s="658"/>
      <c r="CR39" s="659">
        <v>1683509</v>
      </c>
      <c r="CS39" s="669"/>
      <c r="CT39" s="669"/>
      <c r="CU39" s="669"/>
      <c r="CV39" s="669"/>
      <c r="CW39" s="669"/>
      <c r="CX39" s="669"/>
      <c r="CY39" s="670"/>
      <c r="CZ39" s="662">
        <v>6</v>
      </c>
      <c r="DA39" s="671"/>
      <c r="DB39" s="671"/>
      <c r="DC39" s="672"/>
      <c r="DD39" s="665">
        <v>1327870</v>
      </c>
      <c r="DE39" s="669"/>
      <c r="DF39" s="669"/>
      <c r="DG39" s="669"/>
      <c r="DH39" s="669"/>
      <c r="DI39" s="669"/>
      <c r="DJ39" s="669"/>
      <c r="DK39" s="670"/>
      <c r="DL39" s="665" t="s">
        <v>129</v>
      </c>
      <c r="DM39" s="669"/>
      <c r="DN39" s="669"/>
      <c r="DO39" s="669"/>
      <c r="DP39" s="669"/>
      <c r="DQ39" s="669"/>
      <c r="DR39" s="669"/>
      <c r="DS39" s="669"/>
      <c r="DT39" s="669"/>
      <c r="DU39" s="669"/>
      <c r="DV39" s="670"/>
      <c r="DW39" s="662" t="s">
        <v>129</v>
      </c>
      <c r="DX39" s="671"/>
      <c r="DY39" s="671"/>
      <c r="DZ39" s="671"/>
      <c r="EA39" s="671"/>
      <c r="EB39" s="671"/>
      <c r="EC39" s="690"/>
    </row>
    <row r="40" spans="2:133" ht="11.25" customHeight="1" x14ac:dyDescent="0.15">
      <c r="B40" s="656" t="s">
        <v>344</v>
      </c>
      <c r="C40" s="657"/>
      <c r="D40" s="657"/>
      <c r="E40" s="657"/>
      <c r="F40" s="657"/>
      <c r="G40" s="657"/>
      <c r="H40" s="657"/>
      <c r="I40" s="657"/>
      <c r="J40" s="657"/>
      <c r="K40" s="657"/>
      <c r="L40" s="657"/>
      <c r="M40" s="657"/>
      <c r="N40" s="657"/>
      <c r="O40" s="657"/>
      <c r="P40" s="657"/>
      <c r="Q40" s="658"/>
      <c r="R40" s="659">
        <v>2141553</v>
      </c>
      <c r="S40" s="660"/>
      <c r="T40" s="660"/>
      <c r="U40" s="660"/>
      <c r="V40" s="660"/>
      <c r="W40" s="660"/>
      <c r="X40" s="660"/>
      <c r="Y40" s="661"/>
      <c r="Z40" s="685">
        <v>7.2</v>
      </c>
      <c r="AA40" s="685"/>
      <c r="AB40" s="685"/>
      <c r="AC40" s="685"/>
      <c r="AD40" s="686" t="s">
        <v>129</v>
      </c>
      <c r="AE40" s="686"/>
      <c r="AF40" s="686"/>
      <c r="AG40" s="686"/>
      <c r="AH40" s="686"/>
      <c r="AI40" s="686"/>
      <c r="AJ40" s="686"/>
      <c r="AK40" s="686"/>
      <c r="AL40" s="662" t="s">
        <v>129</v>
      </c>
      <c r="AM40" s="663"/>
      <c r="AN40" s="663"/>
      <c r="AO40" s="687"/>
      <c r="AQ40" s="691" t="s">
        <v>345</v>
      </c>
      <c r="AR40" s="692"/>
      <c r="AS40" s="692"/>
      <c r="AT40" s="692"/>
      <c r="AU40" s="692"/>
      <c r="AV40" s="692"/>
      <c r="AW40" s="692"/>
      <c r="AX40" s="692"/>
      <c r="AY40" s="693"/>
      <c r="AZ40" s="659" t="s">
        <v>129</v>
      </c>
      <c r="BA40" s="660"/>
      <c r="BB40" s="660"/>
      <c r="BC40" s="660"/>
      <c r="BD40" s="669"/>
      <c r="BE40" s="669"/>
      <c r="BF40" s="694"/>
      <c r="BG40" s="696" t="s">
        <v>346</v>
      </c>
      <c r="BH40" s="697"/>
      <c r="BI40" s="697"/>
      <c r="BJ40" s="697"/>
      <c r="BK40" s="697"/>
      <c r="BL40" s="358"/>
      <c r="BM40" s="657" t="s">
        <v>347</v>
      </c>
      <c r="BN40" s="657"/>
      <c r="BO40" s="657"/>
      <c r="BP40" s="657"/>
      <c r="BQ40" s="657"/>
      <c r="BR40" s="657"/>
      <c r="BS40" s="657"/>
      <c r="BT40" s="657"/>
      <c r="BU40" s="658"/>
      <c r="BV40" s="659">
        <v>103</v>
      </c>
      <c r="BW40" s="660"/>
      <c r="BX40" s="660"/>
      <c r="BY40" s="660"/>
      <c r="BZ40" s="660"/>
      <c r="CA40" s="660"/>
      <c r="CB40" s="695"/>
      <c r="CD40" s="656" t="s">
        <v>348</v>
      </c>
      <c r="CE40" s="657"/>
      <c r="CF40" s="657"/>
      <c r="CG40" s="657"/>
      <c r="CH40" s="657"/>
      <c r="CI40" s="657"/>
      <c r="CJ40" s="657"/>
      <c r="CK40" s="657"/>
      <c r="CL40" s="657"/>
      <c r="CM40" s="657"/>
      <c r="CN40" s="657"/>
      <c r="CO40" s="657"/>
      <c r="CP40" s="657"/>
      <c r="CQ40" s="658"/>
      <c r="CR40" s="659">
        <v>331628</v>
      </c>
      <c r="CS40" s="660"/>
      <c r="CT40" s="660"/>
      <c r="CU40" s="660"/>
      <c r="CV40" s="660"/>
      <c r="CW40" s="660"/>
      <c r="CX40" s="660"/>
      <c r="CY40" s="661"/>
      <c r="CZ40" s="662">
        <v>1.2</v>
      </c>
      <c r="DA40" s="671"/>
      <c r="DB40" s="671"/>
      <c r="DC40" s="672"/>
      <c r="DD40" s="665">
        <v>209102</v>
      </c>
      <c r="DE40" s="660"/>
      <c r="DF40" s="660"/>
      <c r="DG40" s="660"/>
      <c r="DH40" s="660"/>
      <c r="DI40" s="660"/>
      <c r="DJ40" s="660"/>
      <c r="DK40" s="661"/>
      <c r="DL40" s="665">
        <v>139712</v>
      </c>
      <c r="DM40" s="660"/>
      <c r="DN40" s="660"/>
      <c r="DO40" s="660"/>
      <c r="DP40" s="660"/>
      <c r="DQ40" s="660"/>
      <c r="DR40" s="660"/>
      <c r="DS40" s="660"/>
      <c r="DT40" s="660"/>
      <c r="DU40" s="660"/>
      <c r="DV40" s="661"/>
      <c r="DW40" s="662">
        <v>0.9</v>
      </c>
      <c r="DX40" s="671"/>
      <c r="DY40" s="671"/>
      <c r="DZ40" s="671"/>
      <c r="EA40" s="671"/>
      <c r="EB40" s="671"/>
      <c r="EC40" s="690"/>
    </row>
    <row r="41" spans="2:133" ht="11.25" customHeight="1" x14ac:dyDescent="0.15">
      <c r="B41" s="656" t="s">
        <v>349</v>
      </c>
      <c r="C41" s="657"/>
      <c r="D41" s="657"/>
      <c r="E41" s="657"/>
      <c r="F41" s="657"/>
      <c r="G41" s="657"/>
      <c r="H41" s="657"/>
      <c r="I41" s="657"/>
      <c r="J41" s="657"/>
      <c r="K41" s="657"/>
      <c r="L41" s="657"/>
      <c r="M41" s="657"/>
      <c r="N41" s="657"/>
      <c r="O41" s="657"/>
      <c r="P41" s="657"/>
      <c r="Q41" s="658"/>
      <c r="R41" s="659" t="s">
        <v>129</v>
      </c>
      <c r="S41" s="660"/>
      <c r="T41" s="660"/>
      <c r="U41" s="660"/>
      <c r="V41" s="660"/>
      <c r="W41" s="660"/>
      <c r="X41" s="660"/>
      <c r="Y41" s="661"/>
      <c r="Z41" s="685" t="s">
        <v>129</v>
      </c>
      <c r="AA41" s="685"/>
      <c r="AB41" s="685"/>
      <c r="AC41" s="685"/>
      <c r="AD41" s="686" t="s">
        <v>129</v>
      </c>
      <c r="AE41" s="686"/>
      <c r="AF41" s="686"/>
      <c r="AG41" s="686"/>
      <c r="AH41" s="686"/>
      <c r="AI41" s="686"/>
      <c r="AJ41" s="686"/>
      <c r="AK41" s="686"/>
      <c r="AL41" s="662" t="s">
        <v>129</v>
      </c>
      <c r="AM41" s="663"/>
      <c r="AN41" s="663"/>
      <c r="AO41" s="687"/>
      <c r="AQ41" s="691" t="s">
        <v>350</v>
      </c>
      <c r="AR41" s="692"/>
      <c r="AS41" s="692"/>
      <c r="AT41" s="692"/>
      <c r="AU41" s="692"/>
      <c r="AV41" s="692"/>
      <c r="AW41" s="692"/>
      <c r="AX41" s="692"/>
      <c r="AY41" s="693"/>
      <c r="AZ41" s="659">
        <v>370038</v>
      </c>
      <c r="BA41" s="660"/>
      <c r="BB41" s="660"/>
      <c r="BC41" s="660"/>
      <c r="BD41" s="669"/>
      <c r="BE41" s="669"/>
      <c r="BF41" s="694"/>
      <c r="BG41" s="696"/>
      <c r="BH41" s="697"/>
      <c r="BI41" s="697"/>
      <c r="BJ41" s="697"/>
      <c r="BK41" s="697"/>
      <c r="BL41" s="358"/>
      <c r="BM41" s="657" t="s">
        <v>351</v>
      </c>
      <c r="BN41" s="657"/>
      <c r="BO41" s="657"/>
      <c r="BP41" s="657"/>
      <c r="BQ41" s="657"/>
      <c r="BR41" s="657"/>
      <c r="BS41" s="657"/>
      <c r="BT41" s="657"/>
      <c r="BU41" s="658"/>
      <c r="BV41" s="659" t="s">
        <v>129</v>
      </c>
      <c r="BW41" s="660"/>
      <c r="BX41" s="660"/>
      <c r="BY41" s="660"/>
      <c r="BZ41" s="660"/>
      <c r="CA41" s="660"/>
      <c r="CB41" s="695"/>
      <c r="CD41" s="656" t="s">
        <v>352</v>
      </c>
      <c r="CE41" s="657"/>
      <c r="CF41" s="657"/>
      <c r="CG41" s="657"/>
      <c r="CH41" s="657"/>
      <c r="CI41" s="657"/>
      <c r="CJ41" s="657"/>
      <c r="CK41" s="657"/>
      <c r="CL41" s="657"/>
      <c r="CM41" s="657"/>
      <c r="CN41" s="657"/>
      <c r="CO41" s="657"/>
      <c r="CP41" s="657"/>
      <c r="CQ41" s="658"/>
      <c r="CR41" s="659" t="s">
        <v>129</v>
      </c>
      <c r="CS41" s="669"/>
      <c r="CT41" s="669"/>
      <c r="CU41" s="669"/>
      <c r="CV41" s="669"/>
      <c r="CW41" s="669"/>
      <c r="CX41" s="669"/>
      <c r="CY41" s="670"/>
      <c r="CZ41" s="662" t="s">
        <v>129</v>
      </c>
      <c r="DA41" s="671"/>
      <c r="DB41" s="671"/>
      <c r="DC41" s="672"/>
      <c r="DD41" s="665" t="s">
        <v>129</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353</v>
      </c>
      <c r="C42" s="657"/>
      <c r="D42" s="657"/>
      <c r="E42" s="657"/>
      <c r="F42" s="657"/>
      <c r="G42" s="657"/>
      <c r="H42" s="657"/>
      <c r="I42" s="657"/>
      <c r="J42" s="657"/>
      <c r="K42" s="657"/>
      <c r="L42" s="657"/>
      <c r="M42" s="657"/>
      <c r="N42" s="657"/>
      <c r="O42" s="657"/>
      <c r="P42" s="657"/>
      <c r="Q42" s="658"/>
      <c r="R42" s="659" t="s">
        <v>129</v>
      </c>
      <c r="S42" s="660"/>
      <c r="T42" s="660"/>
      <c r="U42" s="660"/>
      <c r="V42" s="660"/>
      <c r="W42" s="660"/>
      <c r="X42" s="660"/>
      <c r="Y42" s="661"/>
      <c r="Z42" s="685" t="s">
        <v>129</v>
      </c>
      <c r="AA42" s="685"/>
      <c r="AB42" s="685"/>
      <c r="AC42" s="685"/>
      <c r="AD42" s="686" t="s">
        <v>129</v>
      </c>
      <c r="AE42" s="686"/>
      <c r="AF42" s="686"/>
      <c r="AG42" s="686"/>
      <c r="AH42" s="686"/>
      <c r="AI42" s="686"/>
      <c r="AJ42" s="686"/>
      <c r="AK42" s="686"/>
      <c r="AL42" s="662" t="s">
        <v>129</v>
      </c>
      <c r="AM42" s="663"/>
      <c r="AN42" s="663"/>
      <c r="AO42" s="687"/>
      <c r="AQ42" s="700" t="s">
        <v>354</v>
      </c>
      <c r="AR42" s="701"/>
      <c r="AS42" s="701"/>
      <c r="AT42" s="701"/>
      <c r="AU42" s="701"/>
      <c r="AV42" s="701"/>
      <c r="AW42" s="701"/>
      <c r="AX42" s="701"/>
      <c r="AY42" s="702"/>
      <c r="AZ42" s="639">
        <v>1469548</v>
      </c>
      <c r="BA42" s="673"/>
      <c r="BB42" s="673"/>
      <c r="BC42" s="673"/>
      <c r="BD42" s="640"/>
      <c r="BE42" s="640"/>
      <c r="BF42" s="688"/>
      <c r="BG42" s="698"/>
      <c r="BH42" s="699"/>
      <c r="BI42" s="699"/>
      <c r="BJ42" s="699"/>
      <c r="BK42" s="699"/>
      <c r="BL42" s="359"/>
      <c r="BM42" s="637" t="s">
        <v>355</v>
      </c>
      <c r="BN42" s="637"/>
      <c r="BO42" s="637"/>
      <c r="BP42" s="637"/>
      <c r="BQ42" s="637"/>
      <c r="BR42" s="637"/>
      <c r="BS42" s="637"/>
      <c r="BT42" s="637"/>
      <c r="BU42" s="638"/>
      <c r="BV42" s="639">
        <v>335</v>
      </c>
      <c r="BW42" s="673"/>
      <c r="BX42" s="673"/>
      <c r="BY42" s="673"/>
      <c r="BZ42" s="673"/>
      <c r="CA42" s="673"/>
      <c r="CB42" s="689"/>
      <c r="CD42" s="656" t="s">
        <v>356</v>
      </c>
      <c r="CE42" s="657"/>
      <c r="CF42" s="657"/>
      <c r="CG42" s="657"/>
      <c r="CH42" s="657"/>
      <c r="CI42" s="657"/>
      <c r="CJ42" s="657"/>
      <c r="CK42" s="657"/>
      <c r="CL42" s="657"/>
      <c r="CM42" s="657"/>
      <c r="CN42" s="657"/>
      <c r="CO42" s="657"/>
      <c r="CP42" s="657"/>
      <c r="CQ42" s="658"/>
      <c r="CR42" s="659">
        <v>3831701</v>
      </c>
      <c r="CS42" s="669"/>
      <c r="CT42" s="669"/>
      <c r="CU42" s="669"/>
      <c r="CV42" s="669"/>
      <c r="CW42" s="669"/>
      <c r="CX42" s="669"/>
      <c r="CY42" s="670"/>
      <c r="CZ42" s="662">
        <v>13.6</v>
      </c>
      <c r="DA42" s="671"/>
      <c r="DB42" s="671"/>
      <c r="DC42" s="672"/>
      <c r="DD42" s="665">
        <v>1055305</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357</v>
      </c>
      <c r="C43" s="657"/>
      <c r="D43" s="657"/>
      <c r="E43" s="657"/>
      <c r="F43" s="657"/>
      <c r="G43" s="657"/>
      <c r="H43" s="657"/>
      <c r="I43" s="657"/>
      <c r="J43" s="657"/>
      <c r="K43" s="657"/>
      <c r="L43" s="657"/>
      <c r="M43" s="657"/>
      <c r="N43" s="657"/>
      <c r="O43" s="657"/>
      <c r="P43" s="657"/>
      <c r="Q43" s="658"/>
      <c r="R43" s="659">
        <v>811653</v>
      </c>
      <c r="S43" s="660"/>
      <c r="T43" s="660"/>
      <c r="U43" s="660"/>
      <c r="V43" s="660"/>
      <c r="W43" s="660"/>
      <c r="X43" s="660"/>
      <c r="Y43" s="661"/>
      <c r="Z43" s="685">
        <v>2.7</v>
      </c>
      <c r="AA43" s="685"/>
      <c r="AB43" s="685"/>
      <c r="AC43" s="685"/>
      <c r="AD43" s="686" t="s">
        <v>129</v>
      </c>
      <c r="AE43" s="686"/>
      <c r="AF43" s="686"/>
      <c r="AG43" s="686"/>
      <c r="AH43" s="686"/>
      <c r="AI43" s="686"/>
      <c r="AJ43" s="686"/>
      <c r="AK43" s="686"/>
      <c r="AL43" s="662" t="s">
        <v>129</v>
      </c>
      <c r="AM43" s="663"/>
      <c r="AN43" s="663"/>
      <c r="AO43" s="687"/>
      <c r="CD43" s="656" t="s">
        <v>358</v>
      </c>
      <c r="CE43" s="657"/>
      <c r="CF43" s="657"/>
      <c r="CG43" s="657"/>
      <c r="CH43" s="657"/>
      <c r="CI43" s="657"/>
      <c r="CJ43" s="657"/>
      <c r="CK43" s="657"/>
      <c r="CL43" s="657"/>
      <c r="CM43" s="657"/>
      <c r="CN43" s="657"/>
      <c r="CO43" s="657"/>
      <c r="CP43" s="657"/>
      <c r="CQ43" s="658"/>
      <c r="CR43" s="659">
        <v>60443</v>
      </c>
      <c r="CS43" s="669"/>
      <c r="CT43" s="669"/>
      <c r="CU43" s="669"/>
      <c r="CV43" s="669"/>
      <c r="CW43" s="669"/>
      <c r="CX43" s="669"/>
      <c r="CY43" s="670"/>
      <c r="CZ43" s="662">
        <v>0.2</v>
      </c>
      <c r="DA43" s="671"/>
      <c r="DB43" s="671"/>
      <c r="DC43" s="672"/>
      <c r="DD43" s="665">
        <v>60443</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359</v>
      </c>
      <c r="C44" s="637"/>
      <c r="D44" s="637"/>
      <c r="E44" s="637"/>
      <c r="F44" s="637"/>
      <c r="G44" s="637"/>
      <c r="H44" s="637"/>
      <c r="I44" s="637"/>
      <c r="J44" s="637"/>
      <c r="K44" s="637"/>
      <c r="L44" s="637"/>
      <c r="M44" s="637"/>
      <c r="N44" s="637"/>
      <c r="O44" s="637"/>
      <c r="P44" s="637"/>
      <c r="Q44" s="638"/>
      <c r="R44" s="639">
        <v>29926562</v>
      </c>
      <c r="S44" s="673"/>
      <c r="T44" s="673"/>
      <c r="U44" s="673"/>
      <c r="V44" s="673"/>
      <c r="W44" s="673"/>
      <c r="X44" s="673"/>
      <c r="Y44" s="674"/>
      <c r="Z44" s="675">
        <v>100</v>
      </c>
      <c r="AA44" s="675"/>
      <c r="AB44" s="675"/>
      <c r="AC44" s="675"/>
      <c r="AD44" s="676">
        <v>15233809</v>
      </c>
      <c r="AE44" s="676"/>
      <c r="AF44" s="676"/>
      <c r="AG44" s="676"/>
      <c r="AH44" s="676"/>
      <c r="AI44" s="676"/>
      <c r="AJ44" s="676"/>
      <c r="AK44" s="676"/>
      <c r="AL44" s="642">
        <v>100</v>
      </c>
      <c r="AM44" s="677"/>
      <c r="AN44" s="677"/>
      <c r="AO44" s="678"/>
      <c r="CD44" s="679" t="s">
        <v>306</v>
      </c>
      <c r="CE44" s="680"/>
      <c r="CF44" s="656" t="s">
        <v>360</v>
      </c>
      <c r="CG44" s="657"/>
      <c r="CH44" s="657"/>
      <c r="CI44" s="657"/>
      <c r="CJ44" s="657"/>
      <c r="CK44" s="657"/>
      <c r="CL44" s="657"/>
      <c r="CM44" s="657"/>
      <c r="CN44" s="657"/>
      <c r="CO44" s="657"/>
      <c r="CP44" s="657"/>
      <c r="CQ44" s="658"/>
      <c r="CR44" s="659">
        <v>3831701</v>
      </c>
      <c r="CS44" s="660"/>
      <c r="CT44" s="660"/>
      <c r="CU44" s="660"/>
      <c r="CV44" s="660"/>
      <c r="CW44" s="660"/>
      <c r="CX44" s="660"/>
      <c r="CY44" s="661"/>
      <c r="CZ44" s="662">
        <v>13.6</v>
      </c>
      <c r="DA44" s="663"/>
      <c r="DB44" s="663"/>
      <c r="DC44" s="664"/>
      <c r="DD44" s="665">
        <v>1055305</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361</v>
      </c>
      <c r="CG45" s="657"/>
      <c r="CH45" s="657"/>
      <c r="CI45" s="657"/>
      <c r="CJ45" s="657"/>
      <c r="CK45" s="657"/>
      <c r="CL45" s="657"/>
      <c r="CM45" s="657"/>
      <c r="CN45" s="657"/>
      <c r="CO45" s="657"/>
      <c r="CP45" s="657"/>
      <c r="CQ45" s="658"/>
      <c r="CR45" s="659">
        <v>1221331</v>
      </c>
      <c r="CS45" s="669"/>
      <c r="CT45" s="669"/>
      <c r="CU45" s="669"/>
      <c r="CV45" s="669"/>
      <c r="CW45" s="669"/>
      <c r="CX45" s="669"/>
      <c r="CY45" s="670"/>
      <c r="CZ45" s="662">
        <v>4.3</v>
      </c>
      <c r="DA45" s="671"/>
      <c r="DB45" s="671"/>
      <c r="DC45" s="672"/>
      <c r="DD45" s="665">
        <v>43727</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362</v>
      </c>
      <c r="CD46" s="681"/>
      <c r="CE46" s="682"/>
      <c r="CF46" s="656" t="s">
        <v>363</v>
      </c>
      <c r="CG46" s="657"/>
      <c r="CH46" s="657"/>
      <c r="CI46" s="657"/>
      <c r="CJ46" s="657"/>
      <c r="CK46" s="657"/>
      <c r="CL46" s="657"/>
      <c r="CM46" s="657"/>
      <c r="CN46" s="657"/>
      <c r="CO46" s="657"/>
      <c r="CP46" s="657"/>
      <c r="CQ46" s="658"/>
      <c r="CR46" s="659">
        <v>2488001</v>
      </c>
      <c r="CS46" s="660"/>
      <c r="CT46" s="660"/>
      <c r="CU46" s="660"/>
      <c r="CV46" s="660"/>
      <c r="CW46" s="660"/>
      <c r="CX46" s="660"/>
      <c r="CY46" s="661"/>
      <c r="CZ46" s="662">
        <v>8.9</v>
      </c>
      <c r="DA46" s="663"/>
      <c r="DB46" s="663"/>
      <c r="DC46" s="664"/>
      <c r="DD46" s="665">
        <v>1001114</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364</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365</v>
      </c>
      <c r="CG47" s="657"/>
      <c r="CH47" s="657"/>
      <c r="CI47" s="657"/>
      <c r="CJ47" s="657"/>
      <c r="CK47" s="657"/>
      <c r="CL47" s="657"/>
      <c r="CM47" s="657"/>
      <c r="CN47" s="657"/>
      <c r="CO47" s="657"/>
      <c r="CP47" s="657"/>
      <c r="CQ47" s="658"/>
      <c r="CR47" s="659" t="s">
        <v>129</v>
      </c>
      <c r="CS47" s="669"/>
      <c r="CT47" s="669"/>
      <c r="CU47" s="669"/>
      <c r="CV47" s="669"/>
      <c r="CW47" s="669"/>
      <c r="CX47" s="669"/>
      <c r="CY47" s="670"/>
      <c r="CZ47" s="662" t="s">
        <v>129</v>
      </c>
      <c r="DA47" s="671"/>
      <c r="DB47" s="671"/>
      <c r="DC47" s="672"/>
      <c r="DD47" s="665" t="s">
        <v>129</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366</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367</v>
      </c>
      <c r="CG48" s="657"/>
      <c r="CH48" s="657"/>
      <c r="CI48" s="657"/>
      <c r="CJ48" s="657"/>
      <c r="CK48" s="657"/>
      <c r="CL48" s="657"/>
      <c r="CM48" s="657"/>
      <c r="CN48" s="657"/>
      <c r="CO48" s="657"/>
      <c r="CP48" s="657"/>
      <c r="CQ48" s="658"/>
      <c r="CR48" s="659" t="s">
        <v>129</v>
      </c>
      <c r="CS48" s="660"/>
      <c r="CT48" s="660"/>
      <c r="CU48" s="660"/>
      <c r="CV48" s="660"/>
      <c r="CW48" s="660"/>
      <c r="CX48" s="660"/>
      <c r="CY48" s="661"/>
      <c r="CZ48" s="662" t="s">
        <v>129</v>
      </c>
      <c r="DA48" s="663"/>
      <c r="DB48" s="663"/>
      <c r="DC48" s="664"/>
      <c r="DD48" s="665" t="s">
        <v>129</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368</v>
      </c>
      <c r="CE49" s="637"/>
      <c r="CF49" s="637"/>
      <c r="CG49" s="637"/>
      <c r="CH49" s="637"/>
      <c r="CI49" s="637"/>
      <c r="CJ49" s="637"/>
      <c r="CK49" s="637"/>
      <c r="CL49" s="637"/>
      <c r="CM49" s="637"/>
      <c r="CN49" s="637"/>
      <c r="CO49" s="637"/>
      <c r="CP49" s="637"/>
      <c r="CQ49" s="638"/>
      <c r="CR49" s="639">
        <v>28087796</v>
      </c>
      <c r="CS49" s="640"/>
      <c r="CT49" s="640"/>
      <c r="CU49" s="640"/>
      <c r="CV49" s="640"/>
      <c r="CW49" s="640"/>
      <c r="CX49" s="640"/>
      <c r="CY49" s="641"/>
      <c r="CZ49" s="642">
        <v>100</v>
      </c>
      <c r="DA49" s="643"/>
      <c r="DB49" s="643"/>
      <c r="DC49" s="644"/>
      <c r="DD49" s="645">
        <v>17548779</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369</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370</v>
      </c>
      <c r="DK2" s="756"/>
      <c r="DL2" s="756"/>
      <c r="DM2" s="756"/>
      <c r="DN2" s="756"/>
      <c r="DO2" s="757"/>
      <c r="DP2" s="210"/>
      <c r="DQ2" s="755" t="s">
        <v>371</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372</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373</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374</v>
      </c>
      <c r="B5" s="761"/>
      <c r="C5" s="761"/>
      <c r="D5" s="761"/>
      <c r="E5" s="761"/>
      <c r="F5" s="761"/>
      <c r="G5" s="761"/>
      <c r="H5" s="761"/>
      <c r="I5" s="761"/>
      <c r="J5" s="761"/>
      <c r="K5" s="761"/>
      <c r="L5" s="761"/>
      <c r="M5" s="761"/>
      <c r="N5" s="761"/>
      <c r="O5" s="761"/>
      <c r="P5" s="762"/>
      <c r="Q5" s="766" t="s">
        <v>375</v>
      </c>
      <c r="R5" s="767"/>
      <c r="S5" s="767"/>
      <c r="T5" s="767"/>
      <c r="U5" s="768"/>
      <c r="V5" s="766" t="s">
        <v>376</v>
      </c>
      <c r="W5" s="767"/>
      <c r="X5" s="767"/>
      <c r="Y5" s="767"/>
      <c r="Z5" s="768"/>
      <c r="AA5" s="766" t="s">
        <v>377</v>
      </c>
      <c r="AB5" s="767"/>
      <c r="AC5" s="767"/>
      <c r="AD5" s="767"/>
      <c r="AE5" s="767"/>
      <c r="AF5" s="772" t="s">
        <v>378</v>
      </c>
      <c r="AG5" s="767"/>
      <c r="AH5" s="767"/>
      <c r="AI5" s="767"/>
      <c r="AJ5" s="773"/>
      <c r="AK5" s="767" t="s">
        <v>379</v>
      </c>
      <c r="AL5" s="767"/>
      <c r="AM5" s="767"/>
      <c r="AN5" s="767"/>
      <c r="AO5" s="768"/>
      <c r="AP5" s="766" t="s">
        <v>380</v>
      </c>
      <c r="AQ5" s="767"/>
      <c r="AR5" s="767"/>
      <c r="AS5" s="767"/>
      <c r="AT5" s="768"/>
      <c r="AU5" s="766" t="s">
        <v>381</v>
      </c>
      <c r="AV5" s="767"/>
      <c r="AW5" s="767"/>
      <c r="AX5" s="767"/>
      <c r="AY5" s="773"/>
      <c r="AZ5" s="214"/>
      <c r="BA5" s="214"/>
      <c r="BB5" s="214"/>
      <c r="BC5" s="214"/>
      <c r="BD5" s="214"/>
      <c r="BE5" s="215"/>
      <c r="BF5" s="215"/>
      <c r="BG5" s="215"/>
      <c r="BH5" s="215"/>
      <c r="BI5" s="215"/>
      <c r="BJ5" s="215"/>
      <c r="BK5" s="215"/>
      <c r="BL5" s="215"/>
      <c r="BM5" s="215"/>
      <c r="BN5" s="215"/>
      <c r="BO5" s="215"/>
      <c r="BP5" s="215"/>
      <c r="BQ5" s="760" t="s">
        <v>382</v>
      </c>
      <c r="BR5" s="761"/>
      <c r="BS5" s="761"/>
      <c r="BT5" s="761"/>
      <c r="BU5" s="761"/>
      <c r="BV5" s="761"/>
      <c r="BW5" s="761"/>
      <c r="BX5" s="761"/>
      <c r="BY5" s="761"/>
      <c r="BZ5" s="761"/>
      <c r="CA5" s="761"/>
      <c r="CB5" s="761"/>
      <c r="CC5" s="761"/>
      <c r="CD5" s="761"/>
      <c r="CE5" s="761"/>
      <c r="CF5" s="761"/>
      <c r="CG5" s="762"/>
      <c r="CH5" s="766" t="s">
        <v>383</v>
      </c>
      <c r="CI5" s="767"/>
      <c r="CJ5" s="767"/>
      <c r="CK5" s="767"/>
      <c r="CL5" s="768"/>
      <c r="CM5" s="766" t="s">
        <v>384</v>
      </c>
      <c r="CN5" s="767"/>
      <c r="CO5" s="767"/>
      <c r="CP5" s="767"/>
      <c r="CQ5" s="768"/>
      <c r="CR5" s="766" t="s">
        <v>385</v>
      </c>
      <c r="CS5" s="767"/>
      <c r="CT5" s="767"/>
      <c r="CU5" s="767"/>
      <c r="CV5" s="768"/>
      <c r="CW5" s="766" t="s">
        <v>386</v>
      </c>
      <c r="CX5" s="767"/>
      <c r="CY5" s="767"/>
      <c r="CZ5" s="767"/>
      <c r="DA5" s="768"/>
      <c r="DB5" s="766" t="s">
        <v>387</v>
      </c>
      <c r="DC5" s="767"/>
      <c r="DD5" s="767"/>
      <c r="DE5" s="767"/>
      <c r="DF5" s="768"/>
      <c r="DG5" s="796" t="s">
        <v>388</v>
      </c>
      <c r="DH5" s="797"/>
      <c r="DI5" s="797"/>
      <c r="DJ5" s="797"/>
      <c r="DK5" s="798"/>
      <c r="DL5" s="796" t="s">
        <v>389</v>
      </c>
      <c r="DM5" s="797"/>
      <c r="DN5" s="797"/>
      <c r="DO5" s="797"/>
      <c r="DP5" s="798"/>
      <c r="DQ5" s="766" t="s">
        <v>390</v>
      </c>
      <c r="DR5" s="767"/>
      <c r="DS5" s="767"/>
      <c r="DT5" s="767"/>
      <c r="DU5" s="768"/>
      <c r="DV5" s="766" t="s">
        <v>381</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391</v>
      </c>
      <c r="C7" s="783"/>
      <c r="D7" s="783"/>
      <c r="E7" s="783"/>
      <c r="F7" s="783"/>
      <c r="G7" s="783"/>
      <c r="H7" s="783"/>
      <c r="I7" s="783"/>
      <c r="J7" s="783"/>
      <c r="K7" s="783"/>
      <c r="L7" s="783"/>
      <c r="M7" s="783"/>
      <c r="N7" s="783"/>
      <c r="O7" s="783"/>
      <c r="P7" s="784"/>
      <c r="Q7" s="785">
        <v>29889</v>
      </c>
      <c r="R7" s="786"/>
      <c r="S7" s="786"/>
      <c r="T7" s="786"/>
      <c r="U7" s="786"/>
      <c r="V7" s="786">
        <v>28050</v>
      </c>
      <c r="W7" s="786"/>
      <c r="X7" s="786"/>
      <c r="Y7" s="786"/>
      <c r="Z7" s="786"/>
      <c r="AA7" s="786">
        <v>1839</v>
      </c>
      <c r="AB7" s="786"/>
      <c r="AC7" s="786"/>
      <c r="AD7" s="786"/>
      <c r="AE7" s="787"/>
      <c r="AF7" s="788">
        <v>1577</v>
      </c>
      <c r="AG7" s="789"/>
      <c r="AH7" s="789"/>
      <c r="AI7" s="789"/>
      <c r="AJ7" s="790"/>
      <c r="AK7" s="791">
        <v>1363</v>
      </c>
      <c r="AL7" s="792"/>
      <c r="AM7" s="792"/>
      <c r="AN7" s="792"/>
      <c r="AO7" s="792"/>
      <c r="AP7" s="792">
        <v>26586</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c r="BT7" s="780"/>
      <c r="BU7" s="780"/>
      <c r="BV7" s="780"/>
      <c r="BW7" s="780"/>
      <c r="BX7" s="780"/>
      <c r="BY7" s="780"/>
      <c r="BZ7" s="780"/>
      <c r="CA7" s="780"/>
      <c r="CB7" s="780"/>
      <c r="CC7" s="780"/>
      <c r="CD7" s="780"/>
      <c r="CE7" s="780"/>
      <c r="CF7" s="780"/>
      <c r="CG7" s="795"/>
      <c r="CH7" s="776"/>
      <c r="CI7" s="777"/>
      <c r="CJ7" s="777"/>
      <c r="CK7" s="777"/>
      <c r="CL7" s="778"/>
      <c r="CM7" s="776"/>
      <c r="CN7" s="777"/>
      <c r="CO7" s="777"/>
      <c r="CP7" s="777"/>
      <c r="CQ7" s="778"/>
      <c r="CR7" s="776"/>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16"/>
    </row>
    <row r="8" spans="1:131" s="217" customFormat="1" ht="26.25" customHeight="1" x14ac:dyDescent="0.15">
      <c r="A8" s="220">
        <v>2</v>
      </c>
      <c r="B8" s="813" t="s">
        <v>392</v>
      </c>
      <c r="C8" s="814"/>
      <c r="D8" s="814"/>
      <c r="E8" s="814"/>
      <c r="F8" s="814"/>
      <c r="G8" s="814"/>
      <c r="H8" s="814"/>
      <c r="I8" s="814"/>
      <c r="J8" s="814"/>
      <c r="K8" s="814"/>
      <c r="L8" s="814"/>
      <c r="M8" s="814"/>
      <c r="N8" s="814"/>
      <c r="O8" s="814"/>
      <c r="P8" s="815"/>
      <c r="Q8" s="816">
        <v>123</v>
      </c>
      <c r="R8" s="817"/>
      <c r="S8" s="817"/>
      <c r="T8" s="817"/>
      <c r="U8" s="817"/>
      <c r="V8" s="817">
        <v>123</v>
      </c>
      <c r="W8" s="817"/>
      <c r="X8" s="817"/>
      <c r="Y8" s="817"/>
      <c r="Z8" s="817"/>
      <c r="AA8" s="817">
        <v>0</v>
      </c>
      <c r="AB8" s="817"/>
      <c r="AC8" s="817"/>
      <c r="AD8" s="817"/>
      <c r="AE8" s="818"/>
      <c r="AF8" s="819">
        <v>0</v>
      </c>
      <c r="AG8" s="820"/>
      <c r="AH8" s="820"/>
      <c r="AI8" s="820"/>
      <c r="AJ8" s="821"/>
      <c r="AK8" s="802">
        <v>85</v>
      </c>
      <c r="AL8" s="803"/>
      <c r="AM8" s="803"/>
      <c r="AN8" s="803"/>
      <c r="AO8" s="803"/>
      <c r="AP8" s="803">
        <v>512</v>
      </c>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16"/>
    </row>
    <row r="9" spans="1:131" s="217" customFormat="1" ht="26.25" customHeight="1" x14ac:dyDescent="0.15">
      <c r="A9" s="220">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393</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394</v>
      </c>
      <c r="B23" s="822" t="s">
        <v>395</v>
      </c>
      <c r="C23" s="823"/>
      <c r="D23" s="823"/>
      <c r="E23" s="823"/>
      <c r="F23" s="823"/>
      <c r="G23" s="823"/>
      <c r="H23" s="823"/>
      <c r="I23" s="823"/>
      <c r="J23" s="823"/>
      <c r="K23" s="823"/>
      <c r="L23" s="823"/>
      <c r="M23" s="823"/>
      <c r="N23" s="823"/>
      <c r="O23" s="823"/>
      <c r="P23" s="824"/>
      <c r="Q23" s="825">
        <v>29927</v>
      </c>
      <c r="R23" s="826"/>
      <c r="S23" s="826"/>
      <c r="T23" s="826"/>
      <c r="U23" s="826"/>
      <c r="V23" s="826">
        <v>28088</v>
      </c>
      <c r="W23" s="826"/>
      <c r="X23" s="826"/>
      <c r="Y23" s="826"/>
      <c r="Z23" s="826"/>
      <c r="AA23" s="826">
        <v>1839</v>
      </c>
      <c r="AB23" s="826"/>
      <c r="AC23" s="826"/>
      <c r="AD23" s="826"/>
      <c r="AE23" s="827"/>
      <c r="AF23" s="828">
        <v>1577</v>
      </c>
      <c r="AG23" s="826"/>
      <c r="AH23" s="826"/>
      <c r="AI23" s="826"/>
      <c r="AJ23" s="829"/>
      <c r="AK23" s="830"/>
      <c r="AL23" s="831"/>
      <c r="AM23" s="831"/>
      <c r="AN23" s="831"/>
      <c r="AO23" s="831"/>
      <c r="AP23" s="826">
        <v>27098</v>
      </c>
      <c r="AQ23" s="826"/>
      <c r="AR23" s="826"/>
      <c r="AS23" s="826"/>
      <c r="AT23" s="826"/>
      <c r="AU23" s="842"/>
      <c r="AV23" s="842"/>
      <c r="AW23" s="842"/>
      <c r="AX23" s="842"/>
      <c r="AY23" s="843"/>
      <c r="AZ23" s="844" t="s">
        <v>396</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397</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398</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374</v>
      </c>
      <c r="B26" s="761"/>
      <c r="C26" s="761"/>
      <c r="D26" s="761"/>
      <c r="E26" s="761"/>
      <c r="F26" s="761"/>
      <c r="G26" s="761"/>
      <c r="H26" s="761"/>
      <c r="I26" s="761"/>
      <c r="J26" s="761"/>
      <c r="K26" s="761"/>
      <c r="L26" s="761"/>
      <c r="M26" s="761"/>
      <c r="N26" s="761"/>
      <c r="O26" s="761"/>
      <c r="P26" s="762"/>
      <c r="Q26" s="766" t="s">
        <v>399</v>
      </c>
      <c r="R26" s="767"/>
      <c r="S26" s="767"/>
      <c r="T26" s="767"/>
      <c r="U26" s="768"/>
      <c r="V26" s="766" t="s">
        <v>400</v>
      </c>
      <c r="W26" s="767"/>
      <c r="X26" s="767"/>
      <c r="Y26" s="767"/>
      <c r="Z26" s="768"/>
      <c r="AA26" s="766" t="s">
        <v>401</v>
      </c>
      <c r="AB26" s="767"/>
      <c r="AC26" s="767"/>
      <c r="AD26" s="767"/>
      <c r="AE26" s="767"/>
      <c r="AF26" s="847" t="s">
        <v>402</v>
      </c>
      <c r="AG26" s="848"/>
      <c r="AH26" s="848"/>
      <c r="AI26" s="848"/>
      <c r="AJ26" s="849"/>
      <c r="AK26" s="767" t="s">
        <v>403</v>
      </c>
      <c r="AL26" s="767"/>
      <c r="AM26" s="767"/>
      <c r="AN26" s="767"/>
      <c r="AO26" s="768"/>
      <c r="AP26" s="766" t="s">
        <v>404</v>
      </c>
      <c r="AQ26" s="767"/>
      <c r="AR26" s="767"/>
      <c r="AS26" s="767"/>
      <c r="AT26" s="768"/>
      <c r="AU26" s="766" t="s">
        <v>405</v>
      </c>
      <c r="AV26" s="767"/>
      <c r="AW26" s="767"/>
      <c r="AX26" s="767"/>
      <c r="AY26" s="768"/>
      <c r="AZ26" s="766" t="s">
        <v>406</v>
      </c>
      <c r="BA26" s="767"/>
      <c r="BB26" s="767"/>
      <c r="BC26" s="767"/>
      <c r="BD26" s="768"/>
      <c r="BE26" s="766" t="s">
        <v>381</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407</v>
      </c>
      <c r="C28" s="783"/>
      <c r="D28" s="783"/>
      <c r="E28" s="783"/>
      <c r="F28" s="783"/>
      <c r="G28" s="783"/>
      <c r="H28" s="783"/>
      <c r="I28" s="783"/>
      <c r="J28" s="783"/>
      <c r="K28" s="783"/>
      <c r="L28" s="783"/>
      <c r="M28" s="783"/>
      <c r="N28" s="783"/>
      <c r="O28" s="783"/>
      <c r="P28" s="784"/>
      <c r="Q28" s="855">
        <v>5204</v>
      </c>
      <c r="R28" s="856"/>
      <c r="S28" s="856"/>
      <c r="T28" s="856"/>
      <c r="U28" s="856"/>
      <c r="V28" s="856">
        <v>5094</v>
      </c>
      <c r="W28" s="856"/>
      <c r="X28" s="856"/>
      <c r="Y28" s="856"/>
      <c r="Z28" s="856"/>
      <c r="AA28" s="856">
        <v>110</v>
      </c>
      <c r="AB28" s="856"/>
      <c r="AC28" s="856"/>
      <c r="AD28" s="856"/>
      <c r="AE28" s="857"/>
      <c r="AF28" s="858">
        <v>110</v>
      </c>
      <c r="AG28" s="856"/>
      <c r="AH28" s="856"/>
      <c r="AI28" s="856"/>
      <c r="AJ28" s="859"/>
      <c r="AK28" s="860">
        <v>370</v>
      </c>
      <c r="AL28" s="861"/>
      <c r="AM28" s="861"/>
      <c r="AN28" s="861"/>
      <c r="AO28" s="861"/>
      <c r="AP28" s="861" t="s">
        <v>594</v>
      </c>
      <c r="AQ28" s="861"/>
      <c r="AR28" s="861"/>
      <c r="AS28" s="861"/>
      <c r="AT28" s="861"/>
      <c r="AU28" s="861" t="s">
        <v>594</v>
      </c>
      <c r="AV28" s="861"/>
      <c r="AW28" s="861"/>
      <c r="AX28" s="861"/>
      <c r="AY28" s="861"/>
      <c r="AZ28" s="862" t="s">
        <v>609</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408</v>
      </c>
      <c r="C29" s="814"/>
      <c r="D29" s="814"/>
      <c r="E29" s="814"/>
      <c r="F29" s="814"/>
      <c r="G29" s="814"/>
      <c r="H29" s="814"/>
      <c r="I29" s="814"/>
      <c r="J29" s="814"/>
      <c r="K29" s="814"/>
      <c r="L29" s="814"/>
      <c r="M29" s="814"/>
      <c r="N29" s="814"/>
      <c r="O29" s="814"/>
      <c r="P29" s="815"/>
      <c r="Q29" s="816">
        <v>4937</v>
      </c>
      <c r="R29" s="817"/>
      <c r="S29" s="817"/>
      <c r="T29" s="817"/>
      <c r="U29" s="817"/>
      <c r="V29" s="817">
        <v>4805</v>
      </c>
      <c r="W29" s="817"/>
      <c r="X29" s="817"/>
      <c r="Y29" s="817"/>
      <c r="Z29" s="817"/>
      <c r="AA29" s="817">
        <v>133</v>
      </c>
      <c r="AB29" s="817"/>
      <c r="AC29" s="817"/>
      <c r="AD29" s="817"/>
      <c r="AE29" s="818"/>
      <c r="AF29" s="819">
        <v>133</v>
      </c>
      <c r="AG29" s="820"/>
      <c r="AH29" s="820"/>
      <c r="AI29" s="820"/>
      <c r="AJ29" s="821"/>
      <c r="AK29" s="867">
        <v>744</v>
      </c>
      <c r="AL29" s="863"/>
      <c r="AM29" s="863"/>
      <c r="AN29" s="863"/>
      <c r="AO29" s="863"/>
      <c r="AP29" s="863" t="s">
        <v>594</v>
      </c>
      <c r="AQ29" s="863"/>
      <c r="AR29" s="863"/>
      <c r="AS29" s="863"/>
      <c r="AT29" s="863"/>
      <c r="AU29" s="863" t="s">
        <v>594</v>
      </c>
      <c r="AV29" s="863"/>
      <c r="AW29" s="863"/>
      <c r="AX29" s="863"/>
      <c r="AY29" s="863"/>
      <c r="AZ29" s="864" t="s">
        <v>609</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409</v>
      </c>
      <c r="C30" s="814"/>
      <c r="D30" s="814"/>
      <c r="E30" s="814"/>
      <c r="F30" s="814"/>
      <c r="G30" s="814"/>
      <c r="H30" s="814"/>
      <c r="I30" s="814"/>
      <c r="J30" s="814"/>
      <c r="K30" s="814"/>
      <c r="L30" s="814"/>
      <c r="M30" s="814"/>
      <c r="N30" s="814"/>
      <c r="O30" s="814"/>
      <c r="P30" s="815"/>
      <c r="Q30" s="816">
        <v>813</v>
      </c>
      <c r="R30" s="817"/>
      <c r="S30" s="817"/>
      <c r="T30" s="817"/>
      <c r="U30" s="817"/>
      <c r="V30" s="817">
        <v>811</v>
      </c>
      <c r="W30" s="817"/>
      <c r="X30" s="817"/>
      <c r="Y30" s="817"/>
      <c r="Z30" s="817"/>
      <c r="AA30" s="817">
        <v>2</v>
      </c>
      <c r="AB30" s="817"/>
      <c r="AC30" s="817"/>
      <c r="AD30" s="817"/>
      <c r="AE30" s="818"/>
      <c r="AF30" s="819">
        <v>2</v>
      </c>
      <c r="AG30" s="820"/>
      <c r="AH30" s="820"/>
      <c r="AI30" s="820"/>
      <c r="AJ30" s="821"/>
      <c r="AK30" s="867">
        <v>167</v>
      </c>
      <c r="AL30" s="863"/>
      <c r="AM30" s="863"/>
      <c r="AN30" s="863"/>
      <c r="AO30" s="863"/>
      <c r="AP30" s="863" t="s">
        <v>594</v>
      </c>
      <c r="AQ30" s="863"/>
      <c r="AR30" s="863"/>
      <c r="AS30" s="863"/>
      <c r="AT30" s="863"/>
      <c r="AU30" s="863" t="s">
        <v>594</v>
      </c>
      <c r="AV30" s="863"/>
      <c r="AW30" s="863"/>
      <c r="AX30" s="863"/>
      <c r="AY30" s="863"/>
      <c r="AZ30" s="864" t="s">
        <v>609</v>
      </c>
      <c r="BA30" s="864"/>
      <c r="BB30" s="864"/>
      <c r="BC30" s="864"/>
      <c r="BD30" s="864"/>
      <c r="BE30" s="865"/>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410</v>
      </c>
      <c r="C31" s="814"/>
      <c r="D31" s="814"/>
      <c r="E31" s="814"/>
      <c r="F31" s="814"/>
      <c r="G31" s="814"/>
      <c r="H31" s="814"/>
      <c r="I31" s="814"/>
      <c r="J31" s="814"/>
      <c r="K31" s="814"/>
      <c r="L31" s="814"/>
      <c r="M31" s="814"/>
      <c r="N31" s="814"/>
      <c r="O31" s="814"/>
      <c r="P31" s="815"/>
      <c r="Q31" s="816">
        <v>1477</v>
      </c>
      <c r="R31" s="817"/>
      <c r="S31" s="817"/>
      <c r="T31" s="817"/>
      <c r="U31" s="817"/>
      <c r="V31" s="817">
        <v>1261</v>
      </c>
      <c r="W31" s="817"/>
      <c r="X31" s="817"/>
      <c r="Y31" s="817"/>
      <c r="Z31" s="817"/>
      <c r="AA31" s="817">
        <v>216</v>
      </c>
      <c r="AB31" s="817"/>
      <c r="AC31" s="817"/>
      <c r="AD31" s="817"/>
      <c r="AE31" s="818"/>
      <c r="AF31" s="819">
        <v>1159</v>
      </c>
      <c r="AG31" s="820"/>
      <c r="AH31" s="820"/>
      <c r="AI31" s="820"/>
      <c r="AJ31" s="821"/>
      <c r="AK31" s="867">
        <v>11</v>
      </c>
      <c r="AL31" s="863"/>
      <c r="AM31" s="863"/>
      <c r="AN31" s="863"/>
      <c r="AO31" s="863"/>
      <c r="AP31" s="863">
        <v>676</v>
      </c>
      <c r="AQ31" s="863"/>
      <c r="AR31" s="863"/>
      <c r="AS31" s="863"/>
      <c r="AT31" s="863"/>
      <c r="AU31" s="863">
        <v>7</v>
      </c>
      <c r="AV31" s="863"/>
      <c r="AW31" s="863"/>
      <c r="AX31" s="863"/>
      <c r="AY31" s="863"/>
      <c r="AZ31" s="864" t="s">
        <v>594</v>
      </c>
      <c r="BA31" s="864"/>
      <c r="BB31" s="864"/>
      <c r="BC31" s="864"/>
      <c r="BD31" s="864"/>
      <c r="BE31" s="865" t="s">
        <v>411</v>
      </c>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t="s">
        <v>412</v>
      </c>
      <c r="C32" s="814"/>
      <c r="D32" s="814"/>
      <c r="E32" s="814"/>
      <c r="F32" s="814"/>
      <c r="G32" s="814"/>
      <c r="H32" s="814"/>
      <c r="I32" s="814"/>
      <c r="J32" s="814"/>
      <c r="K32" s="814"/>
      <c r="L32" s="814"/>
      <c r="M32" s="814"/>
      <c r="N32" s="814"/>
      <c r="O32" s="814"/>
      <c r="P32" s="815"/>
      <c r="Q32" s="816">
        <v>2386</v>
      </c>
      <c r="R32" s="817"/>
      <c r="S32" s="817"/>
      <c r="T32" s="817"/>
      <c r="U32" s="817"/>
      <c r="V32" s="817">
        <v>2151</v>
      </c>
      <c r="W32" s="817"/>
      <c r="X32" s="817"/>
      <c r="Y32" s="817"/>
      <c r="Z32" s="817"/>
      <c r="AA32" s="817">
        <v>235</v>
      </c>
      <c r="AB32" s="817"/>
      <c r="AC32" s="817"/>
      <c r="AD32" s="817"/>
      <c r="AE32" s="818"/>
      <c r="AF32" s="819">
        <v>424</v>
      </c>
      <c r="AG32" s="820"/>
      <c r="AH32" s="820"/>
      <c r="AI32" s="820"/>
      <c r="AJ32" s="821"/>
      <c r="AK32" s="867">
        <v>1299</v>
      </c>
      <c r="AL32" s="863"/>
      <c r="AM32" s="863"/>
      <c r="AN32" s="863"/>
      <c r="AO32" s="863"/>
      <c r="AP32" s="863">
        <v>16593</v>
      </c>
      <c r="AQ32" s="863"/>
      <c r="AR32" s="863"/>
      <c r="AS32" s="863"/>
      <c r="AT32" s="863"/>
      <c r="AU32" s="863">
        <v>14071</v>
      </c>
      <c r="AV32" s="863"/>
      <c r="AW32" s="863"/>
      <c r="AX32" s="863"/>
      <c r="AY32" s="863"/>
      <c r="AZ32" s="864" t="s">
        <v>594</v>
      </c>
      <c r="BA32" s="864"/>
      <c r="BB32" s="864"/>
      <c r="BC32" s="864"/>
      <c r="BD32" s="864"/>
      <c r="BE32" s="865" t="s">
        <v>413</v>
      </c>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t="s">
        <v>414</v>
      </c>
      <c r="C33" s="814"/>
      <c r="D33" s="814"/>
      <c r="E33" s="814"/>
      <c r="F33" s="814"/>
      <c r="G33" s="814"/>
      <c r="H33" s="814"/>
      <c r="I33" s="814"/>
      <c r="J33" s="814"/>
      <c r="K33" s="814"/>
      <c r="L33" s="814"/>
      <c r="M33" s="814"/>
      <c r="N33" s="814"/>
      <c r="O33" s="814"/>
      <c r="P33" s="815"/>
      <c r="Q33" s="816">
        <v>7402</v>
      </c>
      <c r="R33" s="817"/>
      <c r="S33" s="817"/>
      <c r="T33" s="817"/>
      <c r="U33" s="817"/>
      <c r="V33" s="817">
        <v>8081</v>
      </c>
      <c r="W33" s="817"/>
      <c r="X33" s="817"/>
      <c r="Y33" s="817"/>
      <c r="Z33" s="817"/>
      <c r="AA33" s="817">
        <v>-679</v>
      </c>
      <c r="AB33" s="817"/>
      <c r="AC33" s="817"/>
      <c r="AD33" s="817"/>
      <c r="AE33" s="818"/>
      <c r="AF33" s="819">
        <v>1580</v>
      </c>
      <c r="AG33" s="820"/>
      <c r="AH33" s="820"/>
      <c r="AI33" s="820"/>
      <c r="AJ33" s="821"/>
      <c r="AK33" s="867">
        <v>695</v>
      </c>
      <c r="AL33" s="863"/>
      <c r="AM33" s="863"/>
      <c r="AN33" s="863"/>
      <c r="AO33" s="863"/>
      <c r="AP33" s="863">
        <v>7880</v>
      </c>
      <c r="AQ33" s="863"/>
      <c r="AR33" s="863"/>
      <c r="AS33" s="863"/>
      <c r="AT33" s="863"/>
      <c r="AU33" s="863">
        <v>4287</v>
      </c>
      <c r="AV33" s="863"/>
      <c r="AW33" s="863"/>
      <c r="AX33" s="863"/>
      <c r="AY33" s="863"/>
      <c r="AZ33" s="864" t="s">
        <v>594</v>
      </c>
      <c r="BA33" s="864"/>
      <c r="BB33" s="864"/>
      <c r="BC33" s="864"/>
      <c r="BD33" s="864"/>
      <c r="BE33" s="865" t="s">
        <v>415</v>
      </c>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t="s">
        <v>416</v>
      </c>
      <c r="C34" s="814"/>
      <c r="D34" s="814"/>
      <c r="E34" s="814"/>
      <c r="F34" s="814"/>
      <c r="G34" s="814"/>
      <c r="H34" s="814"/>
      <c r="I34" s="814"/>
      <c r="J34" s="814"/>
      <c r="K34" s="814"/>
      <c r="L34" s="814"/>
      <c r="M34" s="814"/>
      <c r="N34" s="814"/>
      <c r="O34" s="814"/>
      <c r="P34" s="815"/>
      <c r="Q34" s="816">
        <v>55955</v>
      </c>
      <c r="R34" s="817"/>
      <c r="S34" s="817"/>
      <c r="T34" s="817"/>
      <c r="U34" s="817"/>
      <c r="V34" s="817">
        <v>51337</v>
      </c>
      <c r="W34" s="817"/>
      <c r="X34" s="817"/>
      <c r="Y34" s="817"/>
      <c r="Z34" s="817"/>
      <c r="AA34" s="817">
        <v>4619</v>
      </c>
      <c r="AB34" s="817"/>
      <c r="AC34" s="817"/>
      <c r="AD34" s="817"/>
      <c r="AE34" s="818"/>
      <c r="AF34" s="819">
        <v>12766</v>
      </c>
      <c r="AG34" s="820"/>
      <c r="AH34" s="820"/>
      <c r="AI34" s="820"/>
      <c r="AJ34" s="821"/>
      <c r="AK34" s="867">
        <v>1089</v>
      </c>
      <c r="AL34" s="863"/>
      <c r="AM34" s="863"/>
      <c r="AN34" s="863"/>
      <c r="AO34" s="863"/>
      <c r="AP34" s="863" t="s">
        <v>594</v>
      </c>
      <c r="AQ34" s="863"/>
      <c r="AR34" s="863"/>
      <c r="AS34" s="863"/>
      <c r="AT34" s="863"/>
      <c r="AU34" s="863" t="s">
        <v>594</v>
      </c>
      <c r="AV34" s="863"/>
      <c r="AW34" s="863"/>
      <c r="AX34" s="863"/>
      <c r="AY34" s="863"/>
      <c r="AZ34" s="864" t="s">
        <v>594</v>
      </c>
      <c r="BA34" s="864"/>
      <c r="BB34" s="864"/>
      <c r="BC34" s="864"/>
      <c r="BD34" s="864"/>
      <c r="BE34" s="865" t="s">
        <v>417</v>
      </c>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418</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394</v>
      </c>
      <c r="B63" s="822" t="s">
        <v>419</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16174</v>
      </c>
      <c r="AG63" s="877"/>
      <c r="AH63" s="877"/>
      <c r="AI63" s="877"/>
      <c r="AJ63" s="878"/>
      <c r="AK63" s="879"/>
      <c r="AL63" s="874"/>
      <c r="AM63" s="874"/>
      <c r="AN63" s="874"/>
      <c r="AO63" s="874"/>
      <c r="AP63" s="877">
        <v>25149</v>
      </c>
      <c r="AQ63" s="877"/>
      <c r="AR63" s="877"/>
      <c r="AS63" s="877"/>
      <c r="AT63" s="877"/>
      <c r="AU63" s="877">
        <v>18365</v>
      </c>
      <c r="AV63" s="877"/>
      <c r="AW63" s="877"/>
      <c r="AX63" s="877"/>
      <c r="AY63" s="877"/>
      <c r="AZ63" s="881"/>
      <c r="BA63" s="881"/>
      <c r="BB63" s="881"/>
      <c r="BC63" s="881"/>
      <c r="BD63" s="881"/>
      <c r="BE63" s="882"/>
      <c r="BF63" s="882"/>
      <c r="BG63" s="882"/>
      <c r="BH63" s="882"/>
      <c r="BI63" s="883"/>
      <c r="BJ63" s="884" t="s">
        <v>420</v>
      </c>
      <c r="BK63" s="885"/>
      <c r="BL63" s="885"/>
      <c r="BM63" s="885"/>
      <c r="BN63" s="886"/>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421</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422</v>
      </c>
      <c r="B66" s="761"/>
      <c r="C66" s="761"/>
      <c r="D66" s="761"/>
      <c r="E66" s="761"/>
      <c r="F66" s="761"/>
      <c r="G66" s="761"/>
      <c r="H66" s="761"/>
      <c r="I66" s="761"/>
      <c r="J66" s="761"/>
      <c r="K66" s="761"/>
      <c r="L66" s="761"/>
      <c r="M66" s="761"/>
      <c r="N66" s="761"/>
      <c r="O66" s="761"/>
      <c r="P66" s="762"/>
      <c r="Q66" s="766" t="s">
        <v>423</v>
      </c>
      <c r="R66" s="767"/>
      <c r="S66" s="767"/>
      <c r="T66" s="767"/>
      <c r="U66" s="768"/>
      <c r="V66" s="766" t="s">
        <v>424</v>
      </c>
      <c r="W66" s="767"/>
      <c r="X66" s="767"/>
      <c r="Y66" s="767"/>
      <c r="Z66" s="768"/>
      <c r="AA66" s="766" t="s">
        <v>425</v>
      </c>
      <c r="AB66" s="767"/>
      <c r="AC66" s="767"/>
      <c r="AD66" s="767"/>
      <c r="AE66" s="768"/>
      <c r="AF66" s="887" t="s">
        <v>426</v>
      </c>
      <c r="AG66" s="848"/>
      <c r="AH66" s="848"/>
      <c r="AI66" s="848"/>
      <c r="AJ66" s="888"/>
      <c r="AK66" s="766" t="s">
        <v>427</v>
      </c>
      <c r="AL66" s="761"/>
      <c r="AM66" s="761"/>
      <c r="AN66" s="761"/>
      <c r="AO66" s="762"/>
      <c r="AP66" s="766" t="s">
        <v>428</v>
      </c>
      <c r="AQ66" s="767"/>
      <c r="AR66" s="767"/>
      <c r="AS66" s="767"/>
      <c r="AT66" s="768"/>
      <c r="AU66" s="766" t="s">
        <v>429</v>
      </c>
      <c r="AV66" s="767"/>
      <c r="AW66" s="767"/>
      <c r="AX66" s="767"/>
      <c r="AY66" s="768"/>
      <c r="AZ66" s="766" t="s">
        <v>381</v>
      </c>
      <c r="BA66" s="767"/>
      <c r="BB66" s="767"/>
      <c r="BC66" s="767"/>
      <c r="BD66" s="773"/>
      <c r="BE66" s="223"/>
      <c r="BF66" s="223"/>
      <c r="BG66" s="223"/>
      <c r="BH66" s="223"/>
      <c r="BI66" s="223"/>
      <c r="BJ66" s="223"/>
      <c r="BK66" s="223"/>
      <c r="BL66" s="223"/>
      <c r="BM66" s="223"/>
      <c r="BN66" s="223"/>
      <c r="BO66" s="223"/>
      <c r="BP66" s="223"/>
      <c r="BQ66" s="220">
        <v>60</v>
      </c>
      <c r="BR66" s="225"/>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2"/>
    </row>
    <row r="68" spans="1:131" ht="26.25" customHeight="1" thickTop="1" x14ac:dyDescent="0.15">
      <c r="A68" s="218">
        <v>1</v>
      </c>
      <c r="B68" s="902" t="s">
        <v>597</v>
      </c>
      <c r="C68" s="903"/>
      <c r="D68" s="903"/>
      <c r="E68" s="903"/>
      <c r="F68" s="903"/>
      <c r="G68" s="903"/>
      <c r="H68" s="903"/>
      <c r="I68" s="903"/>
      <c r="J68" s="903"/>
      <c r="K68" s="903"/>
      <c r="L68" s="903"/>
      <c r="M68" s="903"/>
      <c r="N68" s="903"/>
      <c r="O68" s="903"/>
      <c r="P68" s="904"/>
      <c r="Q68" s="905">
        <v>164</v>
      </c>
      <c r="R68" s="899"/>
      <c r="S68" s="899"/>
      <c r="T68" s="899"/>
      <c r="U68" s="899"/>
      <c r="V68" s="899">
        <v>156</v>
      </c>
      <c r="W68" s="899"/>
      <c r="X68" s="899"/>
      <c r="Y68" s="899"/>
      <c r="Z68" s="899"/>
      <c r="AA68" s="899">
        <v>8</v>
      </c>
      <c r="AB68" s="899"/>
      <c r="AC68" s="899"/>
      <c r="AD68" s="899"/>
      <c r="AE68" s="899"/>
      <c r="AF68" s="899">
        <v>8</v>
      </c>
      <c r="AG68" s="899"/>
      <c r="AH68" s="899"/>
      <c r="AI68" s="899"/>
      <c r="AJ68" s="899"/>
      <c r="AK68" s="899" t="s">
        <v>599</v>
      </c>
      <c r="AL68" s="899"/>
      <c r="AM68" s="899"/>
      <c r="AN68" s="899"/>
      <c r="AO68" s="899"/>
      <c r="AP68" s="899" t="s">
        <v>599</v>
      </c>
      <c r="AQ68" s="899"/>
      <c r="AR68" s="899"/>
      <c r="AS68" s="899"/>
      <c r="AT68" s="899"/>
      <c r="AU68" s="899" t="s">
        <v>599</v>
      </c>
      <c r="AV68" s="899"/>
      <c r="AW68" s="899"/>
      <c r="AX68" s="899"/>
      <c r="AY68" s="899"/>
      <c r="AZ68" s="900"/>
      <c r="BA68" s="900"/>
      <c r="BB68" s="900"/>
      <c r="BC68" s="900"/>
      <c r="BD68" s="901"/>
      <c r="BE68" s="223"/>
      <c r="BF68" s="223"/>
      <c r="BG68" s="223"/>
      <c r="BH68" s="223"/>
      <c r="BI68" s="223"/>
      <c r="BJ68" s="223"/>
      <c r="BK68" s="223"/>
      <c r="BL68" s="223"/>
      <c r="BM68" s="223"/>
      <c r="BN68" s="223"/>
      <c r="BO68" s="223"/>
      <c r="BP68" s="223"/>
      <c r="BQ68" s="220">
        <v>62</v>
      </c>
      <c r="BR68" s="225"/>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2"/>
    </row>
    <row r="69" spans="1:131" ht="26.25" customHeight="1" x14ac:dyDescent="0.15">
      <c r="A69" s="220">
        <v>2</v>
      </c>
      <c r="B69" s="906" t="s">
        <v>596</v>
      </c>
      <c r="C69" s="907"/>
      <c r="D69" s="907"/>
      <c r="E69" s="907"/>
      <c r="F69" s="907"/>
      <c r="G69" s="907"/>
      <c r="H69" s="907"/>
      <c r="I69" s="907"/>
      <c r="J69" s="907"/>
      <c r="K69" s="907"/>
      <c r="L69" s="907"/>
      <c r="M69" s="907"/>
      <c r="N69" s="907"/>
      <c r="O69" s="907"/>
      <c r="P69" s="908"/>
      <c r="Q69" s="909">
        <v>1446</v>
      </c>
      <c r="R69" s="863"/>
      <c r="S69" s="863"/>
      <c r="T69" s="863"/>
      <c r="U69" s="863"/>
      <c r="V69" s="863">
        <v>1375</v>
      </c>
      <c r="W69" s="863"/>
      <c r="X69" s="863"/>
      <c r="Y69" s="863"/>
      <c r="Z69" s="863"/>
      <c r="AA69" s="863">
        <v>71</v>
      </c>
      <c r="AB69" s="863"/>
      <c r="AC69" s="863"/>
      <c r="AD69" s="863"/>
      <c r="AE69" s="863"/>
      <c r="AF69" s="863">
        <v>16</v>
      </c>
      <c r="AG69" s="863"/>
      <c r="AH69" s="863"/>
      <c r="AI69" s="863"/>
      <c r="AJ69" s="863"/>
      <c r="AK69" s="863" t="s">
        <v>599</v>
      </c>
      <c r="AL69" s="863"/>
      <c r="AM69" s="863"/>
      <c r="AN69" s="863"/>
      <c r="AO69" s="863"/>
      <c r="AP69" s="863">
        <v>902</v>
      </c>
      <c r="AQ69" s="863"/>
      <c r="AR69" s="863"/>
      <c r="AS69" s="863"/>
      <c r="AT69" s="863"/>
      <c r="AU69" s="863">
        <v>389</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2"/>
    </row>
    <row r="70" spans="1:131" ht="26.25" customHeight="1" x14ac:dyDescent="0.15">
      <c r="A70" s="220">
        <v>3</v>
      </c>
      <c r="B70" s="906" t="s">
        <v>607</v>
      </c>
      <c r="C70" s="907"/>
      <c r="D70" s="907"/>
      <c r="E70" s="907"/>
      <c r="F70" s="907"/>
      <c r="G70" s="907"/>
      <c r="H70" s="907"/>
      <c r="I70" s="907"/>
      <c r="J70" s="907"/>
      <c r="K70" s="907"/>
      <c r="L70" s="907"/>
      <c r="M70" s="907"/>
      <c r="N70" s="907"/>
      <c r="O70" s="907"/>
      <c r="P70" s="908"/>
      <c r="Q70" s="909">
        <v>1598</v>
      </c>
      <c r="R70" s="863"/>
      <c r="S70" s="863"/>
      <c r="T70" s="863"/>
      <c r="U70" s="863"/>
      <c r="V70" s="863">
        <v>1456</v>
      </c>
      <c r="W70" s="863"/>
      <c r="X70" s="863"/>
      <c r="Y70" s="863"/>
      <c r="Z70" s="863"/>
      <c r="AA70" s="863">
        <v>142</v>
      </c>
      <c r="AB70" s="863"/>
      <c r="AC70" s="863"/>
      <c r="AD70" s="863"/>
      <c r="AE70" s="863"/>
      <c r="AF70" s="863">
        <v>142</v>
      </c>
      <c r="AG70" s="863"/>
      <c r="AH70" s="863"/>
      <c r="AI70" s="863"/>
      <c r="AJ70" s="863"/>
      <c r="AK70" s="863" t="s">
        <v>599</v>
      </c>
      <c r="AL70" s="863"/>
      <c r="AM70" s="863"/>
      <c r="AN70" s="863"/>
      <c r="AO70" s="863"/>
      <c r="AP70" s="863" t="s">
        <v>599</v>
      </c>
      <c r="AQ70" s="863"/>
      <c r="AR70" s="863"/>
      <c r="AS70" s="863"/>
      <c r="AT70" s="863"/>
      <c r="AU70" s="863" t="s">
        <v>599</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2"/>
    </row>
    <row r="71" spans="1:131" ht="26.25" customHeight="1" x14ac:dyDescent="0.15">
      <c r="A71" s="220">
        <v>4</v>
      </c>
      <c r="B71" s="906" t="s">
        <v>608</v>
      </c>
      <c r="C71" s="907"/>
      <c r="D71" s="907"/>
      <c r="E71" s="907"/>
      <c r="F71" s="907"/>
      <c r="G71" s="907"/>
      <c r="H71" s="907"/>
      <c r="I71" s="907"/>
      <c r="J71" s="907"/>
      <c r="K71" s="907"/>
      <c r="L71" s="907"/>
      <c r="M71" s="907"/>
      <c r="N71" s="907"/>
      <c r="O71" s="907"/>
      <c r="P71" s="908"/>
      <c r="Q71" s="909">
        <v>956629</v>
      </c>
      <c r="R71" s="863"/>
      <c r="S71" s="863"/>
      <c r="T71" s="863"/>
      <c r="U71" s="863"/>
      <c r="V71" s="863">
        <v>904884</v>
      </c>
      <c r="W71" s="863"/>
      <c r="X71" s="863"/>
      <c r="Y71" s="863"/>
      <c r="Z71" s="863"/>
      <c r="AA71" s="863">
        <v>51745</v>
      </c>
      <c r="AB71" s="863"/>
      <c r="AC71" s="863"/>
      <c r="AD71" s="863"/>
      <c r="AE71" s="863"/>
      <c r="AF71" s="863">
        <v>51745</v>
      </c>
      <c r="AG71" s="863"/>
      <c r="AH71" s="863"/>
      <c r="AI71" s="863"/>
      <c r="AJ71" s="863"/>
      <c r="AK71" s="863">
        <v>1</v>
      </c>
      <c r="AL71" s="863"/>
      <c r="AM71" s="863"/>
      <c r="AN71" s="863"/>
      <c r="AO71" s="863"/>
      <c r="AP71" s="863" t="s">
        <v>599</v>
      </c>
      <c r="AQ71" s="863"/>
      <c r="AR71" s="863"/>
      <c r="AS71" s="863"/>
      <c r="AT71" s="863"/>
      <c r="AU71" s="863" t="s">
        <v>599</v>
      </c>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2"/>
    </row>
    <row r="72" spans="1:131" ht="26.25" customHeight="1" x14ac:dyDescent="0.15">
      <c r="A72" s="220">
        <v>5</v>
      </c>
      <c r="B72" s="906" t="s">
        <v>598</v>
      </c>
      <c r="C72" s="907"/>
      <c r="D72" s="907"/>
      <c r="E72" s="907"/>
      <c r="F72" s="907"/>
      <c r="G72" s="907"/>
      <c r="H72" s="907"/>
      <c r="I72" s="907"/>
      <c r="J72" s="907"/>
      <c r="K72" s="907"/>
      <c r="L72" s="907"/>
      <c r="M72" s="907"/>
      <c r="N72" s="907"/>
      <c r="O72" s="907"/>
      <c r="P72" s="908"/>
      <c r="Q72" s="909">
        <v>845</v>
      </c>
      <c r="R72" s="863"/>
      <c r="S72" s="863"/>
      <c r="T72" s="863"/>
      <c r="U72" s="863"/>
      <c r="V72" s="863">
        <v>822</v>
      </c>
      <c r="W72" s="863"/>
      <c r="X72" s="863"/>
      <c r="Y72" s="863"/>
      <c r="Z72" s="863"/>
      <c r="AA72" s="863">
        <v>24</v>
      </c>
      <c r="AB72" s="863"/>
      <c r="AC72" s="863"/>
      <c r="AD72" s="863"/>
      <c r="AE72" s="863"/>
      <c r="AF72" s="863">
        <v>24</v>
      </c>
      <c r="AG72" s="863"/>
      <c r="AH72" s="863"/>
      <c r="AI72" s="863"/>
      <c r="AJ72" s="863"/>
      <c r="AK72" s="863" t="s">
        <v>599</v>
      </c>
      <c r="AL72" s="863"/>
      <c r="AM72" s="863"/>
      <c r="AN72" s="863"/>
      <c r="AO72" s="863"/>
      <c r="AP72" s="863" t="s">
        <v>599</v>
      </c>
      <c r="AQ72" s="863"/>
      <c r="AR72" s="863"/>
      <c r="AS72" s="863"/>
      <c r="AT72" s="863"/>
      <c r="AU72" s="863" t="s">
        <v>599</v>
      </c>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2"/>
    </row>
    <row r="73" spans="1:131" ht="26.25" customHeight="1" x14ac:dyDescent="0.15">
      <c r="A73" s="220">
        <v>6</v>
      </c>
      <c r="B73" s="906" t="s">
        <v>595</v>
      </c>
      <c r="C73" s="907"/>
      <c r="D73" s="907"/>
      <c r="E73" s="907"/>
      <c r="F73" s="907"/>
      <c r="G73" s="907"/>
      <c r="H73" s="907"/>
      <c r="I73" s="907"/>
      <c r="J73" s="907"/>
      <c r="K73" s="907"/>
      <c r="L73" s="907"/>
      <c r="M73" s="907"/>
      <c r="N73" s="907"/>
      <c r="O73" s="907"/>
      <c r="P73" s="908"/>
      <c r="Q73" s="909">
        <v>13045</v>
      </c>
      <c r="R73" s="863"/>
      <c r="S73" s="863"/>
      <c r="T73" s="863"/>
      <c r="U73" s="863"/>
      <c r="V73" s="863">
        <v>13003</v>
      </c>
      <c r="W73" s="863"/>
      <c r="X73" s="863"/>
      <c r="Y73" s="863"/>
      <c r="Z73" s="863"/>
      <c r="AA73" s="863">
        <v>42</v>
      </c>
      <c r="AB73" s="863"/>
      <c r="AC73" s="863"/>
      <c r="AD73" s="863"/>
      <c r="AE73" s="863"/>
      <c r="AF73" s="910">
        <v>42</v>
      </c>
      <c r="AG73" s="911"/>
      <c r="AH73" s="911"/>
      <c r="AI73" s="911"/>
      <c r="AJ73" s="867"/>
      <c r="AK73" s="863" t="s">
        <v>599</v>
      </c>
      <c r="AL73" s="863"/>
      <c r="AM73" s="863"/>
      <c r="AN73" s="863"/>
      <c r="AO73" s="863"/>
      <c r="AP73" s="863">
        <v>12966</v>
      </c>
      <c r="AQ73" s="863"/>
      <c r="AR73" s="863"/>
      <c r="AS73" s="863"/>
      <c r="AT73" s="863"/>
      <c r="AU73" s="863">
        <v>2891</v>
      </c>
      <c r="AV73" s="863"/>
      <c r="AW73" s="863"/>
      <c r="AX73" s="863"/>
      <c r="AY73" s="863"/>
      <c r="AZ73" s="865"/>
      <c r="BA73" s="865"/>
      <c r="BB73" s="865"/>
      <c r="BC73" s="865"/>
      <c r="BD73" s="866"/>
      <c r="BE73" s="223"/>
      <c r="BF73" s="223"/>
      <c r="BG73" s="223"/>
      <c r="BH73" s="223"/>
      <c r="BI73" s="223"/>
      <c r="BJ73" s="223"/>
      <c r="BK73" s="223"/>
      <c r="BL73" s="223"/>
      <c r="BM73" s="223"/>
      <c r="BN73" s="223"/>
      <c r="BO73" s="223"/>
      <c r="BP73" s="223"/>
      <c r="BQ73" s="220">
        <v>67</v>
      </c>
      <c r="BR73" s="225"/>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2"/>
    </row>
    <row r="74" spans="1:131" ht="26.25" customHeight="1" x14ac:dyDescent="0.15">
      <c r="A74" s="220">
        <v>7</v>
      </c>
      <c r="B74" s="906"/>
      <c r="C74" s="907"/>
      <c r="D74" s="907"/>
      <c r="E74" s="907"/>
      <c r="F74" s="907"/>
      <c r="G74" s="907"/>
      <c r="H74" s="907"/>
      <c r="I74" s="907"/>
      <c r="J74" s="907"/>
      <c r="K74" s="907"/>
      <c r="L74" s="907"/>
      <c r="M74" s="907"/>
      <c r="N74" s="907"/>
      <c r="O74" s="907"/>
      <c r="P74" s="908"/>
      <c r="Q74" s="909"/>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23"/>
      <c r="BF74" s="223"/>
      <c r="BG74" s="223"/>
      <c r="BH74" s="223"/>
      <c r="BI74" s="223"/>
      <c r="BJ74" s="223"/>
      <c r="BK74" s="223"/>
      <c r="BL74" s="223"/>
      <c r="BM74" s="223"/>
      <c r="BN74" s="223"/>
      <c r="BO74" s="223"/>
      <c r="BP74" s="223"/>
      <c r="BQ74" s="220">
        <v>68</v>
      </c>
      <c r="BR74" s="225"/>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2"/>
    </row>
    <row r="75" spans="1:131" ht="26.25" customHeight="1" x14ac:dyDescent="0.15">
      <c r="A75" s="220">
        <v>8</v>
      </c>
      <c r="B75" s="906"/>
      <c r="C75" s="907"/>
      <c r="D75" s="907"/>
      <c r="E75" s="907"/>
      <c r="F75" s="907"/>
      <c r="G75" s="907"/>
      <c r="H75" s="907"/>
      <c r="I75" s="907"/>
      <c r="J75" s="907"/>
      <c r="K75" s="907"/>
      <c r="L75" s="907"/>
      <c r="M75" s="907"/>
      <c r="N75" s="907"/>
      <c r="O75" s="907"/>
      <c r="P75" s="908"/>
      <c r="Q75" s="914"/>
      <c r="R75" s="911"/>
      <c r="S75" s="911"/>
      <c r="T75" s="911"/>
      <c r="U75" s="867"/>
      <c r="V75" s="910"/>
      <c r="W75" s="911"/>
      <c r="X75" s="911"/>
      <c r="Y75" s="911"/>
      <c r="Z75" s="867"/>
      <c r="AA75" s="910"/>
      <c r="AB75" s="911"/>
      <c r="AC75" s="911"/>
      <c r="AD75" s="911"/>
      <c r="AE75" s="867"/>
      <c r="AF75" s="910"/>
      <c r="AG75" s="911"/>
      <c r="AH75" s="911"/>
      <c r="AI75" s="911"/>
      <c r="AJ75" s="867"/>
      <c r="AK75" s="910"/>
      <c r="AL75" s="911"/>
      <c r="AM75" s="911"/>
      <c r="AN75" s="911"/>
      <c r="AO75" s="867"/>
      <c r="AP75" s="910"/>
      <c r="AQ75" s="911"/>
      <c r="AR75" s="911"/>
      <c r="AS75" s="911"/>
      <c r="AT75" s="867"/>
      <c r="AU75" s="910"/>
      <c r="AV75" s="911"/>
      <c r="AW75" s="911"/>
      <c r="AX75" s="911"/>
      <c r="AY75" s="867"/>
      <c r="AZ75" s="912"/>
      <c r="BA75" s="907"/>
      <c r="BB75" s="907"/>
      <c r="BC75" s="907"/>
      <c r="BD75" s="913"/>
      <c r="BE75" s="223"/>
      <c r="BF75" s="223"/>
      <c r="BG75" s="223"/>
      <c r="BH75" s="223"/>
      <c r="BI75" s="223"/>
      <c r="BJ75" s="223"/>
      <c r="BK75" s="223"/>
      <c r="BL75" s="223"/>
      <c r="BM75" s="223"/>
      <c r="BN75" s="223"/>
      <c r="BO75" s="223"/>
      <c r="BP75" s="223"/>
      <c r="BQ75" s="220">
        <v>69</v>
      </c>
      <c r="BR75" s="225"/>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2"/>
    </row>
    <row r="76" spans="1:131" ht="26.25" customHeight="1" x14ac:dyDescent="0.15">
      <c r="A76" s="220">
        <v>9</v>
      </c>
      <c r="B76" s="906"/>
      <c r="C76" s="907"/>
      <c r="D76" s="907"/>
      <c r="E76" s="907"/>
      <c r="F76" s="907"/>
      <c r="G76" s="907"/>
      <c r="H76" s="907"/>
      <c r="I76" s="907"/>
      <c r="J76" s="907"/>
      <c r="K76" s="907"/>
      <c r="L76" s="907"/>
      <c r="M76" s="907"/>
      <c r="N76" s="907"/>
      <c r="O76" s="907"/>
      <c r="P76" s="908"/>
      <c r="Q76" s="909"/>
      <c r="R76" s="863"/>
      <c r="S76" s="863"/>
      <c r="T76" s="863"/>
      <c r="U76" s="863"/>
      <c r="V76" s="863"/>
      <c r="W76" s="863"/>
      <c r="X76" s="863"/>
      <c r="Y76" s="863"/>
      <c r="Z76" s="863"/>
      <c r="AA76" s="863"/>
      <c r="AB76" s="863"/>
      <c r="AC76" s="863"/>
      <c r="AD76" s="863"/>
      <c r="AE76" s="863"/>
      <c r="AF76" s="863"/>
      <c r="AG76" s="863"/>
      <c r="AH76" s="863"/>
      <c r="AI76" s="863"/>
      <c r="AJ76" s="863"/>
      <c r="AK76" s="863"/>
      <c r="AL76" s="863"/>
      <c r="AM76" s="863"/>
      <c r="AN76" s="863"/>
      <c r="AO76" s="863"/>
      <c r="AP76" s="863"/>
      <c r="AQ76" s="863"/>
      <c r="AR76" s="863"/>
      <c r="AS76" s="863"/>
      <c r="AT76" s="863"/>
      <c r="AU76" s="863"/>
      <c r="AV76" s="863"/>
      <c r="AW76" s="863"/>
      <c r="AX76" s="863"/>
      <c r="AY76" s="863"/>
      <c r="AZ76" s="912"/>
      <c r="BA76" s="907"/>
      <c r="BB76" s="907"/>
      <c r="BC76" s="907"/>
      <c r="BD76" s="913"/>
      <c r="BE76" s="223"/>
      <c r="BF76" s="223"/>
      <c r="BG76" s="223"/>
      <c r="BH76" s="223"/>
      <c r="BI76" s="223"/>
      <c r="BJ76" s="223"/>
      <c r="BK76" s="223"/>
      <c r="BL76" s="223"/>
      <c r="BM76" s="223"/>
      <c r="BN76" s="223"/>
      <c r="BO76" s="223"/>
      <c r="BP76" s="223"/>
      <c r="BQ76" s="220">
        <v>70</v>
      </c>
      <c r="BR76" s="225"/>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2"/>
    </row>
    <row r="77" spans="1:131" ht="26.25" customHeight="1" x14ac:dyDescent="0.15">
      <c r="A77" s="220">
        <v>10</v>
      </c>
      <c r="B77" s="906"/>
      <c r="C77" s="907"/>
      <c r="D77" s="907"/>
      <c r="E77" s="907"/>
      <c r="F77" s="907"/>
      <c r="G77" s="907"/>
      <c r="H77" s="907"/>
      <c r="I77" s="907"/>
      <c r="J77" s="907"/>
      <c r="K77" s="907"/>
      <c r="L77" s="907"/>
      <c r="M77" s="907"/>
      <c r="N77" s="907"/>
      <c r="O77" s="907"/>
      <c r="P77" s="908"/>
      <c r="Q77" s="909"/>
      <c r="R77" s="863"/>
      <c r="S77" s="863"/>
      <c r="T77" s="863"/>
      <c r="U77" s="863"/>
      <c r="V77" s="863"/>
      <c r="W77" s="863"/>
      <c r="X77" s="863"/>
      <c r="Y77" s="863"/>
      <c r="Z77" s="863"/>
      <c r="AA77" s="863"/>
      <c r="AB77" s="863"/>
      <c r="AC77" s="863"/>
      <c r="AD77" s="863"/>
      <c r="AE77" s="863"/>
      <c r="AF77" s="863"/>
      <c r="AG77" s="863"/>
      <c r="AH77" s="863"/>
      <c r="AI77" s="863"/>
      <c r="AJ77" s="863"/>
      <c r="AK77" s="863"/>
      <c r="AL77" s="863"/>
      <c r="AM77" s="863"/>
      <c r="AN77" s="863"/>
      <c r="AO77" s="863"/>
      <c r="AP77" s="863"/>
      <c r="AQ77" s="863"/>
      <c r="AR77" s="863"/>
      <c r="AS77" s="863"/>
      <c r="AT77" s="863"/>
      <c r="AU77" s="863"/>
      <c r="AV77" s="863"/>
      <c r="AW77" s="863"/>
      <c r="AX77" s="863"/>
      <c r="AY77" s="863"/>
      <c r="AZ77" s="865"/>
      <c r="BA77" s="865"/>
      <c r="BB77" s="865"/>
      <c r="BC77" s="865"/>
      <c r="BD77" s="866"/>
      <c r="BE77" s="223"/>
      <c r="BF77" s="223"/>
      <c r="BG77" s="223"/>
      <c r="BH77" s="223"/>
      <c r="BI77" s="223"/>
      <c r="BJ77" s="223"/>
      <c r="BK77" s="223"/>
      <c r="BL77" s="223"/>
      <c r="BM77" s="223"/>
      <c r="BN77" s="223"/>
      <c r="BO77" s="223"/>
      <c r="BP77" s="223"/>
      <c r="BQ77" s="220">
        <v>71</v>
      </c>
      <c r="BR77" s="225"/>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2"/>
    </row>
    <row r="78" spans="1:131" ht="26.25" customHeight="1" x14ac:dyDescent="0.15">
      <c r="A78" s="220">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2"/>
    </row>
    <row r="79" spans="1:131" ht="26.25" customHeight="1" x14ac:dyDescent="0.15">
      <c r="A79" s="220">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2"/>
    </row>
    <row r="80" spans="1:131" ht="26.25" customHeight="1" x14ac:dyDescent="0.15">
      <c r="A80" s="220">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2"/>
    </row>
    <row r="81" spans="1:131" ht="26.25" customHeight="1" x14ac:dyDescent="0.15">
      <c r="A81" s="220">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2"/>
    </row>
    <row r="82" spans="1:131" ht="26.25" customHeight="1" x14ac:dyDescent="0.15">
      <c r="A82" s="220">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2"/>
    </row>
    <row r="83" spans="1:131" ht="26.25" customHeight="1" x14ac:dyDescent="0.15">
      <c r="A83" s="220">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2"/>
    </row>
    <row r="84" spans="1:131" ht="26.25" customHeight="1" x14ac:dyDescent="0.15">
      <c r="A84" s="220">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2"/>
    </row>
    <row r="85" spans="1:131" ht="26.25" customHeight="1" x14ac:dyDescent="0.15">
      <c r="A85" s="220">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2"/>
    </row>
    <row r="86" spans="1:131" ht="26.25" customHeight="1" x14ac:dyDescent="0.15">
      <c r="A86" s="220">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2"/>
    </row>
    <row r="87" spans="1:131" ht="26.25" customHeight="1" x14ac:dyDescent="0.15">
      <c r="A87" s="226">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23"/>
      <c r="BF87" s="223"/>
      <c r="BG87" s="223"/>
      <c r="BH87" s="223"/>
      <c r="BI87" s="223"/>
      <c r="BJ87" s="223"/>
      <c r="BK87" s="223"/>
      <c r="BL87" s="223"/>
      <c r="BM87" s="223"/>
      <c r="BN87" s="223"/>
      <c r="BO87" s="223"/>
      <c r="BP87" s="223"/>
      <c r="BQ87" s="220">
        <v>81</v>
      </c>
      <c r="BR87" s="225"/>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2"/>
    </row>
    <row r="88" spans="1:131" ht="26.25" customHeight="1" thickBot="1" x14ac:dyDescent="0.2">
      <c r="A88" s="222" t="s">
        <v>394</v>
      </c>
      <c r="B88" s="822" t="s">
        <v>430</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51977</v>
      </c>
      <c r="AG88" s="877"/>
      <c r="AH88" s="877"/>
      <c r="AI88" s="877"/>
      <c r="AJ88" s="877"/>
      <c r="AK88" s="874"/>
      <c r="AL88" s="874"/>
      <c r="AM88" s="874"/>
      <c r="AN88" s="874"/>
      <c r="AO88" s="874"/>
      <c r="AP88" s="877">
        <v>13868</v>
      </c>
      <c r="AQ88" s="877"/>
      <c r="AR88" s="877"/>
      <c r="AS88" s="877"/>
      <c r="AT88" s="877"/>
      <c r="AU88" s="877">
        <v>3280</v>
      </c>
      <c r="AV88" s="877"/>
      <c r="AW88" s="877"/>
      <c r="AX88" s="877"/>
      <c r="AY88" s="877"/>
      <c r="AZ88" s="882"/>
      <c r="BA88" s="882"/>
      <c r="BB88" s="882"/>
      <c r="BC88" s="882"/>
      <c r="BD88" s="883"/>
      <c r="BE88" s="223"/>
      <c r="BF88" s="223"/>
      <c r="BG88" s="223"/>
      <c r="BH88" s="223"/>
      <c r="BI88" s="223"/>
      <c r="BJ88" s="223"/>
      <c r="BK88" s="223"/>
      <c r="BL88" s="223"/>
      <c r="BM88" s="223"/>
      <c r="BN88" s="223"/>
      <c r="BO88" s="223"/>
      <c r="BP88" s="223"/>
      <c r="BQ88" s="220">
        <v>82</v>
      </c>
      <c r="BR88" s="225"/>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394</v>
      </c>
      <c r="BR102" s="822" t="s">
        <v>431</v>
      </c>
      <c r="BS102" s="823"/>
      <c r="BT102" s="823"/>
      <c r="BU102" s="823"/>
      <c r="BV102" s="823"/>
      <c r="BW102" s="823"/>
      <c r="BX102" s="823"/>
      <c r="BY102" s="823"/>
      <c r="BZ102" s="823"/>
      <c r="CA102" s="823"/>
      <c r="CB102" s="823"/>
      <c r="CC102" s="823"/>
      <c r="CD102" s="823"/>
      <c r="CE102" s="823"/>
      <c r="CF102" s="823"/>
      <c r="CG102" s="824"/>
      <c r="CH102" s="922"/>
      <c r="CI102" s="923"/>
      <c r="CJ102" s="923"/>
      <c r="CK102" s="923"/>
      <c r="CL102" s="924"/>
      <c r="CM102" s="922"/>
      <c r="CN102" s="923"/>
      <c r="CO102" s="923"/>
      <c r="CP102" s="923"/>
      <c r="CQ102" s="924"/>
      <c r="CR102" s="925" t="s">
        <v>609</v>
      </c>
      <c r="CS102" s="885"/>
      <c r="CT102" s="885"/>
      <c r="CU102" s="885"/>
      <c r="CV102" s="926"/>
      <c r="CW102" s="925" t="s">
        <v>609</v>
      </c>
      <c r="CX102" s="885"/>
      <c r="CY102" s="885"/>
      <c r="CZ102" s="885"/>
      <c r="DA102" s="926"/>
      <c r="DB102" s="925" t="s">
        <v>609</v>
      </c>
      <c r="DC102" s="885"/>
      <c r="DD102" s="885"/>
      <c r="DE102" s="885"/>
      <c r="DF102" s="926"/>
      <c r="DG102" s="925" t="s">
        <v>609</v>
      </c>
      <c r="DH102" s="885"/>
      <c r="DI102" s="885"/>
      <c r="DJ102" s="885"/>
      <c r="DK102" s="926"/>
      <c r="DL102" s="925" t="s">
        <v>609</v>
      </c>
      <c r="DM102" s="885"/>
      <c r="DN102" s="885"/>
      <c r="DO102" s="885"/>
      <c r="DP102" s="926"/>
      <c r="DQ102" s="925" t="s">
        <v>609</v>
      </c>
      <c r="DR102" s="885"/>
      <c r="DS102" s="885"/>
      <c r="DT102" s="885"/>
      <c r="DU102" s="926"/>
      <c r="DV102" s="822"/>
      <c r="DW102" s="823"/>
      <c r="DX102" s="823"/>
      <c r="DY102" s="823"/>
      <c r="DZ102" s="949"/>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50" t="s">
        <v>432</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51" t="s">
        <v>433</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434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435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2" t="s">
        <v>436</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437</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12" customFormat="1" ht="26.25" customHeight="1" x14ac:dyDescent="0.15">
      <c r="A109" s="947" t="s">
        <v>438</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27" t="s">
        <v>439</v>
      </c>
      <c r="AB109" s="928"/>
      <c r="AC109" s="928"/>
      <c r="AD109" s="928"/>
      <c r="AE109" s="929"/>
      <c r="AF109" s="927" t="s">
        <v>440</v>
      </c>
      <c r="AG109" s="928"/>
      <c r="AH109" s="928"/>
      <c r="AI109" s="928"/>
      <c r="AJ109" s="929"/>
      <c r="AK109" s="927" t="s">
        <v>308</v>
      </c>
      <c r="AL109" s="928"/>
      <c r="AM109" s="928"/>
      <c r="AN109" s="928"/>
      <c r="AO109" s="929"/>
      <c r="AP109" s="927" t="s">
        <v>441</v>
      </c>
      <c r="AQ109" s="928"/>
      <c r="AR109" s="928"/>
      <c r="AS109" s="928"/>
      <c r="AT109" s="930"/>
      <c r="AU109" s="947" t="s">
        <v>438</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27" t="s">
        <v>439</v>
      </c>
      <c r="BR109" s="928"/>
      <c r="BS109" s="928"/>
      <c r="BT109" s="928"/>
      <c r="BU109" s="929"/>
      <c r="BV109" s="927" t="s">
        <v>440</v>
      </c>
      <c r="BW109" s="928"/>
      <c r="BX109" s="928"/>
      <c r="BY109" s="928"/>
      <c r="BZ109" s="929"/>
      <c r="CA109" s="927" t="s">
        <v>308</v>
      </c>
      <c r="CB109" s="928"/>
      <c r="CC109" s="928"/>
      <c r="CD109" s="928"/>
      <c r="CE109" s="929"/>
      <c r="CF109" s="948" t="s">
        <v>441</v>
      </c>
      <c r="CG109" s="948"/>
      <c r="CH109" s="948"/>
      <c r="CI109" s="948"/>
      <c r="CJ109" s="948"/>
      <c r="CK109" s="927" t="s">
        <v>442</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27" t="s">
        <v>439</v>
      </c>
      <c r="DH109" s="928"/>
      <c r="DI109" s="928"/>
      <c r="DJ109" s="928"/>
      <c r="DK109" s="929"/>
      <c r="DL109" s="927" t="s">
        <v>440</v>
      </c>
      <c r="DM109" s="928"/>
      <c r="DN109" s="928"/>
      <c r="DO109" s="928"/>
      <c r="DP109" s="929"/>
      <c r="DQ109" s="927" t="s">
        <v>308</v>
      </c>
      <c r="DR109" s="928"/>
      <c r="DS109" s="928"/>
      <c r="DT109" s="928"/>
      <c r="DU109" s="929"/>
      <c r="DV109" s="927" t="s">
        <v>441</v>
      </c>
      <c r="DW109" s="928"/>
      <c r="DX109" s="928"/>
      <c r="DY109" s="928"/>
      <c r="DZ109" s="930"/>
    </row>
    <row r="110" spans="1:131" s="212" customFormat="1" ht="26.25" customHeight="1" x14ac:dyDescent="0.15">
      <c r="A110" s="931" t="s">
        <v>443</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2084555</v>
      </c>
      <c r="AB110" s="935"/>
      <c r="AC110" s="935"/>
      <c r="AD110" s="935"/>
      <c r="AE110" s="936"/>
      <c r="AF110" s="937">
        <v>2069841</v>
      </c>
      <c r="AG110" s="935"/>
      <c r="AH110" s="935"/>
      <c r="AI110" s="935"/>
      <c r="AJ110" s="936"/>
      <c r="AK110" s="937">
        <v>3117526</v>
      </c>
      <c r="AL110" s="935"/>
      <c r="AM110" s="935"/>
      <c r="AN110" s="935"/>
      <c r="AO110" s="936"/>
      <c r="AP110" s="938">
        <v>23.9</v>
      </c>
      <c r="AQ110" s="939"/>
      <c r="AR110" s="939"/>
      <c r="AS110" s="939"/>
      <c r="AT110" s="940"/>
      <c r="AU110" s="941" t="s">
        <v>73</v>
      </c>
      <c r="AV110" s="942"/>
      <c r="AW110" s="942"/>
      <c r="AX110" s="942"/>
      <c r="AY110" s="942"/>
      <c r="AZ110" s="964" t="s">
        <v>444</v>
      </c>
      <c r="BA110" s="932"/>
      <c r="BB110" s="932"/>
      <c r="BC110" s="932"/>
      <c r="BD110" s="932"/>
      <c r="BE110" s="932"/>
      <c r="BF110" s="932"/>
      <c r="BG110" s="932"/>
      <c r="BH110" s="932"/>
      <c r="BI110" s="932"/>
      <c r="BJ110" s="932"/>
      <c r="BK110" s="932"/>
      <c r="BL110" s="932"/>
      <c r="BM110" s="932"/>
      <c r="BN110" s="932"/>
      <c r="BO110" s="932"/>
      <c r="BP110" s="933"/>
      <c r="BQ110" s="965">
        <v>22242709</v>
      </c>
      <c r="BR110" s="966"/>
      <c r="BS110" s="966"/>
      <c r="BT110" s="966"/>
      <c r="BU110" s="966"/>
      <c r="BV110" s="966">
        <v>28023177</v>
      </c>
      <c r="BW110" s="966"/>
      <c r="BX110" s="966"/>
      <c r="BY110" s="966"/>
      <c r="BZ110" s="966"/>
      <c r="CA110" s="966">
        <v>27098010</v>
      </c>
      <c r="CB110" s="966"/>
      <c r="CC110" s="966"/>
      <c r="CD110" s="966"/>
      <c r="CE110" s="966"/>
      <c r="CF110" s="979">
        <v>207.6</v>
      </c>
      <c r="CG110" s="980"/>
      <c r="CH110" s="980"/>
      <c r="CI110" s="980"/>
      <c r="CJ110" s="980"/>
      <c r="CK110" s="981" t="s">
        <v>445</v>
      </c>
      <c r="CL110" s="982"/>
      <c r="CM110" s="964" t="s">
        <v>446</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65" t="s">
        <v>447</v>
      </c>
      <c r="DH110" s="966"/>
      <c r="DI110" s="966"/>
      <c r="DJ110" s="966"/>
      <c r="DK110" s="966"/>
      <c r="DL110" s="966" t="s">
        <v>447</v>
      </c>
      <c r="DM110" s="966"/>
      <c r="DN110" s="966"/>
      <c r="DO110" s="966"/>
      <c r="DP110" s="966"/>
      <c r="DQ110" s="966" t="s">
        <v>447</v>
      </c>
      <c r="DR110" s="966"/>
      <c r="DS110" s="966"/>
      <c r="DT110" s="966"/>
      <c r="DU110" s="966"/>
      <c r="DV110" s="967" t="s">
        <v>448</v>
      </c>
      <c r="DW110" s="967"/>
      <c r="DX110" s="967"/>
      <c r="DY110" s="967"/>
      <c r="DZ110" s="968"/>
    </row>
    <row r="111" spans="1:131" s="212" customFormat="1" ht="26.25" customHeight="1" x14ac:dyDescent="0.15">
      <c r="A111" s="969" t="s">
        <v>449</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450</v>
      </c>
      <c r="AB111" s="973"/>
      <c r="AC111" s="973"/>
      <c r="AD111" s="973"/>
      <c r="AE111" s="974"/>
      <c r="AF111" s="975" t="s">
        <v>447</v>
      </c>
      <c r="AG111" s="973"/>
      <c r="AH111" s="973"/>
      <c r="AI111" s="973"/>
      <c r="AJ111" s="974"/>
      <c r="AK111" s="975" t="s">
        <v>450</v>
      </c>
      <c r="AL111" s="973"/>
      <c r="AM111" s="973"/>
      <c r="AN111" s="973"/>
      <c r="AO111" s="974"/>
      <c r="AP111" s="976" t="s">
        <v>420</v>
      </c>
      <c r="AQ111" s="977"/>
      <c r="AR111" s="977"/>
      <c r="AS111" s="977"/>
      <c r="AT111" s="978"/>
      <c r="AU111" s="943"/>
      <c r="AV111" s="944"/>
      <c r="AW111" s="944"/>
      <c r="AX111" s="944"/>
      <c r="AY111" s="944"/>
      <c r="AZ111" s="957" t="s">
        <v>451</v>
      </c>
      <c r="BA111" s="958"/>
      <c r="BB111" s="958"/>
      <c r="BC111" s="958"/>
      <c r="BD111" s="958"/>
      <c r="BE111" s="958"/>
      <c r="BF111" s="958"/>
      <c r="BG111" s="958"/>
      <c r="BH111" s="958"/>
      <c r="BI111" s="958"/>
      <c r="BJ111" s="958"/>
      <c r="BK111" s="958"/>
      <c r="BL111" s="958"/>
      <c r="BM111" s="958"/>
      <c r="BN111" s="958"/>
      <c r="BO111" s="958"/>
      <c r="BP111" s="959"/>
      <c r="BQ111" s="960">
        <v>5771233</v>
      </c>
      <c r="BR111" s="961"/>
      <c r="BS111" s="961"/>
      <c r="BT111" s="961"/>
      <c r="BU111" s="961"/>
      <c r="BV111" s="961">
        <v>5339292</v>
      </c>
      <c r="BW111" s="961"/>
      <c r="BX111" s="961"/>
      <c r="BY111" s="961"/>
      <c r="BZ111" s="961"/>
      <c r="CA111" s="961">
        <v>4898235</v>
      </c>
      <c r="CB111" s="961"/>
      <c r="CC111" s="961"/>
      <c r="CD111" s="961"/>
      <c r="CE111" s="961"/>
      <c r="CF111" s="955">
        <v>37.5</v>
      </c>
      <c r="CG111" s="956"/>
      <c r="CH111" s="956"/>
      <c r="CI111" s="956"/>
      <c r="CJ111" s="956"/>
      <c r="CK111" s="983"/>
      <c r="CL111" s="984"/>
      <c r="CM111" s="957" t="s">
        <v>452</v>
      </c>
      <c r="CN111" s="958"/>
      <c r="CO111" s="958"/>
      <c r="CP111" s="958"/>
      <c r="CQ111" s="958"/>
      <c r="CR111" s="958"/>
      <c r="CS111" s="958"/>
      <c r="CT111" s="958"/>
      <c r="CU111" s="958"/>
      <c r="CV111" s="958"/>
      <c r="CW111" s="958"/>
      <c r="CX111" s="958"/>
      <c r="CY111" s="958"/>
      <c r="CZ111" s="958"/>
      <c r="DA111" s="958"/>
      <c r="DB111" s="958"/>
      <c r="DC111" s="958"/>
      <c r="DD111" s="958"/>
      <c r="DE111" s="958"/>
      <c r="DF111" s="959"/>
      <c r="DG111" s="960" t="s">
        <v>420</v>
      </c>
      <c r="DH111" s="961"/>
      <c r="DI111" s="961"/>
      <c r="DJ111" s="961"/>
      <c r="DK111" s="961"/>
      <c r="DL111" s="961" t="s">
        <v>453</v>
      </c>
      <c r="DM111" s="961"/>
      <c r="DN111" s="961"/>
      <c r="DO111" s="961"/>
      <c r="DP111" s="961"/>
      <c r="DQ111" s="961" t="s">
        <v>420</v>
      </c>
      <c r="DR111" s="961"/>
      <c r="DS111" s="961"/>
      <c r="DT111" s="961"/>
      <c r="DU111" s="961"/>
      <c r="DV111" s="962" t="s">
        <v>450</v>
      </c>
      <c r="DW111" s="962"/>
      <c r="DX111" s="962"/>
      <c r="DY111" s="962"/>
      <c r="DZ111" s="963"/>
    </row>
    <row r="112" spans="1:131" s="212" customFormat="1" ht="26.25" customHeight="1" x14ac:dyDescent="0.15">
      <c r="A112" s="987" t="s">
        <v>454</v>
      </c>
      <c r="B112" s="988"/>
      <c r="C112" s="958" t="s">
        <v>455</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93" t="s">
        <v>420</v>
      </c>
      <c r="AB112" s="994"/>
      <c r="AC112" s="994"/>
      <c r="AD112" s="994"/>
      <c r="AE112" s="995"/>
      <c r="AF112" s="996" t="s">
        <v>420</v>
      </c>
      <c r="AG112" s="994"/>
      <c r="AH112" s="994"/>
      <c r="AI112" s="994"/>
      <c r="AJ112" s="995"/>
      <c r="AK112" s="996" t="s">
        <v>453</v>
      </c>
      <c r="AL112" s="994"/>
      <c r="AM112" s="994"/>
      <c r="AN112" s="994"/>
      <c r="AO112" s="995"/>
      <c r="AP112" s="997" t="s">
        <v>456</v>
      </c>
      <c r="AQ112" s="998"/>
      <c r="AR112" s="998"/>
      <c r="AS112" s="998"/>
      <c r="AT112" s="999"/>
      <c r="AU112" s="943"/>
      <c r="AV112" s="944"/>
      <c r="AW112" s="944"/>
      <c r="AX112" s="944"/>
      <c r="AY112" s="944"/>
      <c r="AZ112" s="957" t="s">
        <v>457</v>
      </c>
      <c r="BA112" s="958"/>
      <c r="BB112" s="958"/>
      <c r="BC112" s="958"/>
      <c r="BD112" s="958"/>
      <c r="BE112" s="958"/>
      <c r="BF112" s="958"/>
      <c r="BG112" s="958"/>
      <c r="BH112" s="958"/>
      <c r="BI112" s="958"/>
      <c r="BJ112" s="958"/>
      <c r="BK112" s="958"/>
      <c r="BL112" s="958"/>
      <c r="BM112" s="958"/>
      <c r="BN112" s="958"/>
      <c r="BO112" s="958"/>
      <c r="BP112" s="959"/>
      <c r="BQ112" s="960">
        <v>18277458</v>
      </c>
      <c r="BR112" s="961"/>
      <c r="BS112" s="961"/>
      <c r="BT112" s="961"/>
      <c r="BU112" s="961"/>
      <c r="BV112" s="961">
        <v>18529960</v>
      </c>
      <c r="BW112" s="961"/>
      <c r="BX112" s="961"/>
      <c r="BY112" s="961"/>
      <c r="BZ112" s="961"/>
      <c r="CA112" s="961">
        <v>18364899</v>
      </c>
      <c r="CB112" s="961"/>
      <c r="CC112" s="961"/>
      <c r="CD112" s="961"/>
      <c r="CE112" s="961"/>
      <c r="CF112" s="955">
        <v>140.69999999999999</v>
      </c>
      <c r="CG112" s="956"/>
      <c r="CH112" s="956"/>
      <c r="CI112" s="956"/>
      <c r="CJ112" s="956"/>
      <c r="CK112" s="983"/>
      <c r="CL112" s="984"/>
      <c r="CM112" s="957" t="s">
        <v>458</v>
      </c>
      <c r="CN112" s="958"/>
      <c r="CO112" s="958"/>
      <c r="CP112" s="958"/>
      <c r="CQ112" s="958"/>
      <c r="CR112" s="958"/>
      <c r="CS112" s="958"/>
      <c r="CT112" s="958"/>
      <c r="CU112" s="958"/>
      <c r="CV112" s="958"/>
      <c r="CW112" s="958"/>
      <c r="CX112" s="958"/>
      <c r="CY112" s="958"/>
      <c r="CZ112" s="958"/>
      <c r="DA112" s="958"/>
      <c r="DB112" s="958"/>
      <c r="DC112" s="958"/>
      <c r="DD112" s="958"/>
      <c r="DE112" s="958"/>
      <c r="DF112" s="959"/>
      <c r="DG112" s="960" t="s">
        <v>456</v>
      </c>
      <c r="DH112" s="961"/>
      <c r="DI112" s="961"/>
      <c r="DJ112" s="961"/>
      <c r="DK112" s="961"/>
      <c r="DL112" s="961" t="s">
        <v>453</v>
      </c>
      <c r="DM112" s="961"/>
      <c r="DN112" s="961"/>
      <c r="DO112" s="961"/>
      <c r="DP112" s="961"/>
      <c r="DQ112" s="961" t="s">
        <v>453</v>
      </c>
      <c r="DR112" s="961"/>
      <c r="DS112" s="961"/>
      <c r="DT112" s="961"/>
      <c r="DU112" s="961"/>
      <c r="DV112" s="962" t="s">
        <v>450</v>
      </c>
      <c r="DW112" s="962"/>
      <c r="DX112" s="962"/>
      <c r="DY112" s="962"/>
      <c r="DZ112" s="963"/>
    </row>
    <row r="113" spans="1:130" s="212" customFormat="1" ht="26.25" customHeight="1" x14ac:dyDescent="0.15">
      <c r="A113" s="989"/>
      <c r="B113" s="990"/>
      <c r="C113" s="958" t="s">
        <v>459</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72">
        <v>1524555</v>
      </c>
      <c r="AB113" s="973"/>
      <c r="AC113" s="973"/>
      <c r="AD113" s="973"/>
      <c r="AE113" s="974"/>
      <c r="AF113" s="975">
        <v>1092238</v>
      </c>
      <c r="AG113" s="973"/>
      <c r="AH113" s="973"/>
      <c r="AI113" s="973"/>
      <c r="AJ113" s="974"/>
      <c r="AK113" s="975">
        <v>1168903</v>
      </c>
      <c r="AL113" s="973"/>
      <c r="AM113" s="973"/>
      <c r="AN113" s="973"/>
      <c r="AO113" s="974"/>
      <c r="AP113" s="976">
        <v>9</v>
      </c>
      <c r="AQ113" s="977"/>
      <c r="AR113" s="977"/>
      <c r="AS113" s="977"/>
      <c r="AT113" s="978"/>
      <c r="AU113" s="943"/>
      <c r="AV113" s="944"/>
      <c r="AW113" s="944"/>
      <c r="AX113" s="944"/>
      <c r="AY113" s="944"/>
      <c r="AZ113" s="957" t="s">
        <v>460</v>
      </c>
      <c r="BA113" s="958"/>
      <c r="BB113" s="958"/>
      <c r="BC113" s="958"/>
      <c r="BD113" s="958"/>
      <c r="BE113" s="958"/>
      <c r="BF113" s="958"/>
      <c r="BG113" s="958"/>
      <c r="BH113" s="958"/>
      <c r="BI113" s="958"/>
      <c r="BJ113" s="958"/>
      <c r="BK113" s="958"/>
      <c r="BL113" s="958"/>
      <c r="BM113" s="958"/>
      <c r="BN113" s="958"/>
      <c r="BO113" s="958"/>
      <c r="BP113" s="959"/>
      <c r="BQ113" s="960">
        <v>343562</v>
      </c>
      <c r="BR113" s="961"/>
      <c r="BS113" s="961"/>
      <c r="BT113" s="961"/>
      <c r="BU113" s="961"/>
      <c r="BV113" s="961">
        <v>1080620</v>
      </c>
      <c r="BW113" s="961"/>
      <c r="BX113" s="961"/>
      <c r="BY113" s="961"/>
      <c r="BZ113" s="961"/>
      <c r="CA113" s="961">
        <v>3280255</v>
      </c>
      <c r="CB113" s="961"/>
      <c r="CC113" s="961"/>
      <c r="CD113" s="961"/>
      <c r="CE113" s="961"/>
      <c r="CF113" s="955">
        <v>25.1</v>
      </c>
      <c r="CG113" s="956"/>
      <c r="CH113" s="956"/>
      <c r="CI113" s="956"/>
      <c r="CJ113" s="956"/>
      <c r="CK113" s="983"/>
      <c r="CL113" s="984"/>
      <c r="CM113" s="957" t="s">
        <v>461</v>
      </c>
      <c r="CN113" s="958"/>
      <c r="CO113" s="958"/>
      <c r="CP113" s="958"/>
      <c r="CQ113" s="958"/>
      <c r="CR113" s="958"/>
      <c r="CS113" s="958"/>
      <c r="CT113" s="958"/>
      <c r="CU113" s="958"/>
      <c r="CV113" s="958"/>
      <c r="CW113" s="958"/>
      <c r="CX113" s="958"/>
      <c r="CY113" s="958"/>
      <c r="CZ113" s="958"/>
      <c r="DA113" s="958"/>
      <c r="DB113" s="958"/>
      <c r="DC113" s="958"/>
      <c r="DD113" s="958"/>
      <c r="DE113" s="958"/>
      <c r="DF113" s="959"/>
      <c r="DG113" s="993" t="s">
        <v>453</v>
      </c>
      <c r="DH113" s="994"/>
      <c r="DI113" s="994"/>
      <c r="DJ113" s="994"/>
      <c r="DK113" s="995"/>
      <c r="DL113" s="996" t="s">
        <v>420</v>
      </c>
      <c r="DM113" s="994"/>
      <c r="DN113" s="994"/>
      <c r="DO113" s="994"/>
      <c r="DP113" s="995"/>
      <c r="DQ113" s="996" t="s">
        <v>453</v>
      </c>
      <c r="DR113" s="994"/>
      <c r="DS113" s="994"/>
      <c r="DT113" s="994"/>
      <c r="DU113" s="995"/>
      <c r="DV113" s="997" t="s">
        <v>453</v>
      </c>
      <c r="DW113" s="998"/>
      <c r="DX113" s="998"/>
      <c r="DY113" s="998"/>
      <c r="DZ113" s="999"/>
    </row>
    <row r="114" spans="1:130" s="212" customFormat="1" ht="26.25" customHeight="1" x14ac:dyDescent="0.15">
      <c r="A114" s="989"/>
      <c r="B114" s="990"/>
      <c r="C114" s="958" t="s">
        <v>462</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93">
        <v>5519</v>
      </c>
      <c r="AB114" s="994"/>
      <c r="AC114" s="994"/>
      <c r="AD114" s="994"/>
      <c r="AE114" s="995"/>
      <c r="AF114" s="996">
        <v>15201</v>
      </c>
      <c r="AG114" s="994"/>
      <c r="AH114" s="994"/>
      <c r="AI114" s="994"/>
      <c r="AJ114" s="995"/>
      <c r="AK114" s="996">
        <v>23319</v>
      </c>
      <c r="AL114" s="994"/>
      <c r="AM114" s="994"/>
      <c r="AN114" s="994"/>
      <c r="AO114" s="995"/>
      <c r="AP114" s="997">
        <v>0.2</v>
      </c>
      <c r="AQ114" s="998"/>
      <c r="AR114" s="998"/>
      <c r="AS114" s="998"/>
      <c r="AT114" s="999"/>
      <c r="AU114" s="943"/>
      <c r="AV114" s="944"/>
      <c r="AW114" s="944"/>
      <c r="AX114" s="944"/>
      <c r="AY114" s="944"/>
      <c r="AZ114" s="957" t="s">
        <v>463</v>
      </c>
      <c r="BA114" s="958"/>
      <c r="BB114" s="958"/>
      <c r="BC114" s="958"/>
      <c r="BD114" s="958"/>
      <c r="BE114" s="958"/>
      <c r="BF114" s="958"/>
      <c r="BG114" s="958"/>
      <c r="BH114" s="958"/>
      <c r="BI114" s="958"/>
      <c r="BJ114" s="958"/>
      <c r="BK114" s="958"/>
      <c r="BL114" s="958"/>
      <c r="BM114" s="958"/>
      <c r="BN114" s="958"/>
      <c r="BO114" s="958"/>
      <c r="BP114" s="959"/>
      <c r="BQ114" s="960">
        <v>2321271</v>
      </c>
      <c r="BR114" s="961"/>
      <c r="BS114" s="961"/>
      <c r="BT114" s="961"/>
      <c r="BU114" s="961"/>
      <c r="BV114" s="961">
        <v>2472117</v>
      </c>
      <c r="BW114" s="961"/>
      <c r="BX114" s="961"/>
      <c r="BY114" s="961"/>
      <c r="BZ114" s="961"/>
      <c r="CA114" s="961">
        <v>2428156</v>
      </c>
      <c r="CB114" s="961"/>
      <c r="CC114" s="961"/>
      <c r="CD114" s="961"/>
      <c r="CE114" s="961"/>
      <c r="CF114" s="955">
        <v>18.600000000000001</v>
      </c>
      <c r="CG114" s="956"/>
      <c r="CH114" s="956"/>
      <c r="CI114" s="956"/>
      <c r="CJ114" s="956"/>
      <c r="CK114" s="983"/>
      <c r="CL114" s="984"/>
      <c r="CM114" s="957" t="s">
        <v>464</v>
      </c>
      <c r="CN114" s="958"/>
      <c r="CO114" s="958"/>
      <c r="CP114" s="958"/>
      <c r="CQ114" s="958"/>
      <c r="CR114" s="958"/>
      <c r="CS114" s="958"/>
      <c r="CT114" s="958"/>
      <c r="CU114" s="958"/>
      <c r="CV114" s="958"/>
      <c r="CW114" s="958"/>
      <c r="CX114" s="958"/>
      <c r="CY114" s="958"/>
      <c r="CZ114" s="958"/>
      <c r="DA114" s="958"/>
      <c r="DB114" s="958"/>
      <c r="DC114" s="958"/>
      <c r="DD114" s="958"/>
      <c r="DE114" s="958"/>
      <c r="DF114" s="959"/>
      <c r="DG114" s="993" t="s">
        <v>453</v>
      </c>
      <c r="DH114" s="994"/>
      <c r="DI114" s="994"/>
      <c r="DJ114" s="994"/>
      <c r="DK114" s="995"/>
      <c r="DL114" s="996" t="s">
        <v>448</v>
      </c>
      <c r="DM114" s="994"/>
      <c r="DN114" s="994"/>
      <c r="DO114" s="994"/>
      <c r="DP114" s="995"/>
      <c r="DQ114" s="996" t="s">
        <v>420</v>
      </c>
      <c r="DR114" s="994"/>
      <c r="DS114" s="994"/>
      <c r="DT114" s="994"/>
      <c r="DU114" s="995"/>
      <c r="DV114" s="997" t="s">
        <v>450</v>
      </c>
      <c r="DW114" s="998"/>
      <c r="DX114" s="998"/>
      <c r="DY114" s="998"/>
      <c r="DZ114" s="999"/>
    </row>
    <row r="115" spans="1:130" s="212" customFormat="1" ht="26.25" customHeight="1" x14ac:dyDescent="0.15">
      <c r="A115" s="989"/>
      <c r="B115" s="990"/>
      <c r="C115" s="958" t="s">
        <v>465</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72">
        <v>537978</v>
      </c>
      <c r="AB115" s="973"/>
      <c r="AC115" s="973"/>
      <c r="AD115" s="973"/>
      <c r="AE115" s="974"/>
      <c r="AF115" s="975">
        <v>630249</v>
      </c>
      <c r="AG115" s="973"/>
      <c r="AH115" s="973"/>
      <c r="AI115" s="973"/>
      <c r="AJ115" s="974"/>
      <c r="AK115" s="975">
        <v>629123</v>
      </c>
      <c r="AL115" s="973"/>
      <c r="AM115" s="973"/>
      <c r="AN115" s="973"/>
      <c r="AO115" s="974"/>
      <c r="AP115" s="976">
        <v>4.8</v>
      </c>
      <c r="AQ115" s="977"/>
      <c r="AR115" s="977"/>
      <c r="AS115" s="977"/>
      <c r="AT115" s="978"/>
      <c r="AU115" s="943"/>
      <c r="AV115" s="944"/>
      <c r="AW115" s="944"/>
      <c r="AX115" s="944"/>
      <c r="AY115" s="944"/>
      <c r="AZ115" s="957" t="s">
        <v>466</v>
      </c>
      <c r="BA115" s="958"/>
      <c r="BB115" s="958"/>
      <c r="BC115" s="958"/>
      <c r="BD115" s="958"/>
      <c r="BE115" s="958"/>
      <c r="BF115" s="958"/>
      <c r="BG115" s="958"/>
      <c r="BH115" s="958"/>
      <c r="BI115" s="958"/>
      <c r="BJ115" s="958"/>
      <c r="BK115" s="958"/>
      <c r="BL115" s="958"/>
      <c r="BM115" s="958"/>
      <c r="BN115" s="958"/>
      <c r="BO115" s="958"/>
      <c r="BP115" s="959"/>
      <c r="BQ115" s="960">
        <v>152800</v>
      </c>
      <c r="BR115" s="961"/>
      <c r="BS115" s="961"/>
      <c r="BT115" s="961"/>
      <c r="BU115" s="961"/>
      <c r="BV115" s="961">
        <v>114600</v>
      </c>
      <c r="BW115" s="961"/>
      <c r="BX115" s="961"/>
      <c r="BY115" s="961"/>
      <c r="BZ115" s="961"/>
      <c r="CA115" s="961">
        <v>76400</v>
      </c>
      <c r="CB115" s="961"/>
      <c r="CC115" s="961"/>
      <c r="CD115" s="961"/>
      <c r="CE115" s="961"/>
      <c r="CF115" s="955">
        <v>0.6</v>
      </c>
      <c r="CG115" s="956"/>
      <c r="CH115" s="956"/>
      <c r="CI115" s="956"/>
      <c r="CJ115" s="956"/>
      <c r="CK115" s="983"/>
      <c r="CL115" s="984"/>
      <c r="CM115" s="957" t="s">
        <v>467</v>
      </c>
      <c r="CN115" s="958"/>
      <c r="CO115" s="958"/>
      <c r="CP115" s="958"/>
      <c r="CQ115" s="958"/>
      <c r="CR115" s="958"/>
      <c r="CS115" s="958"/>
      <c r="CT115" s="958"/>
      <c r="CU115" s="958"/>
      <c r="CV115" s="958"/>
      <c r="CW115" s="958"/>
      <c r="CX115" s="958"/>
      <c r="CY115" s="958"/>
      <c r="CZ115" s="958"/>
      <c r="DA115" s="958"/>
      <c r="DB115" s="958"/>
      <c r="DC115" s="958"/>
      <c r="DD115" s="958"/>
      <c r="DE115" s="958"/>
      <c r="DF115" s="959"/>
      <c r="DG115" s="993" t="s">
        <v>453</v>
      </c>
      <c r="DH115" s="994"/>
      <c r="DI115" s="994"/>
      <c r="DJ115" s="994"/>
      <c r="DK115" s="995"/>
      <c r="DL115" s="996" t="s">
        <v>420</v>
      </c>
      <c r="DM115" s="994"/>
      <c r="DN115" s="994"/>
      <c r="DO115" s="994"/>
      <c r="DP115" s="995"/>
      <c r="DQ115" s="996" t="s">
        <v>420</v>
      </c>
      <c r="DR115" s="994"/>
      <c r="DS115" s="994"/>
      <c r="DT115" s="994"/>
      <c r="DU115" s="995"/>
      <c r="DV115" s="997" t="s">
        <v>453</v>
      </c>
      <c r="DW115" s="998"/>
      <c r="DX115" s="998"/>
      <c r="DY115" s="998"/>
      <c r="DZ115" s="999"/>
    </row>
    <row r="116" spans="1:130" s="212" customFormat="1" ht="26.25" customHeight="1" x14ac:dyDescent="0.15">
      <c r="A116" s="991"/>
      <c r="B116" s="992"/>
      <c r="C116" s="1000" t="s">
        <v>468</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420</v>
      </c>
      <c r="AB116" s="994"/>
      <c r="AC116" s="994"/>
      <c r="AD116" s="994"/>
      <c r="AE116" s="995"/>
      <c r="AF116" s="996" t="s">
        <v>448</v>
      </c>
      <c r="AG116" s="994"/>
      <c r="AH116" s="994"/>
      <c r="AI116" s="994"/>
      <c r="AJ116" s="995"/>
      <c r="AK116" s="996" t="s">
        <v>420</v>
      </c>
      <c r="AL116" s="994"/>
      <c r="AM116" s="994"/>
      <c r="AN116" s="994"/>
      <c r="AO116" s="995"/>
      <c r="AP116" s="997" t="s">
        <v>420</v>
      </c>
      <c r="AQ116" s="998"/>
      <c r="AR116" s="998"/>
      <c r="AS116" s="998"/>
      <c r="AT116" s="999"/>
      <c r="AU116" s="943"/>
      <c r="AV116" s="944"/>
      <c r="AW116" s="944"/>
      <c r="AX116" s="944"/>
      <c r="AY116" s="944"/>
      <c r="AZ116" s="1002" t="s">
        <v>469</v>
      </c>
      <c r="BA116" s="1003"/>
      <c r="BB116" s="1003"/>
      <c r="BC116" s="1003"/>
      <c r="BD116" s="1003"/>
      <c r="BE116" s="1003"/>
      <c r="BF116" s="1003"/>
      <c r="BG116" s="1003"/>
      <c r="BH116" s="1003"/>
      <c r="BI116" s="1003"/>
      <c r="BJ116" s="1003"/>
      <c r="BK116" s="1003"/>
      <c r="BL116" s="1003"/>
      <c r="BM116" s="1003"/>
      <c r="BN116" s="1003"/>
      <c r="BO116" s="1003"/>
      <c r="BP116" s="1004"/>
      <c r="BQ116" s="960" t="s">
        <v>420</v>
      </c>
      <c r="BR116" s="961"/>
      <c r="BS116" s="961"/>
      <c r="BT116" s="961"/>
      <c r="BU116" s="961"/>
      <c r="BV116" s="961" t="s">
        <v>420</v>
      </c>
      <c r="BW116" s="961"/>
      <c r="BX116" s="961"/>
      <c r="BY116" s="961"/>
      <c r="BZ116" s="961"/>
      <c r="CA116" s="961" t="s">
        <v>420</v>
      </c>
      <c r="CB116" s="961"/>
      <c r="CC116" s="961"/>
      <c r="CD116" s="961"/>
      <c r="CE116" s="961"/>
      <c r="CF116" s="955" t="s">
        <v>453</v>
      </c>
      <c r="CG116" s="956"/>
      <c r="CH116" s="956"/>
      <c r="CI116" s="956"/>
      <c r="CJ116" s="956"/>
      <c r="CK116" s="983"/>
      <c r="CL116" s="984"/>
      <c r="CM116" s="957" t="s">
        <v>470</v>
      </c>
      <c r="CN116" s="958"/>
      <c r="CO116" s="958"/>
      <c r="CP116" s="958"/>
      <c r="CQ116" s="958"/>
      <c r="CR116" s="958"/>
      <c r="CS116" s="958"/>
      <c r="CT116" s="958"/>
      <c r="CU116" s="958"/>
      <c r="CV116" s="958"/>
      <c r="CW116" s="958"/>
      <c r="CX116" s="958"/>
      <c r="CY116" s="958"/>
      <c r="CZ116" s="958"/>
      <c r="DA116" s="958"/>
      <c r="DB116" s="958"/>
      <c r="DC116" s="958"/>
      <c r="DD116" s="958"/>
      <c r="DE116" s="958"/>
      <c r="DF116" s="959"/>
      <c r="DG116" s="993" t="s">
        <v>453</v>
      </c>
      <c r="DH116" s="994"/>
      <c r="DI116" s="994"/>
      <c r="DJ116" s="994"/>
      <c r="DK116" s="995"/>
      <c r="DL116" s="996" t="s">
        <v>456</v>
      </c>
      <c r="DM116" s="994"/>
      <c r="DN116" s="994"/>
      <c r="DO116" s="994"/>
      <c r="DP116" s="995"/>
      <c r="DQ116" s="996" t="s">
        <v>450</v>
      </c>
      <c r="DR116" s="994"/>
      <c r="DS116" s="994"/>
      <c r="DT116" s="994"/>
      <c r="DU116" s="995"/>
      <c r="DV116" s="997" t="s">
        <v>420</v>
      </c>
      <c r="DW116" s="998"/>
      <c r="DX116" s="998"/>
      <c r="DY116" s="998"/>
      <c r="DZ116" s="999"/>
    </row>
    <row r="117" spans="1:130" s="212" customFormat="1" ht="26.25" customHeight="1" x14ac:dyDescent="0.15">
      <c r="A117" s="947" t="s">
        <v>189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1012" t="s">
        <v>471</v>
      </c>
      <c r="Z117" s="929"/>
      <c r="AA117" s="1013">
        <v>4152607</v>
      </c>
      <c r="AB117" s="1014"/>
      <c r="AC117" s="1014"/>
      <c r="AD117" s="1014"/>
      <c r="AE117" s="1015"/>
      <c r="AF117" s="1016">
        <v>3807529</v>
      </c>
      <c r="AG117" s="1014"/>
      <c r="AH117" s="1014"/>
      <c r="AI117" s="1014"/>
      <c r="AJ117" s="1015"/>
      <c r="AK117" s="1016">
        <v>4938871</v>
      </c>
      <c r="AL117" s="1014"/>
      <c r="AM117" s="1014"/>
      <c r="AN117" s="1014"/>
      <c r="AO117" s="1015"/>
      <c r="AP117" s="1017"/>
      <c r="AQ117" s="1018"/>
      <c r="AR117" s="1018"/>
      <c r="AS117" s="1018"/>
      <c r="AT117" s="1019"/>
      <c r="AU117" s="943"/>
      <c r="AV117" s="944"/>
      <c r="AW117" s="944"/>
      <c r="AX117" s="944"/>
      <c r="AY117" s="944"/>
      <c r="AZ117" s="1009" t="s">
        <v>472</v>
      </c>
      <c r="BA117" s="1010"/>
      <c r="BB117" s="1010"/>
      <c r="BC117" s="1010"/>
      <c r="BD117" s="1010"/>
      <c r="BE117" s="1010"/>
      <c r="BF117" s="1010"/>
      <c r="BG117" s="1010"/>
      <c r="BH117" s="1010"/>
      <c r="BI117" s="1010"/>
      <c r="BJ117" s="1010"/>
      <c r="BK117" s="1010"/>
      <c r="BL117" s="1010"/>
      <c r="BM117" s="1010"/>
      <c r="BN117" s="1010"/>
      <c r="BO117" s="1010"/>
      <c r="BP117" s="1011"/>
      <c r="BQ117" s="960" t="s">
        <v>447</v>
      </c>
      <c r="BR117" s="961"/>
      <c r="BS117" s="961"/>
      <c r="BT117" s="961"/>
      <c r="BU117" s="961"/>
      <c r="BV117" s="961" t="s">
        <v>456</v>
      </c>
      <c r="BW117" s="961"/>
      <c r="BX117" s="961"/>
      <c r="BY117" s="961"/>
      <c r="BZ117" s="961"/>
      <c r="CA117" s="961" t="s">
        <v>456</v>
      </c>
      <c r="CB117" s="961"/>
      <c r="CC117" s="961"/>
      <c r="CD117" s="961"/>
      <c r="CE117" s="961"/>
      <c r="CF117" s="955" t="s">
        <v>453</v>
      </c>
      <c r="CG117" s="956"/>
      <c r="CH117" s="956"/>
      <c r="CI117" s="956"/>
      <c r="CJ117" s="956"/>
      <c r="CK117" s="983"/>
      <c r="CL117" s="984"/>
      <c r="CM117" s="957" t="s">
        <v>473</v>
      </c>
      <c r="CN117" s="958"/>
      <c r="CO117" s="958"/>
      <c r="CP117" s="958"/>
      <c r="CQ117" s="958"/>
      <c r="CR117" s="958"/>
      <c r="CS117" s="958"/>
      <c r="CT117" s="958"/>
      <c r="CU117" s="958"/>
      <c r="CV117" s="958"/>
      <c r="CW117" s="958"/>
      <c r="CX117" s="958"/>
      <c r="CY117" s="958"/>
      <c r="CZ117" s="958"/>
      <c r="DA117" s="958"/>
      <c r="DB117" s="958"/>
      <c r="DC117" s="958"/>
      <c r="DD117" s="958"/>
      <c r="DE117" s="958"/>
      <c r="DF117" s="959"/>
      <c r="DG117" s="993" t="s">
        <v>420</v>
      </c>
      <c r="DH117" s="994"/>
      <c r="DI117" s="994"/>
      <c r="DJ117" s="994"/>
      <c r="DK117" s="995"/>
      <c r="DL117" s="996" t="s">
        <v>447</v>
      </c>
      <c r="DM117" s="994"/>
      <c r="DN117" s="994"/>
      <c r="DO117" s="994"/>
      <c r="DP117" s="995"/>
      <c r="DQ117" s="996" t="s">
        <v>453</v>
      </c>
      <c r="DR117" s="994"/>
      <c r="DS117" s="994"/>
      <c r="DT117" s="994"/>
      <c r="DU117" s="995"/>
      <c r="DV117" s="997" t="s">
        <v>447</v>
      </c>
      <c r="DW117" s="998"/>
      <c r="DX117" s="998"/>
      <c r="DY117" s="998"/>
      <c r="DZ117" s="999"/>
    </row>
    <row r="118" spans="1:130" s="212" customFormat="1" ht="26.25" customHeight="1" x14ac:dyDescent="0.15">
      <c r="A118" s="947" t="s">
        <v>442</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27" t="s">
        <v>439</v>
      </c>
      <c r="AB118" s="928"/>
      <c r="AC118" s="928"/>
      <c r="AD118" s="928"/>
      <c r="AE118" s="929"/>
      <c r="AF118" s="927" t="s">
        <v>440</v>
      </c>
      <c r="AG118" s="928"/>
      <c r="AH118" s="928"/>
      <c r="AI118" s="928"/>
      <c r="AJ118" s="929"/>
      <c r="AK118" s="927" t="s">
        <v>308</v>
      </c>
      <c r="AL118" s="928"/>
      <c r="AM118" s="928"/>
      <c r="AN118" s="928"/>
      <c r="AO118" s="929"/>
      <c r="AP118" s="1005" t="s">
        <v>441</v>
      </c>
      <c r="AQ118" s="1006"/>
      <c r="AR118" s="1006"/>
      <c r="AS118" s="1006"/>
      <c r="AT118" s="1007"/>
      <c r="AU118" s="943"/>
      <c r="AV118" s="944"/>
      <c r="AW118" s="944"/>
      <c r="AX118" s="944"/>
      <c r="AY118" s="944"/>
      <c r="AZ118" s="1008" t="s">
        <v>474</v>
      </c>
      <c r="BA118" s="1000"/>
      <c r="BB118" s="1000"/>
      <c r="BC118" s="1000"/>
      <c r="BD118" s="1000"/>
      <c r="BE118" s="1000"/>
      <c r="BF118" s="1000"/>
      <c r="BG118" s="1000"/>
      <c r="BH118" s="1000"/>
      <c r="BI118" s="1000"/>
      <c r="BJ118" s="1000"/>
      <c r="BK118" s="1000"/>
      <c r="BL118" s="1000"/>
      <c r="BM118" s="1000"/>
      <c r="BN118" s="1000"/>
      <c r="BO118" s="1000"/>
      <c r="BP118" s="1001"/>
      <c r="BQ118" s="1031" t="s">
        <v>420</v>
      </c>
      <c r="BR118" s="1032"/>
      <c r="BS118" s="1032"/>
      <c r="BT118" s="1032"/>
      <c r="BU118" s="1032"/>
      <c r="BV118" s="1032" t="s">
        <v>453</v>
      </c>
      <c r="BW118" s="1032"/>
      <c r="BX118" s="1032"/>
      <c r="BY118" s="1032"/>
      <c r="BZ118" s="1032"/>
      <c r="CA118" s="1032" t="s">
        <v>475</v>
      </c>
      <c r="CB118" s="1032"/>
      <c r="CC118" s="1032"/>
      <c r="CD118" s="1032"/>
      <c r="CE118" s="1032"/>
      <c r="CF118" s="955" t="s">
        <v>447</v>
      </c>
      <c r="CG118" s="956"/>
      <c r="CH118" s="956"/>
      <c r="CI118" s="956"/>
      <c r="CJ118" s="956"/>
      <c r="CK118" s="983"/>
      <c r="CL118" s="984"/>
      <c r="CM118" s="957" t="s">
        <v>476</v>
      </c>
      <c r="CN118" s="958"/>
      <c r="CO118" s="958"/>
      <c r="CP118" s="958"/>
      <c r="CQ118" s="958"/>
      <c r="CR118" s="958"/>
      <c r="CS118" s="958"/>
      <c r="CT118" s="958"/>
      <c r="CU118" s="958"/>
      <c r="CV118" s="958"/>
      <c r="CW118" s="958"/>
      <c r="CX118" s="958"/>
      <c r="CY118" s="958"/>
      <c r="CZ118" s="958"/>
      <c r="DA118" s="958"/>
      <c r="DB118" s="958"/>
      <c r="DC118" s="958"/>
      <c r="DD118" s="958"/>
      <c r="DE118" s="958"/>
      <c r="DF118" s="959"/>
      <c r="DG118" s="993" t="s">
        <v>453</v>
      </c>
      <c r="DH118" s="994"/>
      <c r="DI118" s="994"/>
      <c r="DJ118" s="994"/>
      <c r="DK118" s="995"/>
      <c r="DL118" s="996" t="s">
        <v>420</v>
      </c>
      <c r="DM118" s="994"/>
      <c r="DN118" s="994"/>
      <c r="DO118" s="994"/>
      <c r="DP118" s="995"/>
      <c r="DQ118" s="996" t="s">
        <v>453</v>
      </c>
      <c r="DR118" s="994"/>
      <c r="DS118" s="994"/>
      <c r="DT118" s="994"/>
      <c r="DU118" s="995"/>
      <c r="DV118" s="997" t="s">
        <v>453</v>
      </c>
      <c r="DW118" s="998"/>
      <c r="DX118" s="998"/>
      <c r="DY118" s="998"/>
      <c r="DZ118" s="999"/>
    </row>
    <row r="119" spans="1:130" s="212" customFormat="1" ht="26.25" customHeight="1" x14ac:dyDescent="0.15">
      <c r="A119" s="1101" t="s">
        <v>445</v>
      </c>
      <c r="B119" s="982"/>
      <c r="C119" s="964" t="s">
        <v>446</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453</v>
      </c>
      <c r="AB119" s="935"/>
      <c r="AC119" s="935"/>
      <c r="AD119" s="935"/>
      <c r="AE119" s="936"/>
      <c r="AF119" s="937" t="s">
        <v>453</v>
      </c>
      <c r="AG119" s="935"/>
      <c r="AH119" s="935"/>
      <c r="AI119" s="935"/>
      <c r="AJ119" s="936"/>
      <c r="AK119" s="937" t="s">
        <v>453</v>
      </c>
      <c r="AL119" s="935"/>
      <c r="AM119" s="935"/>
      <c r="AN119" s="935"/>
      <c r="AO119" s="936"/>
      <c r="AP119" s="938" t="s">
        <v>453</v>
      </c>
      <c r="AQ119" s="939"/>
      <c r="AR119" s="939"/>
      <c r="AS119" s="939"/>
      <c r="AT119" s="940"/>
      <c r="AU119" s="945"/>
      <c r="AV119" s="946"/>
      <c r="AW119" s="946"/>
      <c r="AX119" s="946"/>
      <c r="AY119" s="946"/>
      <c r="AZ119" s="233" t="s">
        <v>189</v>
      </c>
      <c r="BA119" s="233"/>
      <c r="BB119" s="233"/>
      <c r="BC119" s="233"/>
      <c r="BD119" s="233"/>
      <c r="BE119" s="233"/>
      <c r="BF119" s="233"/>
      <c r="BG119" s="233"/>
      <c r="BH119" s="233"/>
      <c r="BI119" s="233"/>
      <c r="BJ119" s="233"/>
      <c r="BK119" s="233"/>
      <c r="BL119" s="233"/>
      <c r="BM119" s="233"/>
      <c r="BN119" s="233"/>
      <c r="BO119" s="1012" t="s">
        <v>477</v>
      </c>
      <c r="BP119" s="1039"/>
      <c r="BQ119" s="1031">
        <v>49109033</v>
      </c>
      <c r="BR119" s="1032"/>
      <c r="BS119" s="1032"/>
      <c r="BT119" s="1032"/>
      <c r="BU119" s="1032"/>
      <c r="BV119" s="1032">
        <v>55559766</v>
      </c>
      <c r="BW119" s="1032"/>
      <c r="BX119" s="1032"/>
      <c r="BY119" s="1032"/>
      <c r="BZ119" s="1032"/>
      <c r="CA119" s="1032">
        <v>56145955</v>
      </c>
      <c r="CB119" s="1032"/>
      <c r="CC119" s="1032"/>
      <c r="CD119" s="1032"/>
      <c r="CE119" s="1032"/>
      <c r="CF119" s="1033"/>
      <c r="CG119" s="1034"/>
      <c r="CH119" s="1034"/>
      <c r="CI119" s="1034"/>
      <c r="CJ119" s="1035"/>
      <c r="CK119" s="985"/>
      <c r="CL119" s="986"/>
      <c r="CM119" s="1008" t="s">
        <v>478</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1036">
        <v>5771233</v>
      </c>
      <c r="DH119" s="1037"/>
      <c r="DI119" s="1037"/>
      <c r="DJ119" s="1037"/>
      <c r="DK119" s="1038"/>
      <c r="DL119" s="1064">
        <v>5339292</v>
      </c>
      <c r="DM119" s="1037"/>
      <c r="DN119" s="1037"/>
      <c r="DO119" s="1037"/>
      <c r="DP119" s="1038"/>
      <c r="DQ119" s="1064">
        <v>4898235</v>
      </c>
      <c r="DR119" s="1037"/>
      <c r="DS119" s="1037"/>
      <c r="DT119" s="1037"/>
      <c r="DU119" s="1038"/>
      <c r="DV119" s="1020">
        <v>37.5</v>
      </c>
      <c r="DW119" s="1021"/>
      <c r="DX119" s="1021"/>
      <c r="DY119" s="1021"/>
      <c r="DZ119" s="1022"/>
    </row>
    <row r="120" spans="1:130" s="212" customFormat="1" ht="26.25" customHeight="1" x14ac:dyDescent="0.15">
      <c r="A120" s="1102"/>
      <c r="B120" s="984"/>
      <c r="C120" s="957" t="s">
        <v>452</v>
      </c>
      <c r="D120" s="958"/>
      <c r="E120" s="958"/>
      <c r="F120" s="958"/>
      <c r="G120" s="958"/>
      <c r="H120" s="958"/>
      <c r="I120" s="958"/>
      <c r="J120" s="958"/>
      <c r="K120" s="958"/>
      <c r="L120" s="958"/>
      <c r="M120" s="958"/>
      <c r="N120" s="958"/>
      <c r="O120" s="958"/>
      <c r="P120" s="958"/>
      <c r="Q120" s="958"/>
      <c r="R120" s="958"/>
      <c r="S120" s="958"/>
      <c r="T120" s="958"/>
      <c r="U120" s="958"/>
      <c r="V120" s="958"/>
      <c r="W120" s="958"/>
      <c r="X120" s="958"/>
      <c r="Y120" s="958"/>
      <c r="Z120" s="959"/>
      <c r="AA120" s="993" t="s">
        <v>453</v>
      </c>
      <c r="AB120" s="994"/>
      <c r="AC120" s="994"/>
      <c r="AD120" s="994"/>
      <c r="AE120" s="995"/>
      <c r="AF120" s="996" t="s">
        <v>447</v>
      </c>
      <c r="AG120" s="994"/>
      <c r="AH120" s="994"/>
      <c r="AI120" s="994"/>
      <c r="AJ120" s="995"/>
      <c r="AK120" s="996" t="s">
        <v>453</v>
      </c>
      <c r="AL120" s="994"/>
      <c r="AM120" s="994"/>
      <c r="AN120" s="994"/>
      <c r="AO120" s="995"/>
      <c r="AP120" s="997" t="s">
        <v>475</v>
      </c>
      <c r="AQ120" s="998"/>
      <c r="AR120" s="998"/>
      <c r="AS120" s="998"/>
      <c r="AT120" s="999"/>
      <c r="AU120" s="1023" t="s">
        <v>479</v>
      </c>
      <c r="AV120" s="1024"/>
      <c r="AW120" s="1024"/>
      <c r="AX120" s="1024"/>
      <c r="AY120" s="1025"/>
      <c r="AZ120" s="964" t="s">
        <v>480</v>
      </c>
      <c r="BA120" s="932"/>
      <c r="BB120" s="932"/>
      <c r="BC120" s="932"/>
      <c r="BD120" s="932"/>
      <c r="BE120" s="932"/>
      <c r="BF120" s="932"/>
      <c r="BG120" s="932"/>
      <c r="BH120" s="932"/>
      <c r="BI120" s="932"/>
      <c r="BJ120" s="932"/>
      <c r="BK120" s="932"/>
      <c r="BL120" s="932"/>
      <c r="BM120" s="932"/>
      <c r="BN120" s="932"/>
      <c r="BO120" s="932"/>
      <c r="BP120" s="933"/>
      <c r="BQ120" s="965">
        <v>5984093</v>
      </c>
      <c r="BR120" s="966"/>
      <c r="BS120" s="966"/>
      <c r="BT120" s="966"/>
      <c r="BU120" s="966"/>
      <c r="BV120" s="966">
        <v>7402411</v>
      </c>
      <c r="BW120" s="966"/>
      <c r="BX120" s="966"/>
      <c r="BY120" s="966"/>
      <c r="BZ120" s="966"/>
      <c r="CA120" s="966">
        <v>7723221</v>
      </c>
      <c r="CB120" s="966"/>
      <c r="CC120" s="966"/>
      <c r="CD120" s="966"/>
      <c r="CE120" s="966"/>
      <c r="CF120" s="979">
        <v>59.2</v>
      </c>
      <c r="CG120" s="980"/>
      <c r="CH120" s="980"/>
      <c r="CI120" s="980"/>
      <c r="CJ120" s="980"/>
      <c r="CK120" s="1040" t="s">
        <v>481</v>
      </c>
      <c r="CL120" s="1041"/>
      <c r="CM120" s="1041"/>
      <c r="CN120" s="1041"/>
      <c r="CO120" s="1042"/>
      <c r="CP120" s="1048" t="s">
        <v>482</v>
      </c>
      <c r="CQ120" s="1049"/>
      <c r="CR120" s="1049"/>
      <c r="CS120" s="1049"/>
      <c r="CT120" s="1049"/>
      <c r="CU120" s="1049"/>
      <c r="CV120" s="1049"/>
      <c r="CW120" s="1049"/>
      <c r="CX120" s="1049"/>
      <c r="CY120" s="1049"/>
      <c r="CZ120" s="1049"/>
      <c r="DA120" s="1049"/>
      <c r="DB120" s="1049"/>
      <c r="DC120" s="1049"/>
      <c r="DD120" s="1049"/>
      <c r="DE120" s="1049"/>
      <c r="DF120" s="1050"/>
      <c r="DG120" s="965" t="s">
        <v>447</v>
      </c>
      <c r="DH120" s="966"/>
      <c r="DI120" s="966"/>
      <c r="DJ120" s="966"/>
      <c r="DK120" s="966"/>
      <c r="DL120" s="966">
        <v>14792819</v>
      </c>
      <c r="DM120" s="966"/>
      <c r="DN120" s="966"/>
      <c r="DO120" s="966"/>
      <c r="DP120" s="966"/>
      <c r="DQ120" s="966">
        <v>14070844</v>
      </c>
      <c r="DR120" s="966"/>
      <c r="DS120" s="966"/>
      <c r="DT120" s="966"/>
      <c r="DU120" s="966"/>
      <c r="DV120" s="967">
        <v>107.8</v>
      </c>
      <c r="DW120" s="967"/>
      <c r="DX120" s="967"/>
      <c r="DY120" s="967"/>
      <c r="DZ120" s="968"/>
    </row>
    <row r="121" spans="1:130" s="212" customFormat="1" ht="26.25" customHeight="1" x14ac:dyDescent="0.15">
      <c r="A121" s="1102"/>
      <c r="B121" s="984"/>
      <c r="C121" s="1009" t="s">
        <v>483</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93" t="s">
        <v>475</v>
      </c>
      <c r="AB121" s="994"/>
      <c r="AC121" s="994"/>
      <c r="AD121" s="994"/>
      <c r="AE121" s="995"/>
      <c r="AF121" s="996" t="s">
        <v>453</v>
      </c>
      <c r="AG121" s="994"/>
      <c r="AH121" s="994"/>
      <c r="AI121" s="994"/>
      <c r="AJ121" s="995"/>
      <c r="AK121" s="996" t="s">
        <v>456</v>
      </c>
      <c r="AL121" s="994"/>
      <c r="AM121" s="994"/>
      <c r="AN121" s="994"/>
      <c r="AO121" s="995"/>
      <c r="AP121" s="997" t="s">
        <v>475</v>
      </c>
      <c r="AQ121" s="998"/>
      <c r="AR121" s="998"/>
      <c r="AS121" s="998"/>
      <c r="AT121" s="999"/>
      <c r="AU121" s="1026"/>
      <c r="AV121" s="1027"/>
      <c r="AW121" s="1027"/>
      <c r="AX121" s="1027"/>
      <c r="AY121" s="1028"/>
      <c r="AZ121" s="957" t="s">
        <v>484</v>
      </c>
      <c r="BA121" s="958"/>
      <c r="BB121" s="958"/>
      <c r="BC121" s="958"/>
      <c r="BD121" s="958"/>
      <c r="BE121" s="958"/>
      <c r="BF121" s="958"/>
      <c r="BG121" s="958"/>
      <c r="BH121" s="958"/>
      <c r="BI121" s="958"/>
      <c r="BJ121" s="958"/>
      <c r="BK121" s="958"/>
      <c r="BL121" s="958"/>
      <c r="BM121" s="958"/>
      <c r="BN121" s="958"/>
      <c r="BO121" s="958"/>
      <c r="BP121" s="959"/>
      <c r="BQ121" s="960">
        <v>10304873</v>
      </c>
      <c r="BR121" s="961"/>
      <c r="BS121" s="961"/>
      <c r="BT121" s="961"/>
      <c r="BU121" s="961"/>
      <c r="BV121" s="961">
        <v>10554213</v>
      </c>
      <c r="BW121" s="961"/>
      <c r="BX121" s="961"/>
      <c r="BY121" s="961"/>
      <c r="BZ121" s="961"/>
      <c r="CA121" s="961">
        <v>9767504</v>
      </c>
      <c r="CB121" s="961"/>
      <c r="CC121" s="961"/>
      <c r="CD121" s="961"/>
      <c r="CE121" s="961"/>
      <c r="CF121" s="955">
        <v>74.8</v>
      </c>
      <c r="CG121" s="956"/>
      <c r="CH121" s="956"/>
      <c r="CI121" s="956"/>
      <c r="CJ121" s="956"/>
      <c r="CK121" s="1043"/>
      <c r="CL121" s="1044"/>
      <c r="CM121" s="1044"/>
      <c r="CN121" s="1044"/>
      <c r="CO121" s="1045"/>
      <c r="CP121" s="1051" t="s">
        <v>485</v>
      </c>
      <c r="CQ121" s="1052"/>
      <c r="CR121" s="1052"/>
      <c r="CS121" s="1052"/>
      <c r="CT121" s="1052"/>
      <c r="CU121" s="1052"/>
      <c r="CV121" s="1052"/>
      <c r="CW121" s="1052"/>
      <c r="CX121" s="1052"/>
      <c r="CY121" s="1052"/>
      <c r="CZ121" s="1052"/>
      <c r="DA121" s="1052"/>
      <c r="DB121" s="1052"/>
      <c r="DC121" s="1052"/>
      <c r="DD121" s="1052"/>
      <c r="DE121" s="1052"/>
      <c r="DF121" s="1053"/>
      <c r="DG121" s="960">
        <v>3417801</v>
      </c>
      <c r="DH121" s="961"/>
      <c r="DI121" s="961"/>
      <c r="DJ121" s="961"/>
      <c r="DK121" s="961"/>
      <c r="DL121" s="961">
        <v>3728760</v>
      </c>
      <c r="DM121" s="961"/>
      <c r="DN121" s="961"/>
      <c r="DO121" s="961"/>
      <c r="DP121" s="961"/>
      <c r="DQ121" s="961">
        <v>4286622</v>
      </c>
      <c r="DR121" s="961"/>
      <c r="DS121" s="961"/>
      <c r="DT121" s="961"/>
      <c r="DU121" s="961"/>
      <c r="DV121" s="962">
        <v>32.799999999999997</v>
      </c>
      <c r="DW121" s="962"/>
      <c r="DX121" s="962"/>
      <c r="DY121" s="962"/>
      <c r="DZ121" s="963"/>
    </row>
    <row r="122" spans="1:130" s="212" customFormat="1" ht="26.25" customHeight="1" x14ac:dyDescent="0.15">
      <c r="A122" s="1102"/>
      <c r="B122" s="984"/>
      <c r="C122" s="957" t="s">
        <v>464</v>
      </c>
      <c r="D122" s="958"/>
      <c r="E122" s="958"/>
      <c r="F122" s="958"/>
      <c r="G122" s="958"/>
      <c r="H122" s="958"/>
      <c r="I122" s="958"/>
      <c r="J122" s="958"/>
      <c r="K122" s="958"/>
      <c r="L122" s="958"/>
      <c r="M122" s="958"/>
      <c r="N122" s="958"/>
      <c r="O122" s="958"/>
      <c r="P122" s="958"/>
      <c r="Q122" s="958"/>
      <c r="R122" s="958"/>
      <c r="S122" s="958"/>
      <c r="T122" s="958"/>
      <c r="U122" s="958"/>
      <c r="V122" s="958"/>
      <c r="W122" s="958"/>
      <c r="X122" s="958"/>
      <c r="Y122" s="958"/>
      <c r="Z122" s="959"/>
      <c r="AA122" s="993" t="s">
        <v>456</v>
      </c>
      <c r="AB122" s="994"/>
      <c r="AC122" s="994"/>
      <c r="AD122" s="994"/>
      <c r="AE122" s="995"/>
      <c r="AF122" s="996" t="s">
        <v>456</v>
      </c>
      <c r="AG122" s="994"/>
      <c r="AH122" s="994"/>
      <c r="AI122" s="994"/>
      <c r="AJ122" s="995"/>
      <c r="AK122" s="996" t="s">
        <v>447</v>
      </c>
      <c r="AL122" s="994"/>
      <c r="AM122" s="994"/>
      <c r="AN122" s="994"/>
      <c r="AO122" s="995"/>
      <c r="AP122" s="997" t="s">
        <v>447</v>
      </c>
      <c r="AQ122" s="998"/>
      <c r="AR122" s="998"/>
      <c r="AS122" s="998"/>
      <c r="AT122" s="999"/>
      <c r="AU122" s="1026"/>
      <c r="AV122" s="1027"/>
      <c r="AW122" s="1027"/>
      <c r="AX122" s="1027"/>
      <c r="AY122" s="1028"/>
      <c r="AZ122" s="1008" t="s">
        <v>486</v>
      </c>
      <c r="BA122" s="1000"/>
      <c r="BB122" s="1000"/>
      <c r="BC122" s="1000"/>
      <c r="BD122" s="1000"/>
      <c r="BE122" s="1000"/>
      <c r="BF122" s="1000"/>
      <c r="BG122" s="1000"/>
      <c r="BH122" s="1000"/>
      <c r="BI122" s="1000"/>
      <c r="BJ122" s="1000"/>
      <c r="BK122" s="1000"/>
      <c r="BL122" s="1000"/>
      <c r="BM122" s="1000"/>
      <c r="BN122" s="1000"/>
      <c r="BO122" s="1000"/>
      <c r="BP122" s="1001"/>
      <c r="BQ122" s="1031">
        <v>19536083</v>
      </c>
      <c r="BR122" s="1032"/>
      <c r="BS122" s="1032"/>
      <c r="BT122" s="1032"/>
      <c r="BU122" s="1032"/>
      <c r="BV122" s="1032">
        <v>22182613</v>
      </c>
      <c r="BW122" s="1032"/>
      <c r="BX122" s="1032"/>
      <c r="BY122" s="1032"/>
      <c r="BZ122" s="1032"/>
      <c r="CA122" s="1032">
        <v>22786627</v>
      </c>
      <c r="CB122" s="1032"/>
      <c r="CC122" s="1032"/>
      <c r="CD122" s="1032"/>
      <c r="CE122" s="1032"/>
      <c r="CF122" s="1062">
        <v>174.6</v>
      </c>
      <c r="CG122" s="1063"/>
      <c r="CH122" s="1063"/>
      <c r="CI122" s="1063"/>
      <c r="CJ122" s="1063"/>
      <c r="CK122" s="1043"/>
      <c r="CL122" s="1044"/>
      <c r="CM122" s="1044"/>
      <c r="CN122" s="1044"/>
      <c r="CO122" s="1045"/>
      <c r="CP122" s="1051" t="s">
        <v>487</v>
      </c>
      <c r="CQ122" s="1052"/>
      <c r="CR122" s="1052"/>
      <c r="CS122" s="1052"/>
      <c r="CT122" s="1052"/>
      <c r="CU122" s="1052"/>
      <c r="CV122" s="1052"/>
      <c r="CW122" s="1052"/>
      <c r="CX122" s="1052"/>
      <c r="CY122" s="1052"/>
      <c r="CZ122" s="1052"/>
      <c r="DA122" s="1052"/>
      <c r="DB122" s="1052"/>
      <c r="DC122" s="1052"/>
      <c r="DD122" s="1052"/>
      <c r="DE122" s="1052"/>
      <c r="DF122" s="1053"/>
      <c r="DG122" s="960">
        <v>10214</v>
      </c>
      <c r="DH122" s="961"/>
      <c r="DI122" s="961"/>
      <c r="DJ122" s="961"/>
      <c r="DK122" s="961"/>
      <c r="DL122" s="961">
        <v>8381</v>
      </c>
      <c r="DM122" s="961"/>
      <c r="DN122" s="961"/>
      <c r="DO122" s="961"/>
      <c r="DP122" s="961"/>
      <c r="DQ122" s="961">
        <v>7433</v>
      </c>
      <c r="DR122" s="961"/>
      <c r="DS122" s="961"/>
      <c r="DT122" s="961"/>
      <c r="DU122" s="961"/>
      <c r="DV122" s="962">
        <v>0.1</v>
      </c>
      <c r="DW122" s="962"/>
      <c r="DX122" s="962"/>
      <c r="DY122" s="962"/>
      <c r="DZ122" s="963"/>
    </row>
    <row r="123" spans="1:130" s="212" customFormat="1" ht="26.25" customHeight="1" x14ac:dyDescent="0.15">
      <c r="A123" s="1102"/>
      <c r="B123" s="984"/>
      <c r="C123" s="957" t="s">
        <v>470</v>
      </c>
      <c r="D123" s="958"/>
      <c r="E123" s="958"/>
      <c r="F123" s="958"/>
      <c r="G123" s="958"/>
      <c r="H123" s="958"/>
      <c r="I123" s="958"/>
      <c r="J123" s="958"/>
      <c r="K123" s="958"/>
      <c r="L123" s="958"/>
      <c r="M123" s="958"/>
      <c r="N123" s="958"/>
      <c r="O123" s="958"/>
      <c r="P123" s="958"/>
      <c r="Q123" s="958"/>
      <c r="R123" s="958"/>
      <c r="S123" s="958"/>
      <c r="T123" s="958"/>
      <c r="U123" s="958"/>
      <c r="V123" s="958"/>
      <c r="W123" s="958"/>
      <c r="X123" s="958"/>
      <c r="Y123" s="958"/>
      <c r="Z123" s="959"/>
      <c r="AA123" s="993" t="s">
        <v>447</v>
      </c>
      <c r="AB123" s="994"/>
      <c r="AC123" s="994"/>
      <c r="AD123" s="994"/>
      <c r="AE123" s="995"/>
      <c r="AF123" s="996" t="s">
        <v>447</v>
      </c>
      <c r="AG123" s="994"/>
      <c r="AH123" s="994"/>
      <c r="AI123" s="994"/>
      <c r="AJ123" s="995"/>
      <c r="AK123" s="996" t="s">
        <v>447</v>
      </c>
      <c r="AL123" s="994"/>
      <c r="AM123" s="994"/>
      <c r="AN123" s="994"/>
      <c r="AO123" s="995"/>
      <c r="AP123" s="997" t="s">
        <v>456</v>
      </c>
      <c r="AQ123" s="998"/>
      <c r="AR123" s="998"/>
      <c r="AS123" s="998"/>
      <c r="AT123" s="999"/>
      <c r="AU123" s="1029"/>
      <c r="AV123" s="1030"/>
      <c r="AW123" s="1030"/>
      <c r="AX123" s="1030"/>
      <c r="AY123" s="1030"/>
      <c r="AZ123" s="233" t="s">
        <v>189</v>
      </c>
      <c r="BA123" s="233"/>
      <c r="BB123" s="233"/>
      <c r="BC123" s="233"/>
      <c r="BD123" s="233"/>
      <c r="BE123" s="233"/>
      <c r="BF123" s="233"/>
      <c r="BG123" s="233"/>
      <c r="BH123" s="233"/>
      <c r="BI123" s="233"/>
      <c r="BJ123" s="233"/>
      <c r="BK123" s="233"/>
      <c r="BL123" s="233"/>
      <c r="BM123" s="233"/>
      <c r="BN123" s="233"/>
      <c r="BO123" s="1012" t="s">
        <v>488</v>
      </c>
      <c r="BP123" s="1039"/>
      <c r="BQ123" s="1060">
        <v>35825049</v>
      </c>
      <c r="BR123" s="1061"/>
      <c r="BS123" s="1061"/>
      <c r="BT123" s="1061"/>
      <c r="BU123" s="1061"/>
      <c r="BV123" s="1061">
        <v>40139237</v>
      </c>
      <c r="BW123" s="1061"/>
      <c r="BX123" s="1061"/>
      <c r="BY123" s="1061"/>
      <c r="BZ123" s="1061"/>
      <c r="CA123" s="1061">
        <v>40277352</v>
      </c>
      <c r="CB123" s="1061"/>
      <c r="CC123" s="1061"/>
      <c r="CD123" s="1061"/>
      <c r="CE123" s="1061"/>
      <c r="CF123" s="1033"/>
      <c r="CG123" s="1034"/>
      <c r="CH123" s="1034"/>
      <c r="CI123" s="1034"/>
      <c r="CJ123" s="1035"/>
      <c r="CK123" s="1043"/>
      <c r="CL123" s="1044"/>
      <c r="CM123" s="1044"/>
      <c r="CN123" s="1044"/>
      <c r="CO123" s="1045"/>
      <c r="CP123" s="1051" t="s">
        <v>489</v>
      </c>
      <c r="CQ123" s="1052"/>
      <c r="CR123" s="1052"/>
      <c r="CS123" s="1052"/>
      <c r="CT123" s="1052"/>
      <c r="CU123" s="1052"/>
      <c r="CV123" s="1052"/>
      <c r="CW123" s="1052"/>
      <c r="CX123" s="1052"/>
      <c r="CY123" s="1052"/>
      <c r="CZ123" s="1052"/>
      <c r="DA123" s="1052"/>
      <c r="DB123" s="1052"/>
      <c r="DC123" s="1052"/>
      <c r="DD123" s="1052"/>
      <c r="DE123" s="1052"/>
      <c r="DF123" s="1053"/>
      <c r="DG123" s="993" t="s">
        <v>475</v>
      </c>
      <c r="DH123" s="994"/>
      <c r="DI123" s="994"/>
      <c r="DJ123" s="994"/>
      <c r="DK123" s="995"/>
      <c r="DL123" s="996" t="s">
        <v>475</v>
      </c>
      <c r="DM123" s="994"/>
      <c r="DN123" s="994"/>
      <c r="DO123" s="994"/>
      <c r="DP123" s="995"/>
      <c r="DQ123" s="996" t="s">
        <v>420</v>
      </c>
      <c r="DR123" s="994"/>
      <c r="DS123" s="994"/>
      <c r="DT123" s="994"/>
      <c r="DU123" s="995"/>
      <c r="DV123" s="997" t="s">
        <v>475</v>
      </c>
      <c r="DW123" s="998"/>
      <c r="DX123" s="998"/>
      <c r="DY123" s="998"/>
      <c r="DZ123" s="999"/>
    </row>
    <row r="124" spans="1:130" s="212" customFormat="1" ht="26.25" customHeight="1" thickBot="1" x14ac:dyDescent="0.2">
      <c r="A124" s="1102"/>
      <c r="B124" s="984"/>
      <c r="C124" s="957" t="s">
        <v>473</v>
      </c>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9"/>
      <c r="AA124" s="993" t="s">
        <v>475</v>
      </c>
      <c r="AB124" s="994"/>
      <c r="AC124" s="994"/>
      <c r="AD124" s="994"/>
      <c r="AE124" s="995"/>
      <c r="AF124" s="996" t="s">
        <v>420</v>
      </c>
      <c r="AG124" s="994"/>
      <c r="AH124" s="994"/>
      <c r="AI124" s="994"/>
      <c r="AJ124" s="995"/>
      <c r="AK124" s="996" t="s">
        <v>475</v>
      </c>
      <c r="AL124" s="994"/>
      <c r="AM124" s="994"/>
      <c r="AN124" s="994"/>
      <c r="AO124" s="995"/>
      <c r="AP124" s="997" t="s">
        <v>475</v>
      </c>
      <c r="AQ124" s="998"/>
      <c r="AR124" s="998"/>
      <c r="AS124" s="998"/>
      <c r="AT124" s="999"/>
      <c r="AU124" s="1073" t="s">
        <v>490</v>
      </c>
      <c r="AV124" s="1074"/>
      <c r="AW124" s="1074"/>
      <c r="AX124" s="1074"/>
      <c r="AY124" s="1074"/>
      <c r="AZ124" s="1074"/>
      <c r="BA124" s="1074"/>
      <c r="BB124" s="1074"/>
      <c r="BC124" s="1074"/>
      <c r="BD124" s="1074"/>
      <c r="BE124" s="1074"/>
      <c r="BF124" s="1074"/>
      <c r="BG124" s="1074"/>
      <c r="BH124" s="1074"/>
      <c r="BI124" s="1074"/>
      <c r="BJ124" s="1074"/>
      <c r="BK124" s="1074"/>
      <c r="BL124" s="1074"/>
      <c r="BM124" s="1074"/>
      <c r="BN124" s="1074"/>
      <c r="BO124" s="1074"/>
      <c r="BP124" s="1075"/>
      <c r="BQ124" s="1058">
        <v>111</v>
      </c>
      <c r="BR124" s="1059"/>
      <c r="BS124" s="1059"/>
      <c r="BT124" s="1059"/>
      <c r="BU124" s="1059"/>
      <c r="BV124" s="1059">
        <v>121</v>
      </c>
      <c r="BW124" s="1059"/>
      <c r="BX124" s="1059"/>
      <c r="BY124" s="1059"/>
      <c r="BZ124" s="1059"/>
      <c r="CA124" s="1059">
        <v>121.5</v>
      </c>
      <c r="CB124" s="1059"/>
      <c r="CC124" s="1059"/>
      <c r="CD124" s="1059"/>
      <c r="CE124" s="1059"/>
      <c r="CF124" s="1070"/>
      <c r="CG124" s="1071"/>
      <c r="CH124" s="1071"/>
      <c r="CI124" s="1071"/>
      <c r="CJ124" s="1072"/>
      <c r="CK124" s="1046"/>
      <c r="CL124" s="1046"/>
      <c r="CM124" s="1046"/>
      <c r="CN124" s="1046"/>
      <c r="CO124" s="1047"/>
      <c r="CP124" s="1051" t="s">
        <v>491</v>
      </c>
      <c r="CQ124" s="1052"/>
      <c r="CR124" s="1052"/>
      <c r="CS124" s="1052"/>
      <c r="CT124" s="1052"/>
      <c r="CU124" s="1052"/>
      <c r="CV124" s="1052"/>
      <c r="CW124" s="1052"/>
      <c r="CX124" s="1052"/>
      <c r="CY124" s="1052"/>
      <c r="CZ124" s="1052"/>
      <c r="DA124" s="1052"/>
      <c r="DB124" s="1052"/>
      <c r="DC124" s="1052"/>
      <c r="DD124" s="1052"/>
      <c r="DE124" s="1052"/>
      <c r="DF124" s="1053"/>
      <c r="DG124" s="1036">
        <v>14849443</v>
      </c>
      <c r="DH124" s="1037"/>
      <c r="DI124" s="1037"/>
      <c r="DJ124" s="1037"/>
      <c r="DK124" s="1038"/>
      <c r="DL124" s="1064" t="s">
        <v>492</v>
      </c>
      <c r="DM124" s="1037"/>
      <c r="DN124" s="1037"/>
      <c r="DO124" s="1037"/>
      <c r="DP124" s="1038"/>
      <c r="DQ124" s="1064" t="s">
        <v>420</v>
      </c>
      <c r="DR124" s="1037"/>
      <c r="DS124" s="1037"/>
      <c r="DT124" s="1037"/>
      <c r="DU124" s="1038"/>
      <c r="DV124" s="1020" t="s">
        <v>420</v>
      </c>
      <c r="DW124" s="1021"/>
      <c r="DX124" s="1021"/>
      <c r="DY124" s="1021"/>
      <c r="DZ124" s="1022"/>
    </row>
    <row r="125" spans="1:130" s="212" customFormat="1" ht="26.25" customHeight="1" x14ac:dyDescent="0.15">
      <c r="A125" s="1102"/>
      <c r="B125" s="984"/>
      <c r="C125" s="957" t="s">
        <v>476</v>
      </c>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9"/>
      <c r="AA125" s="993" t="s">
        <v>450</v>
      </c>
      <c r="AB125" s="994"/>
      <c r="AC125" s="994"/>
      <c r="AD125" s="994"/>
      <c r="AE125" s="995"/>
      <c r="AF125" s="996" t="s">
        <v>420</v>
      </c>
      <c r="AG125" s="994"/>
      <c r="AH125" s="994"/>
      <c r="AI125" s="994"/>
      <c r="AJ125" s="995"/>
      <c r="AK125" s="996" t="s">
        <v>450</v>
      </c>
      <c r="AL125" s="994"/>
      <c r="AM125" s="994"/>
      <c r="AN125" s="994"/>
      <c r="AO125" s="995"/>
      <c r="AP125" s="997" t="s">
        <v>450</v>
      </c>
      <c r="AQ125" s="998"/>
      <c r="AR125" s="998"/>
      <c r="AS125" s="998"/>
      <c r="AT125" s="99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65" t="s">
        <v>493</v>
      </c>
      <c r="CL125" s="1041"/>
      <c r="CM125" s="1041"/>
      <c r="CN125" s="1041"/>
      <c r="CO125" s="1042"/>
      <c r="CP125" s="964" t="s">
        <v>494</v>
      </c>
      <c r="CQ125" s="932"/>
      <c r="CR125" s="932"/>
      <c r="CS125" s="932"/>
      <c r="CT125" s="932"/>
      <c r="CU125" s="932"/>
      <c r="CV125" s="932"/>
      <c r="CW125" s="932"/>
      <c r="CX125" s="932"/>
      <c r="CY125" s="932"/>
      <c r="CZ125" s="932"/>
      <c r="DA125" s="932"/>
      <c r="DB125" s="932"/>
      <c r="DC125" s="932"/>
      <c r="DD125" s="932"/>
      <c r="DE125" s="932"/>
      <c r="DF125" s="933"/>
      <c r="DG125" s="965" t="s">
        <v>420</v>
      </c>
      <c r="DH125" s="966"/>
      <c r="DI125" s="966"/>
      <c r="DJ125" s="966"/>
      <c r="DK125" s="966"/>
      <c r="DL125" s="966" t="s">
        <v>450</v>
      </c>
      <c r="DM125" s="966"/>
      <c r="DN125" s="966"/>
      <c r="DO125" s="966"/>
      <c r="DP125" s="966"/>
      <c r="DQ125" s="966" t="s">
        <v>492</v>
      </c>
      <c r="DR125" s="966"/>
      <c r="DS125" s="966"/>
      <c r="DT125" s="966"/>
      <c r="DU125" s="966"/>
      <c r="DV125" s="967" t="s">
        <v>420</v>
      </c>
      <c r="DW125" s="967"/>
      <c r="DX125" s="967"/>
      <c r="DY125" s="967"/>
      <c r="DZ125" s="968"/>
    </row>
    <row r="126" spans="1:130" s="212" customFormat="1" ht="26.25" customHeight="1" thickBot="1" x14ac:dyDescent="0.2">
      <c r="A126" s="1102"/>
      <c r="B126" s="984"/>
      <c r="C126" s="957" t="s">
        <v>478</v>
      </c>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9"/>
      <c r="AA126" s="993">
        <v>537978</v>
      </c>
      <c r="AB126" s="994"/>
      <c r="AC126" s="994"/>
      <c r="AD126" s="994"/>
      <c r="AE126" s="995"/>
      <c r="AF126" s="996">
        <v>630249</v>
      </c>
      <c r="AG126" s="994"/>
      <c r="AH126" s="994"/>
      <c r="AI126" s="994"/>
      <c r="AJ126" s="995"/>
      <c r="AK126" s="996">
        <v>629123</v>
      </c>
      <c r="AL126" s="994"/>
      <c r="AM126" s="994"/>
      <c r="AN126" s="994"/>
      <c r="AO126" s="995"/>
      <c r="AP126" s="997">
        <v>4.8</v>
      </c>
      <c r="AQ126" s="998"/>
      <c r="AR126" s="998"/>
      <c r="AS126" s="998"/>
      <c r="AT126" s="99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66"/>
      <c r="CL126" s="1044"/>
      <c r="CM126" s="1044"/>
      <c r="CN126" s="1044"/>
      <c r="CO126" s="1045"/>
      <c r="CP126" s="957" t="s">
        <v>495</v>
      </c>
      <c r="CQ126" s="958"/>
      <c r="CR126" s="958"/>
      <c r="CS126" s="958"/>
      <c r="CT126" s="958"/>
      <c r="CU126" s="958"/>
      <c r="CV126" s="958"/>
      <c r="CW126" s="958"/>
      <c r="CX126" s="958"/>
      <c r="CY126" s="958"/>
      <c r="CZ126" s="958"/>
      <c r="DA126" s="958"/>
      <c r="DB126" s="958"/>
      <c r="DC126" s="958"/>
      <c r="DD126" s="958"/>
      <c r="DE126" s="958"/>
      <c r="DF126" s="959"/>
      <c r="DG126" s="960" t="s">
        <v>450</v>
      </c>
      <c r="DH126" s="961"/>
      <c r="DI126" s="961"/>
      <c r="DJ126" s="961"/>
      <c r="DK126" s="961"/>
      <c r="DL126" s="961" t="s">
        <v>420</v>
      </c>
      <c r="DM126" s="961"/>
      <c r="DN126" s="961"/>
      <c r="DO126" s="961"/>
      <c r="DP126" s="961"/>
      <c r="DQ126" s="961" t="s">
        <v>420</v>
      </c>
      <c r="DR126" s="961"/>
      <c r="DS126" s="961"/>
      <c r="DT126" s="961"/>
      <c r="DU126" s="961"/>
      <c r="DV126" s="962" t="s">
        <v>496</v>
      </c>
      <c r="DW126" s="962"/>
      <c r="DX126" s="962"/>
      <c r="DY126" s="962"/>
      <c r="DZ126" s="963"/>
    </row>
    <row r="127" spans="1:130" s="212" customFormat="1" ht="26.25" customHeight="1" x14ac:dyDescent="0.15">
      <c r="A127" s="1103"/>
      <c r="B127" s="986"/>
      <c r="C127" s="1008" t="s">
        <v>497</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93" t="s">
        <v>420</v>
      </c>
      <c r="AB127" s="994"/>
      <c r="AC127" s="994"/>
      <c r="AD127" s="994"/>
      <c r="AE127" s="995"/>
      <c r="AF127" s="996" t="s">
        <v>420</v>
      </c>
      <c r="AG127" s="994"/>
      <c r="AH127" s="994"/>
      <c r="AI127" s="994"/>
      <c r="AJ127" s="995"/>
      <c r="AK127" s="996" t="s">
        <v>450</v>
      </c>
      <c r="AL127" s="994"/>
      <c r="AM127" s="994"/>
      <c r="AN127" s="994"/>
      <c r="AO127" s="995"/>
      <c r="AP127" s="997" t="s">
        <v>420</v>
      </c>
      <c r="AQ127" s="998"/>
      <c r="AR127" s="998"/>
      <c r="AS127" s="998"/>
      <c r="AT127" s="999"/>
      <c r="AU127" s="214"/>
      <c r="AV127" s="214"/>
      <c r="AW127" s="214"/>
      <c r="AX127" s="1054" t="s">
        <v>498</v>
      </c>
      <c r="AY127" s="1055"/>
      <c r="AZ127" s="1055"/>
      <c r="BA127" s="1055"/>
      <c r="BB127" s="1055"/>
      <c r="BC127" s="1055"/>
      <c r="BD127" s="1055"/>
      <c r="BE127" s="1056"/>
      <c r="BF127" s="1057" t="s">
        <v>499</v>
      </c>
      <c r="BG127" s="1055"/>
      <c r="BH127" s="1055"/>
      <c r="BI127" s="1055"/>
      <c r="BJ127" s="1055"/>
      <c r="BK127" s="1055"/>
      <c r="BL127" s="1056"/>
      <c r="BM127" s="1057" t="s">
        <v>500</v>
      </c>
      <c r="BN127" s="1055"/>
      <c r="BO127" s="1055"/>
      <c r="BP127" s="1055"/>
      <c r="BQ127" s="1055"/>
      <c r="BR127" s="1055"/>
      <c r="BS127" s="1056"/>
      <c r="BT127" s="1057" t="s">
        <v>501</v>
      </c>
      <c r="BU127" s="1055"/>
      <c r="BV127" s="1055"/>
      <c r="BW127" s="1055"/>
      <c r="BX127" s="1055"/>
      <c r="BY127" s="1055"/>
      <c r="BZ127" s="1100"/>
      <c r="CA127" s="214"/>
      <c r="CB127" s="214"/>
      <c r="CC127" s="214"/>
      <c r="CD127" s="237"/>
      <c r="CE127" s="237"/>
      <c r="CF127" s="237"/>
      <c r="CG127" s="214"/>
      <c r="CH127" s="214"/>
      <c r="CI127" s="214"/>
      <c r="CJ127" s="236"/>
      <c r="CK127" s="1066"/>
      <c r="CL127" s="1044"/>
      <c r="CM127" s="1044"/>
      <c r="CN127" s="1044"/>
      <c r="CO127" s="1045"/>
      <c r="CP127" s="957" t="s">
        <v>502</v>
      </c>
      <c r="CQ127" s="958"/>
      <c r="CR127" s="958"/>
      <c r="CS127" s="958"/>
      <c r="CT127" s="958"/>
      <c r="CU127" s="958"/>
      <c r="CV127" s="958"/>
      <c r="CW127" s="958"/>
      <c r="CX127" s="958"/>
      <c r="CY127" s="958"/>
      <c r="CZ127" s="958"/>
      <c r="DA127" s="958"/>
      <c r="DB127" s="958"/>
      <c r="DC127" s="958"/>
      <c r="DD127" s="958"/>
      <c r="DE127" s="958"/>
      <c r="DF127" s="959"/>
      <c r="DG127" s="960" t="s">
        <v>420</v>
      </c>
      <c r="DH127" s="961"/>
      <c r="DI127" s="961"/>
      <c r="DJ127" s="961"/>
      <c r="DK127" s="961"/>
      <c r="DL127" s="961" t="s">
        <v>420</v>
      </c>
      <c r="DM127" s="961"/>
      <c r="DN127" s="961"/>
      <c r="DO127" s="961"/>
      <c r="DP127" s="961"/>
      <c r="DQ127" s="961" t="s">
        <v>492</v>
      </c>
      <c r="DR127" s="961"/>
      <c r="DS127" s="961"/>
      <c r="DT127" s="961"/>
      <c r="DU127" s="961"/>
      <c r="DV127" s="962" t="s">
        <v>420</v>
      </c>
      <c r="DW127" s="962"/>
      <c r="DX127" s="962"/>
      <c r="DY127" s="962"/>
      <c r="DZ127" s="963"/>
    </row>
    <row r="128" spans="1:130" s="212" customFormat="1" ht="26.25" customHeight="1" thickBot="1" x14ac:dyDescent="0.2">
      <c r="A128" s="1088" t="s">
        <v>503</v>
      </c>
      <c r="B128" s="1089"/>
      <c r="C128" s="1089"/>
      <c r="D128" s="1089"/>
      <c r="E128" s="1089"/>
      <c r="F128" s="1089"/>
      <c r="G128" s="1089"/>
      <c r="H128" s="1089"/>
      <c r="I128" s="1089"/>
      <c r="J128" s="1089"/>
      <c r="K128" s="1089"/>
      <c r="L128" s="1089"/>
      <c r="M128" s="1089"/>
      <c r="N128" s="1089"/>
      <c r="O128" s="1089"/>
      <c r="P128" s="1089"/>
      <c r="Q128" s="1089"/>
      <c r="R128" s="1089"/>
      <c r="S128" s="1089"/>
      <c r="T128" s="1089"/>
      <c r="U128" s="1089"/>
      <c r="V128" s="1089"/>
      <c r="W128" s="1090" t="s">
        <v>504</v>
      </c>
      <c r="X128" s="1090"/>
      <c r="Y128" s="1090"/>
      <c r="Z128" s="1091"/>
      <c r="AA128" s="1092">
        <v>964513</v>
      </c>
      <c r="AB128" s="1093"/>
      <c r="AC128" s="1093"/>
      <c r="AD128" s="1093"/>
      <c r="AE128" s="1094"/>
      <c r="AF128" s="1095">
        <v>675202</v>
      </c>
      <c r="AG128" s="1093"/>
      <c r="AH128" s="1093"/>
      <c r="AI128" s="1093"/>
      <c r="AJ128" s="1094"/>
      <c r="AK128" s="1095">
        <v>1987674</v>
      </c>
      <c r="AL128" s="1093"/>
      <c r="AM128" s="1093"/>
      <c r="AN128" s="1093"/>
      <c r="AO128" s="1094"/>
      <c r="AP128" s="1096"/>
      <c r="AQ128" s="1097"/>
      <c r="AR128" s="1097"/>
      <c r="AS128" s="1097"/>
      <c r="AT128" s="1098"/>
      <c r="AU128" s="214"/>
      <c r="AV128" s="214"/>
      <c r="AW128" s="214"/>
      <c r="AX128" s="931" t="s">
        <v>505</v>
      </c>
      <c r="AY128" s="932"/>
      <c r="AZ128" s="932"/>
      <c r="BA128" s="932"/>
      <c r="BB128" s="932"/>
      <c r="BC128" s="932"/>
      <c r="BD128" s="932"/>
      <c r="BE128" s="933"/>
      <c r="BF128" s="1079" t="s">
        <v>492</v>
      </c>
      <c r="BG128" s="1080"/>
      <c r="BH128" s="1080"/>
      <c r="BI128" s="1080"/>
      <c r="BJ128" s="1080"/>
      <c r="BK128" s="1080"/>
      <c r="BL128" s="1099"/>
      <c r="BM128" s="1079">
        <v>12.81</v>
      </c>
      <c r="BN128" s="1080"/>
      <c r="BO128" s="1080"/>
      <c r="BP128" s="1080"/>
      <c r="BQ128" s="1080"/>
      <c r="BR128" s="1080"/>
      <c r="BS128" s="1099"/>
      <c r="BT128" s="1079">
        <v>20</v>
      </c>
      <c r="BU128" s="1080"/>
      <c r="BV128" s="1080"/>
      <c r="BW128" s="1080"/>
      <c r="BX128" s="1080"/>
      <c r="BY128" s="1080"/>
      <c r="BZ128" s="1081"/>
      <c r="CA128" s="237"/>
      <c r="CB128" s="237"/>
      <c r="CC128" s="237"/>
      <c r="CD128" s="237"/>
      <c r="CE128" s="237"/>
      <c r="CF128" s="237"/>
      <c r="CG128" s="214"/>
      <c r="CH128" s="214"/>
      <c r="CI128" s="214"/>
      <c r="CJ128" s="236"/>
      <c r="CK128" s="1067"/>
      <c r="CL128" s="1068"/>
      <c r="CM128" s="1068"/>
      <c r="CN128" s="1068"/>
      <c r="CO128" s="1069"/>
      <c r="CP128" s="1082" t="s">
        <v>506</v>
      </c>
      <c r="CQ128" s="759"/>
      <c r="CR128" s="759"/>
      <c r="CS128" s="759"/>
      <c r="CT128" s="759"/>
      <c r="CU128" s="759"/>
      <c r="CV128" s="759"/>
      <c r="CW128" s="759"/>
      <c r="CX128" s="759"/>
      <c r="CY128" s="759"/>
      <c r="CZ128" s="759"/>
      <c r="DA128" s="759"/>
      <c r="DB128" s="759"/>
      <c r="DC128" s="759"/>
      <c r="DD128" s="759"/>
      <c r="DE128" s="759"/>
      <c r="DF128" s="1083"/>
      <c r="DG128" s="1084">
        <v>152800</v>
      </c>
      <c r="DH128" s="1085"/>
      <c r="DI128" s="1085"/>
      <c r="DJ128" s="1085"/>
      <c r="DK128" s="1085"/>
      <c r="DL128" s="1085">
        <v>114600</v>
      </c>
      <c r="DM128" s="1085"/>
      <c r="DN128" s="1085"/>
      <c r="DO128" s="1085"/>
      <c r="DP128" s="1085"/>
      <c r="DQ128" s="1085">
        <v>76400</v>
      </c>
      <c r="DR128" s="1085"/>
      <c r="DS128" s="1085"/>
      <c r="DT128" s="1085"/>
      <c r="DU128" s="1085"/>
      <c r="DV128" s="1086">
        <v>0.6</v>
      </c>
      <c r="DW128" s="1086"/>
      <c r="DX128" s="1086"/>
      <c r="DY128" s="1086"/>
      <c r="DZ128" s="1087"/>
    </row>
    <row r="129" spans="1:131" s="212" customFormat="1" ht="26.25" customHeight="1" x14ac:dyDescent="0.15">
      <c r="A129" s="969" t="s">
        <v>107</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45" t="s">
        <v>507</v>
      </c>
      <c r="X129" s="1146"/>
      <c r="Y129" s="1146"/>
      <c r="Z129" s="1147"/>
      <c r="AA129" s="993">
        <v>13689342</v>
      </c>
      <c r="AB129" s="994"/>
      <c r="AC129" s="994"/>
      <c r="AD129" s="994"/>
      <c r="AE129" s="995"/>
      <c r="AF129" s="996">
        <v>14363471</v>
      </c>
      <c r="AG129" s="994"/>
      <c r="AH129" s="994"/>
      <c r="AI129" s="994"/>
      <c r="AJ129" s="995"/>
      <c r="AK129" s="996">
        <v>14574912</v>
      </c>
      <c r="AL129" s="994"/>
      <c r="AM129" s="994"/>
      <c r="AN129" s="994"/>
      <c r="AO129" s="995"/>
      <c r="AP129" s="1076"/>
      <c r="AQ129" s="1077"/>
      <c r="AR129" s="1077"/>
      <c r="AS129" s="1077"/>
      <c r="AT129" s="1078"/>
      <c r="AU129" s="215"/>
      <c r="AV129" s="215"/>
      <c r="AW129" s="215"/>
      <c r="AX129" s="1128" t="s">
        <v>508</v>
      </c>
      <c r="AY129" s="958"/>
      <c r="AZ129" s="958"/>
      <c r="BA129" s="958"/>
      <c r="BB129" s="958"/>
      <c r="BC129" s="958"/>
      <c r="BD129" s="958"/>
      <c r="BE129" s="959"/>
      <c r="BF129" s="1141" t="s">
        <v>496</v>
      </c>
      <c r="BG129" s="1142"/>
      <c r="BH129" s="1142"/>
      <c r="BI129" s="1142"/>
      <c r="BJ129" s="1142"/>
      <c r="BK129" s="1142"/>
      <c r="BL129" s="1143"/>
      <c r="BM129" s="1141">
        <v>17.809999999999999</v>
      </c>
      <c r="BN129" s="1142"/>
      <c r="BO129" s="1142"/>
      <c r="BP129" s="1142"/>
      <c r="BQ129" s="1142"/>
      <c r="BR129" s="1142"/>
      <c r="BS129" s="1143"/>
      <c r="BT129" s="1141">
        <v>30</v>
      </c>
      <c r="BU129" s="1142"/>
      <c r="BV129" s="1142"/>
      <c r="BW129" s="1142"/>
      <c r="BX129" s="1142"/>
      <c r="BY129" s="1142"/>
      <c r="BZ129" s="114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9" t="s">
        <v>509</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45" t="s">
        <v>510</v>
      </c>
      <c r="X130" s="1146"/>
      <c r="Y130" s="1146"/>
      <c r="Z130" s="1147"/>
      <c r="AA130" s="993">
        <v>1731578</v>
      </c>
      <c r="AB130" s="994"/>
      <c r="AC130" s="994"/>
      <c r="AD130" s="994"/>
      <c r="AE130" s="995"/>
      <c r="AF130" s="996">
        <v>1623832</v>
      </c>
      <c r="AG130" s="994"/>
      <c r="AH130" s="994"/>
      <c r="AI130" s="994"/>
      <c r="AJ130" s="995"/>
      <c r="AK130" s="996">
        <v>1524382</v>
      </c>
      <c r="AL130" s="994"/>
      <c r="AM130" s="994"/>
      <c r="AN130" s="994"/>
      <c r="AO130" s="995"/>
      <c r="AP130" s="1076"/>
      <c r="AQ130" s="1077"/>
      <c r="AR130" s="1077"/>
      <c r="AS130" s="1077"/>
      <c r="AT130" s="1078"/>
      <c r="AU130" s="215"/>
      <c r="AV130" s="215"/>
      <c r="AW130" s="215"/>
      <c r="AX130" s="1128" t="s">
        <v>511</v>
      </c>
      <c r="AY130" s="958"/>
      <c r="AZ130" s="958"/>
      <c r="BA130" s="958"/>
      <c r="BB130" s="958"/>
      <c r="BC130" s="958"/>
      <c r="BD130" s="958"/>
      <c r="BE130" s="959"/>
      <c r="BF130" s="1129">
        <v>11.6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512</v>
      </c>
      <c r="X131" s="1136"/>
      <c r="Y131" s="1136"/>
      <c r="Z131" s="1137"/>
      <c r="AA131" s="1036">
        <v>11957764</v>
      </c>
      <c r="AB131" s="1037"/>
      <c r="AC131" s="1037"/>
      <c r="AD131" s="1037"/>
      <c r="AE131" s="1038"/>
      <c r="AF131" s="1064">
        <v>12739639</v>
      </c>
      <c r="AG131" s="1037"/>
      <c r="AH131" s="1037"/>
      <c r="AI131" s="1037"/>
      <c r="AJ131" s="1038"/>
      <c r="AK131" s="1064">
        <v>13050530</v>
      </c>
      <c r="AL131" s="1037"/>
      <c r="AM131" s="1037"/>
      <c r="AN131" s="1037"/>
      <c r="AO131" s="1038"/>
      <c r="AP131" s="1138"/>
      <c r="AQ131" s="1139"/>
      <c r="AR131" s="1139"/>
      <c r="AS131" s="1139"/>
      <c r="AT131" s="1140"/>
      <c r="AU131" s="215"/>
      <c r="AV131" s="215"/>
      <c r="AW131" s="215"/>
      <c r="AX131" s="1110" t="s">
        <v>513</v>
      </c>
      <c r="AY131" s="759"/>
      <c r="AZ131" s="759"/>
      <c r="BA131" s="759"/>
      <c r="BB131" s="759"/>
      <c r="BC131" s="759"/>
      <c r="BD131" s="759"/>
      <c r="BE131" s="1083"/>
      <c r="BF131" s="1111">
        <v>121.5</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17" t="s">
        <v>514</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515</v>
      </c>
      <c r="W132" s="1121"/>
      <c r="X132" s="1121"/>
      <c r="Y132" s="1121"/>
      <c r="Z132" s="1122"/>
      <c r="AA132" s="1123">
        <v>12.18050465</v>
      </c>
      <c r="AB132" s="1124"/>
      <c r="AC132" s="1124"/>
      <c r="AD132" s="1124"/>
      <c r="AE132" s="1125"/>
      <c r="AF132" s="1126">
        <v>11.840955620000001</v>
      </c>
      <c r="AG132" s="1124"/>
      <c r="AH132" s="1124"/>
      <c r="AI132" s="1124"/>
      <c r="AJ132" s="1125"/>
      <c r="AK132" s="1126">
        <v>10.93300425</v>
      </c>
      <c r="AL132" s="1124"/>
      <c r="AM132" s="1124"/>
      <c r="AN132" s="1124"/>
      <c r="AO132" s="1125"/>
      <c r="AP132" s="1033"/>
      <c r="AQ132" s="1034"/>
      <c r="AR132" s="1034"/>
      <c r="AS132" s="1034"/>
      <c r="AT132" s="1127"/>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516</v>
      </c>
      <c r="W133" s="1104"/>
      <c r="X133" s="1104"/>
      <c r="Y133" s="1104"/>
      <c r="Z133" s="1105"/>
      <c r="AA133" s="1106">
        <v>12.4</v>
      </c>
      <c r="AB133" s="1107"/>
      <c r="AC133" s="1107"/>
      <c r="AD133" s="1107"/>
      <c r="AE133" s="1108"/>
      <c r="AF133" s="1106">
        <v>12.3</v>
      </c>
      <c r="AG133" s="1107"/>
      <c r="AH133" s="1107"/>
      <c r="AI133" s="1107"/>
      <c r="AJ133" s="1108"/>
      <c r="AK133" s="1106">
        <v>11.6</v>
      </c>
      <c r="AL133" s="1107"/>
      <c r="AM133" s="1107"/>
      <c r="AN133" s="1107"/>
      <c r="AO133" s="1108"/>
      <c r="AP133" s="1070"/>
      <c r="AQ133" s="1071"/>
      <c r="AR133" s="1071"/>
      <c r="AS133" s="1071"/>
      <c r="AT133" s="1109"/>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UJe+5/OtAMqI1WV1g5sPWtX368AGxqxo1nOxrH60LUMdjuJEwLD4l8aK6ZmLP6s+xqB0gb8a+ZK5s8rqwW9avQ==" saltValue="VxPgnoOwjkfoud6i1tsRAA==" spinCount="100000" sheet="1" objects="1" scenarios="1" formatRows="0"/>
  <mergeCells count="2035">
    <mergeCell ref="AX129:BE129"/>
    <mergeCell ref="BF129:BL129"/>
    <mergeCell ref="BM129:BS129"/>
    <mergeCell ref="BT129:BZ129"/>
    <mergeCell ref="A130:V130"/>
    <mergeCell ref="W130:Z130"/>
    <mergeCell ref="AU77:AY77"/>
    <mergeCell ref="AP77:AT77"/>
    <mergeCell ref="AK77:AO77"/>
    <mergeCell ref="AF77:AJ77"/>
    <mergeCell ref="AA77:AE77"/>
    <mergeCell ref="V77:Z77"/>
    <mergeCell ref="Q77:U77"/>
    <mergeCell ref="B77:P77"/>
    <mergeCell ref="AK78:AO78"/>
    <mergeCell ref="AF78:AJ78"/>
    <mergeCell ref="AA78:AE78"/>
    <mergeCell ref="V78:Z78"/>
    <mergeCell ref="Q78:U78"/>
    <mergeCell ref="B78:P78"/>
    <mergeCell ref="AU78:AY78"/>
    <mergeCell ref="AP78:AT78"/>
    <mergeCell ref="AU79:AY79"/>
    <mergeCell ref="AP79:AT79"/>
    <mergeCell ref="AK79:AO79"/>
    <mergeCell ref="AF79:AJ79"/>
    <mergeCell ref="AA79:AE79"/>
    <mergeCell ref="V79:Z79"/>
    <mergeCell ref="Q79:U79"/>
    <mergeCell ref="B79:P79"/>
    <mergeCell ref="A129:V129"/>
    <mergeCell ref="W129:Z12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A130:AE130"/>
    <mergeCell ref="AF130:AJ130"/>
    <mergeCell ref="AK130:AO130"/>
    <mergeCell ref="AP130:AT130"/>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AF126:AJ126"/>
    <mergeCell ref="AK126:AO126"/>
    <mergeCell ref="AP126:AT126"/>
    <mergeCell ref="CP126:DF126"/>
    <mergeCell ref="DQ127:DU127"/>
    <mergeCell ref="A119:B127"/>
    <mergeCell ref="DL119:DP119"/>
    <mergeCell ref="DQ119:DU119"/>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V126:DZ126"/>
    <mergeCell ref="C127:Z127"/>
    <mergeCell ref="AA127:AE127"/>
    <mergeCell ref="AF127:AJ127"/>
    <mergeCell ref="AK127:AO127"/>
    <mergeCell ref="C124:Z124"/>
    <mergeCell ref="AA124:AE124"/>
    <mergeCell ref="AF124:AJ124"/>
    <mergeCell ref="AK124:AO124"/>
    <mergeCell ref="AP124:AT124"/>
    <mergeCell ref="AU124:BP124"/>
    <mergeCell ref="AP127:AT127"/>
    <mergeCell ref="AX127:BE127"/>
    <mergeCell ref="BF127:BL127"/>
    <mergeCell ref="DL125:DP125"/>
    <mergeCell ref="DQ125:DU125"/>
    <mergeCell ref="DV125:DZ125"/>
    <mergeCell ref="C126:Z126"/>
    <mergeCell ref="AA126:AE126"/>
    <mergeCell ref="DQ122:DU122"/>
    <mergeCell ref="DV122:DZ122"/>
    <mergeCell ref="C123:Z123"/>
    <mergeCell ref="AA123:AE123"/>
    <mergeCell ref="AF123:AJ123"/>
    <mergeCell ref="AK123:AO123"/>
    <mergeCell ref="AP123:AT123"/>
    <mergeCell ref="BO123:BP123"/>
    <mergeCell ref="AZ122:BP122"/>
    <mergeCell ref="BQ122:BU122"/>
    <mergeCell ref="BV122:BZ122"/>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DV121:DZ121"/>
    <mergeCell ref="C122:Z122"/>
    <mergeCell ref="AA122:AE122"/>
    <mergeCell ref="AF122:AJ122"/>
    <mergeCell ref="AK122:AO122"/>
    <mergeCell ref="AP122:AT122"/>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CP121:DF121"/>
    <mergeCell ref="DG121:DK121"/>
    <mergeCell ref="DL121:DP121"/>
    <mergeCell ref="DQ121:DU121"/>
    <mergeCell ref="DL120:DP120"/>
    <mergeCell ref="DQ120:DU120"/>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20:DZ120"/>
    <mergeCell ref="C121:Z121"/>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AZ79:BD79"/>
    <mergeCell ref="CR78:CV78"/>
    <mergeCell ref="CW78:DA78"/>
    <mergeCell ref="DB78:DF78"/>
    <mergeCell ref="DG78:DK78"/>
    <mergeCell ref="DL78:DP78"/>
    <mergeCell ref="DQ78:DU78"/>
    <mergeCell ref="AZ78:BD78"/>
    <mergeCell ref="BS78:CG78"/>
    <mergeCell ref="CH78:CL78"/>
    <mergeCell ref="CM78:CQ78"/>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AK75:AO75"/>
    <mergeCell ref="AF75:AJ75"/>
    <mergeCell ref="AA75:AE75"/>
    <mergeCell ref="V75:Z75"/>
    <mergeCell ref="Q75:U75"/>
    <mergeCell ref="B75:P75"/>
    <mergeCell ref="DV74:DZ74"/>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517</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w897srzqZDQAdzy7gINgboKoccLx1H/2pE6EC1Pty9wZ6k7qOgrQkXi+s+YYKBG0XPArOhkOu9+bZCIXxoa53A==" saltValue="y8FlwS7020ooKrbPtZAH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jdyUAtv2qETA0TEThiP8dn9M0K1yd+sd8VW5d2nR3sgQDLm+cC6APQ9L8cXoe3zqzztysuzmTl5I4TUtcvDKQ==" saltValue="f3J23wz6CtaqEVi3wOEZ6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518</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519</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9" t="s">
        <v>520</v>
      </c>
      <c r="AP7" s="254"/>
      <c r="AQ7" s="255" t="s">
        <v>521</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0"/>
      <c r="AP8" s="260" t="s">
        <v>522</v>
      </c>
      <c r="AQ8" s="261" t="s">
        <v>523</v>
      </c>
      <c r="AR8" s="262" t="s">
        <v>524</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51" t="s">
        <v>525</v>
      </c>
      <c r="AL9" s="1152"/>
      <c r="AM9" s="1152"/>
      <c r="AN9" s="1153"/>
      <c r="AO9" s="263">
        <v>3868943</v>
      </c>
      <c r="AP9" s="263">
        <v>66137</v>
      </c>
      <c r="AQ9" s="264">
        <v>72345</v>
      </c>
      <c r="AR9" s="265">
        <v>-8.6</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51" t="s">
        <v>526</v>
      </c>
      <c r="AL10" s="1152"/>
      <c r="AM10" s="1152"/>
      <c r="AN10" s="1153"/>
      <c r="AO10" s="266">
        <v>45163</v>
      </c>
      <c r="AP10" s="266">
        <v>772</v>
      </c>
      <c r="AQ10" s="267">
        <v>6087</v>
      </c>
      <c r="AR10" s="268">
        <v>-87.3</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51" t="s">
        <v>527</v>
      </c>
      <c r="AL11" s="1152"/>
      <c r="AM11" s="1152"/>
      <c r="AN11" s="1153"/>
      <c r="AO11" s="266">
        <v>279654</v>
      </c>
      <c r="AP11" s="266">
        <v>4780</v>
      </c>
      <c r="AQ11" s="267">
        <v>1128</v>
      </c>
      <c r="AR11" s="268">
        <v>323.8</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51" t="s">
        <v>528</v>
      </c>
      <c r="AL12" s="1152"/>
      <c r="AM12" s="1152"/>
      <c r="AN12" s="1153"/>
      <c r="AO12" s="266" t="s">
        <v>529</v>
      </c>
      <c r="AP12" s="266" t="s">
        <v>529</v>
      </c>
      <c r="AQ12" s="267">
        <v>9</v>
      </c>
      <c r="AR12" s="268" t="s">
        <v>529</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51" t="s">
        <v>530</v>
      </c>
      <c r="AL13" s="1152"/>
      <c r="AM13" s="1152"/>
      <c r="AN13" s="1153"/>
      <c r="AO13" s="266">
        <v>136095</v>
      </c>
      <c r="AP13" s="266">
        <v>2326</v>
      </c>
      <c r="AQ13" s="267">
        <v>2326</v>
      </c>
      <c r="AR13" s="268">
        <v>0</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51" t="s">
        <v>531</v>
      </c>
      <c r="AL14" s="1152"/>
      <c r="AM14" s="1152"/>
      <c r="AN14" s="1153"/>
      <c r="AO14" s="266">
        <v>60443</v>
      </c>
      <c r="AP14" s="266">
        <v>1033</v>
      </c>
      <c r="AQ14" s="267">
        <v>1625</v>
      </c>
      <c r="AR14" s="268">
        <v>-36.4</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4" t="s">
        <v>532</v>
      </c>
      <c r="AL15" s="1155"/>
      <c r="AM15" s="1155"/>
      <c r="AN15" s="1156"/>
      <c r="AO15" s="266">
        <v>-100731</v>
      </c>
      <c r="AP15" s="266">
        <v>-1722</v>
      </c>
      <c r="AQ15" s="267">
        <v>-4515</v>
      </c>
      <c r="AR15" s="268">
        <v>-61.9</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4" t="s">
        <v>189</v>
      </c>
      <c r="AL16" s="1155"/>
      <c r="AM16" s="1155"/>
      <c r="AN16" s="1156"/>
      <c r="AO16" s="266">
        <v>4289567</v>
      </c>
      <c r="AP16" s="266">
        <v>73327</v>
      </c>
      <c r="AQ16" s="267">
        <v>79005</v>
      </c>
      <c r="AR16" s="268">
        <v>-7.2</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533</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534</v>
      </c>
      <c r="AP20" s="275" t="s">
        <v>535</v>
      </c>
      <c r="AQ20" s="276" t="s">
        <v>536</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7" t="s">
        <v>537</v>
      </c>
      <c r="AL21" s="1158"/>
      <c r="AM21" s="1158"/>
      <c r="AN21" s="1159"/>
      <c r="AO21" s="279">
        <v>7.69</v>
      </c>
      <c r="AP21" s="280">
        <v>7.5</v>
      </c>
      <c r="AQ21" s="281">
        <v>0.19</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7" t="s">
        <v>538</v>
      </c>
      <c r="AL22" s="1158"/>
      <c r="AM22" s="1158"/>
      <c r="AN22" s="1159"/>
      <c r="AO22" s="284">
        <v>97.1</v>
      </c>
      <c r="AP22" s="285">
        <v>98.5</v>
      </c>
      <c r="AQ22" s="286">
        <v>-1.4</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8" t="s">
        <v>539</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249"/>
    </row>
    <row r="27" spans="1:46" x14ac:dyDescent="0.15">
      <c r="A27" s="291"/>
      <c r="AO27" s="244"/>
      <c r="AP27" s="244"/>
      <c r="AQ27" s="244"/>
      <c r="AR27" s="244"/>
      <c r="AS27" s="244"/>
      <c r="AT27" s="244"/>
    </row>
    <row r="28" spans="1:46" ht="17.25" x14ac:dyDescent="0.15">
      <c r="A28" s="245" t="s">
        <v>540</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541</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9" t="s">
        <v>520</v>
      </c>
      <c r="AP30" s="254"/>
      <c r="AQ30" s="255" t="s">
        <v>521</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0"/>
      <c r="AP31" s="260" t="s">
        <v>522</v>
      </c>
      <c r="AQ31" s="261" t="s">
        <v>523</v>
      </c>
      <c r="AR31" s="262" t="s">
        <v>524</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5" t="s">
        <v>542</v>
      </c>
      <c r="AL32" s="1166"/>
      <c r="AM32" s="1166"/>
      <c r="AN32" s="1167"/>
      <c r="AO32" s="294">
        <v>3117526</v>
      </c>
      <c r="AP32" s="294">
        <v>53292</v>
      </c>
      <c r="AQ32" s="295">
        <v>42274</v>
      </c>
      <c r="AR32" s="296">
        <v>26.1</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5" t="s">
        <v>543</v>
      </c>
      <c r="AL33" s="1166"/>
      <c r="AM33" s="1166"/>
      <c r="AN33" s="1167"/>
      <c r="AO33" s="294" t="s">
        <v>529</v>
      </c>
      <c r="AP33" s="294" t="s">
        <v>529</v>
      </c>
      <c r="AQ33" s="295" t="s">
        <v>529</v>
      </c>
      <c r="AR33" s="296" t="s">
        <v>529</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5" t="s">
        <v>544</v>
      </c>
      <c r="AL34" s="1166"/>
      <c r="AM34" s="1166"/>
      <c r="AN34" s="1167"/>
      <c r="AO34" s="294" t="s">
        <v>529</v>
      </c>
      <c r="AP34" s="294" t="s">
        <v>529</v>
      </c>
      <c r="AQ34" s="295">
        <v>53</v>
      </c>
      <c r="AR34" s="296" t="s">
        <v>529</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5" t="s">
        <v>545</v>
      </c>
      <c r="AL35" s="1166"/>
      <c r="AM35" s="1166"/>
      <c r="AN35" s="1167"/>
      <c r="AO35" s="294">
        <v>1168903</v>
      </c>
      <c r="AP35" s="294">
        <v>19982</v>
      </c>
      <c r="AQ35" s="295">
        <v>12769</v>
      </c>
      <c r="AR35" s="296">
        <v>56.5</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5" t="s">
        <v>546</v>
      </c>
      <c r="AL36" s="1166"/>
      <c r="AM36" s="1166"/>
      <c r="AN36" s="1167"/>
      <c r="AO36" s="294">
        <v>23319</v>
      </c>
      <c r="AP36" s="294">
        <v>399</v>
      </c>
      <c r="AQ36" s="295">
        <v>1973</v>
      </c>
      <c r="AR36" s="296">
        <v>-79.8</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5" t="s">
        <v>547</v>
      </c>
      <c r="AL37" s="1166"/>
      <c r="AM37" s="1166"/>
      <c r="AN37" s="1167"/>
      <c r="AO37" s="294">
        <v>629123</v>
      </c>
      <c r="AP37" s="294">
        <v>10754</v>
      </c>
      <c r="AQ37" s="295">
        <v>635</v>
      </c>
      <c r="AR37" s="296">
        <v>1593.5</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8" t="s">
        <v>548</v>
      </c>
      <c r="AL38" s="1169"/>
      <c r="AM38" s="1169"/>
      <c r="AN38" s="1170"/>
      <c r="AO38" s="297" t="s">
        <v>529</v>
      </c>
      <c r="AP38" s="297" t="s">
        <v>529</v>
      </c>
      <c r="AQ38" s="298">
        <v>1</v>
      </c>
      <c r="AR38" s="286" t="s">
        <v>529</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8" t="s">
        <v>549</v>
      </c>
      <c r="AL39" s="1169"/>
      <c r="AM39" s="1169"/>
      <c r="AN39" s="1170"/>
      <c r="AO39" s="294">
        <v>-1987674</v>
      </c>
      <c r="AP39" s="294">
        <v>-33978</v>
      </c>
      <c r="AQ39" s="295">
        <v>-5447</v>
      </c>
      <c r="AR39" s="296">
        <v>523.79999999999995</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5" t="s">
        <v>550</v>
      </c>
      <c r="AL40" s="1166"/>
      <c r="AM40" s="1166"/>
      <c r="AN40" s="1167"/>
      <c r="AO40" s="294">
        <v>-1524382</v>
      </c>
      <c r="AP40" s="294">
        <v>-26058</v>
      </c>
      <c r="AQ40" s="295">
        <v>-37418</v>
      </c>
      <c r="AR40" s="296">
        <v>-30.4</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71" t="s">
        <v>301</v>
      </c>
      <c r="AL41" s="1172"/>
      <c r="AM41" s="1172"/>
      <c r="AN41" s="1173"/>
      <c r="AO41" s="294">
        <v>1426815</v>
      </c>
      <c r="AP41" s="294">
        <v>24390</v>
      </c>
      <c r="AQ41" s="295">
        <v>14840</v>
      </c>
      <c r="AR41" s="296">
        <v>64.400000000000006</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551</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552</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553</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60" t="s">
        <v>520</v>
      </c>
      <c r="AN49" s="1162" t="s">
        <v>554</v>
      </c>
      <c r="AO49" s="1163"/>
      <c r="AP49" s="1163"/>
      <c r="AQ49" s="1163"/>
      <c r="AR49" s="1164"/>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61"/>
      <c r="AN50" s="310" t="s">
        <v>555</v>
      </c>
      <c r="AO50" s="311" t="s">
        <v>556</v>
      </c>
      <c r="AP50" s="312" t="s">
        <v>557</v>
      </c>
      <c r="AQ50" s="313" t="s">
        <v>558</v>
      </c>
      <c r="AR50" s="314" t="s">
        <v>559</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560</v>
      </c>
      <c r="AL51" s="307"/>
      <c r="AM51" s="315">
        <v>3496715</v>
      </c>
      <c r="AN51" s="316">
        <v>59324</v>
      </c>
      <c r="AO51" s="317">
        <v>25.9</v>
      </c>
      <c r="AP51" s="318">
        <v>54110</v>
      </c>
      <c r="AQ51" s="319">
        <v>-5.6</v>
      </c>
      <c r="AR51" s="320">
        <v>31.5</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561</v>
      </c>
      <c r="AM52" s="323">
        <v>2041205</v>
      </c>
      <c r="AN52" s="324">
        <v>34630</v>
      </c>
      <c r="AO52" s="325">
        <v>-8.6</v>
      </c>
      <c r="AP52" s="326">
        <v>30620</v>
      </c>
      <c r="AQ52" s="327">
        <v>-6.6</v>
      </c>
      <c r="AR52" s="328">
        <v>-2</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562</v>
      </c>
      <c r="AL53" s="307"/>
      <c r="AM53" s="315">
        <v>3069343</v>
      </c>
      <c r="AN53" s="316">
        <v>51990</v>
      </c>
      <c r="AO53" s="317">
        <v>-12.4</v>
      </c>
      <c r="AP53" s="318">
        <v>54684</v>
      </c>
      <c r="AQ53" s="319">
        <v>1.1000000000000001</v>
      </c>
      <c r="AR53" s="320">
        <v>-13.5</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561</v>
      </c>
      <c r="AM54" s="323">
        <v>1914776</v>
      </c>
      <c r="AN54" s="324">
        <v>32433</v>
      </c>
      <c r="AO54" s="325">
        <v>-6.3</v>
      </c>
      <c r="AP54" s="326">
        <v>32829</v>
      </c>
      <c r="AQ54" s="327">
        <v>7.2</v>
      </c>
      <c r="AR54" s="328">
        <v>-13.5</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563</v>
      </c>
      <c r="AL55" s="307"/>
      <c r="AM55" s="315">
        <v>3800603</v>
      </c>
      <c r="AN55" s="316">
        <v>64077</v>
      </c>
      <c r="AO55" s="317">
        <v>23.2</v>
      </c>
      <c r="AP55" s="318">
        <v>62383</v>
      </c>
      <c r="AQ55" s="319">
        <v>14.1</v>
      </c>
      <c r="AR55" s="320">
        <v>9.1</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561</v>
      </c>
      <c r="AM56" s="323">
        <v>2376224</v>
      </c>
      <c r="AN56" s="324">
        <v>40062</v>
      </c>
      <c r="AO56" s="325">
        <v>23.5</v>
      </c>
      <c r="AP56" s="326">
        <v>35325</v>
      </c>
      <c r="AQ56" s="327">
        <v>7.6</v>
      </c>
      <c r="AR56" s="328">
        <v>15.9</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564</v>
      </c>
      <c r="AL57" s="307"/>
      <c r="AM57" s="315">
        <v>9181440</v>
      </c>
      <c r="AN57" s="316">
        <v>155591</v>
      </c>
      <c r="AO57" s="317">
        <v>142.80000000000001</v>
      </c>
      <c r="AP57" s="318">
        <v>63812</v>
      </c>
      <c r="AQ57" s="319">
        <v>2.2999999999999998</v>
      </c>
      <c r="AR57" s="320">
        <v>140.5</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561</v>
      </c>
      <c r="AM58" s="323">
        <v>8202560</v>
      </c>
      <c r="AN58" s="324">
        <v>139003</v>
      </c>
      <c r="AO58" s="325">
        <v>247</v>
      </c>
      <c r="AP58" s="326">
        <v>33848</v>
      </c>
      <c r="AQ58" s="327">
        <v>-4.2</v>
      </c>
      <c r="AR58" s="328">
        <v>251.2</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565</v>
      </c>
      <c r="AL59" s="307"/>
      <c r="AM59" s="315">
        <v>3831701</v>
      </c>
      <c r="AN59" s="316">
        <v>65500</v>
      </c>
      <c r="AO59" s="317">
        <v>-57.9</v>
      </c>
      <c r="AP59" s="318">
        <v>54225</v>
      </c>
      <c r="AQ59" s="319">
        <v>-15</v>
      </c>
      <c r="AR59" s="320">
        <v>-42.9</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561</v>
      </c>
      <c r="AM60" s="323">
        <v>2488001</v>
      </c>
      <c r="AN60" s="324">
        <v>42531</v>
      </c>
      <c r="AO60" s="325">
        <v>-69.400000000000006</v>
      </c>
      <c r="AP60" s="326">
        <v>27337</v>
      </c>
      <c r="AQ60" s="327">
        <v>-19.2</v>
      </c>
      <c r="AR60" s="328">
        <v>-50.2</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566</v>
      </c>
      <c r="AL61" s="329"/>
      <c r="AM61" s="330">
        <v>4675960</v>
      </c>
      <c r="AN61" s="331">
        <v>79296</v>
      </c>
      <c r="AO61" s="332">
        <v>24.3</v>
      </c>
      <c r="AP61" s="333">
        <v>57843</v>
      </c>
      <c r="AQ61" s="334">
        <v>-0.6</v>
      </c>
      <c r="AR61" s="320">
        <v>24.9</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561</v>
      </c>
      <c r="AM62" s="323">
        <v>3404553</v>
      </c>
      <c r="AN62" s="324">
        <v>57732</v>
      </c>
      <c r="AO62" s="325">
        <v>37.200000000000003</v>
      </c>
      <c r="AP62" s="326">
        <v>31992</v>
      </c>
      <c r="AQ62" s="327">
        <v>-3</v>
      </c>
      <c r="AR62" s="328">
        <v>40.200000000000003</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QkDIsaleYOGwpgBubW79L7ZShD9fCuOrkkie5kyjWChsA5xGUqMLx29wHbxB90NdvqpqBAraGSZy2OR7ISGGrQ==" saltValue="fHm/JG+ogULDkzmyo1ob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568</v>
      </c>
    </row>
    <row r="121" spans="125:125" ht="13.5" hidden="1" customHeight="1" x14ac:dyDescent="0.15">
      <c r="DU121" s="241"/>
    </row>
  </sheetData>
  <sheetProtection algorithmName="SHA-512" hashValue="v5Ks+1xB2ORvCjxm6UUNeCbb0DU7yg9FGpIBee3q2+/nLHLYU8IC8IMwDkXUdGVW3OTySLaBD94md1TCufbqCA==" saltValue="aWowyhez60vzj+BNTnZv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569</v>
      </c>
    </row>
  </sheetData>
  <sheetProtection algorithmName="SHA-512" hashValue="3Lv56/6ruPSURmxNNxszaPzokD2iz2jFtn9ZYjjUanBRpr1cuFWgEdSolmJfeA2+yo0i6vu5kfhgt7Tz0p61DA==" saltValue="P0gwBzAr5m3pk03VFxm2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74" t="s">
        <v>3</v>
      </c>
      <c r="D47" s="1174"/>
      <c r="E47" s="1175"/>
      <c r="F47" s="11">
        <v>16.34</v>
      </c>
      <c r="G47" s="12">
        <v>11.62</v>
      </c>
      <c r="H47" s="12">
        <v>15.12</v>
      </c>
      <c r="I47" s="12">
        <v>15.66</v>
      </c>
      <c r="J47" s="13">
        <v>17.5</v>
      </c>
    </row>
    <row r="48" spans="2:10" ht="57.75" customHeight="1" x14ac:dyDescent="0.15">
      <c r="B48" s="14"/>
      <c r="C48" s="1176" t="s">
        <v>4</v>
      </c>
      <c r="D48" s="1176"/>
      <c r="E48" s="1177"/>
      <c r="F48" s="15">
        <v>6.38</v>
      </c>
      <c r="G48" s="16">
        <v>6.96</v>
      </c>
      <c r="H48" s="16">
        <v>7.01</v>
      </c>
      <c r="I48" s="16">
        <v>8.64</v>
      </c>
      <c r="J48" s="17">
        <v>10.82</v>
      </c>
    </row>
    <row r="49" spans="2:10" ht="57.75" customHeight="1" thickBot="1" x14ac:dyDescent="0.2">
      <c r="B49" s="18"/>
      <c r="C49" s="1178" t="s">
        <v>5</v>
      </c>
      <c r="D49" s="1178"/>
      <c r="E49" s="1179"/>
      <c r="F49" s="19" t="s">
        <v>575</v>
      </c>
      <c r="G49" s="20" t="s">
        <v>576</v>
      </c>
      <c r="H49" s="20">
        <v>0.14000000000000001</v>
      </c>
      <c r="I49" s="20" t="s">
        <v>577</v>
      </c>
      <c r="J49" s="21">
        <v>4.37</v>
      </c>
    </row>
    <row r="50" spans="2:10" x14ac:dyDescent="0.15"/>
  </sheetData>
  <sheetProtection algorithmName="SHA-512" hashValue="j6FtAz0gJo54hY83JY/2bAwU2X1bxRaWHup9B63AQ7ex1ZpKPjtIclCSdDMZ/p0vt/LU5SprSuX9b95Seb2FdA==" saltValue="nkafODFVwCyY/fbke82h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2023-10-03T01:21:47Z</cp:lastPrinted>
  <dcterms:created xsi:type="dcterms:W3CDTF">2023-02-20T05:42:42Z</dcterms:created>
  <dcterms:modified xsi:type="dcterms:W3CDTF">2023-10-06T06:07:20Z</dcterms:modified>
  <cp:category/>
</cp:coreProperties>
</file>