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B02DD7F7-FF67-4E4E-820D-3572AA021F96}" xr6:coauthVersionLast="47" xr6:coauthVersionMax="47" xr10:uidLastSave="{00000000-0000-0000-0000-000000000000}"/>
  <bookViews>
    <workbookView xWindow="-120" yWindow="-120" windowWidth="27645" windowHeight="16440" tabRatio="76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BE35" i="10"/>
  <c r="AM35" i="10"/>
  <c r="CO34" i="10"/>
  <c r="CO35" i="10" s="1"/>
  <c r="BW34" i="10"/>
  <c r="BW35" i="10" s="1"/>
  <c r="BW36" i="10" s="1"/>
  <c r="BW37" i="10" s="1"/>
  <c r="BW38" i="10" s="1"/>
  <c r="BW39" i="10" s="1"/>
  <c r="BW40" i="10" s="1"/>
  <c r="BE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alcChain>
</file>

<file path=xl/sharedStrings.xml><?xml version="1.0" encoding="utf-8"?>
<sst xmlns="http://schemas.openxmlformats.org/spreadsheetml/2006/main" count="1178" uniqueCount="612">
  <si>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</si>
  <si>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</si>
  <si>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</si>
  <si>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</si>
  <si>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</si>
  <si>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</si>
  <si>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</si>
  <si>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</si>
  <si>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</si>
  <si>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</si>
  <si>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</si>
  <si>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</si>
  <si>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</si>
  <si>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</si>
  <si>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</si>
  <si>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</si>
  <si>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</si>
  <si>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</si>
  <si>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</si>
  <si>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</si>
  <si>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</si>
  <si>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</si>
  <si>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</si>
  <si>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</si>
  <si>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</si>
  <si>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</si>
  <si>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</si>
  <si>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</si>
  <si>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</si>
  <si>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</si>
  <si>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</si>
  <si>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</si>
  <si>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</si>
  <si>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</si>
  <si>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</si>
  <si>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</si>
  <si>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</si>
  <si>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</si>
  <si>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</si>
  <si>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</si>
  <si>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</si>
  <si>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</si>
  <si>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</si>
  <si>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</si>
  <si>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</si>
  <si>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</si>
  <si>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</si>
  <si>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</si>
  <si>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</si>
  <si>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</si>
  <si>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</si>
  <si>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</si>
  <si>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</si>
  <si>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</si>
  <si>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</si>
  <si>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</si>
  <si>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</si>
  <si>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</si>
  <si>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</si>
  <si>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</si>
  <si>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</si>
  <si>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</si>
  <si>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</si>
  <si>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</si>
  <si>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</si>
  <si>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</si>
  <si>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</si>
  <si>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</si>
  <si>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</si>
  <si>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</si>
  <si>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</si>
  <si>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</si>
  <si>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</si>
  <si>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</si>
  <si>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</si>
  <si>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</si>
  <si>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</si>
  <si>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</si>
  <si>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</si>
  <si>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</si>
  <si>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</si>
  <si>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</si>
  <si>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</si>
  <si>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</si>
  <si>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</si>
  <si>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</si>
  <si>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</si>
  <si>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</si>
  <si>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</si>
  <si>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</si>
  <si>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</si>
  <si>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</si>
  <si>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</si>
  <si>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</si>
  <si>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</si>
  <si>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</si>
  <si>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</si>
  <si>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日進市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</si>
  <si>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</si>
  <si>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</si>
  <si>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</si>
  <si>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</si>
  <si>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</si>
  <si>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</si>
  <si>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</si>
  <si>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</si>
  <si>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</si>
  <si>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</si>
  <si>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</si>
  <si>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</si>
  <si>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</si>
  <si>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</si>
  <si>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</si>
  <si>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</si>
  <si>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</si>
  <si>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</si>
  <si>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</si>
  <si>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</si>
  <si>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</si>
  <si>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</si>
  <si>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</si>
  <si>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</si>
  <si>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</si>
  <si>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</si>
  <si>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</si>
  <si>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</si>
  <si>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</si>
  <si>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</si>
  <si>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</si>
  <si>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</si>
  <si>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</si>
  <si>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</si>
  <si>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</si>
  <si>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</si>
  <si>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</si>
  <si>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</si>
  <si>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</si>
  <si>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</si>
  <si>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</si>
  <si>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</si>
  <si>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</si>
  <si>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</si>
  <si>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</si>
  <si>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</si>
  <si>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</si>
  <si>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</si>
  <si>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</si>
  <si>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</si>
  <si>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</si>
  <si>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</si>
  <si>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</si>
  <si>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</si>
  <si>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</si>
  <si>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</si>
  <si>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</si>
  <si>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</si>
  <si>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</si>
  <si>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</si>
  <si>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</si>
  <si>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</si>
  <si>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</si>
  <si>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</si>
  <si>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</si>
  <si>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</si>
  <si>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</si>
  <si>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</si>
  <si>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</si>
  <si>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</si>
  <si>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</si>
  <si>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</si>
  <si>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</si>
  <si>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</si>
  <si>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</si>
  <si>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</si>
  <si>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</si>
  <si>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</si>
  <si>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</si>
  <si>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</si>
  <si>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</si>
  <si>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</si>
  <si>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</si>
  <si>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</si>
  <si>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</si>
  <si>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</si>
  <si>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</si>
  <si>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</si>
  <si>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</si>
  <si>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</si>
  <si>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</si>
  <si>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</si>
  <si>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</si>
  <si>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</si>
  <si>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</si>
  <si>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</si>
  <si>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</si>
  <si>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</si>
  <si>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</si>
  <si>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</si>
  <si>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</si>
  <si>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</si>
  <si>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</si>
  <si>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</si>
  <si>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</si>
  <si>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</si>
  <si>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</si>
  <si>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</si>
  <si>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</si>
  <si>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</si>
  <si>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</si>
  <si>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</si>
  <si>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</si>
  <si>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</si>
  <si>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愛知県日進市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</si>
  <si>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</si>
  <si>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</si>
  <si>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</si>
  <si>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</si>
  <si>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</si>
  <si>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</si>
  <si>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</si>
  <si>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</si>
  <si>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</si>
  <si>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</si>
  <si>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</si>
  <si>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</si>
  <si>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</si>
  <si>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</si>
  <si>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</si>
  <si>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</si>
  <si>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</si>
  <si>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</si>
  <si>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</si>
  <si>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</si>
  <si>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</si>
  <si>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</si>
  <si>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</si>
  <si>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</si>
  <si>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</si>
  <si>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</si>
  <si>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</si>
  <si>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</si>
  <si>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</si>
  <si>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</si>
  <si>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</si>
  <si>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</si>
  <si>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</si>
  <si>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</si>
  <si>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</si>
  <si>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</si>
  <si>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</si>
  <si>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</si>
  <si>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</si>
  <si>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</si>
  <si>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</si>
  <si>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</si>
  <si>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</si>
  <si>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</si>
  <si>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</si>
  <si>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</si>
  <si>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</si>
  <si>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</si>
  <si>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</si>
  <si>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</si>
  <si>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</si>
  <si>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</si>
  <si>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</si>
  <si>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</si>
  <si>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</si>
  <si>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</si>
  <si>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</si>
  <si>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</si>
  <si>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</si>
  <si>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</si>
  <si>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</si>
  <si>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</si>
  <si>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</si>
  <si>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</si>
  <si>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</si>
  <si>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</si>
  <si>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</si>
  <si>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</si>
  <si>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</si>
  <si>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</si>
  <si>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</si>
  <si>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</si>
  <si>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</si>
  <si>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</si>
  <si>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</si>
  <si>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</si>
  <si>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</si>
  <si>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</si>
  <si>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</si>
  <si>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</si>
  <si>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</si>
  <si>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</si>
  <si>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</si>
  <si>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</si>
  <si>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</si>
  <si>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</si>
  <si>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</si>
  <si>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</si>
  <si>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</si>
  <si>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</si>
  <si>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</si>
  <si>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</si>
  <si>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</si>
  <si>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</si>
  <si>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</si>
  <si>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</si>
  <si>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</si>
  <si>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</si>
  <si>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</si>
  <si>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</si>
  <si>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</si>
  <si>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</si>
  <si>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</si>
  <si>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</si>
  <si>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</si>
  <si>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</si>
  <si>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</si>
  <si>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</si>
  <si>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</si>
  <si>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</si>
  <si>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</si>
  <si>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</si>
  <si>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</si>
  <si>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</si>
  <si>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</si>
  <si>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</si>
  <si>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</si>
  <si>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</si>
  <si>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</si>
  <si>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</si>
  <si>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</si>
  <si>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</si>
  <si>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</si>
  <si>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</si>
  <si>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</si>
  <si>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</si>
  <si>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</si>
  <si>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</si>
  <si>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</si>
  <si>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</si>
  <si>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</si>
  <si>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</si>
  <si>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</si>
  <si>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</si>
  <si>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</si>
  <si>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</si>
  <si>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</si>
  <si>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</si>
  <si>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</si>
  <si>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</si>
  <si>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</si>
  <si>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</si>
  <si>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</si>
  <si>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</si>
  <si>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</si>
  <si>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</si>
  <si>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</si>
  <si>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</si>
  <si>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</si>
  <si>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</si>
  <si>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</si>
  <si>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</si>
  <si>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</si>
  <si>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愛知県日進市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</si>
  <si>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</si>
  <si>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</si>
  <si>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</si>
  <si>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</si>
  <si>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</si>
  <si>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</si>
  <si>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</si>
  <si>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</si>
  <si>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</si>
  <si>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</si>
  <si>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</si>
  <si>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</si>
  <si>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</si>
  <si>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</si>
  <si>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</si>
  <si>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</si>
  <si>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</si>
  <si>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</si>
  <si>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</si>
  <si>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</si>
  <si>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三ケ峯台団地汚水処理事業特別会計</t>
    <phoneticPr fontId="5"/>
  </si>
  <si>
    <t>南山エピック団地汚水処理事業特別会計</t>
    <phoneticPr fontId="5"/>
  </si>
  <si>
    <t>五色園団地汚水処理事業特別会計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</si>
  <si>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</si>
  <si>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</si>
  <si>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</si>
  <si>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</si>
  <si>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</si>
  <si>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</si>
  <si>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</si>
  <si>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</si>
  <si>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</si>
  <si>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</si>
  <si>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</si>
  <si>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</si>
  <si>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</si>
  <si>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</si>
  <si>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</si>
  <si>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</si>
  <si>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</si>
  <si>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</si>
  <si>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</si>
  <si>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</si>
  <si>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</si>
  <si>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</si>
  <si>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</si>
  <si>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</si>
  <si>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</si>
  <si>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</si>
  <si>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</si>
  <si>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</si>
  <si>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</si>
  <si>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</si>
  <si>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</si>
  <si>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</si>
  <si>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</si>
  <si>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</si>
  <si>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</si>
  <si>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</si>
  <si>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</si>
  <si>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</si>
  <si>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</si>
  <si>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</si>
  <si>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</si>
  <si>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</si>
  <si>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</si>
  <si>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</si>
  <si>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</si>
  <si>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</si>
  <si>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</si>
  <si>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</si>
  <si>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</si>
  <si>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</si>
  <si>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</si>
  <si>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</si>
  <si>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</si>
  <si>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</si>
  <si>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</si>
  <si>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</si>
  <si>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</si>
  <si>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</si>
  <si>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</si>
  <si>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</si>
  <si>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</si>
  <si>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</si>
  <si>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</si>
  <si>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</si>
  <si>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</si>
  <si>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</si>
  <si>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</si>
  <si>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</si>
  <si>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</si>
  <si>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</si>
  <si>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</si>
  <si>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</si>
  <si>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</si>
  <si>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</si>
  <si>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</si>
  <si>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</si>
  <si>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</si>
  <si>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</si>
  <si>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</si>
  <si>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</si>
  <si>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</si>
  <si>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</si>
  <si>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</si>
  <si>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</si>
  <si>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</si>
  <si>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</si>
  <si>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</si>
  <si>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</si>
  <si>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</si>
  <si>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</si>
  <si>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</si>
  <si>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</si>
  <si>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</si>
  <si>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</si>
  <si>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</si>
  <si>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</si>
  <si>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</si>
  <si>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</si>
  <si>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</si>
  <si>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</si>
  <si>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</si>
  <si>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</si>
  <si>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</si>
  <si>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</si>
  <si>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</si>
  <si>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</si>
  <si>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</si>
  <si>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</si>
  <si>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</si>
  <si>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</si>
  <si>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</si>
  <si>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</si>
  <si>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</si>
  <si>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</si>
  <si>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</si>
  <si>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</si>
  <si>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</si>
  <si>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</si>
  <si>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</si>
  <si>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</si>
  <si>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</si>
  <si>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</si>
  <si>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</si>
  <si>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</si>
  <si>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</si>
  <si>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</si>
  <si>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</si>
  <si>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</si>
  <si>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</si>
  <si>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</si>
  <si>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</si>
  <si>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</si>
  <si>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</si>
  <si>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</si>
  <si>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</si>
  <si>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</si>
  <si>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</si>
  <si>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</si>
  <si>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</si>
  <si>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</si>
  <si>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</si>
  <si>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</si>
  <si>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</si>
  <si>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</si>
  <si>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</si>
  <si>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</si>
  <si>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</si>
  <si>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</si>
  <si>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</si>
  <si>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</si>
  <si>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</si>
  <si>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</si>
  <si>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</si>
  <si>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</si>
  <si>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</si>
  <si>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</si>
  <si>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</si>
  <si>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</si>
  <si>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</si>
  <si>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</si>
  <si>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</si>
  <si>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</si>
  <si>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</si>
  <si>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</si>
  <si>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</si>
  <si>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</si>
  <si>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</si>
  <si>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</si>
  <si>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</si>
  <si>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</si>
  <si>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</si>
  <si>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</si>
  <si>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</si>
  <si>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</si>
  <si>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</si>
  <si>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</si>
  <si>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</si>
  <si>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</si>
  <si>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</si>
  <si>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3.56</t>
  </si>
  <si>
    <t>一般会計</t>
  </si>
  <si>
    <t>下水道事業会計</t>
  </si>
  <si>
    <t>介護保険特別会計</t>
  </si>
  <si>
    <t>国民健康保険特別会計</t>
  </si>
  <si>
    <t>後期高齢者医療特別会計</t>
  </si>
  <si>
    <t>五色園団地汚水処理事業特別会計</t>
  </si>
  <si>
    <t>三ケ峯台団地汚水処理事業特別会計</t>
  </si>
  <si>
    <t>南山エピック団地汚水処理事業特別会計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</si>
  <si>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</si>
  <si>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</si>
  <si>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</si>
  <si>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</si>
  <si>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</si>
  <si>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</si>
  <si>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</si>
  <si>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</si>
  <si>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</si>
  <si>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</si>
  <si>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</si>
  <si>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</si>
  <si>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尾三衛生組合</t>
    <rPh sb="0" eb="1">
      <t>オ</t>
    </rPh>
    <rPh sb="1" eb="2">
      <t>サン</t>
    </rPh>
    <rPh sb="2" eb="4">
      <t>エイセイ</t>
    </rPh>
    <rPh sb="4" eb="6">
      <t>クミアイ</t>
    </rPh>
    <phoneticPr fontId="2"/>
  </si>
  <si>
    <t>尾三消防組合</t>
    <rPh sb="0" eb="1">
      <t>オ</t>
    </rPh>
    <rPh sb="1" eb="2">
      <t>サン</t>
    </rPh>
    <rPh sb="2" eb="4">
      <t>ショウボウ</t>
    </rPh>
    <rPh sb="4" eb="6">
      <t>クミアイ</t>
    </rPh>
    <phoneticPr fontId="2"/>
  </si>
  <si>
    <t>愛知中部水道企業団</t>
    <rPh sb="0" eb="2">
      <t>アイチ</t>
    </rPh>
    <rPh sb="2" eb="4">
      <t>チュウブ</t>
    </rPh>
    <rPh sb="4" eb="6">
      <t>スイドウ</t>
    </rPh>
    <rPh sb="6" eb="8">
      <t>キギョウ</t>
    </rPh>
    <rPh sb="8" eb="9">
      <t>ダン</t>
    </rPh>
    <phoneticPr fontId="2"/>
  </si>
  <si>
    <t>尾張土地開発公社</t>
    <rPh sb="0" eb="2">
      <t>オワリ</t>
    </rPh>
    <rPh sb="2" eb="4">
      <t>トチ</t>
    </rPh>
    <rPh sb="4" eb="6">
      <t>カイハツ</t>
    </rPh>
    <rPh sb="6" eb="8">
      <t>コウシャ</t>
    </rPh>
    <phoneticPr fontId="2"/>
  </si>
  <si>
    <t>日進アシスト株式会社</t>
    <rPh sb="0" eb="2">
      <t>ニッシン</t>
    </rPh>
    <rPh sb="6" eb="10">
      <t>カブシキガイシャ</t>
    </rPh>
    <phoneticPr fontId="2"/>
  </si>
  <si>
    <t>公共施設整備基金</t>
    <phoneticPr fontId="5"/>
  </si>
  <si>
    <t>庁舎建設基金</t>
    <phoneticPr fontId="5"/>
  </si>
  <si>
    <t>地域福祉基金</t>
    <phoneticPr fontId="5"/>
  </si>
  <si>
    <t>五色園団地汚水処理事業財政調整基金</t>
    <phoneticPr fontId="5"/>
  </si>
  <si>
    <t>災害対策基金</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</si>
  <si>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</si>
  <si>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</si>
  <si>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</si>
  <si>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施設の法定耐用年数に対する建築後の経過年数の比率であり、新たな資産形成分より既存の減価償却費が上回ったことにより増加した。また、将来負担比率は、将来負担額が地方債の発行を慎重に行っていることと過去の地方債の償還が進んだことから減少傾向にあり、充当可能財源等が上回ったことから表示されていない。今後も人口増加が見込まれることなどから、直ちに施設の削減等を予定しておらず、有形固定資産減価償却率は増加していく見通しである。
　今後も公共施設等総合管理計画をふまえつつ、中期財政計画に基づいた計画的な財政運営を行うことで、持続可能な形での修繕等を計画的に進めていく。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</si>
  <si>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</si>
  <si>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</si>
  <si>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</si>
  <si>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</si>
  <si>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</si>
  <si>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</si>
  <si>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将来負担額が地方債の発行を慎重に行っていることと過去の地方債の償還が進んだことから減少傾向にあり、充当可能財源等が上回ったことから表示されていない。実質公債費比率についても、平成１3年度に義務教育施設整備事業債等の地方債の償還の終了等により、1.0％と低い水準となっ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</si>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</sst>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64" xfId="20" applyNumberFormat="1" applyFont="1" applyBorder="1" applyAlignment="1">
      <alignment horizontal="right" vertical="center" shrinkToFit="1"/>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EE3A1A4E-F0FF-4E27-AAC3-BBE8F2BE8347}"/>
    <cellStyle name="標準 2 3" xfId="10" xr:uid="{00000000-0005-0000-0000-000003000000}"/>
    <cellStyle name="標準 3" xfId="11" xr:uid="{00000000-0005-0000-0000-000004000000}"/>
    <cellStyle name="標準 3 2" xfId="20" xr:uid="{B65AE087-E207-4DD6-9C23-0D729DE45B9E}"/>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D3323BD9-6412-41A2-95BF-762A33DDA83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25B2-4961-92AE-E1314280F6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24940</c:v>
                </c:pt>
                <c:pt idx="1">
                  <c:v>18823</c:v>
                </c:pt>
                <c:pt idx="2">
                  <c:v>26333</c:v>
                </c:pt>
                <c:pt idx="3">
                  <c:v>16864</c:v>
                </c:pt>
                <c:pt idx="4">
                  <c:v>15562</c:v>
                </c:pt>
              </c:numCache>
            </c:numRef>
          </c:val>
          <c:smooth val="0"/>
          <c:extLst>
            <c:ext xmlns:c16="http://schemas.microsoft.com/office/drawing/2014/chart" uri="{C3380CC4-5D6E-409C-BE32-E72D297353CC}">
              <c16:uniqueId val="{00000001-25B2-4961-92AE-E1314280F6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4.74</c:v>
                </c:pt>
                <c:pt idx="1">
                  <c:v>6.53</c:v>
                </c:pt>
                <c:pt idx="2">
                  <c:v>6.37</c:v>
                </c:pt>
                <c:pt idx="3">
                  <c:v>6.89</c:v>
                </c:pt>
                <c:pt idx="4">
                  <c:v>9.7100000000000009</c:v>
                </c:pt>
              </c:numCache>
            </c:numRef>
          </c:val>
          <c:extLst>
            <c:ext xmlns:c16="http://schemas.microsoft.com/office/drawing/2014/chart" uri="{C3380CC4-5D6E-409C-BE32-E72D297353CC}">
              <c16:uniqueId val="{00000000-49EB-45F2-8981-EA76446539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11.4</c:v>
                </c:pt>
                <c:pt idx="1">
                  <c:v>11.99</c:v>
                </c:pt>
                <c:pt idx="2">
                  <c:v>14.14</c:v>
                </c:pt>
                <c:pt idx="3">
                  <c:v>15.92</c:v>
                </c:pt>
                <c:pt idx="4">
                  <c:v>15.7</c:v>
                </c:pt>
              </c:numCache>
            </c:numRef>
          </c:val>
          <c:extLst>
            <c:ext xmlns:c16="http://schemas.microsoft.com/office/drawing/2014/chart" uri="{C3380CC4-5D6E-409C-BE32-E72D297353CC}">
              <c16:uniqueId val="{00000001-49EB-45F2-8981-EA76446539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-3.56</c:v>
                </c:pt>
                <c:pt idx="1">
                  <c:v>2.19</c:v>
                </c:pt>
                <c:pt idx="2">
                  <c:v>3.11</c:v>
                </c:pt>
                <c:pt idx="3">
                  <c:v>2.62</c:v>
                </c:pt>
                <c:pt idx="4">
                  <c:v>3.18</c:v>
                </c:pt>
              </c:numCache>
            </c:numRef>
          </c:val>
          <c:smooth val="0"/>
          <c:extLst>
            <c:ext xmlns:c16="http://schemas.microsoft.com/office/drawing/2014/chart" uri="{C3380CC4-5D6E-409C-BE32-E72D297353CC}">
              <c16:uniqueId val="{00000002-49EB-45F2-8981-EA76446539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0.33</c:v>
                </c:pt>
                <c:pt idx="2">
                  <c:v>#N/A</c:v>
                </c:pt>
                <c:pt idx="3">
                  <c:v>0.5</c:v>
                </c:pt>
                <c:pt idx="4">
                  <c:v>#N/A</c:v>
                </c:pt>
                <c:pt idx="5">
                  <c:v>0.8</c:v>
                </c:pt>
                <c:pt idx="6">
                  <c:v>0</c:v>
                </c:pt>
                <c:pt idx="7">
                  <c:v>0</c:v>
                </c:pt>
                <c:pt idx="8">
                  <c:v>0</c:v>
                </c:pt>
                <c:pt idx="9">
                  <c:v>0</c:v>
                </c:pt>
              </c:numCache>
            </c:numRef>
          </c:val>
          <c:extLst>
            <c:ext xmlns:c16="http://schemas.microsoft.com/office/drawing/2014/chart" uri="{C3380CC4-5D6E-409C-BE32-E72D297353CC}">
              <c16:uniqueId val="{00000000-93B8-4DE0-AB97-D0ACF7039C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B8-4DE0-AB97-D0ACF7039C0E}"/>
            </c:ext>
          </c:extLst>
        </c:ser>
        <c:ser>
          <c:idx val="2"/>
          <c:order val="2"/>
          <c:tx>
            <c:strRef>
              <c:f>データシート!$A$29</c:f>
              <c:strCache>
                <c:ptCount val="1"/>
                <c:pt idx="0">
                  <c:v>南山エピック団地汚水処理事業特別会計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0.04</c:v>
                </c:pt>
                <c:pt idx="8">
                  <c:v>#N/A</c:v>
                </c:pt>
                <c:pt idx="9">
                  <c:v>0.01</c:v>
                </c:pt>
              </c:numCache>
            </c:numRef>
          </c:val>
          <c:extLst>
            <c:ext xmlns:c16="http://schemas.microsoft.com/office/drawing/2014/chart" uri="{C3380CC4-5D6E-409C-BE32-E72D297353CC}">
              <c16:uniqueId val="{00000002-93B8-4DE0-AB97-D0ACF7039C0E}"/>
            </c:ext>
          </c:extLst>
        </c:ser>
        <c:ser>
          <c:idx val="3"/>
          <c:order val="3"/>
          <c:tx>
            <c:strRef>
              <c:f>データシート!$A$30</c:f>
              <c:strCache>
                <c:ptCount val="1"/>
                <c:pt idx="0">
                  <c:v>三ケ峯台団地汚水処理事業特別会計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3B8-4DE0-AB97-D0ACF7039C0E}"/>
            </c:ext>
          </c:extLst>
        </c:ser>
        <c:ser>
          <c:idx val="4"/>
          <c:order val="4"/>
          <c:tx>
            <c:strRef>
              <c:f>データシート!$A$31</c:f>
              <c:strCache>
                <c:ptCount val="1"/>
                <c:pt idx="0">
                  <c:v>五色園団地汚水処理事業特別会計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0.05</c:v>
                </c:pt>
                <c:pt idx="4">
                  <c:v>#N/A</c:v>
                </c:pt>
                <c:pt idx="5">
                  <c:v>0.06</c:v>
                </c:pt>
                <c:pt idx="6">
                  <c:v>#N/A</c:v>
                </c:pt>
                <c:pt idx="7">
                  <c:v>0.05</c:v>
                </c:pt>
                <c:pt idx="8">
                  <c:v>#N/A</c:v>
                </c:pt>
                <c:pt idx="9">
                  <c:v>0.05</c:v>
                </c:pt>
              </c:numCache>
            </c:numRef>
          </c:val>
          <c:extLst>
            <c:ext xmlns:c16="http://schemas.microsoft.com/office/drawing/2014/chart" uri="{C3380CC4-5D6E-409C-BE32-E72D297353CC}">
              <c16:uniqueId val="{00000004-93B8-4DE0-AB97-D0ACF7039C0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0.03</c:v>
                </c:pt>
                <c:pt idx="4">
                  <c:v>#N/A</c:v>
                </c:pt>
                <c:pt idx="5">
                  <c:v>0</c:v>
                </c:pt>
                <c:pt idx="6">
                  <c:v>#N/A</c:v>
                </c:pt>
                <c:pt idx="7">
                  <c:v>0.04</c:v>
                </c:pt>
                <c:pt idx="8">
                  <c:v>#N/A</c:v>
                </c:pt>
                <c:pt idx="9">
                  <c:v>0.06</c:v>
                </c:pt>
              </c:numCache>
            </c:numRef>
          </c:val>
          <c:extLst>
            <c:ext xmlns:c16="http://schemas.microsoft.com/office/drawing/2014/chart" uri="{C3380CC4-5D6E-409C-BE32-E72D297353CC}">
              <c16:uniqueId val="{00000005-93B8-4DE0-AB97-D0ACF7039C0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2.4500000000000002</c:v>
                </c:pt>
                <c:pt idx="2">
                  <c:v>#N/A</c:v>
                </c:pt>
                <c:pt idx="3">
                  <c:v>0.72</c:v>
                </c:pt>
                <c:pt idx="4">
                  <c:v>#N/A</c:v>
                </c:pt>
                <c:pt idx="5">
                  <c:v>0.68</c:v>
                </c:pt>
                <c:pt idx="6">
                  <c:v>#N/A</c:v>
                </c:pt>
                <c:pt idx="7">
                  <c:v>0.78</c:v>
                </c:pt>
                <c:pt idx="8">
                  <c:v>#N/A</c:v>
                </c:pt>
                <c:pt idx="9">
                  <c:v>0.89</c:v>
                </c:pt>
              </c:numCache>
            </c:numRef>
          </c:val>
          <c:extLst>
            <c:ext xmlns:c16="http://schemas.microsoft.com/office/drawing/2014/chart" uri="{C3380CC4-5D6E-409C-BE32-E72D297353CC}">
              <c16:uniqueId val="{00000006-93B8-4DE0-AB97-D0ACF7039C0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1.55</c:v>
                </c:pt>
                <c:pt idx="2">
                  <c:v>#N/A</c:v>
                </c:pt>
                <c:pt idx="3">
                  <c:v>1.06</c:v>
                </c:pt>
                <c:pt idx="4">
                  <c:v>#N/A</c:v>
                </c:pt>
                <c:pt idx="5">
                  <c:v>1.65</c:v>
                </c:pt>
                <c:pt idx="6">
                  <c:v>#N/A</c:v>
                </c:pt>
                <c:pt idx="7">
                  <c:v>2.5099999999999998</c:v>
                </c:pt>
                <c:pt idx="8">
                  <c:v>#N/A</c:v>
                </c:pt>
                <c:pt idx="9">
                  <c:v>1.01</c:v>
                </c:pt>
              </c:numCache>
            </c:numRef>
          </c:val>
          <c:extLst>
            <c:ext xmlns:c16="http://schemas.microsoft.com/office/drawing/2014/chart" uri="{C3380CC4-5D6E-409C-BE32-E72D297353CC}">
              <c16:uniqueId val="{00000007-93B8-4DE0-AB97-D0ACF7039C0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0.74</c:v>
                </c:pt>
                <c:pt idx="8">
                  <c:v>#N/A</c:v>
                </c:pt>
                <c:pt idx="9">
                  <c:v>1.01</c:v>
                </c:pt>
              </c:numCache>
            </c:numRef>
          </c:val>
          <c:extLst>
            <c:ext xmlns:c16="http://schemas.microsoft.com/office/drawing/2014/chart" uri="{C3380CC4-5D6E-409C-BE32-E72D297353CC}">
              <c16:uniqueId val="{00000008-93B8-4DE0-AB97-D0ACF7039C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4.66</c:v>
                </c:pt>
                <c:pt idx="2">
                  <c:v>#N/A</c:v>
                </c:pt>
                <c:pt idx="3">
                  <c:v>6.45</c:v>
                </c:pt>
                <c:pt idx="4">
                  <c:v>#N/A</c:v>
                </c:pt>
                <c:pt idx="5">
                  <c:v>6.28</c:v>
                </c:pt>
                <c:pt idx="6">
                  <c:v>#N/A</c:v>
                </c:pt>
                <c:pt idx="7">
                  <c:v>6.79</c:v>
                </c:pt>
                <c:pt idx="8">
                  <c:v>#N/A</c:v>
                </c:pt>
                <c:pt idx="9">
                  <c:v>9.6199999999999992</c:v>
                </c:pt>
              </c:numCache>
            </c:numRef>
          </c:val>
          <c:extLst>
            <c:ext xmlns:c16="http://schemas.microsoft.com/office/drawing/2014/chart" uri="{C3380CC4-5D6E-409C-BE32-E72D297353CC}">
              <c16:uniqueId val="{00000009-93B8-4DE0-AB97-D0ACF7039C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1576</c:v>
                </c:pt>
                <c:pt idx="5">
                  <c:v>1569</c:v>
                </c:pt>
                <c:pt idx="8">
                  <c:v>1554</c:v>
                </c:pt>
                <c:pt idx="11">
                  <c:v>1511</c:v>
                </c:pt>
                <c:pt idx="14">
                  <c:v>1498</c:v>
                </c:pt>
              </c:numCache>
            </c:numRef>
          </c:val>
          <c:extLst>
            <c:ext xmlns:c16="http://schemas.microsoft.com/office/drawing/2014/chart" uri="{C3380CC4-5D6E-409C-BE32-E72D297353CC}">
              <c16:uniqueId val="{00000000-17F6-4D51-B052-27CEA54CD1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F6-4D51-B052-27CEA54CD1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7F6-4D51-B052-27CEA54CD1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46</c:v>
                </c:pt>
                <c:pt idx="6">
                  <c:v>35</c:v>
                </c:pt>
                <c:pt idx="9">
                  <c:v>44</c:v>
                </c:pt>
                <c:pt idx="12">
                  <c:v>47</c:v>
                </c:pt>
              </c:numCache>
            </c:numRef>
          </c:val>
          <c:extLst>
            <c:ext xmlns:c16="http://schemas.microsoft.com/office/drawing/2014/chart" uri="{C3380CC4-5D6E-409C-BE32-E72D297353CC}">
              <c16:uniqueId val="{00000003-17F6-4D51-B052-27CEA54CD1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437</c:v>
                </c:pt>
                <c:pt idx="3">
                  <c:v>477</c:v>
                </c:pt>
                <c:pt idx="6">
                  <c:v>471</c:v>
                </c:pt>
                <c:pt idx="9">
                  <c:v>502</c:v>
                </c:pt>
                <c:pt idx="12">
                  <c:v>491</c:v>
                </c:pt>
              </c:numCache>
            </c:numRef>
          </c:val>
          <c:extLst>
            <c:ext xmlns:c16="http://schemas.microsoft.com/office/drawing/2014/chart" uri="{C3380CC4-5D6E-409C-BE32-E72D297353CC}">
              <c16:uniqueId val="{00000004-17F6-4D51-B052-27CEA54CD1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F6-4D51-B052-27CEA54CD1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F6-4D51-B052-27CEA54CD1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1333</c:v>
                </c:pt>
                <c:pt idx="3">
                  <c:v>1229</c:v>
                </c:pt>
                <c:pt idx="6">
                  <c:v>1193</c:v>
                </c:pt>
                <c:pt idx="9">
                  <c:v>1168</c:v>
                </c:pt>
                <c:pt idx="12">
                  <c:v>1139</c:v>
                </c:pt>
              </c:numCache>
            </c:numRef>
          </c:val>
          <c:extLst>
            <c:ext xmlns:c16="http://schemas.microsoft.com/office/drawing/2014/chart" uri="{C3380CC4-5D6E-409C-BE32-E72D297353CC}">
              <c16:uniqueId val="{00000007-17F6-4D51-B052-27CEA54CD1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243</c:v>
                </c:pt>
                <c:pt idx="2">
                  <c:v>#N/A</c:v>
                </c:pt>
                <c:pt idx="3">
                  <c:v>#N/A</c:v>
                </c:pt>
                <c:pt idx="4">
                  <c:v>183</c:v>
                </c:pt>
                <c:pt idx="5">
                  <c:v>#N/A</c:v>
                </c:pt>
                <c:pt idx="6">
                  <c:v>#N/A</c:v>
                </c:pt>
                <c:pt idx="7">
                  <c:v>145</c:v>
                </c:pt>
                <c:pt idx="8">
                  <c:v>#N/A</c:v>
                </c:pt>
                <c:pt idx="9">
                  <c:v>#N/A</c:v>
                </c:pt>
                <c:pt idx="10">
                  <c:v>203</c:v>
                </c:pt>
                <c:pt idx="11">
                  <c:v>#N/A</c:v>
                </c:pt>
                <c:pt idx="12">
                  <c:v>#N/A</c:v>
                </c:pt>
                <c:pt idx="13">
                  <c:v>179</c:v>
                </c:pt>
                <c:pt idx="14">
                  <c:v>#N/A</c:v>
                </c:pt>
              </c:numCache>
            </c:numRef>
          </c:val>
          <c:smooth val="0"/>
          <c:extLst>
            <c:ext xmlns:c16="http://schemas.microsoft.com/office/drawing/2014/chart" uri="{C3380CC4-5D6E-409C-BE32-E72D297353CC}">
              <c16:uniqueId val="{00000008-17F6-4D51-B052-27CEA54CD1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11847</c:v>
                </c:pt>
                <c:pt idx="5">
                  <c:v>10985</c:v>
                </c:pt>
                <c:pt idx="8">
                  <c:v>10055</c:v>
                </c:pt>
                <c:pt idx="11">
                  <c:v>9087</c:v>
                </c:pt>
                <c:pt idx="14">
                  <c:v>8489</c:v>
                </c:pt>
              </c:numCache>
            </c:numRef>
          </c:val>
          <c:extLst>
            <c:ext xmlns:c16="http://schemas.microsoft.com/office/drawing/2014/chart" uri="{C3380CC4-5D6E-409C-BE32-E72D297353CC}">
              <c16:uniqueId val="{00000000-04D5-4B94-BAA3-4ECB6CCD14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4627</c:v>
                </c:pt>
                <c:pt idx="5">
                  <c:v>4432</c:v>
                </c:pt>
                <c:pt idx="8">
                  <c:v>4500</c:v>
                </c:pt>
                <c:pt idx="11">
                  <c:v>4415</c:v>
                </c:pt>
                <c:pt idx="14">
                  <c:v>4235</c:v>
                </c:pt>
              </c:numCache>
            </c:numRef>
          </c:val>
          <c:extLst>
            <c:ext xmlns:c16="http://schemas.microsoft.com/office/drawing/2014/chart" uri="{C3380CC4-5D6E-409C-BE32-E72D297353CC}">
              <c16:uniqueId val="{00000001-04D5-4B94-BAA3-4ECB6CCD14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4579</c:v>
                </c:pt>
                <c:pt idx="5">
                  <c:v>5449</c:v>
                </c:pt>
                <c:pt idx="8">
                  <c:v>6873</c:v>
                </c:pt>
                <c:pt idx="11">
                  <c:v>7442</c:v>
                </c:pt>
                <c:pt idx="14">
                  <c:v>8655</c:v>
                </c:pt>
              </c:numCache>
            </c:numRef>
          </c:val>
          <c:extLst>
            <c:ext xmlns:c16="http://schemas.microsoft.com/office/drawing/2014/chart" uri="{C3380CC4-5D6E-409C-BE32-E72D297353CC}">
              <c16:uniqueId val="{00000002-04D5-4B94-BAA3-4ECB6CCD14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D5-4B94-BAA3-4ECB6CCD14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D5-4B94-BAA3-4ECB6CCD14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D5-4B94-BAA3-4ECB6CCD14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D5-4B94-BAA3-4ECB6CCD14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202</c:v>
                </c:pt>
                <c:pt idx="3">
                  <c:v>226</c:v>
                </c:pt>
                <c:pt idx="6">
                  <c:v>253</c:v>
                </c:pt>
                <c:pt idx="9">
                  <c:v>244</c:v>
                </c:pt>
                <c:pt idx="12">
                  <c:v>258</c:v>
                </c:pt>
              </c:numCache>
            </c:numRef>
          </c:val>
          <c:extLst>
            <c:ext xmlns:c16="http://schemas.microsoft.com/office/drawing/2014/chart" uri="{C3380CC4-5D6E-409C-BE32-E72D297353CC}">
              <c16:uniqueId val="{00000007-04D5-4B94-BAA3-4ECB6CCD14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6534</c:v>
                </c:pt>
                <c:pt idx="3">
                  <c:v>6512</c:v>
                </c:pt>
                <c:pt idx="6">
                  <c:v>6411</c:v>
                </c:pt>
                <c:pt idx="9">
                  <c:v>6102</c:v>
                </c:pt>
                <c:pt idx="12">
                  <c:v>5561</c:v>
                </c:pt>
              </c:numCache>
            </c:numRef>
          </c:val>
          <c:extLst>
            <c:ext xmlns:c16="http://schemas.microsoft.com/office/drawing/2014/chart" uri="{C3380CC4-5D6E-409C-BE32-E72D297353CC}">
              <c16:uniqueId val="{00000008-04D5-4B94-BAA3-4ECB6CCD14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53</c:v>
                </c:pt>
              </c:numCache>
            </c:numRef>
          </c:val>
          <c:extLst>
            <c:ext xmlns:c16="http://schemas.microsoft.com/office/drawing/2014/chart" uri="{C3380CC4-5D6E-409C-BE32-E72D297353CC}">
              <c16:uniqueId val="{00000009-04D5-4B94-BAA3-4ECB6CCD14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11239</c:v>
                </c:pt>
                <c:pt idx="3">
                  <c:v>10289</c:v>
                </c:pt>
                <c:pt idx="6">
                  <c:v>9357</c:v>
                </c:pt>
                <c:pt idx="9">
                  <c:v>8297</c:v>
                </c:pt>
                <c:pt idx="12">
                  <c:v>7380</c:v>
                </c:pt>
              </c:numCache>
            </c:numRef>
          </c:val>
          <c:extLst>
            <c:ext xmlns:c16="http://schemas.microsoft.com/office/drawing/2014/chart" uri="{C3380CC4-5D6E-409C-BE32-E72D297353CC}">
              <c16:uniqueId val="{0000000A-04D5-4B94-BAA3-4ECB6CCD14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D5-4B94-BAA3-4ECB6CCD14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2514</c:v>
                </c:pt>
                <c:pt idx="1">
                  <c:v>2877</c:v>
                </c:pt>
                <c:pt idx="2">
                  <c:v>2910</c:v>
                </c:pt>
              </c:numCache>
            </c:numRef>
          </c:val>
          <c:extLst>
            <c:ext xmlns:c16="http://schemas.microsoft.com/office/drawing/2014/chart" uri="{C3380CC4-5D6E-409C-BE32-E72D297353CC}">
              <c16:uniqueId val="{00000000-56F4-4362-8FF3-349D114966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c:v>
                </c:pt>
                <c:pt idx="1">
                  <c:v>14</c:v>
                </c:pt>
                <c:pt idx="2">
                  <c:v>14</c:v>
                </c:pt>
              </c:numCache>
            </c:numRef>
          </c:val>
          <c:extLst>
            <c:ext xmlns:c16="http://schemas.microsoft.com/office/drawing/2014/chart" uri="{C3380CC4-5D6E-409C-BE32-E72D297353CC}">
              <c16:uniqueId val="{00000001-56F4-4362-8FF3-349D114966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2971</c:v>
                </c:pt>
                <c:pt idx="1">
                  <c:v>2999</c:v>
                </c:pt>
                <c:pt idx="2">
                  <c:v>3953</c:v>
                </c:pt>
              </c:numCache>
            </c:numRef>
          </c:val>
          <c:extLst>
            <c:ext xmlns:c16="http://schemas.microsoft.com/office/drawing/2014/chart" uri="{C3380CC4-5D6E-409C-BE32-E72D297353CC}">
              <c16:uniqueId val="{00000002-56F4-4362-8FF3-349D114966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{0FD7B467-EA11-4151-94CA-92625EFB6C9D}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E59-4439-8432-185F51B43E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{3BD61EAB-ACFC-4D76-9ABF-84E6A62853C3}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59-4439-8432-185F51B43E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{784EA98F-39C0-4EA1-B8E5-FE1BAEDB487F}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59-4439-8432-185F51B43E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{AB38C178-1B63-4778-ADDE-D5CEC261A6C6}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59-4439-8432-185F51B43E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{0464D12E-A6BF-445A-BB24-84786AF702EC}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59-4439-8432-185F51B43E1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{9E982BF9-2765-4C65-ADEF-05DE6F1D021A}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E59-4439-8432-185F51B43E1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{BA3640AC-0A23-4AF0-9E67-AF5D0F64F303}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E59-4439-8432-185F51B43E1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{B8CCE08F-A843-4724-96B8-29E8E5276941}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E59-4439-8432-185F51B43E1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{74347046-AB19-4153-B198-6BA11C0CF4C0}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E59-4439-8432-185F51B43E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58.3</c:v>
                </c:pt>
                <c:pt idx="16">
                  <c:v>59.5</c:v>
                </c:pt>
                <c:pt idx="24">
                  <c:v>60.9</c:v>
                </c:pt>
                <c:pt idx="32">
                  <c:v>62.6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E59-4439-8432-185F51B43E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{769310B0-9AE0-4187-81D8-5092396E0E58}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E59-4439-8432-185F51B43E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{323651AF-D103-44BD-8EBC-22F7A0356143}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59-4439-8432-185F51B43E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{4704AC8C-3ACF-49C4-A5F4-7E5E8A6846E7}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59-4439-8432-185F51B43E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{318158EB-F8F6-4142-8DAD-CFF2132489B5}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59-4439-8432-185F51B43E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{951A8F14-3E32-4DCF-9BE2-346AB34E3562}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59-4439-8432-185F51B43E1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{397F0C1A-AA5C-4080-8DBB-AFD7AF5AD0C8}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E59-4439-8432-185F51B43E1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{A4AA8852-0A8E-4B1A-B1E6-1DFAFA9162DE}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E59-4439-8432-185F51B43E1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{41D42685-90AE-4853-9FED-C8ADB15D3129}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E59-4439-8432-185F51B43E1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{7087746B-A94D-4EBE-B88B-F8D600041C51}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E59-4439-8432-185F51B43E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1E59-4439-8432-185F51B43E19}"/>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{C29F4518-3783-4A76-BD73-B2AB2693175B}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D5C-4E31-84FA-71CBC0F097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{32452E79-CBBE-4BF4-98D4-B2FAF6EAB256}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5C-4E31-84FA-71CBC0F097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{FDE32619-ACE8-4194-918F-6F1E3B93760C}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5C-4E31-84FA-71CBC0F097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{9D19C60F-B124-4FD3-813A-965D5E4B67BB}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5C-4E31-84FA-71CBC0F097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{6C5FCDB4-89BE-4AB8-9E66-7F4B3815D7A7}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5C-4E31-84FA-71CBC0F097C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{3B55D60B-1217-425E-9BB9-8085AEA3E07B}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D5C-4E31-84FA-71CBC0F097C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{25BA0ADB-2BCF-46DB-ADA5-2A8C0734426E}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D5C-4E31-84FA-71CBC0F097C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{E09D2E53-F9A8-4F12-A143-EB117A9301FA}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D5C-4E31-84FA-71CBC0F097C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{DC5B2900-4A9C-4A3D-B66E-BBC622190C23}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D5C-4E31-84FA-71CBC0F097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1.4</c:v>
                </c:pt>
                <c:pt idx="16">
                  <c:v>1.2</c:v>
                </c:pt>
                <c:pt idx="24">
                  <c:v>1</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D5C-4E31-84FA-71CBC0F097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{2ED2076D-6447-44D8-8694-345DD647A2C2}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D5C-4E31-84FA-71CBC0F097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{108A57D9-A3B5-43A2-9A71-00BBAF213BD4}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5C-4E31-84FA-71CBC0F097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{951B565F-42DE-4772-AF82-74C2B8E72290}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5C-4E31-84FA-71CBC0F097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{984BE721-F6F2-47C2-9DC0-311970BF0F8B}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5C-4E31-84FA-71CBC0F097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{6232A039-101A-4AA3-9A49-40A701D71A50}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5C-4E31-84FA-71CBC0F097C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{82DD1CB7-37DD-4288-9A41-E3286FAF2C00}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D5C-4E31-84FA-71CBC0F097C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{7BDB4346-1046-49E9-BE3E-7D7997BF8E74}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D5C-4E31-84FA-71CBC0F097C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{2808BA3C-31C0-4603-A9E1-83A23B51C460}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D5C-4E31-84FA-71CBC0F097C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{79B73DA4-B3E2-42B5-8888-437B1BA495EB}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D5C-4E31-84FA-71CBC0F097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3D5C-4E31-84FA-71CBC0F097CE}"/>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34DFBDC-CAC7-446B-874F-D15C5BCA3F2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DD88EE3-54D2-4044-A54A-FAA29900A9B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元利償還金は既借入分の償還が進んだため、全体として減少となった。</a:t>
          </a:r>
          <a:endParaRPr lang="ja-JP" altLang="ja-JP" sz="1400">
            <a:effectLst/>
          </a:endParaRPr>
        </a:p>
        <a:p>
          <a:r>
            <a:rPr kumimoji="1" lang="ja-JP" altLang="ja-JP" sz="1100">
              <a:solidFill>
                <a:sysClr val="windowText" lastClr="000000"/>
              </a:solidFill>
              <a:effectLst/>
              <a:latin typeface="+mn-lt"/>
              <a:ea typeface="+mn-ea"/>
              <a:cs typeface="+mn-cs"/>
            </a:rPr>
            <a:t>　公営企業債の元利償還金に対する繰入金は、下水道事業会計</a:t>
          </a:r>
          <a:r>
            <a:rPr kumimoji="1" lang="ja-JP" altLang="en-US" sz="1100">
              <a:solidFill>
                <a:sysClr val="windowText" lastClr="000000"/>
              </a:solidFill>
              <a:effectLst/>
              <a:latin typeface="+mn-lt"/>
              <a:ea typeface="+mn-ea"/>
              <a:cs typeface="+mn-cs"/>
            </a:rPr>
            <a:t>分の償還が進んだことに</a:t>
          </a:r>
          <a:r>
            <a:rPr kumimoji="1" lang="ja-JP" altLang="ja-JP" sz="1100">
              <a:solidFill>
                <a:sysClr val="windowText" lastClr="000000"/>
              </a:solidFill>
              <a:effectLst/>
              <a:latin typeface="+mn-lt"/>
              <a:ea typeface="+mn-ea"/>
              <a:cs typeface="+mn-cs"/>
            </a:rPr>
            <a:t>より、全体で</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組合等が起こした地方債の元利償還金に対する負担金等は、消防施設に</a:t>
          </a:r>
          <a:r>
            <a:rPr kumimoji="1" lang="ja-JP" altLang="en-US" sz="1100">
              <a:solidFill>
                <a:sysClr val="windowText" lastClr="000000"/>
              </a:solidFill>
              <a:effectLst/>
              <a:latin typeface="+mn-lt"/>
              <a:ea typeface="+mn-ea"/>
              <a:cs typeface="+mn-cs"/>
            </a:rPr>
            <a:t>対して</a:t>
          </a:r>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年度に新規借入した地方債の償還が生じたため、増加となった。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今後は、公営企業である下水道事業会計も含めた借入金額を中期財政計画に基づいた適正な金額とすることで、引き続き健全な水準を維持していく。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当該基金の利用予定なし。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一般会計等に係る地方債の残高は、近年は地方債の償還が進み、借入が少ないため、減少傾向にある。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債務負担行為に基づく支出予定額は、</a:t>
          </a:r>
          <a:r>
            <a:rPr kumimoji="1" lang="ja-JP" altLang="en-US" sz="1100">
              <a:solidFill>
                <a:sysClr val="windowText" lastClr="000000"/>
              </a:solidFill>
              <a:effectLst/>
              <a:latin typeface="+mn-lt"/>
              <a:ea typeface="+mn-ea"/>
              <a:cs typeface="+mn-cs"/>
            </a:rPr>
            <a:t>尾張土地開発公社に取得を依頼した西部保育園駐車場用地の買い戻しに係るものが皆増した。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公営企業債等繰入見込額は、下水道事業債残高が減少しているため、前年度から減少した。</a:t>
          </a:r>
          <a:endParaRPr lang="ja-JP" altLang="ja-JP" sz="1400">
            <a:effectLst/>
          </a:endParaRPr>
        </a:p>
        <a:p>
          <a:r>
            <a:rPr kumimoji="1" lang="ja-JP" altLang="ja-JP" sz="1100">
              <a:solidFill>
                <a:sysClr val="windowText" lastClr="000000"/>
              </a:solidFill>
              <a:effectLst/>
              <a:latin typeface="+mn-lt"/>
              <a:ea typeface="+mn-ea"/>
              <a:cs typeface="+mn-cs"/>
            </a:rPr>
            <a:t>　組合等負担等見込額は、ごみ処理施設に対する地方債の償還が進んだものの、消防施設に対する地方債</a:t>
          </a:r>
          <a:r>
            <a:rPr kumimoji="1" lang="ja-JP" altLang="en-US" sz="1100">
              <a:solidFill>
                <a:sysClr val="windowText" lastClr="000000"/>
              </a:solidFill>
              <a:effectLst/>
              <a:latin typeface="+mn-lt"/>
              <a:ea typeface="+mn-ea"/>
              <a:cs typeface="+mn-cs"/>
            </a:rPr>
            <a:t>の</a:t>
          </a:r>
          <a:r>
            <a:rPr kumimoji="1" lang="ja-JP" altLang="ja-JP" sz="1100">
              <a:solidFill>
                <a:schemeClr val="dk1"/>
              </a:solidFill>
              <a:effectLst/>
              <a:latin typeface="+mn-lt"/>
              <a:ea typeface="+mn-ea"/>
              <a:cs typeface="+mn-cs"/>
            </a:rPr>
            <a:t>発行</a:t>
          </a:r>
          <a:r>
            <a:rPr kumimoji="1" lang="ja-JP" altLang="en-US" sz="1100">
              <a:solidFill>
                <a:schemeClr val="dk1"/>
              </a:solidFill>
              <a:effectLst/>
              <a:latin typeface="+mn-lt"/>
              <a:ea typeface="+mn-ea"/>
              <a:cs typeface="+mn-cs"/>
            </a:rPr>
            <a:t>があったため</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前年度から増加した。</a:t>
          </a:r>
          <a:endParaRPr lang="ja-JP" altLang="ja-JP">
            <a:solidFill>
              <a:sysClr val="windowText" lastClr="000000"/>
            </a:solidFill>
            <a:effectLst/>
          </a:endParaRPr>
        </a:p>
        <a:p>
          <a:r>
            <a:rPr kumimoji="1" lang="ja-JP" altLang="ja-JP" sz="1100">
              <a:solidFill>
                <a:schemeClr val="dk1"/>
              </a:solidFill>
              <a:effectLst/>
              <a:latin typeface="+mn-lt"/>
              <a:ea typeface="+mn-ea"/>
              <a:cs typeface="+mn-cs"/>
            </a:rPr>
            <a:t>　今後は、老朽化を迎えるインフラ・公共施設等の大規模修繕や新規の大規模事業等が見込まれるため、世代負担を意識しつつ、適正に管理していく。</a:t>
          </a:r>
          <a:endParaRPr lang="ja-JP" altLang="ja-JP" sz="1400">
            <a:effectLst/>
          </a:endParaRPr>
        </a:p>
        <a:p>
          <a:r>
            <a:rPr kumimoji="1" lang="ja-JP" altLang="ja-JP" sz="1100">
              <a:solidFill>
                <a:schemeClr val="dk1"/>
              </a:solidFill>
              <a:effectLst/>
              <a:latin typeface="+mn-lt"/>
              <a:ea typeface="+mn-ea"/>
              <a:cs typeface="+mn-cs"/>
            </a:rPr>
            <a:t>　充当可能財源等のうち充当可能基金は、主に公共施設整備基金に積み立てた。</a:t>
          </a:r>
          <a:endParaRPr lang="ja-JP" altLang="ja-JP" sz="1400">
            <a:effectLst/>
          </a:endParaRPr>
        </a:p>
        <a:p>
          <a:r>
            <a:rPr kumimoji="1" lang="ja-JP" altLang="ja-JP" sz="1100">
              <a:solidFill>
                <a:schemeClr val="dk1"/>
              </a:solidFill>
              <a:effectLst/>
              <a:latin typeface="+mn-lt"/>
              <a:ea typeface="+mn-ea"/>
              <a:cs typeface="+mn-cs"/>
            </a:rPr>
            <a:t>　上記により、将来負担比率の分子は前年度に引き続きマイナスの値となり、将来負担比率の表示はない。</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愛知県日進市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基金全体の残高は９８７，０００千円の増加となった。</a:t>
          </a:r>
          <a:r>
            <a:rPr kumimoji="1" lang="ja-JP" altLang="ja-JP" sz="1100">
              <a:solidFill>
                <a:sysClr val="windowText" lastClr="000000"/>
              </a:solidFill>
              <a:effectLst/>
              <a:latin typeface="+mn-lt"/>
              <a:ea typeface="+mn-ea"/>
              <a:cs typeface="+mn-cs"/>
            </a:rPr>
            <a:t>主な</a:t>
          </a:r>
          <a:r>
            <a:rPr kumimoji="1" lang="ja-JP" altLang="en-US" sz="1100">
              <a:solidFill>
                <a:sysClr val="windowText" lastClr="000000"/>
              </a:solidFill>
              <a:effectLst/>
              <a:latin typeface="+mn-lt"/>
              <a:ea typeface="+mn-ea"/>
              <a:cs typeface="+mn-cs"/>
            </a:rPr>
            <a:t>理由は、</a:t>
          </a:r>
          <a:r>
            <a:rPr kumimoji="1" lang="ja-JP" altLang="ja-JP" sz="1100">
              <a:solidFill>
                <a:sysClr val="windowText" lastClr="000000"/>
              </a:solidFill>
              <a:effectLst/>
              <a:latin typeface="+mn-lt"/>
              <a:ea typeface="+mn-ea"/>
              <a:cs typeface="+mn-cs"/>
            </a:rPr>
            <a:t>一般廃棄物処理施設等整備基金の全額１１４，４０４千円を取り崩した</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令和３年度補正予算における財源確保分及び利子収入分として、</a:t>
          </a:r>
          <a:r>
            <a:rPr kumimoji="1" lang="ja-JP" altLang="en-US" sz="1100">
              <a:solidFill>
                <a:sysClr val="windowText" lastClr="000000"/>
              </a:solidFill>
              <a:effectLst/>
              <a:latin typeface="+mn-lt"/>
              <a:ea typeface="+mn-ea"/>
              <a:cs typeface="+mn-cs"/>
            </a:rPr>
            <a:t>財政調整基金を３３，３３０千円、</a:t>
          </a:r>
          <a:r>
            <a:rPr kumimoji="1" lang="ja-JP" altLang="ja-JP" sz="1100">
              <a:solidFill>
                <a:sysClr val="windowText" lastClr="000000"/>
              </a:solidFill>
              <a:effectLst/>
              <a:latin typeface="+mn-lt"/>
              <a:ea typeface="+mn-ea"/>
              <a:cs typeface="+mn-cs"/>
            </a:rPr>
            <a:t>公共施設整備基金を</a:t>
          </a:r>
          <a:r>
            <a:rPr kumimoji="1" lang="ja-JP" altLang="en-US" sz="1100">
              <a:solidFill>
                <a:sysClr val="windowText" lastClr="000000"/>
              </a:solidFill>
              <a:effectLst/>
              <a:latin typeface="+mn-lt"/>
              <a:ea typeface="+mn-ea"/>
              <a:cs typeface="+mn-cs"/>
            </a:rPr>
            <a:t>９０３，００７千円</a:t>
          </a:r>
          <a:r>
            <a:rPr kumimoji="1" lang="ja-JP" altLang="ja-JP" sz="1100">
              <a:solidFill>
                <a:sysClr val="windowText" lastClr="000000"/>
              </a:solidFill>
              <a:effectLst/>
              <a:latin typeface="+mn-lt"/>
              <a:ea typeface="+mn-ea"/>
              <a:cs typeface="+mn-cs"/>
            </a:rPr>
            <a:t>、庁舎建設基金を</a:t>
          </a:r>
          <a:r>
            <a:rPr kumimoji="1" lang="ja-JP" altLang="en-US" sz="1100">
              <a:solidFill>
                <a:sysClr val="windowText" lastClr="000000"/>
              </a:solidFill>
              <a:effectLst/>
              <a:latin typeface="+mn-lt"/>
              <a:ea typeface="+mn-ea"/>
              <a:cs typeface="+mn-cs"/>
            </a:rPr>
            <a:t>１７１，１２９千円</a:t>
          </a:r>
          <a:r>
            <a:rPr kumimoji="1" lang="ja-JP" altLang="ja-JP" sz="1100">
              <a:solidFill>
                <a:sysClr val="windowText" lastClr="000000"/>
              </a:solidFill>
              <a:effectLst/>
              <a:latin typeface="+mn-lt"/>
              <a:ea typeface="+mn-ea"/>
              <a:cs typeface="+mn-cs"/>
            </a:rPr>
            <a:t>を積み立てた</a:t>
          </a:r>
          <a:r>
            <a:rPr kumimoji="1" lang="ja-JP" altLang="en-US" sz="1100">
              <a:solidFill>
                <a:sysClr val="windowText" lastClr="000000"/>
              </a:solidFill>
              <a:effectLst/>
              <a:latin typeface="+mn-lt"/>
              <a:ea typeface="+mn-ea"/>
              <a:cs typeface="+mn-cs"/>
            </a:rPr>
            <a:t>ことである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本市では、中期財政計画を毎年のローリング更新をしており、財政調整基金の積立目標等を定めていることから、同計画に基づき運用を行う。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・主な特定目的基金である公共施設整備基金は、公共施設の大規模修繕や更新費用として積み立てている。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・庁舎建設基金は、庁舎の建設及び解体に必要な経費の財源に充てるため積み立てている。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・地域福祉基金は、地域福祉の推進に財源を確保するために積み立てている。</a:t>
          </a:r>
          <a:endParaRPr lang="ja-JP" altLang="ja-JP" sz="1400">
            <a:effectLst/>
          </a:endParaRPr>
        </a:p>
        <a:p>
          <a:r>
            <a:rPr kumimoji="1" lang="ja-JP" altLang="ja-JP" sz="1100">
              <a:solidFill>
                <a:schemeClr val="dk1"/>
              </a:solidFill>
              <a:effectLst/>
              <a:latin typeface="+mn-lt"/>
              <a:ea typeface="+mn-ea"/>
              <a:cs typeface="+mn-cs"/>
            </a:rPr>
            <a:t>・</a:t>
          </a:r>
          <a:r>
            <a:rPr lang="ja-JP" altLang="en-US"/>
            <a:t>日進市五色園団地汚水処理事業財政調整基金</a:t>
          </a:r>
          <a:r>
            <a:rPr kumimoji="1" lang="ja-JP" altLang="ja-JP" sz="1100">
              <a:solidFill>
                <a:schemeClr val="dk1"/>
              </a:solidFill>
              <a:effectLst/>
              <a:latin typeface="+mn-lt"/>
              <a:ea typeface="+mn-ea"/>
              <a:cs typeface="+mn-cs"/>
            </a:rPr>
            <a:t>は、</a:t>
          </a:r>
          <a:r>
            <a:rPr lang="ja-JP" altLang="en-US"/>
            <a:t>日進市五色園団地汚水処理事業特別会計の資金運用のため積み立てている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・災害対策基金は、災害に強いまちづくりに係る事業並びに災害が発生した場合の応急対策及び復旧対策に係る経費を確保するために積み立てている。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その他特定目的</a:t>
          </a:r>
          <a:r>
            <a:rPr kumimoji="1" lang="ja-JP" altLang="ja-JP" sz="1100">
              <a:solidFill>
                <a:sysClr val="windowText" lastClr="000000"/>
              </a:solidFill>
              <a:effectLst/>
              <a:latin typeface="+mn-lt"/>
              <a:ea typeface="+mn-ea"/>
              <a:cs typeface="+mn-cs"/>
            </a:rPr>
            <a:t>基金の残高は９</a:t>
          </a:r>
          <a:r>
            <a:rPr kumimoji="1" lang="ja-JP" altLang="en-US" sz="1100">
              <a:solidFill>
                <a:sysClr val="windowText" lastClr="000000"/>
              </a:solidFill>
              <a:effectLst/>
              <a:latin typeface="+mn-lt"/>
              <a:ea typeface="+mn-ea"/>
              <a:cs typeface="+mn-cs"/>
            </a:rPr>
            <a:t>５４，０００</a:t>
          </a:r>
          <a:r>
            <a:rPr kumimoji="1" lang="ja-JP" altLang="ja-JP" sz="1100">
              <a:solidFill>
                <a:sysClr val="windowText" lastClr="000000"/>
              </a:solidFill>
              <a:effectLst/>
              <a:latin typeface="+mn-lt"/>
              <a:ea typeface="+mn-ea"/>
              <a:cs typeface="+mn-cs"/>
            </a:rPr>
            <a:t>千円の増加となった。</a:t>
          </a:r>
          <a:r>
            <a:rPr kumimoji="1" lang="ja-JP" altLang="en-US" sz="1100">
              <a:solidFill>
                <a:sysClr val="windowText" lastClr="000000"/>
              </a:solidFill>
              <a:effectLst/>
              <a:latin typeface="+mn-lt"/>
              <a:ea typeface="+mn-ea"/>
              <a:cs typeface="+mn-cs"/>
            </a:rPr>
            <a:t>主な</a:t>
          </a:r>
          <a:r>
            <a:rPr kumimoji="1" lang="ja-JP" altLang="ja-JP" sz="1100">
              <a:solidFill>
                <a:sysClr val="windowText" lastClr="000000"/>
              </a:solidFill>
              <a:effectLst/>
              <a:latin typeface="+mn-lt"/>
              <a:ea typeface="+mn-ea"/>
              <a:cs typeface="+mn-cs"/>
            </a:rPr>
            <a:t>理由は、一般廃棄物処理施設等整備基金の全額１１４，４０４千円を取り崩した</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令和３年度補正予算における財源確保分及び利子収入分として、公共施設整備基金を９０３，００７千円、庁舎建設基金を１７１，１２９千円を積み立てたこと</a:t>
          </a:r>
          <a:r>
            <a:rPr kumimoji="1" lang="ja-JP" altLang="en-US" sz="1100">
              <a:solidFill>
                <a:sysClr val="windowText" lastClr="000000"/>
              </a:solidFill>
              <a:effectLst/>
              <a:latin typeface="+mn-lt"/>
              <a:ea typeface="+mn-ea"/>
              <a:cs typeface="+mn-cs"/>
            </a:rPr>
            <a:t>である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主な特定目的基金である公共施設整備基金は、公共施設等総合管理計画に基づき年間２億円</a:t>
          </a:r>
          <a:r>
            <a:rPr kumimoji="1" lang="ja-JP" altLang="en-US" sz="1100">
              <a:solidFill>
                <a:schemeClr val="dk1"/>
              </a:solidFill>
              <a:effectLst/>
              <a:latin typeface="+mn-lt"/>
              <a:ea typeface="+mn-ea"/>
              <a:cs typeface="+mn-cs"/>
            </a:rPr>
            <a:t>を目標に</a:t>
          </a:r>
          <a:r>
            <a:rPr kumimoji="1" lang="ja-JP" altLang="ja-JP" sz="1100">
              <a:solidFill>
                <a:schemeClr val="dk1"/>
              </a:solidFill>
              <a:effectLst/>
              <a:latin typeface="+mn-lt"/>
              <a:ea typeface="+mn-ea"/>
              <a:cs typeface="+mn-cs"/>
            </a:rPr>
            <a:t>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財政調整基金の残高は３３，０００千円の増加となった。その</a:t>
          </a:r>
          <a:r>
            <a:rPr kumimoji="1" lang="ja-JP" altLang="ja-JP" sz="1100">
              <a:solidFill>
                <a:schemeClr val="dk1"/>
              </a:solidFill>
              <a:effectLst/>
              <a:latin typeface="+mn-lt"/>
              <a:ea typeface="+mn-ea"/>
              <a:cs typeface="+mn-cs"/>
            </a:rPr>
            <a:t>理由は、令和３年度補正予算における財源確保分として</a:t>
          </a:r>
          <a:r>
            <a:rPr kumimoji="1" lang="ja-JP" altLang="en-US" sz="1100">
              <a:solidFill>
                <a:schemeClr val="dk1"/>
              </a:solidFill>
              <a:effectLst/>
              <a:latin typeface="+mn-lt"/>
              <a:ea typeface="+mn-ea"/>
              <a:cs typeface="+mn-cs"/>
            </a:rPr>
            <a:t>３２，５６６千</a:t>
          </a:r>
          <a:r>
            <a:rPr kumimoji="1" lang="ja-JP" altLang="ja-JP" sz="1100">
              <a:solidFill>
                <a:schemeClr val="dk1"/>
              </a:solidFill>
              <a:effectLst/>
              <a:latin typeface="+mn-lt"/>
              <a:ea typeface="+mn-ea"/>
              <a:cs typeface="+mn-cs"/>
            </a:rPr>
            <a:t>円、利子収入分として</a:t>
          </a:r>
          <a:r>
            <a:rPr kumimoji="1" lang="ja-JP" altLang="en-US" sz="1100">
              <a:solidFill>
                <a:schemeClr val="dk1"/>
              </a:solidFill>
              <a:effectLst/>
              <a:latin typeface="+mn-lt"/>
              <a:ea typeface="+mn-ea"/>
              <a:cs typeface="+mn-cs"/>
            </a:rPr>
            <a:t>７６４</a:t>
          </a:r>
          <a:r>
            <a:rPr kumimoji="1" lang="ja-JP" altLang="ja-JP" sz="1100">
              <a:solidFill>
                <a:schemeClr val="dk1"/>
              </a:solidFill>
              <a:effectLst/>
              <a:latin typeface="+mn-lt"/>
              <a:ea typeface="+mn-ea"/>
              <a:cs typeface="+mn-cs"/>
            </a:rPr>
            <a:t>千円を積み立てたことである。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目標残高</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３０億円として積立てを</a:t>
          </a:r>
          <a:r>
            <a:rPr kumimoji="1" lang="ja-JP" altLang="en-US" sz="1100">
              <a:solidFill>
                <a:schemeClr val="dk1"/>
              </a:solidFill>
              <a:effectLst/>
              <a:latin typeface="+mn-lt"/>
              <a:ea typeface="+mn-ea"/>
              <a:cs typeface="+mn-cs"/>
            </a:rPr>
            <a:t>実施しているが、</a:t>
          </a:r>
          <a:r>
            <a:rPr kumimoji="1" lang="ja-JP" altLang="ja-JP" sz="1100">
              <a:solidFill>
                <a:schemeClr val="dk1"/>
              </a:solidFill>
              <a:effectLst/>
              <a:latin typeface="+mn-lt"/>
              <a:ea typeface="+mn-ea"/>
              <a:cs typeface="+mn-cs"/>
            </a:rPr>
            <a:t>中期財政計画において、令和９年度まで減少の見込みである。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当該基金の利用予定なし。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当該基金の利用予定なし。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FAAD9B4-100A-4CAF-A666-FEB307F0E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0AD428E-4D1C-47C2-83F8-7E9BB4AAE8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CDCF11A-5BE2-455C-AB2A-94253A593FF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DE34C4C-11CB-41C0-A18C-0584DB7817F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2059CB7-2E58-4C06-9446-428E9A74FBB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7AC7033-9123-41C1-87BE-5DFB991A284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8D1CCD9-C3A5-429D-B7CC-A86BDC19F32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99CF71F-2F8D-4F96-8864-DBF0AF77ADA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AA445FE-65D9-42AC-BE03-A93CA2A876F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92253BE-8794-48F7-B09D-9FBE6E496DB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224A4AF-7F79-4F54-8B00-0FC12023610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2531355-50EC-49FE-855B-43ADC533E5E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D669846-D42A-4F1B-90B0-380ACFAE5F0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C503E2F-0FD9-4325-8782-8716309079C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057107A-D876-47E4-8981-3F75DF30E2B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7A11EB0-AF5F-4650-8D57-7AC2D01726F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71FAF6B-5D75-4B9D-B82F-53FB3FC9377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8E3BF24-7C9E-42A1-B6DC-31B03402AF9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2D7B198-0746-4E49-A20C-8A8CCEAA434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F608B19-1EDC-42ED-AC72-8A783382281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2E0105F-8638-421D-9868-933AE9E6C91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8C06970-1F9C-4AA7-9BDB-82BC9125C24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93,017
91,465
34.91
31,907,085
29,744,259
1,799,178
18,529,772
7,379,735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33AD3AA-C95B-4891-91B4-78A32D1CEF5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E88A858-8D37-4E56-97A2-1DBADB9DC1E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D2DD106-E844-4363-86DF-2CD02DA8D71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591D13B-ABE2-434E-877C-61DF9FB1155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CDEF02B-3694-4C58-A477-AE4B920BB71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481430C-DF29-46BC-97F3-FEDD712A05F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3E1719E-73BD-4CEA-AF1D-FA71F63109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ACCCF5A-EC8E-4434-9932-7B5E458120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18DA70F-FC93-48D0-9882-D483D700F83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D112460-0C0B-42A7-9198-134C2F79551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32D91C3-6EE6-4516-B590-B17830B6C0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CFE5591-0382-4103-9124-F9DFF49B786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D1C6E60-5C14-4366-874E-B48D061B7FE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30B96B0-9A0E-4D14-BC4E-650029D373C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E357486-C67F-4C7D-ABB0-3E4FA0BED16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316EC51-7935-4559-927C-6212269FBD3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4DFAA61-763D-4DF3-9BC3-17BF592C2C9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6BA0E92-5E47-45EA-8721-84C27EC1A51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61574AC-C698-416D-AFCB-48CBBAB3364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C874E65-A3D1-45B9-8875-5EB39E9A1F7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3B9C26A-533C-463C-A45B-9796F445497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C330AFF-D185-412E-B754-B7A3E756C5A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55D71B3-0222-4B89-9A7D-F1F62F34879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774DCD7-4EF4-401D-A989-79EB516AC3F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D08DF1D-A1B0-4EE6-9922-C38B0AAE5BB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C3C3C38-8772-4F43-9E6C-47C0DDCD778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3CA6A38-9027-4C09-9E1D-1D55484E8A1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5512F06-BC50-444C-B08F-542D0AC50C6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30DB086-52B3-46AF-9434-A8548F4B4A6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B025A6C-5A2D-4B45-851F-109DF47BCCB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6D6982D-B50E-4655-A053-F82058674C2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8161026-31A5-425E-B2EE-E5A62C3535F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B66C718-331F-49A7-AC85-2146B149218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71BD9F7-0CDA-4E91-BACC-53EFDC577F6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D18F9F1-6292-472F-BAA5-B8F40FF81B5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べると若干低くなっている。有形固定資産全体のうち、占める比率の最も大きい道路の有形固定資産減価償却率が類似団体と比べ、低くなっていることが原因であると考えられる。また、経年比較では、有形固定資産減価償却率は増加傾向にあり、今後も増加していく見通しである。なお、公共建築物等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年度から固定資産台帳から得られる財務情報と現地調査に基づく老朽化状況などを考慮し、計画的な修繕に取り組んでいる。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DC0B414-6911-4AFE-AFAA-D6F6F046A6E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20F0D5B-6C4C-42FF-BA01-68AA6A9848B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B909D35-6268-45BE-B370-25327E3502C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F0C9D6ED-0EF8-4EDC-A1EC-164607A1E16B}"/>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CE2AA651-DA90-48AD-B4B0-4722377CA448}"/>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720FEAC8-0C3C-4070-B63F-D7D0A488FA1B}"/>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7229EF4D-2139-4CF9-BEDA-EC01C31BE319}"/>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220DB408-5161-4306-920F-C64A1A275655}"/>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1BA83C5D-1E6D-449C-B482-0B8C02223DB9}"/>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F9512E22-8B8D-4610-A780-215F909E4DD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CC2B03EE-7F88-4323-A6A0-F490C6826EC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65E12462-E36E-4B00-A073-70171E7C69AF}"/>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FDB38064-963C-43E0-8409-6567D988D935}"/>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09FD04A4-CBC8-4F9C-96AC-532E46BED4D5}"/>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13778B88-D7C3-47B4-996B-F5393D833CE8}"/>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0F5897D6-6AAD-44C0-B7C4-0EF77303CF9F}"/>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DC558E07-4067-4C7F-87E3-BBB7CB2FC5EB}"/>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CC49A4AC-C428-4979-8659-28107528BCF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F3B90EBA-278F-4EB1-BE15-15180806C06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EBF7C3FF-B0F1-4CF2-83E1-CC35408A847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a16="http://schemas.microsoft.com/office/drawing/2014/main" id="{44D63E1A-A41B-4B4A-8174-24A5EEC2FDC1}"/>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a16="http://schemas.microsoft.com/office/drawing/2014/main" id="{BDDB5D1F-3127-463A-8848-A0A788513BDD}"/>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a16="http://schemas.microsoft.com/office/drawing/2014/main" id="{C99961BE-065C-48BB-BF83-216564FC046E}"/>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a16="http://schemas.microsoft.com/office/drawing/2014/main" id="{083478ED-9576-48FF-8B89-5630746815C4}"/>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a16="http://schemas.microsoft.com/office/drawing/2014/main" id="{9D40C539-C013-4F87-A302-56FFBF7D40C7}"/>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a:extLst>
            <a:ext uri="{FF2B5EF4-FFF2-40B4-BE49-F238E27FC236}">
              <a16:creationId xmlns:a16="http://schemas.microsoft.com/office/drawing/2014/main" id="{FB78D9BA-34F0-45A5-A2A3-514E9AF9A6EC}"/>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a16="http://schemas.microsoft.com/office/drawing/2014/main" id="{DC363F61-F111-44F2-9C79-E2465DD6A144}"/>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a:extLst>
            <a:ext uri="{FF2B5EF4-FFF2-40B4-BE49-F238E27FC236}">
              <a16:creationId xmlns:a16="http://schemas.microsoft.com/office/drawing/2014/main" id="{BD2024AB-0CE2-477E-97A7-030B226FDDAB}"/>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a:extLst>
            <a:ext uri="{FF2B5EF4-FFF2-40B4-BE49-F238E27FC236}">
              <a16:creationId xmlns:a16="http://schemas.microsoft.com/office/drawing/2014/main" id="{BB07BE50-4FE0-4283-A31D-E46876C328E9}"/>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a:extLst>
            <a:ext uri="{FF2B5EF4-FFF2-40B4-BE49-F238E27FC236}">
              <a16:creationId xmlns:a16="http://schemas.microsoft.com/office/drawing/2014/main" id="{5476BFB5-310A-4818-9A6D-7A0A5C0B221B}"/>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a:extLst>
            <a:ext uri="{FF2B5EF4-FFF2-40B4-BE49-F238E27FC236}">
              <a16:creationId xmlns:a16="http://schemas.microsoft.com/office/drawing/2014/main" id="{A834ADC1-AA37-429B-913F-11C7D9B4CB47}"/>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A274951-F021-4C4A-9C50-48F7A218963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AD347C2D-8E74-46EB-BC41-74718DAE0C1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E8AC6BE9-C747-4CEF-AAAA-F51DFD1563D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3D8E94D1-D513-4E03-8E33-C5BCD56E3A8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C410BDCE-4187-4DE4-9ED1-D1C491ED283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136842</xdr:rowOff>
    </xdr:from>
    <xdr:to>
      <xdr:col>23</xdr:col>
      <xdr:colOff>136525</xdr:colOff>
      <xdr:row>31</xdr:row>
      <xdr:rowOff>66992</xdr:rowOff>
    </xdr:to>
    <xdr:sp macro="" textlink="">
      <xdr:nvSpPr>
        <xdr:cNvPr id="95" name="楕円 94">
          <a:extLst>
            <a:ext uri="{FF2B5EF4-FFF2-40B4-BE49-F238E27FC236}">
              <a16:creationId xmlns:a16="http://schemas.microsoft.com/office/drawing/2014/main" id="{FD2DDDFC-19B5-4D01-9547-4281FBB6A08A}"/>
            </a:ext>
          </a:extLst>
        </xdr:cNvPr>
        <xdr:cNvSpPr/>
      </xdr:nvSpPr>
      <xdr:spPr>
        <a:xfrm>
          <a:off x="47117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159719</xdr:rowOff>
    </xdr:from>
    <xdr:ext cx="405111" cy="259045"/>
    <xdr:sp macro="" textlink="">
      <xdr:nvSpPr>
        <xdr:cNvPr id="96" name="有形固定資産減価償却率該当値テキスト">
          <a:extLst>
            <a:ext uri="{FF2B5EF4-FFF2-40B4-BE49-F238E27FC236}">
              <a16:creationId xmlns:a16="http://schemas.microsoft.com/office/drawing/2014/main" id="{5200A0B2-353B-4FE1-943B-9AF072C7A9E7}"/>
            </a:ext>
          </a:extLst>
        </xdr:cNvPr>
        <xdr:cNvSpPr txBox="1"/>
      </xdr:nvSpPr>
      <xdr:spPr>
        <a:xfrm>
          <a:off x="4813300" y="5903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90964</xdr:rowOff>
    </xdr:from>
    <xdr:to>
      <xdr:col>19</xdr:col>
      <xdr:colOff>187325</xdr:colOff>
      <xdr:row>31</xdr:row>
      <xdr:rowOff>21114</xdr:rowOff>
    </xdr:to>
    <xdr:sp macro="" textlink="">
      <xdr:nvSpPr>
        <xdr:cNvPr id="97" name="楕円 96">
          <a:extLst>
            <a:ext uri="{FF2B5EF4-FFF2-40B4-BE49-F238E27FC236}">
              <a16:creationId xmlns:a16="http://schemas.microsoft.com/office/drawing/2014/main" id="{0987E069-399F-4D38-8969-F74005A9044A}"/>
            </a:ext>
          </a:extLst>
        </xdr:cNvPr>
        <xdr:cNvSpPr/>
      </xdr:nvSpPr>
      <xdr:spPr>
        <a:xfrm>
          <a:off x="4000500" y="60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141764</xdr:rowOff>
    </xdr:from>
    <xdr:to>
      <xdr:col>23</xdr:col>
      <xdr:colOff>85725</xdr:colOff>
      <xdr:row>31</xdr:row>
      <xdr:rowOff>16192</xdr:rowOff>
    </xdr:to>
    <xdr:cxnSp macro="">
      <xdr:nvCxnSpPr>
        <xdr:cNvPr id="98" name="直線コネクタ 97">
          <a:extLst>
            <a:ext uri="{FF2B5EF4-FFF2-40B4-BE49-F238E27FC236}">
              <a16:creationId xmlns:a16="http://schemas.microsoft.com/office/drawing/2014/main" id="{D018F15B-7B78-4454-9530-07108DF81983}"/>
            </a:ext>
          </a:extLst>
        </xdr:cNvPr>
        <xdr:cNvCxnSpPr/>
      </xdr:nvCxnSpPr>
      <xdr:spPr>
        <a:xfrm>
          <a:off x="4051300" y="6056789"/>
          <a:ext cx="7112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53181</xdr:rowOff>
    </xdr:from>
    <xdr:to>
      <xdr:col>15</xdr:col>
      <xdr:colOff>187325</xdr:colOff>
      <xdr:row>30</xdr:row>
      <xdr:rowOff>154781</xdr:rowOff>
    </xdr:to>
    <xdr:sp macro="" textlink="">
      <xdr:nvSpPr>
        <xdr:cNvPr id="99" name="楕円 98">
          <a:extLst>
            <a:ext uri="{FF2B5EF4-FFF2-40B4-BE49-F238E27FC236}">
              <a16:creationId xmlns:a16="http://schemas.microsoft.com/office/drawing/2014/main" id="{FFF6C449-F765-4788-B60F-28F4FC4E7B46}"/>
            </a:ext>
          </a:extLst>
        </xdr:cNvPr>
        <xdr:cNvSpPr/>
      </xdr:nvSpPr>
      <xdr:spPr>
        <a:xfrm>
          <a:off x="3238500" y="59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103981</xdr:rowOff>
    </xdr:from>
    <xdr:to>
      <xdr:col>19</xdr:col>
      <xdr:colOff>136525</xdr:colOff>
      <xdr:row>30</xdr:row>
      <xdr:rowOff>141764</xdr:rowOff>
    </xdr:to>
    <xdr:cxnSp macro="">
      <xdr:nvCxnSpPr>
        <xdr:cNvPr id="100" name="直線コネクタ 99">
          <a:extLst>
            <a:ext uri="{FF2B5EF4-FFF2-40B4-BE49-F238E27FC236}">
              <a16:creationId xmlns:a16="http://schemas.microsoft.com/office/drawing/2014/main" id="{E7C221BC-BAD6-471E-99D6-F511FA41F4B7}"/>
            </a:ext>
          </a:extLst>
        </xdr:cNvPr>
        <xdr:cNvCxnSpPr/>
      </xdr:nvCxnSpPr>
      <xdr:spPr>
        <a:xfrm>
          <a:off x="3289300" y="6019006"/>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20796</xdr:rowOff>
    </xdr:from>
    <xdr:to>
      <xdr:col>11</xdr:col>
      <xdr:colOff>187325</xdr:colOff>
      <xdr:row>30</xdr:row>
      <xdr:rowOff>122396</xdr:rowOff>
    </xdr:to>
    <xdr:sp macro="" textlink="">
      <xdr:nvSpPr>
        <xdr:cNvPr id="101" name="楕円 100">
          <a:extLst>
            <a:ext uri="{FF2B5EF4-FFF2-40B4-BE49-F238E27FC236}">
              <a16:creationId xmlns:a16="http://schemas.microsoft.com/office/drawing/2014/main" id="{FA0D12A7-06A2-4AB4-B4A5-BD31B0D060A5}"/>
            </a:ext>
          </a:extLst>
        </xdr:cNvPr>
        <xdr:cNvSpPr/>
      </xdr:nvSpPr>
      <xdr:spPr>
        <a:xfrm>
          <a:off x="2476500" y="593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71596</xdr:rowOff>
    </xdr:from>
    <xdr:to>
      <xdr:col>15</xdr:col>
      <xdr:colOff>136525</xdr:colOff>
      <xdr:row>30</xdr:row>
      <xdr:rowOff>103981</xdr:rowOff>
    </xdr:to>
    <xdr:cxnSp macro="">
      <xdr:nvCxnSpPr>
        <xdr:cNvPr id="102" name="直線コネクタ 101">
          <a:extLst>
            <a:ext uri="{FF2B5EF4-FFF2-40B4-BE49-F238E27FC236}">
              <a16:creationId xmlns:a16="http://schemas.microsoft.com/office/drawing/2014/main" id="{5B7CBE5C-571D-42D5-948D-28DF23074B37}"/>
            </a:ext>
          </a:extLst>
        </xdr:cNvPr>
        <xdr:cNvCxnSpPr/>
      </xdr:nvCxnSpPr>
      <xdr:spPr>
        <a:xfrm>
          <a:off x="2527300" y="598662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149066</xdr:rowOff>
    </xdr:from>
    <xdr:to>
      <xdr:col>7</xdr:col>
      <xdr:colOff>187325</xdr:colOff>
      <xdr:row>30</xdr:row>
      <xdr:rowOff>79216</xdr:rowOff>
    </xdr:to>
    <xdr:sp macro="" textlink="">
      <xdr:nvSpPr>
        <xdr:cNvPr id="103" name="楕円 102">
          <a:extLst>
            <a:ext uri="{FF2B5EF4-FFF2-40B4-BE49-F238E27FC236}">
              <a16:creationId xmlns:a16="http://schemas.microsoft.com/office/drawing/2014/main" id="{57DCB1FB-0FF6-437B-93EA-8BACD99FD132}"/>
            </a:ext>
          </a:extLst>
        </xdr:cNvPr>
        <xdr:cNvSpPr/>
      </xdr:nvSpPr>
      <xdr:spPr>
        <a:xfrm>
          <a:off x="1714500" y="58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28416</xdr:rowOff>
    </xdr:from>
    <xdr:to>
      <xdr:col>11</xdr:col>
      <xdr:colOff>136525</xdr:colOff>
      <xdr:row>30</xdr:row>
      <xdr:rowOff>71596</xdr:rowOff>
    </xdr:to>
    <xdr:cxnSp macro="">
      <xdr:nvCxnSpPr>
        <xdr:cNvPr id="104" name="直線コネクタ 103">
          <a:extLst>
            <a:ext uri="{FF2B5EF4-FFF2-40B4-BE49-F238E27FC236}">
              <a16:creationId xmlns:a16="http://schemas.microsoft.com/office/drawing/2014/main" id="{4D84D5E0-949A-4F93-8238-1BEF0736C544}"/>
            </a:ext>
          </a:extLst>
        </xdr:cNvPr>
        <xdr:cNvCxnSpPr/>
      </xdr:nvCxnSpPr>
      <xdr:spPr>
        <a:xfrm>
          <a:off x="1765300" y="594344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a:extLst>
            <a:ext uri="{FF2B5EF4-FFF2-40B4-BE49-F238E27FC236}">
              <a16:creationId xmlns:a16="http://schemas.microsoft.com/office/drawing/2014/main" id="{56CF297A-3155-4E57-95A2-D9DA7A68772F}"/>
            </a:ext>
          </a:extLst>
        </xdr:cNvPr>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a:extLst>
            <a:ext uri="{FF2B5EF4-FFF2-40B4-BE49-F238E27FC236}">
              <a16:creationId xmlns:a16="http://schemas.microsoft.com/office/drawing/2014/main" id="{8D745CFF-8D3E-4A39-8653-F424CDFE5EFA}"/>
            </a:ext>
          </a:extLst>
        </xdr:cNvPr>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a:extLst>
            <a:ext uri="{FF2B5EF4-FFF2-40B4-BE49-F238E27FC236}">
              <a16:creationId xmlns:a16="http://schemas.microsoft.com/office/drawing/2014/main" id="{3D2B06A9-D66D-4104-8FFB-6B06FD45F637}"/>
            </a:ext>
          </a:extLst>
        </xdr:cNvPr>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a:extLst>
            <a:ext uri="{FF2B5EF4-FFF2-40B4-BE49-F238E27FC236}">
              <a16:creationId xmlns:a16="http://schemas.microsoft.com/office/drawing/2014/main" id="{2B9D0598-032C-4AB2-9105-4E8152C30A78}"/>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37641</xdr:rowOff>
    </xdr:from>
    <xdr:ext cx="405111" cy="259045"/>
    <xdr:sp macro="" textlink="">
      <xdr:nvSpPr>
        <xdr:cNvPr id="109" name="n_1mainValue有形固定資産減価償却率">
          <a:extLst>
            <a:ext uri="{FF2B5EF4-FFF2-40B4-BE49-F238E27FC236}">
              <a16:creationId xmlns:a16="http://schemas.microsoft.com/office/drawing/2014/main" id="{772EC630-B612-4E6B-8BF7-731F6E285127}"/>
            </a:ext>
          </a:extLst>
        </xdr:cNvPr>
        <xdr:cNvSpPr txBox="1"/>
      </xdr:nvSpPr>
      <xdr:spPr>
        <a:xfrm>
          <a:off x="3836044" y="57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171308</xdr:rowOff>
    </xdr:from>
    <xdr:ext cx="405111" cy="259045"/>
    <xdr:sp macro="" textlink="">
      <xdr:nvSpPr>
        <xdr:cNvPr id="110" name="n_2mainValue有形固定資産減価償却率">
          <a:extLst>
            <a:ext uri="{FF2B5EF4-FFF2-40B4-BE49-F238E27FC236}">
              <a16:creationId xmlns:a16="http://schemas.microsoft.com/office/drawing/2014/main" id="{32583048-1222-4198-B5DE-97FC07A7114A}"/>
            </a:ext>
          </a:extLst>
        </xdr:cNvPr>
        <xdr:cNvSpPr txBox="1"/>
      </xdr:nvSpPr>
      <xdr:spPr>
        <a:xfrm>
          <a:off x="3086744" y="5743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138923</xdr:rowOff>
    </xdr:from>
    <xdr:ext cx="405111" cy="259045"/>
    <xdr:sp macro="" textlink="">
      <xdr:nvSpPr>
        <xdr:cNvPr id="111" name="n_3mainValue有形固定資産減価償却率">
          <a:extLst>
            <a:ext uri="{FF2B5EF4-FFF2-40B4-BE49-F238E27FC236}">
              <a16:creationId xmlns:a16="http://schemas.microsoft.com/office/drawing/2014/main" id="{D8FAF902-352D-4F94-8881-A552D2453B08}"/>
            </a:ext>
          </a:extLst>
        </xdr:cNvPr>
        <xdr:cNvSpPr txBox="1"/>
      </xdr:nvSpPr>
      <xdr:spPr>
        <a:xfrm>
          <a:off x="2324744" y="5711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95743</xdr:rowOff>
    </xdr:from>
    <xdr:ext cx="405111" cy="259045"/>
    <xdr:sp macro="" textlink="">
      <xdr:nvSpPr>
        <xdr:cNvPr id="112" name="n_4mainValue有形固定資産減価償却率">
          <a:extLst>
            <a:ext uri="{FF2B5EF4-FFF2-40B4-BE49-F238E27FC236}">
              <a16:creationId xmlns:a16="http://schemas.microsoft.com/office/drawing/2014/main" id="{71B28960-53B5-4F43-AAE4-541387A3EF74}"/>
            </a:ext>
          </a:extLst>
        </xdr:cNvPr>
        <xdr:cNvSpPr txBox="1"/>
      </xdr:nvSpPr>
      <xdr:spPr>
        <a:xfrm>
          <a:off x="1562744" y="5667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09E2F382-D33A-4E5D-8E23-053A643274C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A3DCFA5A-F835-4613-B3EB-E7CF26D7861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15" name="正方形/長方形 114">
          <a:extLst>
            <a:ext uri="{FF2B5EF4-FFF2-40B4-BE49-F238E27FC236}">
              <a16:creationId xmlns:a16="http://schemas.microsoft.com/office/drawing/2014/main" id="{9E1FDD51-3C99-45CA-8F57-466059F7113F}"/>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D4ADC885-50BE-4C60-BD4B-55C3491B0D5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7FC05F46-2765-451E-9B96-D359EF06897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B54482D8-693C-4496-BE4F-F5F9235E797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CBA7BF35-F1E1-4AA7-8AD4-B379B768B60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A97DD53F-A884-4D9F-88C0-9536A219832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91FD6301-D98B-4905-97F7-1D2B77A7A2D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168062B9-6726-44B6-9FA5-FCA39838EC1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EDD8CA33-0854-4A90-BD13-A62BD763EC1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7582C8CC-8DBE-404A-942F-8D63E2D43E5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2BE1E3FE-81B2-4667-9801-0B30A2E59F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％であり、類似団体</a:t>
          </a:r>
          <a:r>
            <a:rPr kumimoji="1" lang="en-US" altLang="ja-JP" sz="1100">
              <a:latin typeface="ＭＳ Ｐゴシック" panose="020B0600070205080204" pitchFamily="50" charset="-128"/>
              <a:ea typeface="ＭＳ Ｐゴシック" panose="020B0600070205080204" pitchFamily="50" charset="-128"/>
            </a:rPr>
            <a:t>454.8</a:t>
          </a:r>
          <a:r>
            <a:rPr kumimoji="1" lang="ja-JP" altLang="en-US" sz="1100">
              <a:latin typeface="ＭＳ Ｐゴシック" panose="020B0600070205080204" pitchFamily="50" charset="-128"/>
              <a:ea typeface="ＭＳ Ｐゴシック" panose="020B0600070205080204" pitchFamily="50" charset="-128"/>
            </a:rPr>
            <a:t>％と比べ、低くなっている。充当可能基金は多くはないものの、地方債残高を考慮し、計画的に地方債の発行をしてきたことなどで、地方債の現在高が低くなっており、その結果、分子は小さくなっている。また、収入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割近くを地方税が占めており、そのほとんどが経常一般財源等であることから、分母は大きくなっており、その結果、債務償還可能年数は低くなっている。今後も、地方債の発行等については、計画的に行うことで、債務償還比率の推移に注視していく。</a:t>
          </a: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90C9CE4C-47CF-4019-A7AE-45FC8B9CEEB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4844853C-B48C-4949-BC57-54C67B64D41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EAF6919B-4834-448B-84AE-6FFB22F3CA1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a16="http://schemas.microsoft.com/office/drawing/2014/main" id="{3ACE8D5B-ED2A-41C6-97F6-5A7DD4981D4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a16="http://schemas.microsoft.com/office/drawing/2014/main" id="{D18C84C7-964B-4243-B84F-6F06F460CF5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a16="http://schemas.microsoft.com/office/drawing/2014/main" id="{402F95C1-8765-442F-858D-F0007422489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a16="http://schemas.microsoft.com/office/drawing/2014/main" id="{BED0BCDC-D446-4C63-9B02-61231C88403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a16="http://schemas.microsoft.com/office/drawing/2014/main" id="{BA11DCBE-18B4-416F-BE91-CDEAD495D8A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a16="http://schemas.microsoft.com/office/drawing/2014/main" id="{98F72FCD-A440-46DC-8A3C-539AE6F1E56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a16="http://schemas.microsoft.com/office/drawing/2014/main" id="{85107B86-D295-4787-A19A-5F747AF57E3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a16="http://schemas.microsoft.com/office/drawing/2014/main" id="{75DD951E-746E-498E-B5AB-C104443AC0B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a16="http://schemas.microsoft.com/office/drawing/2014/main" id="{7BFF7D11-8484-4CD6-BA72-C0FEF6FFD2C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a16="http://schemas.microsoft.com/office/drawing/2014/main" id="{01BD839C-E391-4D18-9984-14E54B6B3A6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a16="http://schemas.microsoft.com/office/drawing/2014/main" id="{10A1622B-7D6E-4709-B9FA-76B3395E948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a16="http://schemas.microsoft.com/office/drawing/2014/main" id="{9DFF2D6E-8C17-41C9-B06A-C161FE6E48F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a16="http://schemas.microsoft.com/office/drawing/2014/main" id="{69BC9B65-A0E7-4CCA-974C-5D4BC920C05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a16="http://schemas.microsoft.com/office/drawing/2014/main" id="{746B3E4D-3F70-4BE4-BBC6-C072909C3F9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a16="http://schemas.microsoft.com/office/drawing/2014/main" id="{8E097128-4703-48B8-948E-D3C8CB784754}"/>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a16="http://schemas.microsoft.com/office/drawing/2014/main" id="{00C94268-96DB-4417-A546-F804D8789D63}"/>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a16="http://schemas.microsoft.com/office/drawing/2014/main" id="{E5DEC595-5B5C-4162-9BC6-F4E137E887DE}"/>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a16="http://schemas.microsoft.com/office/drawing/2014/main" id="{2F0242AB-DADF-49A8-A3B6-8ABF8598BEF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a16="http://schemas.microsoft.com/office/drawing/2014/main" id="{2AA69CD2-F589-4F8F-A27C-633ADADCF7F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a16="http://schemas.microsoft.com/office/drawing/2014/main" id="{52F96D0F-8EEC-43AA-A79F-602FC69012AE}"/>
            </a:ext>
          </a:extLst>
        </xdr:cNvPr>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a16="http://schemas.microsoft.com/office/drawing/2014/main" id="{61CE9FE5-75CF-4343-AD29-73F99ADEE012}"/>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a:extLst>
            <a:ext uri="{FF2B5EF4-FFF2-40B4-BE49-F238E27FC236}">
              <a16:creationId xmlns:a16="http://schemas.microsoft.com/office/drawing/2014/main" id="{7FC530DB-61D9-4F0E-8B2A-EEC21F2A6FF8}"/>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a:extLst>
            <a:ext uri="{FF2B5EF4-FFF2-40B4-BE49-F238E27FC236}">
              <a16:creationId xmlns:a16="http://schemas.microsoft.com/office/drawing/2014/main" id="{E174DBC9-7FF5-4CA7-87D1-EFC9DD7E2078}"/>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a:extLst>
            <a:ext uri="{FF2B5EF4-FFF2-40B4-BE49-F238E27FC236}">
              <a16:creationId xmlns:a16="http://schemas.microsoft.com/office/drawing/2014/main" id="{C4933412-6869-47D0-9722-F4BFAF9F1F3D}"/>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a:extLst>
            <a:ext uri="{FF2B5EF4-FFF2-40B4-BE49-F238E27FC236}">
              <a16:creationId xmlns:a16="http://schemas.microsoft.com/office/drawing/2014/main" id="{53556269-8716-4204-B28E-79424A400027}"/>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2319F98-EF75-4B22-8DC4-18BB01ADF46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FB0CA505-29FD-48FF-8BCD-014A6EF1C0B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CB73F9D2-2396-4F2D-85AD-634C4BD06C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7E942F17-7290-4A01-A997-406E1246F13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a16="http://schemas.microsoft.com/office/drawing/2014/main" id="{CC330E20-64C1-476C-AC2A-B905766DDC2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163186</xdr:rowOff>
    </xdr:from>
    <xdr:to>
      <xdr:col>76</xdr:col>
      <xdr:colOff>73025</xdr:colOff>
      <xdr:row>26</xdr:row>
      <xdr:rowOff>93336</xdr:rowOff>
    </xdr:to>
    <xdr:sp macro="" textlink="">
      <xdr:nvSpPr>
        <xdr:cNvPr id="159" name="楕円 158">
          <a:extLst>
            <a:ext uri="{FF2B5EF4-FFF2-40B4-BE49-F238E27FC236}">
              <a16:creationId xmlns:a16="http://schemas.microsoft.com/office/drawing/2014/main" id="{A3F211FC-000A-4D99-92DF-5B9D14C35D7A}"/>
            </a:ext>
          </a:extLst>
        </xdr:cNvPr>
        <xdr:cNvSpPr/>
      </xdr:nvSpPr>
      <xdr:spPr>
        <a:xfrm>
          <a:off x="14744700" y="52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105881</xdr:rowOff>
    </xdr:from>
    <xdr:ext cx="340478" cy="259045"/>
    <xdr:sp macro="" textlink="">
      <xdr:nvSpPr>
        <xdr:cNvPr id="160" name="債務償還比率該当値テキスト">
          <a:extLst>
            <a:ext uri="{FF2B5EF4-FFF2-40B4-BE49-F238E27FC236}">
              <a16:creationId xmlns:a16="http://schemas.microsoft.com/office/drawing/2014/main" id="{EEEB60C7-5EFA-4D32-936A-6D7AF5CC2F38}"/>
            </a:ext>
          </a:extLst>
        </xdr:cNvPr>
        <xdr:cNvSpPr txBox="1"/>
      </xdr:nvSpPr>
      <xdr:spPr>
        <a:xfrm>
          <a:off x="14846300" y="5163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76400</xdr:rowOff>
    </xdr:from>
    <xdr:to>
      <xdr:col>72</xdr:col>
      <xdr:colOff>123825</xdr:colOff>
      <xdr:row>27</xdr:row>
      <xdr:rowOff>6550</xdr:rowOff>
    </xdr:to>
    <xdr:sp macro="" textlink="">
      <xdr:nvSpPr>
        <xdr:cNvPr id="161" name="楕円 160">
          <a:extLst>
            <a:ext uri="{FF2B5EF4-FFF2-40B4-BE49-F238E27FC236}">
              <a16:creationId xmlns:a16="http://schemas.microsoft.com/office/drawing/2014/main" id="{EF119E75-F091-4AFD-9335-0580706DDAC5}"/>
            </a:ext>
          </a:extLst>
        </xdr:cNvPr>
        <xdr:cNvSpPr/>
      </xdr:nvSpPr>
      <xdr:spPr>
        <a:xfrm>
          <a:off x="14033500" y="53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42536</xdr:rowOff>
    </xdr:from>
    <xdr:to>
      <xdr:col>76</xdr:col>
      <xdr:colOff>22225</xdr:colOff>
      <xdr:row>26</xdr:row>
      <xdr:rowOff>127200</xdr:rowOff>
    </xdr:to>
    <xdr:cxnSp macro="">
      <xdr:nvCxnSpPr>
        <xdr:cNvPr id="162" name="直線コネクタ 161">
          <a:extLst>
            <a:ext uri="{FF2B5EF4-FFF2-40B4-BE49-F238E27FC236}">
              <a16:creationId xmlns:a16="http://schemas.microsoft.com/office/drawing/2014/main" id="{04D46B6B-D018-46D5-A9C9-F8412AF1B9F1}"/>
            </a:ext>
          </a:extLst>
        </xdr:cNvPr>
        <xdr:cNvCxnSpPr/>
      </xdr:nvCxnSpPr>
      <xdr:spPr>
        <a:xfrm flipV="1">
          <a:off x="14084300" y="5271761"/>
          <a:ext cx="711200" cy="8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125285</xdr:rowOff>
    </xdr:from>
    <xdr:to>
      <xdr:col>68</xdr:col>
      <xdr:colOff>123825</xdr:colOff>
      <xdr:row>27</xdr:row>
      <xdr:rowOff>55435</xdr:rowOff>
    </xdr:to>
    <xdr:sp macro="" textlink="">
      <xdr:nvSpPr>
        <xdr:cNvPr id="163" name="楕円 162">
          <a:extLst>
            <a:ext uri="{FF2B5EF4-FFF2-40B4-BE49-F238E27FC236}">
              <a16:creationId xmlns:a16="http://schemas.microsoft.com/office/drawing/2014/main" id="{7369A497-98BF-4661-9E3A-1BA59AD55EB8}"/>
            </a:ext>
          </a:extLst>
        </xdr:cNvPr>
        <xdr:cNvSpPr/>
      </xdr:nvSpPr>
      <xdr:spPr>
        <a:xfrm>
          <a:off x="13271500" y="535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127200</xdr:rowOff>
    </xdr:from>
    <xdr:to>
      <xdr:col>72</xdr:col>
      <xdr:colOff>73025</xdr:colOff>
      <xdr:row>27</xdr:row>
      <xdr:rowOff>4635</xdr:rowOff>
    </xdr:to>
    <xdr:cxnSp macro="">
      <xdr:nvCxnSpPr>
        <xdr:cNvPr id="164" name="直線コネクタ 163">
          <a:extLst>
            <a:ext uri="{FF2B5EF4-FFF2-40B4-BE49-F238E27FC236}">
              <a16:creationId xmlns:a16="http://schemas.microsoft.com/office/drawing/2014/main" id="{B84B1E9B-C4C6-42E7-8DD2-9048A061B25F}"/>
            </a:ext>
          </a:extLst>
        </xdr:cNvPr>
        <xdr:cNvCxnSpPr/>
      </xdr:nvCxnSpPr>
      <xdr:spPr>
        <a:xfrm flipV="1">
          <a:off x="13322300" y="5356425"/>
          <a:ext cx="762000" cy="4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55154</xdr:rowOff>
    </xdr:from>
    <xdr:to>
      <xdr:col>64</xdr:col>
      <xdr:colOff>123825</xdr:colOff>
      <xdr:row>27</xdr:row>
      <xdr:rowOff>156754</xdr:rowOff>
    </xdr:to>
    <xdr:sp macro="" textlink="">
      <xdr:nvSpPr>
        <xdr:cNvPr id="165" name="楕円 164">
          <a:extLst>
            <a:ext uri="{FF2B5EF4-FFF2-40B4-BE49-F238E27FC236}">
              <a16:creationId xmlns:a16="http://schemas.microsoft.com/office/drawing/2014/main" id="{49469DC9-20E9-4A1F-AA62-E42AA01DCBDC}"/>
            </a:ext>
          </a:extLst>
        </xdr:cNvPr>
        <xdr:cNvSpPr/>
      </xdr:nvSpPr>
      <xdr:spPr>
        <a:xfrm>
          <a:off x="12509500" y="54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4635</xdr:rowOff>
    </xdr:from>
    <xdr:to>
      <xdr:col>68</xdr:col>
      <xdr:colOff>73025</xdr:colOff>
      <xdr:row>27</xdr:row>
      <xdr:rowOff>105954</xdr:rowOff>
    </xdr:to>
    <xdr:cxnSp macro="">
      <xdr:nvCxnSpPr>
        <xdr:cNvPr id="166" name="直線コネクタ 165">
          <a:extLst>
            <a:ext uri="{FF2B5EF4-FFF2-40B4-BE49-F238E27FC236}">
              <a16:creationId xmlns:a16="http://schemas.microsoft.com/office/drawing/2014/main" id="{C7289059-2D48-4752-87B1-B719302A9BD0}"/>
            </a:ext>
          </a:extLst>
        </xdr:cNvPr>
        <xdr:cNvCxnSpPr/>
      </xdr:nvCxnSpPr>
      <xdr:spPr>
        <a:xfrm flipV="1">
          <a:off x="12560300" y="5405310"/>
          <a:ext cx="762000" cy="1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146912</xdr:rowOff>
    </xdr:from>
    <xdr:to>
      <xdr:col>60</xdr:col>
      <xdr:colOff>123825</xdr:colOff>
      <xdr:row>28</xdr:row>
      <xdr:rowOff>77062</xdr:rowOff>
    </xdr:to>
    <xdr:sp macro="" textlink="">
      <xdr:nvSpPr>
        <xdr:cNvPr id="167" name="楕円 166">
          <a:extLst>
            <a:ext uri="{FF2B5EF4-FFF2-40B4-BE49-F238E27FC236}">
              <a16:creationId xmlns:a16="http://schemas.microsoft.com/office/drawing/2014/main" id="{9165F4F7-0854-425B-A60C-EC2FC32EAD6A}"/>
            </a:ext>
          </a:extLst>
        </xdr:cNvPr>
        <xdr:cNvSpPr/>
      </xdr:nvSpPr>
      <xdr:spPr>
        <a:xfrm>
          <a:off x="11747500" y="55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105954</xdr:rowOff>
    </xdr:from>
    <xdr:to>
      <xdr:col>64</xdr:col>
      <xdr:colOff>73025</xdr:colOff>
      <xdr:row>28</xdr:row>
      <xdr:rowOff>26262</xdr:rowOff>
    </xdr:to>
    <xdr:cxnSp macro="">
      <xdr:nvCxnSpPr>
        <xdr:cNvPr id="168" name="直線コネクタ 167">
          <a:extLst>
            <a:ext uri="{FF2B5EF4-FFF2-40B4-BE49-F238E27FC236}">
              <a16:creationId xmlns:a16="http://schemas.microsoft.com/office/drawing/2014/main" id="{F432107A-884A-4778-AA50-4466E5649304}"/>
            </a:ext>
          </a:extLst>
        </xdr:cNvPr>
        <xdr:cNvCxnSpPr/>
      </xdr:nvCxnSpPr>
      <xdr:spPr>
        <a:xfrm flipV="1">
          <a:off x="11798300" y="5506629"/>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a:extLst>
            <a:ext uri="{FF2B5EF4-FFF2-40B4-BE49-F238E27FC236}">
              <a16:creationId xmlns:a16="http://schemas.microsoft.com/office/drawing/2014/main" id="{3456BBD2-A6E9-4BA2-83EE-2C239BF9723B}"/>
            </a:ext>
          </a:extLst>
        </xdr:cNvPr>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a:extLst>
            <a:ext uri="{FF2B5EF4-FFF2-40B4-BE49-F238E27FC236}">
              <a16:creationId xmlns:a16="http://schemas.microsoft.com/office/drawing/2014/main" id="{945D48AA-B9DA-4230-A957-4BEE5C73A31E}"/>
            </a:ext>
          </a:extLst>
        </xdr:cNvPr>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a:extLst>
            <a:ext uri="{FF2B5EF4-FFF2-40B4-BE49-F238E27FC236}">
              <a16:creationId xmlns:a16="http://schemas.microsoft.com/office/drawing/2014/main" id="{864F257A-5139-43A5-A4F2-D84A08F4CE0A}"/>
            </a:ext>
          </a:extLst>
        </xdr:cNvPr>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a:extLst>
            <a:ext uri="{FF2B5EF4-FFF2-40B4-BE49-F238E27FC236}">
              <a16:creationId xmlns:a16="http://schemas.microsoft.com/office/drawing/2014/main" id="{2D0C6626-CA5D-4D44-BFE1-3B33DD50A9C6}"/>
            </a:ext>
          </a:extLst>
        </xdr:cNvPr>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23077</xdr:rowOff>
    </xdr:from>
    <xdr:ext cx="405111" cy="259045"/>
    <xdr:sp macro="" textlink="">
      <xdr:nvSpPr>
        <xdr:cNvPr id="173" name="n_1mainValue債務償還比率">
          <a:extLst>
            <a:ext uri="{FF2B5EF4-FFF2-40B4-BE49-F238E27FC236}">
              <a16:creationId xmlns:a16="http://schemas.microsoft.com/office/drawing/2014/main" id="{18052362-B705-45BB-BBCC-AFF0A6F684E2}"/>
            </a:ext>
          </a:extLst>
        </xdr:cNvPr>
        <xdr:cNvSpPr txBox="1"/>
      </xdr:nvSpPr>
      <xdr:spPr>
        <a:xfrm>
          <a:off x="13869044" y="50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71962</xdr:rowOff>
    </xdr:from>
    <xdr:ext cx="405111" cy="259045"/>
    <xdr:sp macro="" textlink="">
      <xdr:nvSpPr>
        <xdr:cNvPr id="174" name="n_2mainValue債務償還比率">
          <a:extLst>
            <a:ext uri="{FF2B5EF4-FFF2-40B4-BE49-F238E27FC236}">
              <a16:creationId xmlns:a16="http://schemas.microsoft.com/office/drawing/2014/main" id="{80E665AC-24B8-4CAF-90B8-582FCB3475E2}"/>
            </a:ext>
          </a:extLst>
        </xdr:cNvPr>
        <xdr:cNvSpPr txBox="1"/>
      </xdr:nvSpPr>
      <xdr:spPr>
        <a:xfrm>
          <a:off x="13119744" y="512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1831</xdr:rowOff>
    </xdr:from>
    <xdr:ext cx="469744" cy="259045"/>
    <xdr:sp macro="" textlink="">
      <xdr:nvSpPr>
        <xdr:cNvPr id="175" name="n_3mainValue債務償還比率">
          <a:extLst>
            <a:ext uri="{FF2B5EF4-FFF2-40B4-BE49-F238E27FC236}">
              <a16:creationId xmlns:a16="http://schemas.microsoft.com/office/drawing/2014/main" id="{F416664E-4A62-472E-8518-BD5D2BC616E4}"/>
            </a:ext>
          </a:extLst>
        </xdr:cNvPr>
        <xdr:cNvSpPr txBox="1"/>
      </xdr:nvSpPr>
      <xdr:spPr>
        <a:xfrm>
          <a:off x="12325427" y="523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93589</xdr:rowOff>
    </xdr:from>
    <xdr:ext cx="469744" cy="259045"/>
    <xdr:sp macro="" textlink="">
      <xdr:nvSpPr>
        <xdr:cNvPr id="176" name="n_4mainValue債務償還比率">
          <a:extLst>
            <a:ext uri="{FF2B5EF4-FFF2-40B4-BE49-F238E27FC236}">
              <a16:creationId xmlns:a16="http://schemas.microsoft.com/office/drawing/2014/main" id="{6AD4EFBA-124F-4CDD-AE46-C18D9CC6C7EE}"/>
            </a:ext>
          </a:extLst>
        </xdr:cNvPr>
        <xdr:cNvSpPr txBox="1"/>
      </xdr:nvSpPr>
      <xdr:spPr>
        <a:xfrm>
          <a:off x="11563427" y="53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a16="http://schemas.microsoft.com/office/drawing/2014/main" id="{9FE4859C-D64B-447C-ADBA-4923F01A809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a16="http://schemas.microsoft.com/office/drawing/2014/main" id="{2FCB8325-DD75-45C5-A3E5-D7BB8B05497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a16="http://schemas.microsoft.com/office/drawing/2014/main" id="{DFB669A7-553E-4AEB-BA0E-4CF211B7A44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a16="http://schemas.microsoft.com/office/drawing/2014/main" id="{7F2E545F-5FFA-44FC-92F2-CF0CC6FD1E9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a16="http://schemas.microsoft.com/office/drawing/2014/main" id="{034AC26E-10E9-4848-BEF7-141D26A0A7F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a16="http://schemas.microsoft.com/office/drawing/2014/main" id="{17D7BC17-842C-42EC-9BA9-1E05AE13802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9FF218-FF51-403C-AA61-E09DF1E8CF4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C6D77F-0AEB-4A1E-A28B-636EA2FF4D7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4AE8F5-DE63-48E5-94A3-850F9C996E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9F1A43F-C930-4269-BF5E-D22208F0362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6209F4-E100-4A4D-BEF1-B35D6147D0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1A816C6-0AA8-4516-A8EC-70AF239990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FE9384-C673-47FB-9B83-D732FA6A67C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F3DD29-E1A8-4576-93DB-9894A0C1D99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6E2A6D-1C9F-4607-97DE-40780FB067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8A37F3-25A9-46E3-B005-F978C013CD2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93,017
91,465
34.91
31,907,085
29,744,259
1,799,178
18,529,772
7,379,735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11B76B-A788-4F63-BADF-DC4E963A67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7D8C71-0352-43CA-B9AD-8E03765D640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149335-9ABB-400E-8157-FB4793AC69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CC1A03-CE1D-43B2-BD3C-E70A1E8014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8617A1-2972-46DA-B17A-E2030AB1BB2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8F9940A-B4E9-4E2A-8332-4AE291CF0C6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983909C-0CA8-4805-8B2B-48CF16208F8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385DB8-800D-48F2-B416-B9DF5F7ED0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9E3D9F1-4DF7-4532-9B5C-4391E17FF45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8628E90-978C-4071-A67F-CC00E39D4E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955DDF-0E32-40B0-893A-313FD1EBC7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75A914-3F6D-4F60-9F08-746D6FC9757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7D8F12-370F-4347-8B7C-421BAEB3239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D33062-3BF6-48DD-ABDC-00D447A0DB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CF8F8C-6BBF-46F4-958D-796E5505125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4ECFB88-B31C-4900-A461-B9CE5D6CA2A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B7CE4C-5E05-4292-9145-3A45B98717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5D4E95A-2C23-4820-ACD0-D591F2C8105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D41BCE9-9CAF-4652-9573-D58DDD8871A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CC2423B-7FD1-41B2-AA18-79B1396FEDF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C55BE41-4731-4D70-A657-30E781F43BD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363B480-05B7-4D31-AB0D-BDBED4FC07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AD2C66C-1EE2-4818-8036-2FF93E8AA51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4E6E8A2-2F3E-4E60-B2F5-121B93DFD64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25498FB-6067-414F-829F-87D1C570FB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B654BF7-1C98-445B-8A6B-480FFD13E38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E633FE-B2A5-407F-BA70-62C7A2954E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6C37A73-C8DF-41EA-B1D9-680DEB42D4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7B54820-78CB-47E3-9BB2-48DD12E9F92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E4A11AE-A16C-481E-894D-7908CA7D2A8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BC5DC15-67A2-4891-97D7-BE711413C0F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C9505D1-4D2E-476F-938A-37DC52B52F0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8B62B66-DACD-4268-BC05-DED98BCB94E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0ECEC07-BBAE-4A3D-BFC4-D0F11AD6137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55B43EB-62D6-4F8D-A023-890D7F4A15A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B7E0921-5FC6-408B-8D36-2B8186A984D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8B64B30-3E50-4E55-930C-A336E759F2D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837847F-5188-4694-9C7F-16DEF76AC1A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27CEAA7-495B-4862-A90A-88573E2E43B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6AA898B-AAB3-4210-BCDF-7ECB16A37A8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DE6BB9D-82E5-4753-A45B-0C91466C30B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87E2E76-E294-4498-AC01-C8248D5C002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E224980-E90B-4788-B206-07E2BA3BBED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118D309-4981-48A6-A9DF-0DA0D3493DC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17FC843-1E97-4BC1-8038-8C97A1E2D35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3E0CBF9-59CA-4EE5-B06B-4031486CDC2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3737DBD2-29B1-4101-99A7-18F2DC9D8DC4}"/>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79EF1A9A-41A3-4187-9D55-0825BBF2C105}"/>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31BCC051-F0F9-4DD8-B661-7C2B7867B6B5}"/>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7991875B-2E61-46D1-9459-B46007003EA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00F9036-3D5D-493B-AC20-7AFE5B9CA0C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9A66D584-9B4D-4867-9EA4-7818411B2D33}"/>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44790E12-4A18-4C97-BAE7-C43254E5E14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D0492444-B23A-4B06-A07B-A0888B4ED257}"/>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ABD5E981-4B1A-43CB-8ADF-D69951AA9DC9}"/>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D7BB97AE-DFC0-44C4-9EE7-725D81FC0695}"/>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4D2DD9B7-C12D-4725-B46D-D8DA57AD82A3}"/>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22BDF35-EBD2-4C33-9B82-3104B8FB9B6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FA9BF63-3C56-4668-B7E0-B64A5ADBAEC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D79E076-AF1B-403F-B47E-8427857AE40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1836B8-50B4-45DC-8AB7-158BD7B4D8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559295B-409E-4DC9-993A-08A53720AE8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a:extLst>
            <a:ext uri="{FF2B5EF4-FFF2-40B4-BE49-F238E27FC236}">
              <a16:creationId xmlns:a16="http://schemas.microsoft.com/office/drawing/2014/main" id="{B689E525-4EC1-4309-AE0D-154C80051B49}"/>
            </a:ext>
          </a:extLst>
        </xdr:cNvPr>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146249</xdr:rowOff>
    </xdr:from>
    <xdr:ext cx="405111" cy="259045"/>
    <xdr:sp macro="" textlink="">
      <xdr:nvSpPr>
        <xdr:cNvPr id="75" name="【道路】&#10;有形固定資産減価償却率該当値テキスト">
          <a:extLst>
            <a:ext uri="{FF2B5EF4-FFF2-40B4-BE49-F238E27FC236}">
              <a16:creationId xmlns:a16="http://schemas.microsoft.com/office/drawing/2014/main" id="{E38BC7D6-7A76-4CDB-A6CC-AD0A4C59B595}"/>
            </a:ext>
          </a:extLst>
        </xdr:cNvPr>
        <xdr:cNvSpPr txBox="1"/>
      </xdr:nvSpPr>
      <xdr:spPr>
        <a:xfrm>
          <a:off x="4673600" y="648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89081</xdr:rowOff>
    </xdr:from>
    <xdr:to>
      <xdr:col>20</xdr:col>
      <xdr:colOff>38100</xdr:colOff>
      <xdr:row>39</xdr:row>
      <xdr:rowOff>19231</xdr:rowOff>
    </xdr:to>
    <xdr:sp macro="" textlink="">
      <xdr:nvSpPr>
        <xdr:cNvPr id="76" name="楕円 75">
          <a:extLst>
            <a:ext uri="{FF2B5EF4-FFF2-40B4-BE49-F238E27FC236}">
              <a16:creationId xmlns:a16="http://schemas.microsoft.com/office/drawing/2014/main" id="{D6448827-37E4-4484-841D-DDE589F1D0EB}"/>
            </a:ext>
          </a:extLst>
        </xdr:cNvPr>
        <xdr:cNvSpPr/>
      </xdr:nvSpPr>
      <xdr:spPr>
        <a:xfrm>
          <a:off x="3746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139881</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id="{4B763932-02BE-4A7C-B564-4FBB03CB550F}"/>
            </a:ext>
          </a:extLst>
        </xdr:cNvPr>
        <xdr:cNvCxnSpPr/>
      </xdr:nvCxnSpPr>
      <xdr:spPr>
        <a:xfrm>
          <a:off x="3797300" y="66549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a:extLst>
            <a:ext uri="{FF2B5EF4-FFF2-40B4-BE49-F238E27FC236}">
              <a16:creationId xmlns:a16="http://schemas.microsoft.com/office/drawing/2014/main" id="{5773DD1E-BA95-4BDE-90E3-8AC5F52D6AB9}"/>
            </a:ext>
          </a:extLst>
        </xdr:cNvPr>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38</xdr:row>
      <xdr:rowOff>139881</xdr:rowOff>
    </xdr:to>
    <xdr:cxnSp macro="">
      <xdr:nvCxnSpPr>
        <xdr:cNvPr id="79" name="直線コネクタ 78">
          <a:extLst>
            <a:ext uri="{FF2B5EF4-FFF2-40B4-BE49-F238E27FC236}">
              <a16:creationId xmlns:a16="http://schemas.microsoft.com/office/drawing/2014/main" id="{5ED7FA3D-66FF-4279-A913-8E2C3D4421CA}"/>
            </a:ext>
          </a:extLst>
        </xdr:cNvPr>
        <xdr:cNvCxnSpPr/>
      </xdr:nvCxnSpPr>
      <xdr:spPr>
        <a:xfrm>
          <a:off x="2908300" y="66419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80" name="楕円 79">
          <a:extLst>
            <a:ext uri="{FF2B5EF4-FFF2-40B4-BE49-F238E27FC236}">
              <a16:creationId xmlns:a16="http://schemas.microsoft.com/office/drawing/2014/main" id="{D8699241-C1C6-4D75-A0C8-23175AE04042}"/>
            </a:ext>
          </a:extLst>
        </xdr:cNvPr>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94162</xdr:rowOff>
    </xdr:from>
    <xdr:to>
      <xdr:col>15</xdr:col>
      <xdr:colOff>50800</xdr:colOff>
      <xdr:row>38</xdr:row>
      <xdr:rowOff>126819</xdr:rowOff>
    </xdr:to>
    <xdr:cxnSp macro="">
      <xdr:nvCxnSpPr>
        <xdr:cNvPr id="81" name="直線コネクタ 80">
          <a:extLst>
            <a:ext uri="{FF2B5EF4-FFF2-40B4-BE49-F238E27FC236}">
              <a16:creationId xmlns:a16="http://schemas.microsoft.com/office/drawing/2014/main" id="{4F739C87-7C1F-406F-96B5-ABCE3735CAA3}"/>
            </a:ext>
          </a:extLst>
        </xdr:cNvPr>
        <xdr:cNvCxnSpPr/>
      </xdr:nvCxnSpPr>
      <xdr:spPr>
        <a:xfrm>
          <a:off x="2019300" y="66092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xdr:rowOff>
    </xdr:from>
    <xdr:to>
      <xdr:col>6</xdr:col>
      <xdr:colOff>38100</xdr:colOff>
      <xdr:row>38</xdr:row>
      <xdr:rowOff>112304</xdr:rowOff>
    </xdr:to>
    <xdr:sp macro="" textlink="">
      <xdr:nvSpPr>
        <xdr:cNvPr id="82" name="楕円 81">
          <a:extLst>
            <a:ext uri="{FF2B5EF4-FFF2-40B4-BE49-F238E27FC236}">
              <a16:creationId xmlns:a16="http://schemas.microsoft.com/office/drawing/2014/main" id="{24D8D08F-4BC8-4FFF-A0C0-774A5971D7A7}"/>
            </a:ext>
          </a:extLst>
        </xdr:cNvPr>
        <xdr:cNvSpPr/>
      </xdr:nvSpPr>
      <xdr:spPr>
        <a:xfrm>
          <a:off x="1079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61504</xdr:rowOff>
    </xdr:from>
    <xdr:to>
      <xdr:col>10</xdr:col>
      <xdr:colOff>114300</xdr:colOff>
      <xdr:row>38</xdr:row>
      <xdr:rowOff>94162</xdr:rowOff>
    </xdr:to>
    <xdr:cxnSp macro="">
      <xdr:nvCxnSpPr>
        <xdr:cNvPr id="83" name="直線コネクタ 82">
          <a:extLst>
            <a:ext uri="{FF2B5EF4-FFF2-40B4-BE49-F238E27FC236}">
              <a16:creationId xmlns:a16="http://schemas.microsoft.com/office/drawing/2014/main" id="{D523E52F-6A0D-487E-A6E6-E4A1A8361829}"/>
            </a:ext>
          </a:extLst>
        </xdr:cNvPr>
        <xdr:cNvCxnSpPr/>
      </xdr:nvCxnSpPr>
      <xdr:spPr>
        <a:xfrm>
          <a:off x="1130300" y="657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A42E5664-CB5A-4B84-A4B8-75FE12B7B7BB}"/>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3094F33A-13DC-4EDD-BF5E-42CD116AAB45}"/>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9028507D-23CC-45B7-BCF2-6BF545818725}"/>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B8D99901-1468-4F69-B8EE-EA6004836D58}"/>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35758</xdr:rowOff>
    </xdr:from>
    <xdr:ext cx="405111" cy="259045"/>
    <xdr:sp macro="" textlink="">
      <xdr:nvSpPr>
        <xdr:cNvPr id="88" name="n_1mainValue【道路】&#10;有形固定資産減価償却率">
          <a:extLst>
            <a:ext uri="{FF2B5EF4-FFF2-40B4-BE49-F238E27FC236}">
              <a16:creationId xmlns:a16="http://schemas.microsoft.com/office/drawing/2014/main" id="{78FDBF4A-D4CD-42A5-811F-22F7BF88350A}"/>
            </a:ext>
          </a:extLst>
        </xdr:cNvPr>
        <xdr:cNvSpPr txBox="1"/>
      </xdr:nvSpPr>
      <xdr:spPr>
        <a:xfrm>
          <a:off x="3582044" y="637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22696</xdr:rowOff>
    </xdr:from>
    <xdr:ext cx="405111" cy="259045"/>
    <xdr:sp macro="" textlink="">
      <xdr:nvSpPr>
        <xdr:cNvPr id="89" name="n_2mainValue【道路】&#10;有形固定資産減価償却率">
          <a:extLst>
            <a:ext uri="{FF2B5EF4-FFF2-40B4-BE49-F238E27FC236}">
              <a16:creationId xmlns:a16="http://schemas.microsoft.com/office/drawing/2014/main" id="{C7C79CD5-5B38-4213-BD75-B52E1DA28391}"/>
            </a:ext>
          </a:extLst>
        </xdr:cNvPr>
        <xdr:cNvSpPr txBox="1"/>
      </xdr:nvSpPr>
      <xdr:spPr>
        <a:xfrm>
          <a:off x="2705744" y="636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90" name="n_3mainValue【道路】&#10;有形固定資産減価償却率">
          <a:extLst>
            <a:ext uri="{FF2B5EF4-FFF2-40B4-BE49-F238E27FC236}">
              <a16:creationId xmlns:a16="http://schemas.microsoft.com/office/drawing/2014/main" id="{F4D0DB9E-C56C-4310-A864-372477FED53D}"/>
            </a:ext>
          </a:extLst>
        </xdr:cNvPr>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128831</xdr:rowOff>
    </xdr:from>
    <xdr:ext cx="405111" cy="259045"/>
    <xdr:sp macro="" textlink="">
      <xdr:nvSpPr>
        <xdr:cNvPr id="91" name="n_4mainValue【道路】&#10;有形固定資産減価償却率">
          <a:extLst>
            <a:ext uri="{FF2B5EF4-FFF2-40B4-BE49-F238E27FC236}">
              <a16:creationId xmlns:a16="http://schemas.microsoft.com/office/drawing/2014/main" id="{D5D2D83D-FE30-460C-8383-326505A3AA40}"/>
            </a:ext>
          </a:extLst>
        </xdr:cNvPr>
        <xdr:cNvSpPr txBox="1"/>
      </xdr:nvSpPr>
      <xdr:spPr>
        <a:xfrm>
          <a:off x="927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15A41E2-ABF6-424A-BF53-5ED5F2718A7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66E6B41-02FF-413B-AF91-C9B09C40C19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C19EBF4-E82A-4AA3-BB4A-6DE6029C09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B9444F8-4B42-48FA-ACE4-0A9C8431BCE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B18B727-DF7B-4728-BBA6-110EFD9B4E6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C04BB2B-AE65-45D7-99F5-7B2021BEEE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DA3399B-5039-4E70-9148-5C760EC336F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973A3FF-8ED6-4023-8DCE-F191E5B9095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43799CB-A1F0-4547-9FBD-4EE75CADA28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4203A84-8DD2-4B26-80BA-0A9BF215F56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BC0E9EC-90DF-4B3F-9557-4FB5DF92229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F5CFFFC-5A74-4DB5-9528-2541F7FF972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0B04C38-EE08-43BF-945F-C4D1D33671E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83DF3F49-D3FB-49E1-8E42-9B3ED04349E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4B85410-59B8-4128-8E31-54878CFD174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C6AAF898-3D11-454D-AF55-7B4787E870F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DFA6369-FAC3-4CFD-A596-5FD7723C653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43EEF035-3D3B-4FE0-8E50-7CB392828C6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E1680F8-5C79-4220-BBDA-A6F92F6D3B8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B24B7A4D-B618-4CC2-8618-F456EA51268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F0433BC-6E70-487A-BD58-BC3D0BF5AF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5398BF17-F81C-427A-9D4D-B4225B3BE5D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8D97B187-9168-4DBF-A2F6-8F084546CE8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5E2ADDA4-1166-4E4B-A4F4-B54C3603AADF}"/>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57D5EC7B-D3C6-4981-9F8D-BD3E257EBCB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F7BF92D5-D0A1-452B-8476-CDD68AEB1366}"/>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14F5DEB7-8394-4F14-AB20-03F78A4489FB}"/>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6D2A92A9-6C61-441D-9D59-CCF633C7029D}"/>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6B7EA3E8-5C95-4ABA-9A15-8DC4479EEF00}"/>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3FB7A903-14CA-4818-B364-56E7ED0FA1C5}"/>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D2427E36-138F-494C-97D1-499BD8DB7BAF}"/>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23D139AD-3748-4261-8143-B37394F1AA62}"/>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CC118534-6FDE-49A9-9F5C-EDF325B10B15}"/>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454E4C30-5A24-4C85-894B-330A250F635E}"/>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B6A1A32-69FC-48F7-A6FC-81448D0BE5D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486EEC1-4F08-4D22-ABC8-36A23C05743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415AC01-7271-4351-91C2-09088F4F990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AD1757C-9DE8-4475-A133-DDD7B57D854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ED5F1DB-8E26-4D71-B5F3-1F0DB640381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153645</xdr:rowOff>
    </xdr:from>
    <xdr:to>
      <xdr:col>55</xdr:col>
      <xdr:colOff>50800</xdr:colOff>
      <xdr:row>41</xdr:row>
      <xdr:rowOff>83795</xdr:rowOff>
    </xdr:to>
    <xdr:sp macro="" textlink="">
      <xdr:nvSpPr>
        <xdr:cNvPr id="131" name="楕円 130">
          <a:extLst>
            <a:ext uri="{FF2B5EF4-FFF2-40B4-BE49-F238E27FC236}">
              <a16:creationId xmlns:a16="http://schemas.microsoft.com/office/drawing/2014/main" id="{22718809-B8FC-4AAB-8792-1A6AB1A1EADD}"/>
            </a:ext>
          </a:extLst>
        </xdr:cNvPr>
        <xdr:cNvSpPr/>
      </xdr:nvSpPr>
      <xdr:spPr>
        <a:xfrm>
          <a:off x="10426700" y="70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68572</xdr:rowOff>
    </xdr:from>
    <xdr:ext cx="469744" cy="259045"/>
    <xdr:sp macro="" textlink="">
      <xdr:nvSpPr>
        <xdr:cNvPr id="132" name="【道路】&#10;一人当たり延長該当値テキスト">
          <a:extLst>
            <a:ext uri="{FF2B5EF4-FFF2-40B4-BE49-F238E27FC236}">
              <a16:creationId xmlns:a16="http://schemas.microsoft.com/office/drawing/2014/main" id="{FF398DE6-7217-4988-8119-6D65AD7DBC8B}"/>
            </a:ext>
          </a:extLst>
        </xdr:cNvPr>
        <xdr:cNvSpPr txBox="1"/>
      </xdr:nvSpPr>
      <xdr:spPr>
        <a:xfrm>
          <a:off x="10515600" y="69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151968</xdr:rowOff>
    </xdr:from>
    <xdr:to>
      <xdr:col>50</xdr:col>
      <xdr:colOff>165100</xdr:colOff>
      <xdr:row>41</xdr:row>
      <xdr:rowOff>82118</xdr:rowOff>
    </xdr:to>
    <xdr:sp macro="" textlink="">
      <xdr:nvSpPr>
        <xdr:cNvPr id="133" name="楕円 132">
          <a:extLst>
            <a:ext uri="{FF2B5EF4-FFF2-40B4-BE49-F238E27FC236}">
              <a16:creationId xmlns:a16="http://schemas.microsoft.com/office/drawing/2014/main" id="{82C253FE-5D57-44C8-BBD8-7741B1236992}"/>
            </a:ext>
          </a:extLst>
        </xdr:cNvPr>
        <xdr:cNvSpPr/>
      </xdr:nvSpPr>
      <xdr:spPr>
        <a:xfrm>
          <a:off x="9588500" y="70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31318</xdr:rowOff>
    </xdr:from>
    <xdr:to>
      <xdr:col>55</xdr:col>
      <xdr:colOff>0</xdr:colOff>
      <xdr:row>41</xdr:row>
      <xdr:rowOff>32995</xdr:rowOff>
    </xdr:to>
    <xdr:cxnSp macro="">
      <xdr:nvCxnSpPr>
        <xdr:cNvPr id="134" name="直線コネクタ 133">
          <a:extLst>
            <a:ext uri="{FF2B5EF4-FFF2-40B4-BE49-F238E27FC236}">
              <a16:creationId xmlns:a16="http://schemas.microsoft.com/office/drawing/2014/main" id="{AF1A0F41-246E-44C7-ABB2-48F8F05ED508}"/>
            </a:ext>
          </a:extLst>
        </xdr:cNvPr>
        <xdr:cNvCxnSpPr/>
      </xdr:nvCxnSpPr>
      <xdr:spPr>
        <a:xfrm>
          <a:off x="9639300" y="7060768"/>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150330</xdr:rowOff>
    </xdr:from>
    <xdr:to>
      <xdr:col>46</xdr:col>
      <xdr:colOff>38100</xdr:colOff>
      <xdr:row>41</xdr:row>
      <xdr:rowOff>80480</xdr:rowOff>
    </xdr:to>
    <xdr:sp macro="" textlink="">
      <xdr:nvSpPr>
        <xdr:cNvPr id="135" name="楕円 134">
          <a:extLst>
            <a:ext uri="{FF2B5EF4-FFF2-40B4-BE49-F238E27FC236}">
              <a16:creationId xmlns:a16="http://schemas.microsoft.com/office/drawing/2014/main" id="{D38015BC-46F8-4A10-96C6-9C7134CE9897}"/>
            </a:ext>
          </a:extLst>
        </xdr:cNvPr>
        <xdr:cNvSpPr/>
      </xdr:nvSpPr>
      <xdr:spPr>
        <a:xfrm>
          <a:off x="8699500" y="70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29680</xdr:rowOff>
    </xdr:from>
    <xdr:to>
      <xdr:col>50</xdr:col>
      <xdr:colOff>114300</xdr:colOff>
      <xdr:row>41</xdr:row>
      <xdr:rowOff>31318</xdr:rowOff>
    </xdr:to>
    <xdr:cxnSp macro="">
      <xdr:nvCxnSpPr>
        <xdr:cNvPr id="136" name="直線コネクタ 135">
          <a:extLst>
            <a:ext uri="{FF2B5EF4-FFF2-40B4-BE49-F238E27FC236}">
              <a16:creationId xmlns:a16="http://schemas.microsoft.com/office/drawing/2014/main" id="{4FED5F50-1E88-4DCD-B6D6-C9F81187611F}"/>
            </a:ext>
          </a:extLst>
        </xdr:cNvPr>
        <xdr:cNvCxnSpPr/>
      </xdr:nvCxnSpPr>
      <xdr:spPr>
        <a:xfrm>
          <a:off x="8750300" y="7059130"/>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148806</xdr:rowOff>
    </xdr:from>
    <xdr:to>
      <xdr:col>41</xdr:col>
      <xdr:colOff>101600</xdr:colOff>
      <xdr:row>41</xdr:row>
      <xdr:rowOff>78956</xdr:rowOff>
    </xdr:to>
    <xdr:sp macro="" textlink="">
      <xdr:nvSpPr>
        <xdr:cNvPr id="137" name="楕円 136">
          <a:extLst>
            <a:ext uri="{FF2B5EF4-FFF2-40B4-BE49-F238E27FC236}">
              <a16:creationId xmlns:a16="http://schemas.microsoft.com/office/drawing/2014/main" id="{1E06A6B8-7E46-4B4B-B276-82AED66AF18C}"/>
            </a:ext>
          </a:extLst>
        </xdr:cNvPr>
        <xdr:cNvSpPr/>
      </xdr:nvSpPr>
      <xdr:spPr>
        <a:xfrm>
          <a:off x="7810500" y="70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28156</xdr:rowOff>
    </xdr:from>
    <xdr:to>
      <xdr:col>45</xdr:col>
      <xdr:colOff>177800</xdr:colOff>
      <xdr:row>41</xdr:row>
      <xdr:rowOff>29680</xdr:rowOff>
    </xdr:to>
    <xdr:cxnSp macro="">
      <xdr:nvCxnSpPr>
        <xdr:cNvPr id="138" name="直線コネクタ 137">
          <a:extLst>
            <a:ext uri="{FF2B5EF4-FFF2-40B4-BE49-F238E27FC236}">
              <a16:creationId xmlns:a16="http://schemas.microsoft.com/office/drawing/2014/main" id="{552FCDAD-096A-4185-A5DD-FA6369F512AE}"/>
            </a:ext>
          </a:extLst>
        </xdr:cNvPr>
        <xdr:cNvCxnSpPr/>
      </xdr:nvCxnSpPr>
      <xdr:spPr>
        <a:xfrm>
          <a:off x="7861300" y="70576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147091</xdr:rowOff>
    </xdr:from>
    <xdr:to>
      <xdr:col>36</xdr:col>
      <xdr:colOff>165100</xdr:colOff>
      <xdr:row>41</xdr:row>
      <xdr:rowOff>77241</xdr:rowOff>
    </xdr:to>
    <xdr:sp macro="" textlink="">
      <xdr:nvSpPr>
        <xdr:cNvPr id="139" name="楕円 138">
          <a:extLst>
            <a:ext uri="{FF2B5EF4-FFF2-40B4-BE49-F238E27FC236}">
              <a16:creationId xmlns:a16="http://schemas.microsoft.com/office/drawing/2014/main" id="{64517F79-A323-4592-BD07-66318656A8B9}"/>
            </a:ext>
          </a:extLst>
        </xdr:cNvPr>
        <xdr:cNvSpPr/>
      </xdr:nvSpPr>
      <xdr:spPr>
        <a:xfrm>
          <a:off x="6921500" y="700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26441</xdr:rowOff>
    </xdr:from>
    <xdr:to>
      <xdr:col>41</xdr:col>
      <xdr:colOff>50800</xdr:colOff>
      <xdr:row>41</xdr:row>
      <xdr:rowOff>28156</xdr:rowOff>
    </xdr:to>
    <xdr:cxnSp macro="">
      <xdr:nvCxnSpPr>
        <xdr:cNvPr id="140" name="直線コネクタ 139">
          <a:extLst>
            <a:ext uri="{FF2B5EF4-FFF2-40B4-BE49-F238E27FC236}">
              <a16:creationId xmlns:a16="http://schemas.microsoft.com/office/drawing/2014/main" id="{1D7C5A71-0E45-45FF-B534-27C63820E25A}"/>
            </a:ext>
          </a:extLst>
        </xdr:cNvPr>
        <xdr:cNvCxnSpPr/>
      </xdr:nvCxnSpPr>
      <xdr:spPr>
        <a:xfrm>
          <a:off x="6972300" y="705589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45415AFC-3382-4268-ACD4-8BE4867C4A06}"/>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DB88834D-328A-4877-96FB-985F4C4AC9E2}"/>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493E7B3B-293E-4292-81D1-1589DBD0D3F0}"/>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75B3BEFF-1F80-47BF-B6C8-0048A7C05D4B}"/>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73245</xdr:rowOff>
    </xdr:from>
    <xdr:ext cx="469744" cy="259045"/>
    <xdr:sp macro="" textlink="">
      <xdr:nvSpPr>
        <xdr:cNvPr id="145" name="n_1mainValue【道路】&#10;一人当たり延長">
          <a:extLst>
            <a:ext uri="{FF2B5EF4-FFF2-40B4-BE49-F238E27FC236}">
              <a16:creationId xmlns:a16="http://schemas.microsoft.com/office/drawing/2014/main" id="{E11F70E5-962A-4106-9265-E97A4B7B89A7}"/>
            </a:ext>
          </a:extLst>
        </xdr:cNvPr>
        <xdr:cNvSpPr txBox="1"/>
      </xdr:nvSpPr>
      <xdr:spPr>
        <a:xfrm>
          <a:off x="9391727" y="71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71607</xdr:rowOff>
    </xdr:from>
    <xdr:ext cx="469744" cy="259045"/>
    <xdr:sp macro="" textlink="">
      <xdr:nvSpPr>
        <xdr:cNvPr id="146" name="n_2mainValue【道路】&#10;一人当たり延長">
          <a:extLst>
            <a:ext uri="{FF2B5EF4-FFF2-40B4-BE49-F238E27FC236}">
              <a16:creationId xmlns:a16="http://schemas.microsoft.com/office/drawing/2014/main" id="{2EE159B6-9B04-43CA-B30C-92960641BAB3}"/>
            </a:ext>
          </a:extLst>
        </xdr:cNvPr>
        <xdr:cNvSpPr txBox="1"/>
      </xdr:nvSpPr>
      <xdr:spPr>
        <a:xfrm>
          <a:off x="8515427" y="71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70083</xdr:rowOff>
    </xdr:from>
    <xdr:ext cx="469744" cy="259045"/>
    <xdr:sp macro="" textlink="">
      <xdr:nvSpPr>
        <xdr:cNvPr id="147" name="n_3mainValue【道路】&#10;一人当たり延長">
          <a:extLst>
            <a:ext uri="{FF2B5EF4-FFF2-40B4-BE49-F238E27FC236}">
              <a16:creationId xmlns:a16="http://schemas.microsoft.com/office/drawing/2014/main" id="{BD927E01-3357-4B0C-865C-82B30A6B092B}"/>
            </a:ext>
          </a:extLst>
        </xdr:cNvPr>
        <xdr:cNvSpPr txBox="1"/>
      </xdr:nvSpPr>
      <xdr:spPr>
        <a:xfrm>
          <a:off x="7626427" y="709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68368</xdr:rowOff>
    </xdr:from>
    <xdr:ext cx="469744" cy="259045"/>
    <xdr:sp macro="" textlink="">
      <xdr:nvSpPr>
        <xdr:cNvPr id="148" name="n_4mainValue【道路】&#10;一人当たり延長">
          <a:extLst>
            <a:ext uri="{FF2B5EF4-FFF2-40B4-BE49-F238E27FC236}">
              <a16:creationId xmlns:a16="http://schemas.microsoft.com/office/drawing/2014/main" id="{A41BADF7-27B9-4EB9-95CE-209AC7B9697A}"/>
            </a:ext>
          </a:extLst>
        </xdr:cNvPr>
        <xdr:cNvSpPr txBox="1"/>
      </xdr:nvSpPr>
      <xdr:spPr>
        <a:xfrm>
          <a:off x="6737427" y="709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2B55BE4-EA56-4B5F-ACE8-F7C6717E38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134D7AF-E455-46D6-821A-625630FD1E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AFF6370-F4AF-4C0D-A9E9-48188A53046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DB40F4C-9405-4A0E-BD1E-FC038D42B70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C3D6B2A-C366-489B-BBA1-8C53773775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8CE8091-E07D-4166-BB4C-7B963BC231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EEB0B58-FC2B-434F-A779-1295216206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8767675-2B4B-4976-9ED4-F22525A228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856D258-A30D-4341-A317-508B3302D65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1278858-243A-4698-94AC-094A8EE1F67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71CB525-3F95-4FBC-BDC2-FB4C008003C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3ABDF21-2A26-4605-949E-1C5A1C95567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0F35039-6EF6-49BE-9E98-FDCC2984324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686030B-C6FC-4E7C-BAA6-2ABFAC60F67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2852DD5-CB56-4156-AA82-D234A37D0A5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7B67DDD-6DDB-43AE-A408-D676B03C699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D7A6257-6B92-4D4F-9CF6-96FB8AC6CB8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7FD6696-C364-4EB4-94E2-005D5AF468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7FA4868-0068-43CB-9A46-D9642F9A63D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8FEFC1D-847A-4EEB-ACCF-BC29E56E848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63B7BAA-5DCA-4300-833C-742CEAD0BF9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D16D82A-0C05-426C-815B-E727CDE3487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50BDE13-5B8C-42C0-842A-6F0C8BC5061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3D3CA4D-5F02-4A5F-B4BE-930135D62B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A8D867B-594C-4CAC-836F-088526851B3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4CF59C5A-1045-4D38-8C4A-9A93CD203FBA}"/>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55664F0D-78A5-4F1D-A06D-5D3D4973C391}"/>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9CAB61DB-EEAB-496C-9530-C4967E4A5A1E}"/>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D218E95-630D-4726-BC0F-F7B67A0635CE}"/>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76EB8EAE-DFDE-4A62-A463-693E9C37BE1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CC330F7-7FCA-4EFE-97AD-0CB410335578}"/>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8899C2BD-4585-4431-81AE-5FFB2A923729}"/>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748DEEF9-49A4-4A64-9D17-85920CE0FB41}"/>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A3578430-44FE-4806-A9D1-8069958F2C1E}"/>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B10207D6-C349-42B3-AF0A-6B393BC17D2C}"/>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6DA7D961-2C19-4687-BA29-F83EC56E8D74}"/>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9D976C9-2691-4FE0-B5F6-3F8A4C2AFB3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F32DED4-011D-44E0-A2D6-393031B6F0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A29ED86-131A-4091-8B75-152948B18AB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75F298E-5606-491E-BA3C-6AAD29DD3B3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EA41795-CEB8-45F5-A582-2D704A6AD7C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92891</xdr:rowOff>
    </xdr:from>
    <xdr:to>
      <xdr:col>24</xdr:col>
      <xdr:colOff>114300</xdr:colOff>
      <xdr:row>62</xdr:row>
      <xdr:rowOff>23041</xdr:rowOff>
    </xdr:to>
    <xdr:sp macro="" textlink="">
      <xdr:nvSpPr>
        <xdr:cNvPr id="190" name="楕円 189">
          <a:extLst>
            <a:ext uri="{FF2B5EF4-FFF2-40B4-BE49-F238E27FC236}">
              <a16:creationId xmlns:a16="http://schemas.microsoft.com/office/drawing/2014/main" id="{7187DD84-2C3B-42C1-9B1E-A6AEE593632E}"/>
            </a:ext>
          </a:extLst>
        </xdr:cNvPr>
        <xdr:cNvSpPr/>
      </xdr:nvSpPr>
      <xdr:spPr>
        <a:xfrm>
          <a:off x="45847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71318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3559BE03-804E-4A17-8472-A09D7A26C791}"/>
            </a:ext>
          </a:extLst>
        </xdr:cNvPr>
        <xdr:cNvSpPr txBox="1"/>
      </xdr:nvSpPr>
      <xdr:spPr>
        <a:xfrm>
          <a:off x="4673600"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70031</xdr:rowOff>
    </xdr:from>
    <xdr:to>
      <xdr:col>20</xdr:col>
      <xdr:colOff>38100</xdr:colOff>
      <xdr:row>62</xdr:row>
      <xdr:rowOff>181</xdr:rowOff>
    </xdr:to>
    <xdr:sp macro="" textlink="">
      <xdr:nvSpPr>
        <xdr:cNvPr id="192" name="楕円 191">
          <a:extLst>
            <a:ext uri="{FF2B5EF4-FFF2-40B4-BE49-F238E27FC236}">
              <a16:creationId xmlns:a16="http://schemas.microsoft.com/office/drawing/2014/main" id="{D4DA70E6-F267-4C3F-BE11-05D151232CB8}"/>
            </a:ext>
          </a:extLst>
        </xdr:cNvPr>
        <xdr:cNvSpPr/>
      </xdr:nvSpPr>
      <xdr:spPr>
        <a:xfrm>
          <a:off x="3746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120831</xdr:rowOff>
    </xdr:from>
    <xdr:to>
      <xdr:col>24</xdr:col>
      <xdr:colOff>63500</xdr:colOff>
      <xdr:row>61</xdr:row>
      <xdr:rowOff>143691</xdr:rowOff>
    </xdr:to>
    <xdr:cxnSp macro="">
      <xdr:nvCxnSpPr>
        <xdr:cNvPr id="193" name="直線コネクタ 192">
          <a:extLst>
            <a:ext uri="{FF2B5EF4-FFF2-40B4-BE49-F238E27FC236}">
              <a16:creationId xmlns:a16="http://schemas.microsoft.com/office/drawing/2014/main" id="{84282D90-2ACE-41AA-AC89-D527A8A41684}"/>
            </a:ext>
          </a:extLst>
        </xdr:cNvPr>
        <xdr:cNvCxnSpPr/>
      </xdr:nvCxnSpPr>
      <xdr:spPr>
        <a:xfrm>
          <a:off x="3797300" y="1057928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48804</xdr:rowOff>
    </xdr:from>
    <xdr:to>
      <xdr:col>15</xdr:col>
      <xdr:colOff>101600</xdr:colOff>
      <xdr:row>61</xdr:row>
      <xdr:rowOff>150404</xdr:rowOff>
    </xdr:to>
    <xdr:sp macro="" textlink="">
      <xdr:nvSpPr>
        <xdr:cNvPr id="194" name="楕円 193">
          <a:extLst>
            <a:ext uri="{FF2B5EF4-FFF2-40B4-BE49-F238E27FC236}">
              <a16:creationId xmlns:a16="http://schemas.microsoft.com/office/drawing/2014/main" id="{0715A233-85C3-432A-9427-E1136CDADC5F}"/>
            </a:ext>
          </a:extLst>
        </xdr:cNvPr>
        <xdr:cNvSpPr/>
      </xdr:nvSpPr>
      <xdr:spPr>
        <a:xfrm>
          <a:off x="2857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99604</xdr:rowOff>
    </xdr:from>
    <xdr:to>
      <xdr:col>19</xdr:col>
      <xdr:colOff>177800</xdr:colOff>
      <xdr:row>61</xdr:row>
      <xdr:rowOff>120831</xdr:rowOff>
    </xdr:to>
    <xdr:cxnSp macro="">
      <xdr:nvCxnSpPr>
        <xdr:cNvPr id="195" name="直線コネクタ 194">
          <a:extLst>
            <a:ext uri="{FF2B5EF4-FFF2-40B4-BE49-F238E27FC236}">
              <a16:creationId xmlns:a16="http://schemas.microsoft.com/office/drawing/2014/main" id="{0B146A7F-5449-466C-AF30-ED7CB7670F5F}"/>
            </a:ext>
          </a:extLst>
        </xdr:cNvPr>
        <xdr:cNvCxnSpPr/>
      </xdr:nvCxnSpPr>
      <xdr:spPr>
        <a:xfrm>
          <a:off x="2908300" y="105580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27577</xdr:rowOff>
    </xdr:from>
    <xdr:to>
      <xdr:col>10</xdr:col>
      <xdr:colOff>165100</xdr:colOff>
      <xdr:row>61</xdr:row>
      <xdr:rowOff>129177</xdr:rowOff>
    </xdr:to>
    <xdr:sp macro="" textlink="">
      <xdr:nvSpPr>
        <xdr:cNvPr id="196" name="楕円 195">
          <a:extLst>
            <a:ext uri="{FF2B5EF4-FFF2-40B4-BE49-F238E27FC236}">
              <a16:creationId xmlns:a16="http://schemas.microsoft.com/office/drawing/2014/main" id="{B28D2061-385B-48CD-9F31-AD79683523A3}"/>
            </a:ext>
          </a:extLst>
        </xdr:cNvPr>
        <xdr:cNvSpPr/>
      </xdr:nvSpPr>
      <xdr:spPr>
        <a:xfrm>
          <a:off x="1968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78377</xdr:rowOff>
    </xdr:from>
    <xdr:to>
      <xdr:col>15</xdr:col>
      <xdr:colOff>50800</xdr:colOff>
      <xdr:row>61</xdr:row>
      <xdr:rowOff>99604</xdr:rowOff>
    </xdr:to>
    <xdr:cxnSp macro="">
      <xdr:nvCxnSpPr>
        <xdr:cNvPr id="197" name="直線コネクタ 196">
          <a:extLst>
            <a:ext uri="{FF2B5EF4-FFF2-40B4-BE49-F238E27FC236}">
              <a16:creationId xmlns:a16="http://schemas.microsoft.com/office/drawing/2014/main" id="{F6FB9041-71BC-4837-9026-DA855DFE7589}"/>
            </a:ext>
          </a:extLst>
        </xdr:cNvPr>
        <xdr:cNvCxnSpPr/>
      </xdr:nvCxnSpPr>
      <xdr:spPr>
        <a:xfrm>
          <a:off x="2019300" y="1053682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198" name="楕円 197">
          <a:extLst>
            <a:ext uri="{FF2B5EF4-FFF2-40B4-BE49-F238E27FC236}">
              <a16:creationId xmlns:a16="http://schemas.microsoft.com/office/drawing/2014/main" id="{C7C79550-FB05-4483-89B3-A525AA7667F3}"/>
            </a:ext>
          </a:extLst>
        </xdr:cNvPr>
        <xdr:cNvSpPr/>
      </xdr:nvSpPr>
      <xdr:spPr>
        <a:xfrm>
          <a:off x="107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57150</xdr:rowOff>
    </xdr:from>
    <xdr:to>
      <xdr:col>10</xdr:col>
      <xdr:colOff>114300</xdr:colOff>
      <xdr:row>61</xdr:row>
      <xdr:rowOff>78377</xdr:rowOff>
    </xdr:to>
    <xdr:cxnSp macro="">
      <xdr:nvCxnSpPr>
        <xdr:cNvPr id="199" name="直線コネクタ 198">
          <a:extLst>
            <a:ext uri="{FF2B5EF4-FFF2-40B4-BE49-F238E27FC236}">
              <a16:creationId xmlns:a16="http://schemas.microsoft.com/office/drawing/2014/main" id="{7EDC1474-82A2-4BA3-8BE4-0DB086603AB9}"/>
            </a:ext>
          </a:extLst>
        </xdr:cNvPr>
        <xdr:cNvCxnSpPr/>
      </xdr:nvCxnSpPr>
      <xdr:spPr>
        <a:xfrm>
          <a:off x="1130300" y="105156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9BA7A954-1250-4C38-8572-D7A1E5CC1293}"/>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009F20D-B337-4410-9AA8-B8C0C7AE6012}"/>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A20DFE2-2D20-480E-BE28-935A235BE3FA}"/>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D999D32-7FDF-4D7C-B87B-EB4ED0A1CE1A}"/>
            </a:ext>
          </a:extLst>
        </xdr:cNvPr>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162758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8F859C4-1986-4CA5-9BA5-D5C309EEB9AF}"/>
            </a:ext>
          </a:extLst>
        </xdr:cNvPr>
        <xdr:cNvSpPr txBox="1"/>
      </xdr:nvSpPr>
      <xdr:spPr>
        <a:xfrm>
          <a:off x="3582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141531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DD2C53F5-27EA-43EE-B6C8-4851D9E54CEF}"/>
            </a:ext>
          </a:extLst>
        </xdr:cNvPr>
        <xdr:cNvSpPr txBox="1"/>
      </xdr:nvSpPr>
      <xdr:spPr>
        <a:xfrm>
          <a:off x="2705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120304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678AE70B-1004-4CAE-B8BC-EAC34C654652}"/>
            </a:ext>
          </a:extLst>
        </xdr:cNvPr>
        <xdr:cNvSpPr txBox="1"/>
      </xdr:nvSpPr>
      <xdr:spPr>
        <a:xfrm>
          <a:off x="1816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99077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F331625-D1A7-4D08-A3D1-7F22C0E7F411}"/>
            </a:ext>
          </a:extLst>
        </xdr:cNvPr>
        <xdr:cNvSpPr txBox="1"/>
      </xdr:nvSpPr>
      <xdr:spPr>
        <a:xfrm>
          <a:off x="927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3759148-F393-49D9-8352-CF5B78E059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6E192B8-A189-48F8-B5C1-FAFC86CB6D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3FD3DAF-4F2F-4B23-A54D-E8BB826359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01186EC-0B86-4815-87BB-AAF4D3427D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5C5B469-13EA-4925-B30E-7C7D863C355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9689F818-5F22-4DAF-BB58-586299F27FC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0776F59-232F-4864-8A21-4942E6887AE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E7C87B1-FE49-4386-8D48-3D6F6E686DC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82B81D1-6C9A-4C91-8AF3-EFA7278F33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C832E7E-0706-4DC5-BFD5-73E18567300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18DF97A-CA80-47DA-A2F5-F02854BFF6D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9810137D-85F9-49F0-B511-90B7D66241D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182D6F3-6FA4-4616-BCDD-E907E6214C6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E029D9C-764C-4518-852A-D4CD34593EA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4FC298E-1B7F-4D57-9224-6F5472CAC82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9B864D2F-5DFC-48BB-8E3F-C222C0158A7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F320AD8C-4252-4D0E-BF59-A2A592FC762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2F2B7FDC-EB31-4C5D-ABD2-1B1899D7B3F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0AF7732-F73B-4957-BA80-C4645E33CEB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8B9B3E36-7B75-496E-B060-53A59BB15B1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344B7D1-7FA4-427C-94B7-072943D682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A8482D85-4F1C-4336-AB48-80FAD1AB36F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3611DA50-2BC1-4E9C-ADAA-C5F58B16EC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4DF1C16F-1B59-490A-81AF-E965F2D71D7B}"/>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104EFC9A-D39E-4B2F-A193-0B9F9584F114}"/>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7F478017-341A-4BAC-84ED-BD547F097C37}"/>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F16703C1-EE79-441A-94DF-EDC991F28F3A}"/>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4F74BDF1-3B72-4036-BE3B-0DB3C0931B31}"/>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CF006E4E-DA84-4607-86E3-605FDE290F0A}"/>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2BCF4878-7E9B-489C-AED4-61FA46060224}"/>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A63936BB-743C-4EA0-9A1E-83A8EEB2FD1B}"/>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8839C5DD-F191-4739-A944-459D45D40006}"/>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F19D24F7-1B14-4E9A-AD97-3F0F47DF42B6}"/>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0C4E80CE-69A6-45A5-94BE-F97172D9F8C1}"/>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6BAEAFA-6BBF-44E3-B952-418F49EE499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4F9529D-ECD9-412D-8EE6-580C82FED54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78D390A-641D-4E0F-9A53-F8E51962A2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AA64D1F-2817-45D9-89EA-302C44BF225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8E61142-96DB-424D-B68B-0FBDD57186D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159597</xdr:rowOff>
    </xdr:from>
    <xdr:to>
      <xdr:col>55</xdr:col>
      <xdr:colOff>50800</xdr:colOff>
      <xdr:row>64</xdr:row>
      <xdr:rowOff>89747</xdr:rowOff>
    </xdr:to>
    <xdr:sp macro="" textlink="">
      <xdr:nvSpPr>
        <xdr:cNvPr id="247" name="楕円 246">
          <a:extLst>
            <a:ext uri="{FF2B5EF4-FFF2-40B4-BE49-F238E27FC236}">
              <a16:creationId xmlns:a16="http://schemas.microsoft.com/office/drawing/2014/main" id="{3135BD95-BBAC-4351-A6FD-BA17C06759BB}"/>
            </a:ext>
          </a:extLst>
        </xdr:cNvPr>
        <xdr:cNvSpPr/>
      </xdr:nvSpPr>
      <xdr:spPr>
        <a:xfrm>
          <a:off x="10426700" y="109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74524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150A1E50-6D9D-41C0-8E93-087782D3FC4B}"/>
            </a:ext>
          </a:extLst>
        </xdr:cNvPr>
        <xdr:cNvSpPr txBox="1"/>
      </xdr:nvSpPr>
      <xdr:spPr>
        <a:xfrm>
          <a:off x="10515600" y="108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159345</xdr:rowOff>
    </xdr:from>
    <xdr:to>
      <xdr:col>50</xdr:col>
      <xdr:colOff>165100</xdr:colOff>
      <xdr:row>64</xdr:row>
      <xdr:rowOff>89495</xdr:rowOff>
    </xdr:to>
    <xdr:sp macro="" textlink="">
      <xdr:nvSpPr>
        <xdr:cNvPr id="249" name="楕円 248">
          <a:extLst>
            <a:ext uri="{FF2B5EF4-FFF2-40B4-BE49-F238E27FC236}">
              <a16:creationId xmlns:a16="http://schemas.microsoft.com/office/drawing/2014/main" id="{94607C26-041A-4B71-BF84-D5C3567735EA}"/>
            </a:ext>
          </a:extLst>
        </xdr:cNvPr>
        <xdr:cNvSpPr/>
      </xdr:nvSpPr>
      <xdr:spPr>
        <a:xfrm>
          <a:off x="9588500" y="109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38695</xdr:rowOff>
    </xdr:from>
    <xdr:to>
      <xdr:col>55</xdr:col>
      <xdr:colOff>0</xdr:colOff>
      <xdr:row>64</xdr:row>
      <xdr:rowOff>38947</xdr:rowOff>
    </xdr:to>
    <xdr:cxnSp macro="">
      <xdr:nvCxnSpPr>
        <xdr:cNvPr id="250" name="直線コネクタ 249">
          <a:extLst>
            <a:ext uri="{FF2B5EF4-FFF2-40B4-BE49-F238E27FC236}">
              <a16:creationId xmlns:a16="http://schemas.microsoft.com/office/drawing/2014/main" id="{FF24F7CA-CFA4-4FDA-8C6E-45F78A84BBB1}"/>
            </a:ext>
          </a:extLst>
        </xdr:cNvPr>
        <xdr:cNvCxnSpPr/>
      </xdr:nvCxnSpPr>
      <xdr:spPr>
        <a:xfrm>
          <a:off x="9639300" y="11011495"/>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158996</xdr:rowOff>
    </xdr:from>
    <xdr:to>
      <xdr:col>46</xdr:col>
      <xdr:colOff>38100</xdr:colOff>
      <xdr:row>64</xdr:row>
      <xdr:rowOff>89146</xdr:rowOff>
    </xdr:to>
    <xdr:sp macro="" textlink="">
      <xdr:nvSpPr>
        <xdr:cNvPr id="251" name="楕円 250">
          <a:extLst>
            <a:ext uri="{FF2B5EF4-FFF2-40B4-BE49-F238E27FC236}">
              <a16:creationId xmlns:a16="http://schemas.microsoft.com/office/drawing/2014/main" id="{D5C14F2B-B8D9-4797-96EE-9DB8D6F2659B}"/>
            </a:ext>
          </a:extLst>
        </xdr:cNvPr>
        <xdr:cNvSpPr/>
      </xdr:nvSpPr>
      <xdr:spPr>
        <a:xfrm>
          <a:off x="8699500" y="109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38346</xdr:rowOff>
    </xdr:from>
    <xdr:to>
      <xdr:col>50</xdr:col>
      <xdr:colOff>114300</xdr:colOff>
      <xdr:row>64</xdr:row>
      <xdr:rowOff>38695</xdr:rowOff>
    </xdr:to>
    <xdr:cxnSp macro="">
      <xdr:nvCxnSpPr>
        <xdr:cNvPr id="252" name="直線コネクタ 251">
          <a:extLst>
            <a:ext uri="{FF2B5EF4-FFF2-40B4-BE49-F238E27FC236}">
              <a16:creationId xmlns:a16="http://schemas.microsoft.com/office/drawing/2014/main" id="{D45B61A0-29FD-411B-82B2-9EB71315C2A3}"/>
            </a:ext>
          </a:extLst>
        </xdr:cNvPr>
        <xdr:cNvCxnSpPr/>
      </xdr:nvCxnSpPr>
      <xdr:spPr>
        <a:xfrm>
          <a:off x="8750300" y="11011146"/>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158728</xdr:rowOff>
    </xdr:from>
    <xdr:to>
      <xdr:col>41</xdr:col>
      <xdr:colOff>101600</xdr:colOff>
      <xdr:row>64</xdr:row>
      <xdr:rowOff>88878</xdr:rowOff>
    </xdr:to>
    <xdr:sp macro="" textlink="">
      <xdr:nvSpPr>
        <xdr:cNvPr id="253" name="楕円 252">
          <a:extLst>
            <a:ext uri="{FF2B5EF4-FFF2-40B4-BE49-F238E27FC236}">
              <a16:creationId xmlns:a16="http://schemas.microsoft.com/office/drawing/2014/main" id="{1791F177-ABF4-494F-BA4A-30FC1C9F709E}"/>
            </a:ext>
          </a:extLst>
        </xdr:cNvPr>
        <xdr:cNvSpPr/>
      </xdr:nvSpPr>
      <xdr:spPr>
        <a:xfrm>
          <a:off x="7810500" y="109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38078</xdr:rowOff>
    </xdr:from>
    <xdr:to>
      <xdr:col>45</xdr:col>
      <xdr:colOff>177800</xdr:colOff>
      <xdr:row>64</xdr:row>
      <xdr:rowOff>38346</xdr:rowOff>
    </xdr:to>
    <xdr:cxnSp macro="">
      <xdr:nvCxnSpPr>
        <xdr:cNvPr id="254" name="直線コネクタ 253">
          <a:extLst>
            <a:ext uri="{FF2B5EF4-FFF2-40B4-BE49-F238E27FC236}">
              <a16:creationId xmlns:a16="http://schemas.microsoft.com/office/drawing/2014/main" id="{30D22E7A-8138-42CB-B81D-F2E33A32A2E1}"/>
            </a:ext>
          </a:extLst>
        </xdr:cNvPr>
        <xdr:cNvCxnSpPr/>
      </xdr:nvCxnSpPr>
      <xdr:spPr>
        <a:xfrm>
          <a:off x="7861300" y="11010878"/>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158537</xdr:rowOff>
    </xdr:from>
    <xdr:to>
      <xdr:col>36</xdr:col>
      <xdr:colOff>165100</xdr:colOff>
      <xdr:row>64</xdr:row>
      <xdr:rowOff>88687</xdr:rowOff>
    </xdr:to>
    <xdr:sp macro="" textlink="">
      <xdr:nvSpPr>
        <xdr:cNvPr id="255" name="楕円 254">
          <a:extLst>
            <a:ext uri="{FF2B5EF4-FFF2-40B4-BE49-F238E27FC236}">
              <a16:creationId xmlns:a16="http://schemas.microsoft.com/office/drawing/2014/main" id="{F8CBA9D3-A4D0-43AA-9882-073140E164DD}"/>
            </a:ext>
          </a:extLst>
        </xdr:cNvPr>
        <xdr:cNvSpPr/>
      </xdr:nvSpPr>
      <xdr:spPr>
        <a:xfrm>
          <a:off x="6921500" y="109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37887</xdr:rowOff>
    </xdr:from>
    <xdr:to>
      <xdr:col>41</xdr:col>
      <xdr:colOff>50800</xdr:colOff>
      <xdr:row>64</xdr:row>
      <xdr:rowOff>38078</xdr:rowOff>
    </xdr:to>
    <xdr:cxnSp macro="">
      <xdr:nvCxnSpPr>
        <xdr:cNvPr id="256" name="直線コネクタ 255">
          <a:extLst>
            <a:ext uri="{FF2B5EF4-FFF2-40B4-BE49-F238E27FC236}">
              <a16:creationId xmlns:a16="http://schemas.microsoft.com/office/drawing/2014/main" id="{79FF2A6A-2787-4638-B429-7A6696F67D55}"/>
            </a:ext>
          </a:extLst>
        </xdr:cNvPr>
        <xdr:cNvCxnSpPr/>
      </xdr:nvCxnSpPr>
      <xdr:spPr>
        <a:xfrm>
          <a:off x="6972300" y="1101068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51C1A7A5-1BBF-4070-8731-A0E6F13F579B}"/>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AD6FC820-8FC2-45AE-BE9A-FA176E860C24}"/>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9ADC3A9D-308F-443F-98CF-B4A4A404C430}"/>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29C507D4-206F-46FA-8974-E8D48BA307B6}"/>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80622</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639B3EE6-851B-403A-8F8C-193D979A1690}"/>
            </a:ext>
          </a:extLst>
        </xdr:cNvPr>
        <xdr:cNvSpPr txBox="1"/>
      </xdr:nvSpPr>
      <xdr:spPr>
        <a:xfrm>
          <a:off x="9359411" y="110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80273</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9B954004-5419-4D72-BBF8-EBCE71F81919}"/>
            </a:ext>
          </a:extLst>
        </xdr:cNvPr>
        <xdr:cNvSpPr txBox="1"/>
      </xdr:nvSpPr>
      <xdr:spPr>
        <a:xfrm>
          <a:off x="8483111" y="110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80005</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79AFAD05-B8BB-497D-AFAA-C4DFCF7D7DF1}"/>
            </a:ext>
          </a:extLst>
        </xdr:cNvPr>
        <xdr:cNvSpPr txBox="1"/>
      </xdr:nvSpPr>
      <xdr:spPr>
        <a:xfrm>
          <a:off x="7594111" y="110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79814</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E24C49CC-9726-4B06-B0A5-A59D5C3A3028}"/>
            </a:ext>
          </a:extLst>
        </xdr:cNvPr>
        <xdr:cNvSpPr txBox="1"/>
      </xdr:nvSpPr>
      <xdr:spPr>
        <a:xfrm>
          <a:off x="6705111" y="110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A3AF7A9-B604-435C-B937-275CB6AE18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DBB2C29-529B-4DCC-AE25-4DF17DC84D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329301A-A9EA-4451-AB91-E23945AEE36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7599B8A-DF6C-449E-BE46-E94A1404D1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9433ADD-2974-4F79-A6C7-C8275F0D308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5C18900-B6D2-4764-82DB-7E32E6C85AC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1C23B96-572C-4F0A-9867-EEE73E3E07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1E47E6C-8BCE-48EC-AC5D-F3D51BAD090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E6E6DD2E-4A7D-48E1-8FA7-C6979C7394B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2E22A13D-C0CB-4224-BD4A-54FB82D2EDC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D8B647D2-22E5-4969-A0A9-037A99A594D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E5337A9-4D83-4272-B8AE-91B597F6A46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EE7ED32B-669C-4890-96DB-333CD9A31A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D944A938-8A30-477C-ACC0-94B9FCFCBFB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C544EAC2-C0A1-4AD6-A1EC-32A2A123BFA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F1B7C79A-8FD4-475F-8A92-968A085DD51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5D5997BB-31B9-44C3-B5D9-1FB93215DCE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F24D809-2750-4082-AAA1-0F27B9C92F2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B9AD1D09-6864-4DF7-9F3E-C1BB417DE97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CF1CFBE4-F2A0-46BE-BC66-DABF6A6AB5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C08E56AE-0C4A-4436-A9CE-55DA9FDF571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1C4BD219-7C33-4D8B-98E3-951428E4217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8F607F54-7855-4DCA-86DB-C1C29937EA0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5AFC045F-3076-457F-8616-75950DECE7E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15799A8-C9B9-42CF-9D16-C2EB6BFD3C2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46844B3-FD7B-477E-9F07-971132E40A6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136BD4B3-2F4A-41A5-8987-2889259B428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802B2B30-406A-4DE1-BCB8-258DF727DE1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ACBE2A01-0300-41C0-9E99-7FC828591B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67B7FA37-47AD-4C76-A6B2-B7428444A2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9B5F369C-F0F6-46B7-8F10-4BA99DBFD29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538837D3-71F7-4E4B-98B8-F6944B759A3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BD736C5B-DC56-4ED9-BF08-54FF3D74DBD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AD59CABE-A178-44E4-AF9B-6488B5E75A6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AE0D6585-1685-4AAB-9B24-B405F8367F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8ED4B478-E1EA-49C8-B052-F5197B4C2A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FDD38643-5498-4B0E-9124-434BB0C2B7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23BE0508-413C-4EA1-87AA-74E5C17447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62EE6FFF-1FDD-4173-9C84-5057F76D069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C0E6C5FA-2BA3-462B-9AF6-0617BA88CD8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3E40797E-DCD0-4AA7-982B-BF36F0043BF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5881BBCE-B725-49F3-B886-883FC724BF0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80475F63-C1E7-4924-BAAC-21EAB828E20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73E366C4-C826-4DBC-8067-46EA7CAB97E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7ECD0DEF-EA0D-4322-9578-6C6025EA9EA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545824AD-0B53-4FF1-A89D-408356F3087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8F004D24-5C31-4835-B312-EF77B6DF188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D8A02585-EB5E-41CB-A39F-6404A619624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9F0BE59B-7132-4648-A5C1-28D862E11E9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547A4E80-B41C-49EA-9DBA-C0E36346B2D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8961B483-8BD6-4656-92F8-7B5EB15106E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C80B18ED-7621-4663-8994-0E7E1665789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9EC8E73A-1171-42E4-9D66-D36A308FA27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75ECD22-9966-49EC-81BC-3D5849E8109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D8954064-D2F3-4D4E-9A80-8FFE2B1DEED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60E5D854-5F34-4226-8AFA-569DBF34268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321" name="直線コネクタ 320">
          <a:extLst>
            <a:ext uri="{FF2B5EF4-FFF2-40B4-BE49-F238E27FC236}">
              <a16:creationId xmlns:a16="http://schemas.microsoft.com/office/drawing/2014/main" id="{51A6C786-13BD-48EE-A718-C242CA4FCB2D}"/>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0E372840-BB89-4356-B3AE-52777CEB7AF9}"/>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a:extLst>
            <a:ext uri="{FF2B5EF4-FFF2-40B4-BE49-F238E27FC236}">
              <a16:creationId xmlns:a16="http://schemas.microsoft.com/office/drawing/2014/main" id="{2119608C-7067-4FDB-875A-6A7C2C3AD285}"/>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1A538286-4E5A-4479-AF8D-E35D80278232}"/>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5" name="直線コネクタ 324">
          <a:extLst>
            <a:ext uri="{FF2B5EF4-FFF2-40B4-BE49-F238E27FC236}">
              <a16:creationId xmlns:a16="http://schemas.microsoft.com/office/drawing/2014/main" id="{346D307E-517E-4F0B-AE9E-02BF3D9D77E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7DFF44B2-E24C-4593-8FD9-A4956F867913}"/>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7" name="フローチャート: 判断 326">
          <a:extLst>
            <a:ext uri="{FF2B5EF4-FFF2-40B4-BE49-F238E27FC236}">
              <a16:creationId xmlns:a16="http://schemas.microsoft.com/office/drawing/2014/main" id="{A917F9D9-998B-4585-B896-6D3C91D49544}"/>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28" name="フローチャート: 判断 327">
          <a:extLst>
            <a:ext uri="{FF2B5EF4-FFF2-40B4-BE49-F238E27FC236}">
              <a16:creationId xmlns:a16="http://schemas.microsoft.com/office/drawing/2014/main" id="{8B3DDA90-DD7B-429A-AE3D-71B2F9A3FB96}"/>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329" name="フローチャート: 判断 328">
          <a:extLst>
            <a:ext uri="{FF2B5EF4-FFF2-40B4-BE49-F238E27FC236}">
              <a16:creationId xmlns:a16="http://schemas.microsoft.com/office/drawing/2014/main" id="{E7C9A99F-270B-49FD-A395-FAE025593CB6}"/>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330" name="フローチャート: 判断 329">
          <a:extLst>
            <a:ext uri="{FF2B5EF4-FFF2-40B4-BE49-F238E27FC236}">
              <a16:creationId xmlns:a16="http://schemas.microsoft.com/office/drawing/2014/main" id="{6DB198D5-BA83-4611-8A36-E47B6947D693}"/>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331" name="フローチャート: 判断 330">
          <a:extLst>
            <a:ext uri="{FF2B5EF4-FFF2-40B4-BE49-F238E27FC236}">
              <a16:creationId xmlns:a16="http://schemas.microsoft.com/office/drawing/2014/main" id="{31D4543D-742B-45D1-8458-AE1B53CEA5E7}"/>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F9B327CD-C080-4547-85AC-975188BE470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3AAF23C1-D3A3-439F-9024-07B9D91C444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3726A919-0D6B-48A6-9AA1-3FB716913D0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59E8967D-4A6C-4658-83B8-527116F60ED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923A49C7-27CE-4CDB-844F-A030B76AAD2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17780</xdr:rowOff>
    </xdr:from>
    <xdr:to>
      <xdr:col>85</xdr:col>
      <xdr:colOff>177800</xdr:colOff>
      <xdr:row>36</xdr:row>
      <xdr:rowOff>119380</xdr:rowOff>
    </xdr:to>
    <xdr:sp macro="" textlink="">
      <xdr:nvSpPr>
        <xdr:cNvPr id="337" name="楕円 336">
          <a:extLst>
            <a:ext uri="{FF2B5EF4-FFF2-40B4-BE49-F238E27FC236}">
              <a16:creationId xmlns:a16="http://schemas.microsoft.com/office/drawing/2014/main" id="{DEBD5D61-3E9B-493C-B87D-F1A0F80B6A3A}"/>
            </a:ext>
          </a:extLst>
        </xdr:cNvPr>
        <xdr:cNvSpPr/>
      </xdr:nvSpPr>
      <xdr:spPr>
        <a:xfrm>
          <a:off x="16268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40657</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54C8046B-5F4A-4736-8394-3378487744CE}"/>
            </a:ext>
          </a:extLst>
        </xdr:cNvPr>
        <xdr:cNvSpPr txBox="1"/>
      </xdr:nvSpPr>
      <xdr:spPr>
        <a:xfrm>
          <a:off x="16357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339" name="楕円 338">
          <a:extLst>
            <a:ext uri="{FF2B5EF4-FFF2-40B4-BE49-F238E27FC236}">
              <a16:creationId xmlns:a16="http://schemas.microsoft.com/office/drawing/2014/main" id="{586B1324-1FE7-4DE0-AFD3-33F001641B48}"/>
            </a:ext>
          </a:extLst>
        </xdr:cNvPr>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64770</xdr:rowOff>
    </xdr:from>
    <xdr:to>
      <xdr:col>85</xdr:col>
      <xdr:colOff>127000</xdr:colOff>
      <xdr:row>36</xdr:row>
      <xdr:rowOff>68580</xdr:rowOff>
    </xdr:to>
    <xdr:cxnSp macro="">
      <xdr:nvCxnSpPr>
        <xdr:cNvPr id="340" name="直線コネクタ 339">
          <a:extLst>
            <a:ext uri="{FF2B5EF4-FFF2-40B4-BE49-F238E27FC236}">
              <a16:creationId xmlns:a16="http://schemas.microsoft.com/office/drawing/2014/main" id="{011D1950-3D25-4487-90C0-2ACDD174DA7E}"/>
            </a:ext>
          </a:extLst>
        </xdr:cNvPr>
        <xdr:cNvCxnSpPr/>
      </xdr:nvCxnSpPr>
      <xdr:spPr>
        <a:xfrm>
          <a:off x="15481300" y="6236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143510</xdr:rowOff>
    </xdr:from>
    <xdr:to>
      <xdr:col>76</xdr:col>
      <xdr:colOff>165100</xdr:colOff>
      <xdr:row>36</xdr:row>
      <xdr:rowOff>73660</xdr:rowOff>
    </xdr:to>
    <xdr:sp macro="" textlink="">
      <xdr:nvSpPr>
        <xdr:cNvPr id="341" name="楕円 340">
          <a:extLst>
            <a:ext uri="{FF2B5EF4-FFF2-40B4-BE49-F238E27FC236}">
              <a16:creationId xmlns:a16="http://schemas.microsoft.com/office/drawing/2014/main" id="{EDB54E67-5255-475C-801A-7A9B5AD4FA26}"/>
            </a:ext>
          </a:extLst>
        </xdr:cNvPr>
        <xdr:cNvSpPr/>
      </xdr:nvSpPr>
      <xdr:spPr>
        <a:xfrm>
          <a:off x="14541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22860</xdr:rowOff>
    </xdr:from>
    <xdr:to>
      <xdr:col>81</xdr:col>
      <xdr:colOff>50800</xdr:colOff>
      <xdr:row>36</xdr:row>
      <xdr:rowOff>64770</xdr:rowOff>
    </xdr:to>
    <xdr:cxnSp macro="">
      <xdr:nvCxnSpPr>
        <xdr:cNvPr id="342" name="直線コネクタ 341">
          <a:extLst>
            <a:ext uri="{FF2B5EF4-FFF2-40B4-BE49-F238E27FC236}">
              <a16:creationId xmlns:a16="http://schemas.microsoft.com/office/drawing/2014/main" id="{C1E0528E-783B-4BB7-AA78-9F2E912AF4F0}"/>
            </a:ext>
          </a:extLst>
        </xdr:cNvPr>
        <xdr:cNvCxnSpPr/>
      </xdr:nvCxnSpPr>
      <xdr:spPr>
        <a:xfrm>
          <a:off x="14592300" y="619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101600</xdr:rowOff>
    </xdr:from>
    <xdr:to>
      <xdr:col>72</xdr:col>
      <xdr:colOff>38100</xdr:colOff>
      <xdr:row>36</xdr:row>
      <xdr:rowOff>31750</xdr:rowOff>
    </xdr:to>
    <xdr:sp macro="" textlink="">
      <xdr:nvSpPr>
        <xdr:cNvPr id="343" name="楕円 342">
          <a:extLst>
            <a:ext uri="{FF2B5EF4-FFF2-40B4-BE49-F238E27FC236}">
              <a16:creationId xmlns:a16="http://schemas.microsoft.com/office/drawing/2014/main" id="{55BA73C0-47F5-47FC-97D9-1C5F93C41E0B}"/>
            </a:ext>
          </a:extLst>
        </xdr:cNvPr>
        <xdr:cNvSpPr/>
      </xdr:nvSpPr>
      <xdr:spPr>
        <a:xfrm>
          <a:off x="13652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152400</xdr:rowOff>
    </xdr:from>
    <xdr:to>
      <xdr:col>76</xdr:col>
      <xdr:colOff>114300</xdr:colOff>
      <xdr:row>36</xdr:row>
      <xdr:rowOff>22860</xdr:rowOff>
    </xdr:to>
    <xdr:cxnSp macro="">
      <xdr:nvCxnSpPr>
        <xdr:cNvPr id="344" name="直線コネクタ 343">
          <a:extLst>
            <a:ext uri="{FF2B5EF4-FFF2-40B4-BE49-F238E27FC236}">
              <a16:creationId xmlns:a16="http://schemas.microsoft.com/office/drawing/2014/main" id="{776AD988-D53F-473C-B880-73BC38401946}"/>
            </a:ext>
          </a:extLst>
        </xdr:cNvPr>
        <xdr:cNvCxnSpPr/>
      </xdr:nvCxnSpPr>
      <xdr:spPr>
        <a:xfrm>
          <a:off x="13703300" y="6153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76835</xdr:rowOff>
    </xdr:from>
    <xdr:to>
      <xdr:col>67</xdr:col>
      <xdr:colOff>101600</xdr:colOff>
      <xdr:row>36</xdr:row>
      <xdr:rowOff>6985</xdr:rowOff>
    </xdr:to>
    <xdr:sp macro="" textlink="">
      <xdr:nvSpPr>
        <xdr:cNvPr id="345" name="楕円 344">
          <a:extLst>
            <a:ext uri="{FF2B5EF4-FFF2-40B4-BE49-F238E27FC236}">
              <a16:creationId xmlns:a16="http://schemas.microsoft.com/office/drawing/2014/main" id="{721FE513-CD4D-41CB-8CF5-A6EB52CD2E7A}"/>
            </a:ext>
          </a:extLst>
        </xdr:cNvPr>
        <xdr:cNvSpPr/>
      </xdr:nvSpPr>
      <xdr:spPr>
        <a:xfrm>
          <a:off x="12763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127635</xdr:rowOff>
    </xdr:from>
    <xdr:to>
      <xdr:col>71</xdr:col>
      <xdr:colOff>177800</xdr:colOff>
      <xdr:row>35</xdr:row>
      <xdr:rowOff>152400</xdr:rowOff>
    </xdr:to>
    <xdr:cxnSp macro="">
      <xdr:nvCxnSpPr>
        <xdr:cNvPr id="346" name="直線コネクタ 345">
          <a:extLst>
            <a:ext uri="{FF2B5EF4-FFF2-40B4-BE49-F238E27FC236}">
              <a16:creationId xmlns:a16="http://schemas.microsoft.com/office/drawing/2014/main" id="{36EBA213-7CC7-4445-AB11-F33730A3DC06}"/>
            </a:ext>
          </a:extLst>
        </xdr:cNvPr>
        <xdr:cNvCxnSpPr/>
      </xdr:nvCxnSpPr>
      <xdr:spPr>
        <a:xfrm>
          <a:off x="12814300" y="61283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F601DE9C-F2CE-40B3-9542-94221999042F}"/>
            </a:ext>
          </a:extLst>
        </xdr:cNvPr>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DA5DC5D4-EA6D-4CB6-97D6-8782C7E7D5DD}"/>
            </a:ext>
          </a:extLst>
        </xdr:cNvPr>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11C13D98-93E0-48A9-A42B-124605027C7C}"/>
            </a:ext>
          </a:extLst>
        </xdr:cNvPr>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B32A6663-33BA-4D52-904D-EAC75DF12960}"/>
            </a:ext>
          </a:extLst>
        </xdr:cNvPr>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132097</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5FF9E6B3-4311-4D65-A186-FBFD81FC9DAE}"/>
            </a:ext>
          </a:extLst>
        </xdr:cNvPr>
        <xdr:cNvSpPr txBox="1"/>
      </xdr:nvSpPr>
      <xdr:spPr>
        <a:xfrm>
          <a:off x="15266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90187</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6CC2E035-E5F8-41A9-B601-16FD30D7ACED}"/>
            </a:ext>
          </a:extLst>
        </xdr:cNvPr>
        <xdr:cNvSpPr txBox="1"/>
      </xdr:nvSpPr>
      <xdr:spPr>
        <a:xfrm>
          <a:off x="14389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48277</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1EC1AC1C-24FA-44F0-B3B2-3F820EE17F0B}"/>
            </a:ext>
          </a:extLst>
        </xdr:cNvPr>
        <xdr:cNvSpPr txBox="1"/>
      </xdr:nvSpPr>
      <xdr:spPr>
        <a:xfrm>
          <a:off x="13500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23512</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1531DF16-D29D-41AC-98C8-820CFE34D9C8}"/>
            </a:ext>
          </a:extLst>
        </xdr:cNvPr>
        <xdr:cNvSpPr txBox="1"/>
      </xdr:nvSpPr>
      <xdr:spPr>
        <a:xfrm>
          <a:off x="126117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8A252358-4577-40A9-BC82-0C9C9EF391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1A5DD9F8-F2A0-4853-8608-07CFCC668C4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72DAA5E-1B69-4653-8555-7E865D9C1B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604F80B1-0E13-4E61-8C0D-65ABB29C2F9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3CA9A4C6-E791-4677-8058-7FB9ACD6C85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26542841-B571-4C6E-AE87-40AD18A31B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7F5ED531-B968-4559-9FA2-71D6B4E127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A824DA14-352D-4B07-8547-5A69E1DE6C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7CDC72AC-B733-4FEC-8BA6-EFDCF268A88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54CD16FC-02E4-443A-BD2E-F3E7B8C06CA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6541E936-52EE-4257-978E-D5EDF2FB1A3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58AC0164-02FD-410D-82F9-60040327BE6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5943515B-1A22-463A-B3FC-6637AC76793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id="{665ACA26-285B-41B7-A2DD-547643C670F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EC882067-1270-4461-AA20-BD1F6501C7D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id="{E66806C9-D008-415B-94B2-8A84C05ADFF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47127F1E-2026-4B15-9DE3-B61BB8ED6F7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id="{47F50EDF-CE46-44CD-9C8D-705D4CA645AD}"/>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1611FCAE-5315-4804-BF35-75307422432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267F7A0F-41DB-42AA-A47F-0E43CCDD7BE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509ABFB7-7BCF-4C13-BCD1-7667070A73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880A1F2D-1E24-4956-9602-8A9F1D3F9E7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6555D738-D68D-4156-957B-FDDDBD03809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8" name="直線コネクタ 377">
          <a:extLst>
            <a:ext uri="{FF2B5EF4-FFF2-40B4-BE49-F238E27FC236}">
              <a16:creationId xmlns:a16="http://schemas.microsoft.com/office/drawing/2014/main" id="{B7B1CDBB-3C9E-4E4B-94EE-A8FCEB5A874B}"/>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3021C4D5-1A4B-4FB6-A326-83E3DAC8653A}"/>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0" name="直線コネクタ 379">
          <a:extLst>
            <a:ext uri="{FF2B5EF4-FFF2-40B4-BE49-F238E27FC236}">
              <a16:creationId xmlns:a16="http://schemas.microsoft.com/office/drawing/2014/main" id="{3C152048-7A48-427F-B309-2CE04BD97CEF}"/>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76555164-A178-4B0A-9324-622903961D0D}"/>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2" name="直線コネクタ 381">
          <a:extLst>
            <a:ext uri="{FF2B5EF4-FFF2-40B4-BE49-F238E27FC236}">
              <a16:creationId xmlns:a16="http://schemas.microsoft.com/office/drawing/2014/main" id="{D06C6F07-B6CD-4436-BEEB-4659487588FE}"/>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23D4BCE3-38FC-418C-A005-F7AE1A0E80E8}"/>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384" name="フローチャート: 判断 383">
          <a:extLst>
            <a:ext uri="{FF2B5EF4-FFF2-40B4-BE49-F238E27FC236}">
              <a16:creationId xmlns:a16="http://schemas.microsoft.com/office/drawing/2014/main" id="{0D75CB37-42D8-42AA-BA87-0766D52D5C15}"/>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385" name="フローチャート: 判断 384">
          <a:extLst>
            <a:ext uri="{FF2B5EF4-FFF2-40B4-BE49-F238E27FC236}">
              <a16:creationId xmlns:a16="http://schemas.microsoft.com/office/drawing/2014/main" id="{B79ADAC4-5133-413C-967D-D767A1D15C11}"/>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386" name="フローチャート: 判断 385">
          <a:extLst>
            <a:ext uri="{FF2B5EF4-FFF2-40B4-BE49-F238E27FC236}">
              <a16:creationId xmlns:a16="http://schemas.microsoft.com/office/drawing/2014/main" id="{DFB1DD03-A34A-46C0-9684-36BE9B973883}"/>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387" name="フローチャート: 判断 386">
          <a:extLst>
            <a:ext uri="{FF2B5EF4-FFF2-40B4-BE49-F238E27FC236}">
              <a16:creationId xmlns:a16="http://schemas.microsoft.com/office/drawing/2014/main" id="{C5F1864C-282D-4B2F-8671-B84F5F4A64E0}"/>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388" name="フローチャート: 判断 387">
          <a:extLst>
            <a:ext uri="{FF2B5EF4-FFF2-40B4-BE49-F238E27FC236}">
              <a16:creationId xmlns:a16="http://schemas.microsoft.com/office/drawing/2014/main" id="{B91A2B1A-80FC-4EBB-9F33-4956318E5FA5}"/>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53B15172-EF35-4CAF-B5D0-E1C9F835C84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1D8F4D3-A826-41D1-8B3F-5F3BE754099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C4917DE9-E1AC-4EC0-AD8B-D6DD3A0BBD3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6A8637B4-1C57-4106-B989-92510483122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4E2A4858-6DA4-4286-9CE7-C4BA9ADEDB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94" name="楕円 393">
          <a:extLst>
            <a:ext uri="{FF2B5EF4-FFF2-40B4-BE49-F238E27FC236}">
              <a16:creationId xmlns:a16="http://schemas.microsoft.com/office/drawing/2014/main" id="{7C72853C-672D-40B2-AA4E-122E7D8BC784}"/>
            </a:ext>
          </a:extLst>
        </xdr:cNvPr>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13987</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36E0E63C-1B9D-4615-A9AB-166DDAD1149D}"/>
            </a:ext>
          </a:extLst>
        </xdr:cNvPr>
        <xdr:cNvSpPr txBox="1"/>
      </xdr:nvSpPr>
      <xdr:spPr>
        <a:xfrm>
          <a:off x="22199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158750</xdr:rowOff>
    </xdr:from>
    <xdr:to>
      <xdr:col>112</xdr:col>
      <xdr:colOff>38100</xdr:colOff>
      <xdr:row>39</xdr:row>
      <xdr:rowOff>88900</xdr:rowOff>
    </xdr:to>
    <xdr:sp macro="" textlink="">
      <xdr:nvSpPr>
        <xdr:cNvPr id="396" name="楕円 395">
          <a:extLst>
            <a:ext uri="{FF2B5EF4-FFF2-40B4-BE49-F238E27FC236}">
              <a16:creationId xmlns:a16="http://schemas.microsoft.com/office/drawing/2014/main" id="{972F204C-5D2F-47A9-8417-B070171FF182}"/>
            </a:ext>
          </a:extLst>
        </xdr:cNvPr>
        <xdr:cNvSpPr/>
      </xdr:nvSpPr>
      <xdr:spPr>
        <a:xfrm>
          <a:off x="2127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38100</xdr:rowOff>
    </xdr:from>
    <xdr:to>
      <xdr:col>116</xdr:col>
      <xdr:colOff>63500</xdr:colOff>
      <xdr:row>39</xdr:row>
      <xdr:rowOff>41910</xdr:rowOff>
    </xdr:to>
    <xdr:cxnSp macro="">
      <xdr:nvCxnSpPr>
        <xdr:cNvPr id="397" name="直線コネクタ 396">
          <a:extLst>
            <a:ext uri="{FF2B5EF4-FFF2-40B4-BE49-F238E27FC236}">
              <a16:creationId xmlns:a16="http://schemas.microsoft.com/office/drawing/2014/main" id="{7869CE4F-6BD2-4F65-83A3-2BE4E9105795}"/>
            </a:ext>
          </a:extLst>
        </xdr:cNvPr>
        <xdr:cNvCxnSpPr/>
      </xdr:nvCxnSpPr>
      <xdr:spPr>
        <a:xfrm>
          <a:off x="21323300" y="6724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151130</xdr:rowOff>
    </xdr:from>
    <xdr:to>
      <xdr:col>107</xdr:col>
      <xdr:colOff>101600</xdr:colOff>
      <xdr:row>39</xdr:row>
      <xdr:rowOff>81280</xdr:rowOff>
    </xdr:to>
    <xdr:sp macro="" textlink="">
      <xdr:nvSpPr>
        <xdr:cNvPr id="398" name="楕円 397">
          <a:extLst>
            <a:ext uri="{FF2B5EF4-FFF2-40B4-BE49-F238E27FC236}">
              <a16:creationId xmlns:a16="http://schemas.microsoft.com/office/drawing/2014/main" id="{A3CB9AE8-FA7D-4615-93EA-D6076DFF0D56}"/>
            </a:ext>
          </a:extLst>
        </xdr:cNvPr>
        <xdr:cNvSpPr/>
      </xdr:nvSpPr>
      <xdr:spPr>
        <a:xfrm>
          <a:off x="2038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30480</xdr:rowOff>
    </xdr:from>
    <xdr:to>
      <xdr:col>111</xdr:col>
      <xdr:colOff>177800</xdr:colOff>
      <xdr:row>39</xdr:row>
      <xdr:rowOff>38100</xdr:rowOff>
    </xdr:to>
    <xdr:cxnSp macro="">
      <xdr:nvCxnSpPr>
        <xdr:cNvPr id="399" name="直線コネクタ 398">
          <a:extLst>
            <a:ext uri="{FF2B5EF4-FFF2-40B4-BE49-F238E27FC236}">
              <a16:creationId xmlns:a16="http://schemas.microsoft.com/office/drawing/2014/main" id="{B6098CA3-9B7C-4DD6-8709-9EF9B8D9BE7B}"/>
            </a:ext>
          </a:extLst>
        </xdr:cNvPr>
        <xdr:cNvCxnSpPr/>
      </xdr:nvCxnSpPr>
      <xdr:spPr>
        <a:xfrm>
          <a:off x="20434300" y="6717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147320</xdr:rowOff>
    </xdr:from>
    <xdr:to>
      <xdr:col>102</xdr:col>
      <xdr:colOff>165100</xdr:colOff>
      <xdr:row>39</xdr:row>
      <xdr:rowOff>77470</xdr:rowOff>
    </xdr:to>
    <xdr:sp macro="" textlink="">
      <xdr:nvSpPr>
        <xdr:cNvPr id="400" name="楕円 399">
          <a:extLst>
            <a:ext uri="{FF2B5EF4-FFF2-40B4-BE49-F238E27FC236}">
              <a16:creationId xmlns:a16="http://schemas.microsoft.com/office/drawing/2014/main" id="{813FD93E-4EC4-4B9E-A3DF-BDD65C5119CE}"/>
            </a:ext>
          </a:extLst>
        </xdr:cNvPr>
        <xdr:cNvSpPr/>
      </xdr:nvSpPr>
      <xdr:spPr>
        <a:xfrm>
          <a:off x="19494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26670</xdr:rowOff>
    </xdr:from>
    <xdr:to>
      <xdr:col>107</xdr:col>
      <xdr:colOff>50800</xdr:colOff>
      <xdr:row>39</xdr:row>
      <xdr:rowOff>30480</xdr:rowOff>
    </xdr:to>
    <xdr:cxnSp macro="">
      <xdr:nvCxnSpPr>
        <xdr:cNvPr id="401" name="直線コネクタ 400">
          <a:extLst>
            <a:ext uri="{FF2B5EF4-FFF2-40B4-BE49-F238E27FC236}">
              <a16:creationId xmlns:a16="http://schemas.microsoft.com/office/drawing/2014/main" id="{961FEF96-A7ED-461D-819E-9409DD9CFF27}"/>
            </a:ext>
          </a:extLst>
        </xdr:cNvPr>
        <xdr:cNvCxnSpPr/>
      </xdr:nvCxnSpPr>
      <xdr:spPr>
        <a:xfrm>
          <a:off x="19545300" y="671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143510</xdr:rowOff>
    </xdr:from>
    <xdr:to>
      <xdr:col>98</xdr:col>
      <xdr:colOff>38100</xdr:colOff>
      <xdr:row>39</xdr:row>
      <xdr:rowOff>73660</xdr:rowOff>
    </xdr:to>
    <xdr:sp macro="" textlink="">
      <xdr:nvSpPr>
        <xdr:cNvPr id="402" name="楕円 401">
          <a:extLst>
            <a:ext uri="{FF2B5EF4-FFF2-40B4-BE49-F238E27FC236}">
              <a16:creationId xmlns:a16="http://schemas.microsoft.com/office/drawing/2014/main" id="{F47BFE01-3E33-44A0-8773-D7370B4573A3}"/>
            </a:ext>
          </a:extLst>
        </xdr:cNvPr>
        <xdr:cNvSpPr/>
      </xdr:nvSpPr>
      <xdr:spPr>
        <a:xfrm>
          <a:off x="18605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22860</xdr:rowOff>
    </xdr:from>
    <xdr:to>
      <xdr:col>102</xdr:col>
      <xdr:colOff>114300</xdr:colOff>
      <xdr:row>39</xdr:row>
      <xdr:rowOff>26670</xdr:rowOff>
    </xdr:to>
    <xdr:cxnSp macro="">
      <xdr:nvCxnSpPr>
        <xdr:cNvPr id="403" name="直線コネクタ 402">
          <a:extLst>
            <a:ext uri="{FF2B5EF4-FFF2-40B4-BE49-F238E27FC236}">
              <a16:creationId xmlns:a16="http://schemas.microsoft.com/office/drawing/2014/main" id="{815B1407-14B8-4350-9C6C-D20147A548BD}"/>
            </a:ext>
          </a:extLst>
        </xdr:cNvPr>
        <xdr:cNvCxnSpPr/>
      </xdr:nvCxnSpPr>
      <xdr:spPr>
        <a:xfrm>
          <a:off x="18656300" y="6709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E2E791A0-612F-4525-9262-23F3D4B2AE7D}"/>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C26C1B6F-93B4-4BC8-8B83-0727ACEA87B1}"/>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16CB6A97-242F-42EB-883F-7DEB23BE34B3}"/>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FA858AAD-9188-4567-BD62-3A7FE3E5A5EB}"/>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105427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F813B3AF-068D-4685-B059-890D1B2CE3B9}"/>
            </a:ext>
          </a:extLst>
        </xdr:cNvPr>
        <xdr:cNvSpPr txBox="1"/>
      </xdr:nvSpPr>
      <xdr:spPr>
        <a:xfrm>
          <a:off x="210757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97807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57F2211E-3C1B-474F-AF1E-1EB9E7371E2C}"/>
            </a:ext>
          </a:extLst>
        </xdr:cNvPr>
        <xdr:cNvSpPr txBox="1"/>
      </xdr:nvSpPr>
      <xdr:spPr>
        <a:xfrm>
          <a:off x="20199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93997</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E5F0655A-9217-43E1-B94D-F8AF4DBB96D3}"/>
            </a:ext>
          </a:extLst>
        </xdr:cNvPr>
        <xdr:cNvSpPr txBox="1"/>
      </xdr:nvSpPr>
      <xdr:spPr>
        <a:xfrm>
          <a:off x="19310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90187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2C62A9E9-26CE-4DD7-A2A9-57DFAB349EF3}"/>
            </a:ext>
          </a:extLst>
        </xdr:cNvPr>
        <xdr:cNvSpPr txBox="1"/>
      </xdr:nvSpPr>
      <xdr:spPr>
        <a:xfrm>
          <a:off x="184214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49ACFA8D-F5D5-408C-B865-35950450EB3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E76439F8-2E54-4C1D-958F-DF4012480B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5819A377-51D3-4CEA-A6DB-BFEFB5D1DF0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8349AFA4-31EB-49F7-8464-F004207318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501A30CE-7507-4E0C-A189-5CFDDEB256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904BEC4D-AEED-4B96-A095-1C5E68E534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64362A87-EF91-42A0-A3CC-693F64F2D16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AA1F13DE-7C47-45CF-B36B-DC6C961509A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2B2916C-7A47-4853-8735-021B8221695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4F069E29-6B0C-47ED-821D-3744CB8D8D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6D7904A4-6E4F-4A2F-B81F-9A8DFE21F2E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02F1F8C3-631E-460C-85E2-D5D0B115350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AA111EBF-2C4E-4B78-BD05-AAE16880632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8AAB9527-0711-4307-AE09-E6412E05983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5AFCA407-7388-4C8A-95A2-F3B9CB63F26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61140EF4-32D4-4F86-8B22-706D33EFE25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210035A4-481C-428F-AD4C-31B5FABFA72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EE0C8E5E-E9CB-4149-84BE-94A3E0E3F64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D1449D2F-EDEC-482D-9DEF-3083F8F6D59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97AB047E-F443-471D-832A-6211DD64FD8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5B96E779-6B7F-43B4-A422-E1789057425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9B89D341-DFE8-441B-BB49-FEEE1195409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9F0E4BAF-666B-4F2D-8CB3-F92729D0738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8A20802F-DCB2-4078-8168-2AFF48C7420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6" name="直線コネクタ 435">
          <a:extLst>
            <a:ext uri="{FF2B5EF4-FFF2-40B4-BE49-F238E27FC236}">
              <a16:creationId xmlns:a16="http://schemas.microsoft.com/office/drawing/2014/main" id="{20E310CB-D945-4C2A-9640-48315571267D}"/>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AB1AB61B-CFDF-4863-94B4-92CC07A6F6F4}"/>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a:extLst>
            <a:ext uri="{FF2B5EF4-FFF2-40B4-BE49-F238E27FC236}">
              <a16:creationId xmlns:a16="http://schemas.microsoft.com/office/drawing/2014/main" id="{285CB75D-A5A0-47CA-B31F-B922537D0B9B}"/>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2E14EC07-6610-4C96-9E66-890450BD7016}"/>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a:extLst>
            <a:ext uri="{FF2B5EF4-FFF2-40B4-BE49-F238E27FC236}">
              <a16:creationId xmlns:a16="http://schemas.microsoft.com/office/drawing/2014/main" id="{3F9E5C73-8399-4C43-87D9-B4F9C8BD4A9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1BE58977-8034-4637-9AE1-12501E422F18}"/>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2" name="フローチャート: 判断 441">
          <a:extLst>
            <a:ext uri="{FF2B5EF4-FFF2-40B4-BE49-F238E27FC236}">
              <a16:creationId xmlns:a16="http://schemas.microsoft.com/office/drawing/2014/main" id="{5183B11C-4F32-4D8D-8EA8-051CA29A1D84}"/>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443" name="フローチャート: 判断 442">
          <a:extLst>
            <a:ext uri="{FF2B5EF4-FFF2-40B4-BE49-F238E27FC236}">
              <a16:creationId xmlns:a16="http://schemas.microsoft.com/office/drawing/2014/main" id="{182AEBAC-CF55-4836-A442-1C9FFD674AAF}"/>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4" name="フローチャート: 判断 443">
          <a:extLst>
            <a:ext uri="{FF2B5EF4-FFF2-40B4-BE49-F238E27FC236}">
              <a16:creationId xmlns:a16="http://schemas.microsoft.com/office/drawing/2014/main" id="{CC1B8690-2E0E-4BF4-A9F9-B083A9076484}"/>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5" name="フローチャート: 判断 444">
          <a:extLst>
            <a:ext uri="{FF2B5EF4-FFF2-40B4-BE49-F238E27FC236}">
              <a16:creationId xmlns:a16="http://schemas.microsoft.com/office/drawing/2014/main" id="{7596A465-2319-4FF9-8ED2-D9F38D708217}"/>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446" name="フローチャート: 判断 445">
          <a:extLst>
            <a:ext uri="{FF2B5EF4-FFF2-40B4-BE49-F238E27FC236}">
              <a16:creationId xmlns:a16="http://schemas.microsoft.com/office/drawing/2014/main" id="{87A00BA1-4B1B-4D71-8BD2-6A9F3727C846}"/>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A284FA03-8F61-4EF8-8F95-2CFB2D8913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928FE78C-C7EC-4A77-92B2-5F15A65849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C54D30F-4FA2-47A3-8916-B8ACFAE46A1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D01B7888-481B-4DF8-9FD1-C20F3956B9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5B4B8F85-7BB9-4234-B104-F47D244E19A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53975</xdr:rowOff>
    </xdr:from>
    <xdr:to>
      <xdr:col>85</xdr:col>
      <xdr:colOff>177800</xdr:colOff>
      <xdr:row>60</xdr:row>
      <xdr:rowOff>155575</xdr:rowOff>
    </xdr:to>
    <xdr:sp macro="" textlink="">
      <xdr:nvSpPr>
        <xdr:cNvPr id="452" name="楕円 451">
          <a:extLst>
            <a:ext uri="{FF2B5EF4-FFF2-40B4-BE49-F238E27FC236}">
              <a16:creationId xmlns:a16="http://schemas.microsoft.com/office/drawing/2014/main" id="{529D0D00-8D62-43FF-A290-2402C94D0B11}"/>
            </a:ext>
          </a:extLst>
        </xdr:cNvPr>
        <xdr:cNvSpPr/>
      </xdr:nvSpPr>
      <xdr:spPr>
        <a:xfrm>
          <a:off x="16268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76852</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661CA72C-AFED-4EFD-8293-5F88E4DF9CF5}"/>
            </a:ext>
          </a:extLst>
        </xdr:cNvPr>
        <xdr:cNvSpPr txBox="1"/>
      </xdr:nvSpPr>
      <xdr:spPr>
        <a:xfrm>
          <a:off x="16357600" y="1019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454" name="楕円 453">
          <a:extLst>
            <a:ext uri="{FF2B5EF4-FFF2-40B4-BE49-F238E27FC236}">
              <a16:creationId xmlns:a16="http://schemas.microsoft.com/office/drawing/2014/main" id="{91F36450-E6D5-4DFC-8463-50D29D4DA549}"/>
            </a:ext>
          </a:extLst>
        </xdr:cNvPr>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104775</xdr:rowOff>
    </xdr:to>
    <xdr:cxnSp macro="">
      <xdr:nvCxnSpPr>
        <xdr:cNvPr id="455" name="直線コネクタ 454">
          <a:extLst>
            <a:ext uri="{FF2B5EF4-FFF2-40B4-BE49-F238E27FC236}">
              <a16:creationId xmlns:a16="http://schemas.microsoft.com/office/drawing/2014/main" id="{F2958172-CE48-4F0D-A84B-753A0E7779A6}"/>
            </a:ext>
          </a:extLst>
        </xdr:cNvPr>
        <xdr:cNvCxnSpPr/>
      </xdr:nvCxnSpPr>
      <xdr:spPr>
        <a:xfrm>
          <a:off x="15481300" y="103574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56" name="楕円 455">
          <a:extLst>
            <a:ext uri="{FF2B5EF4-FFF2-40B4-BE49-F238E27FC236}">
              <a16:creationId xmlns:a16="http://schemas.microsoft.com/office/drawing/2014/main" id="{756D6F80-EC97-4E7B-BC16-091F7369FD3B}"/>
            </a:ext>
          </a:extLst>
        </xdr:cNvPr>
        <xdr:cNvSpPr/>
      </xdr:nvSpPr>
      <xdr:spPr>
        <a:xfrm>
          <a:off x="14541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28575</xdr:rowOff>
    </xdr:from>
    <xdr:to>
      <xdr:col>81</xdr:col>
      <xdr:colOff>50800</xdr:colOff>
      <xdr:row>60</xdr:row>
      <xdr:rowOff>70485</xdr:rowOff>
    </xdr:to>
    <xdr:cxnSp macro="">
      <xdr:nvCxnSpPr>
        <xdr:cNvPr id="457" name="直線コネクタ 456">
          <a:extLst>
            <a:ext uri="{FF2B5EF4-FFF2-40B4-BE49-F238E27FC236}">
              <a16:creationId xmlns:a16="http://schemas.microsoft.com/office/drawing/2014/main" id="{C6CA6B1A-CC33-4290-AA50-313CC7AFF668}"/>
            </a:ext>
          </a:extLst>
        </xdr:cNvPr>
        <xdr:cNvCxnSpPr/>
      </xdr:nvCxnSpPr>
      <xdr:spPr>
        <a:xfrm>
          <a:off x="14592300" y="103155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58" name="楕円 457">
          <a:extLst>
            <a:ext uri="{FF2B5EF4-FFF2-40B4-BE49-F238E27FC236}">
              <a16:creationId xmlns:a16="http://schemas.microsoft.com/office/drawing/2014/main" id="{FC6BBFE0-F773-4C93-A645-46E4B9A03202}"/>
            </a:ext>
          </a:extLst>
        </xdr:cNvPr>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156210</xdr:rowOff>
    </xdr:from>
    <xdr:to>
      <xdr:col>76</xdr:col>
      <xdr:colOff>114300</xdr:colOff>
      <xdr:row>60</xdr:row>
      <xdr:rowOff>28575</xdr:rowOff>
    </xdr:to>
    <xdr:cxnSp macro="">
      <xdr:nvCxnSpPr>
        <xdr:cNvPr id="459" name="直線コネクタ 458">
          <a:extLst>
            <a:ext uri="{FF2B5EF4-FFF2-40B4-BE49-F238E27FC236}">
              <a16:creationId xmlns:a16="http://schemas.microsoft.com/office/drawing/2014/main" id="{7E6303F9-B0AE-4ACB-8C7C-4CFC28722AF8}"/>
            </a:ext>
          </a:extLst>
        </xdr:cNvPr>
        <xdr:cNvCxnSpPr/>
      </xdr:nvCxnSpPr>
      <xdr:spPr>
        <a:xfrm>
          <a:off x="13703300" y="102717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84455</xdr:rowOff>
    </xdr:from>
    <xdr:to>
      <xdr:col>67</xdr:col>
      <xdr:colOff>101600</xdr:colOff>
      <xdr:row>60</xdr:row>
      <xdr:rowOff>14605</xdr:rowOff>
    </xdr:to>
    <xdr:sp macro="" textlink="">
      <xdr:nvSpPr>
        <xdr:cNvPr id="460" name="楕円 459">
          <a:extLst>
            <a:ext uri="{FF2B5EF4-FFF2-40B4-BE49-F238E27FC236}">
              <a16:creationId xmlns:a16="http://schemas.microsoft.com/office/drawing/2014/main" id="{E9AF551E-6334-4020-AD49-9DA9013C6779}"/>
            </a:ext>
          </a:extLst>
        </xdr:cNvPr>
        <xdr:cNvSpPr/>
      </xdr:nvSpPr>
      <xdr:spPr>
        <a:xfrm>
          <a:off x="12763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135255</xdr:rowOff>
    </xdr:from>
    <xdr:to>
      <xdr:col>71</xdr:col>
      <xdr:colOff>177800</xdr:colOff>
      <xdr:row>59</xdr:row>
      <xdr:rowOff>156210</xdr:rowOff>
    </xdr:to>
    <xdr:cxnSp macro="">
      <xdr:nvCxnSpPr>
        <xdr:cNvPr id="461" name="直線コネクタ 460">
          <a:extLst>
            <a:ext uri="{FF2B5EF4-FFF2-40B4-BE49-F238E27FC236}">
              <a16:creationId xmlns:a16="http://schemas.microsoft.com/office/drawing/2014/main" id="{ACF30135-615A-4B8E-A565-4A6EFEA6D14D}"/>
            </a:ext>
          </a:extLst>
        </xdr:cNvPr>
        <xdr:cNvCxnSpPr/>
      </xdr:nvCxnSpPr>
      <xdr:spPr>
        <a:xfrm>
          <a:off x="12814300" y="102508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462" name="n_1aveValue【学校施設】&#10;有形固定資産減価償却率">
          <a:extLst>
            <a:ext uri="{FF2B5EF4-FFF2-40B4-BE49-F238E27FC236}">
              <a16:creationId xmlns:a16="http://schemas.microsoft.com/office/drawing/2014/main" id="{E0B8C4F3-5931-486C-93C0-0CC84E3FC7F3}"/>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463" name="n_2aveValue【学校施設】&#10;有形固定資産減価償却率">
          <a:extLst>
            <a:ext uri="{FF2B5EF4-FFF2-40B4-BE49-F238E27FC236}">
              <a16:creationId xmlns:a16="http://schemas.microsoft.com/office/drawing/2014/main" id="{838F1648-5051-4BE6-9DC9-FEAE289C390B}"/>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464" name="n_3aveValue【学校施設】&#10;有形固定資産減価償却率">
          <a:extLst>
            <a:ext uri="{FF2B5EF4-FFF2-40B4-BE49-F238E27FC236}">
              <a16:creationId xmlns:a16="http://schemas.microsoft.com/office/drawing/2014/main" id="{23F7337F-D36F-4C4C-8E21-33EC539FAE39}"/>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465" name="n_4aveValue【学校施設】&#10;有形固定資産減価償却率">
          <a:extLst>
            <a:ext uri="{FF2B5EF4-FFF2-40B4-BE49-F238E27FC236}">
              <a16:creationId xmlns:a16="http://schemas.microsoft.com/office/drawing/2014/main" id="{7E127CE2-93C1-4E78-9564-CED392009334}"/>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137812</xdr:rowOff>
    </xdr:from>
    <xdr:ext cx="405111" cy="259045"/>
    <xdr:sp macro="" textlink="">
      <xdr:nvSpPr>
        <xdr:cNvPr id="466" name="n_1mainValue【学校施設】&#10;有形固定資産減価償却率">
          <a:extLst>
            <a:ext uri="{FF2B5EF4-FFF2-40B4-BE49-F238E27FC236}">
              <a16:creationId xmlns:a16="http://schemas.microsoft.com/office/drawing/2014/main" id="{E7A27F54-3D0A-40F2-9D5A-E15C828EFE78}"/>
            </a:ext>
          </a:extLst>
        </xdr:cNvPr>
        <xdr:cNvSpPr txBox="1"/>
      </xdr:nvSpPr>
      <xdr:spPr>
        <a:xfrm>
          <a:off x="15266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67" name="n_2mainValue【学校施設】&#10;有形固定資産減価償却率">
          <a:extLst>
            <a:ext uri="{FF2B5EF4-FFF2-40B4-BE49-F238E27FC236}">
              <a16:creationId xmlns:a16="http://schemas.microsoft.com/office/drawing/2014/main" id="{F2F4E7D3-5005-4CFB-A0CD-F394EBC8B4D8}"/>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68" name="n_3mainValue【学校施設】&#10;有形固定資産減価償却率">
          <a:extLst>
            <a:ext uri="{FF2B5EF4-FFF2-40B4-BE49-F238E27FC236}">
              <a16:creationId xmlns:a16="http://schemas.microsoft.com/office/drawing/2014/main" id="{694EF21C-EA1F-4145-81FA-5CC41F2D3F4D}"/>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31132</xdr:rowOff>
    </xdr:from>
    <xdr:ext cx="405111" cy="259045"/>
    <xdr:sp macro="" textlink="">
      <xdr:nvSpPr>
        <xdr:cNvPr id="469" name="n_4mainValue【学校施設】&#10;有形固定資産減価償却率">
          <a:extLst>
            <a:ext uri="{FF2B5EF4-FFF2-40B4-BE49-F238E27FC236}">
              <a16:creationId xmlns:a16="http://schemas.microsoft.com/office/drawing/2014/main" id="{601A80BC-84B6-4905-B0AD-B91783A49566}"/>
            </a:ext>
          </a:extLst>
        </xdr:cNvPr>
        <xdr:cNvSpPr txBox="1"/>
      </xdr:nvSpPr>
      <xdr:spPr>
        <a:xfrm>
          <a:off x="12611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68C5EAF3-468D-4267-99A9-5D3A9BD14CC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CA1361EB-C2F3-46EE-A1A3-9B390E06FE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D21372D-2B2A-4F5A-BCA7-3717812C4EA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CD31DBC4-F61C-4098-BCBD-4A75AB96C45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DC1B31A8-0183-4815-A28A-EB2130C807F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6C19EBD0-D25F-4134-A235-8E8E357BFF0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365A2372-4EE1-487C-AA47-B85C4F5DA3F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E824CB22-5A41-44D7-AAF2-45F13F4E775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42699C78-C12E-4763-AFF0-F7376AC3B44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5F4748B6-CB74-42FD-B1AC-04B31408BA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8298EF9D-1A01-46EF-9A66-9B1833A34D1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2B0401E8-CF26-47BB-A416-46FC77263A7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EBD9A9C1-7064-4A8A-83A4-9C1BB5E3D51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3F34BB1C-E33A-48EB-8373-C175319E80D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0828B196-E8DA-41B5-94F6-F64619B2DDC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E5ABAAF5-7B9B-456D-97B5-19D062F1D9C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EADB1E41-4C82-4C91-A588-2DA1B2CC870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27258CB3-E978-4352-A918-62A5CAB45B7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27935247-8478-43E5-9695-8A065B8345D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9805776C-85F9-4733-8C68-353358AB674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3EBE68B2-FFEE-49A0-A7D9-BEDFCB4E171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a:extLst>
            <a:ext uri="{FF2B5EF4-FFF2-40B4-BE49-F238E27FC236}">
              <a16:creationId xmlns:a16="http://schemas.microsoft.com/office/drawing/2014/main" id="{4D5A0811-D287-4CAD-88EF-5DD9AC3F66D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E1F12F20-014D-45D6-AC69-33FAA29728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3" name="直線コネクタ 492">
          <a:extLst>
            <a:ext uri="{FF2B5EF4-FFF2-40B4-BE49-F238E27FC236}">
              <a16:creationId xmlns:a16="http://schemas.microsoft.com/office/drawing/2014/main" id="{321432D0-625D-45C3-8E2F-CBDDCAB49131}"/>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4" name="【学校施設】&#10;一人当たり面積最小値テキスト">
          <a:extLst>
            <a:ext uri="{FF2B5EF4-FFF2-40B4-BE49-F238E27FC236}">
              <a16:creationId xmlns:a16="http://schemas.microsoft.com/office/drawing/2014/main" id="{CCC34467-CD86-4012-B002-6572E20DF056}"/>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5" name="直線コネクタ 494">
          <a:extLst>
            <a:ext uri="{FF2B5EF4-FFF2-40B4-BE49-F238E27FC236}">
              <a16:creationId xmlns:a16="http://schemas.microsoft.com/office/drawing/2014/main" id="{5F34AD9F-DCDE-49A0-9CBE-2134FD51D9A3}"/>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6" name="【学校施設】&#10;一人当たり面積最大値テキスト">
          <a:extLst>
            <a:ext uri="{FF2B5EF4-FFF2-40B4-BE49-F238E27FC236}">
              <a16:creationId xmlns:a16="http://schemas.microsoft.com/office/drawing/2014/main" id="{C8A909E5-D5D3-4D4C-8F74-9BE5C9D63ED6}"/>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7" name="直線コネクタ 496">
          <a:extLst>
            <a:ext uri="{FF2B5EF4-FFF2-40B4-BE49-F238E27FC236}">
              <a16:creationId xmlns:a16="http://schemas.microsoft.com/office/drawing/2014/main" id="{E2B321A7-FB79-4138-933F-3BAA43644F23}"/>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8" name="【学校施設】&#10;一人当たり面積平均値テキスト">
          <a:extLst>
            <a:ext uri="{FF2B5EF4-FFF2-40B4-BE49-F238E27FC236}">
              <a16:creationId xmlns:a16="http://schemas.microsoft.com/office/drawing/2014/main" id="{12E0C501-0FB6-4B9D-99A4-835CAC5F2BC8}"/>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499" name="フローチャート: 判断 498">
          <a:extLst>
            <a:ext uri="{FF2B5EF4-FFF2-40B4-BE49-F238E27FC236}">
              <a16:creationId xmlns:a16="http://schemas.microsoft.com/office/drawing/2014/main" id="{75CB08A8-7EE4-4992-B27C-917FCB42A144}"/>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00" name="フローチャート: 判断 499">
          <a:extLst>
            <a:ext uri="{FF2B5EF4-FFF2-40B4-BE49-F238E27FC236}">
              <a16:creationId xmlns:a16="http://schemas.microsoft.com/office/drawing/2014/main" id="{026A93CC-EB2D-461A-8584-808B34648CDB}"/>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01" name="フローチャート: 判断 500">
          <a:extLst>
            <a:ext uri="{FF2B5EF4-FFF2-40B4-BE49-F238E27FC236}">
              <a16:creationId xmlns:a16="http://schemas.microsoft.com/office/drawing/2014/main" id="{A6BC6EDA-9588-4E6C-BB0C-3DFEBF9F47F9}"/>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02" name="フローチャート: 判断 501">
          <a:extLst>
            <a:ext uri="{FF2B5EF4-FFF2-40B4-BE49-F238E27FC236}">
              <a16:creationId xmlns:a16="http://schemas.microsoft.com/office/drawing/2014/main" id="{2AAEE67D-66F4-4AF8-80DC-699CD952A7C1}"/>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03" name="フローチャート: 判断 502">
          <a:extLst>
            <a:ext uri="{FF2B5EF4-FFF2-40B4-BE49-F238E27FC236}">
              <a16:creationId xmlns:a16="http://schemas.microsoft.com/office/drawing/2014/main" id="{AAAB0BE9-9EEC-432F-B10C-10D612D892D0}"/>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8A175BF8-11A1-458E-9CA0-D6E0B6F8919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C5B6341-5C98-43E0-9F69-FFD7C8F13FD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4BA6865A-8A98-43A5-AC64-F43109BDE5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6940C78-16A0-4A1B-B89C-41A945C1751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F5727163-6056-407E-90A7-A0F04AAC11F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98933</xdr:rowOff>
    </xdr:from>
    <xdr:to>
      <xdr:col>116</xdr:col>
      <xdr:colOff>114300</xdr:colOff>
      <xdr:row>63</xdr:row>
      <xdr:rowOff>29083</xdr:rowOff>
    </xdr:to>
    <xdr:sp macro="" textlink="">
      <xdr:nvSpPr>
        <xdr:cNvPr id="509" name="楕円 508">
          <a:extLst>
            <a:ext uri="{FF2B5EF4-FFF2-40B4-BE49-F238E27FC236}">
              <a16:creationId xmlns:a16="http://schemas.microsoft.com/office/drawing/2014/main" id="{D1DE2FEE-F4F0-4D5A-BE42-4ED21DA33F26}"/>
            </a:ext>
          </a:extLst>
        </xdr:cNvPr>
        <xdr:cNvSpPr/>
      </xdr:nvSpPr>
      <xdr:spPr>
        <a:xfrm>
          <a:off x="22110700" y="107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510" name="【学校施設】&#10;一人当たり面積該当値テキスト">
          <a:extLst>
            <a:ext uri="{FF2B5EF4-FFF2-40B4-BE49-F238E27FC236}">
              <a16:creationId xmlns:a16="http://schemas.microsoft.com/office/drawing/2014/main" id="{D349724C-6726-4164-9FDE-EEB2F3A3999E}"/>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97028</xdr:rowOff>
    </xdr:from>
    <xdr:to>
      <xdr:col>112</xdr:col>
      <xdr:colOff>38100</xdr:colOff>
      <xdr:row>63</xdr:row>
      <xdr:rowOff>27178</xdr:rowOff>
    </xdr:to>
    <xdr:sp macro="" textlink="">
      <xdr:nvSpPr>
        <xdr:cNvPr id="511" name="楕円 510">
          <a:extLst>
            <a:ext uri="{FF2B5EF4-FFF2-40B4-BE49-F238E27FC236}">
              <a16:creationId xmlns:a16="http://schemas.microsoft.com/office/drawing/2014/main" id="{0EB89F8E-944A-4F2D-9E96-1D97147C622E}"/>
            </a:ext>
          </a:extLst>
        </xdr:cNvPr>
        <xdr:cNvSpPr/>
      </xdr:nvSpPr>
      <xdr:spPr>
        <a:xfrm>
          <a:off x="21272500" y="107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147828</xdr:rowOff>
    </xdr:from>
    <xdr:to>
      <xdr:col>116</xdr:col>
      <xdr:colOff>63500</xdr:colOff>
      <xdr:row>62</xdr:row>
      <xdr:rowOff>149733</xdr:rowOff>
    </xdr:to>
    <xdr:cxnSp macro="">
      <xdr:nvCxnSpPr>
        <xdr:cNvPr id="512" name="直線コネクタ 511">
          <a:extLst>
            <a:ext uri="{FF2B5EF4-FFF2-40B4-BE49-F238E27FC236}">
              <a16:creationId xmlns:a16="http://schemas.microsoft.com/office/drawing/2014/main" id="{AD028B2D-B1CD-4903-ABCD-49E6F64F18BF}"/>
            </a:ext>
          </a:extLst>
        </xdr:cNvPr>
        <xdr:cNvCxnSpPr/>
      </xdr:nvCxnSpPr>
      <xdr:spPr>
        <a:xfrm>
          <a:off x="21323300" y="1077772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94552</xdr:rowOff>
    </xdr:from>
    <xdr:to>
      <xdr:col>107</xdr:col>
      <xdr:colOff>101600</xdr:colOff>
      <xdr:row>63</xdr:row>
      <xdr:rowOff>24702</xdr:rowOff>
    </xdr:to>
    <xdr:sp macro="" textlink="">
      <xdr:nvSpPr>
        <xdr:cNvPr id="513" name="楕円 512">
          <a:extLst>
            <a:ext uri="{FF2B5EF4-FFF2-40B4-BE49-F238E27FC236}">
              <a16:creationId xmlns:a16="http://schemas.microsoft.com/office/drawing/2014/main" id="{92C6B26A-B256-4811-862E-FA4A81A1F0A7}"/>
            </a:ext>
          </a:extLst>
        </xdr:cNvPr>
        <xdr:cNvSpPr/>
      </xdr:nvSpPr>
      <xdr:spPr>
        <a:xfrm>
          <a:off x="20383500" y="107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145352</xdr:rowOff>
    </xdr:from>
    <xdr:to>
      <xdr:col>111</xdr:col>
      <xdr:colOff>177800</xdr:colOff>
      <xdr:row>62</xdr:row>
      <xdr:rowOff>147828</xdr:rowOff>
    </xdr:to>
    <xdr:cxnSp macro="">
      <xdr:nvCxnSpPr>
        <xdr:cNvPr id="514" name="直線コネクタ 513">
          <a:extLst>
            <a:ext uri="{FF2B5EF4-FFF2-40B4-BE49-F238E27FC236}">
              <a16:creationId xmlns:a16="http://schemas.microsoft.com/office/drawing/2014/main" id="{7E26514C-0199-4231-B928-B613C4B31BAB}"/>
            </a:ext>
          </a:extLst>
        </xdr:cNvPr>
        <xdr:cNvCxnSpPr/>
      </xdr:nvCxnSpPr>
      <xdr:spPr>
        <a:xfrm>
          <a:off x="20434300" y="10775252"/>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92266</xdr:rowOff>
    </xdr:from>
    <xdr:to>
      <xdr:col>102</xdr:col>
      <xdr:colOff>165100</xdr:colOff>
      <xdr:row>63</xdr:row>
      <xdr:rowOff>22416</xdr:rowOff>
    </xdr:to>
    <xdr:sp macro="" textlink="">
      <xdr:nvSpPr>
        <xdr:cNvPr id="515" name="楕円 514">
          <a:extLst>
            <a:ext uri="{FF2B5EF4-FFF2-40B4-BE49-F238E27FC236}">
              <a16:creationId xmlns:a16="http://schemas.microsoft.com/office/drawing/2014/main" id="{675016E7-A883-4D74-924F-636E4B2DF838}"/>
            </a:ext>
          </a:extLst>
        </xdr:cNvPr>
        <xdr:cNvSpPr/>
      </xdr:nvSpPr>
      <xdr:spPr>
        <a:xfrm>
          <a:off x="19494500" y="107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143066</xdr:rowOff>
    </xdr:from>
    <xdr:to>
      <xdr:col>107</xdr:col>
      <xdr:colOff>50800</xdr:colOff>
      <xdr:row>62</xdr:row>
      <xdr:rowOff>145352</xdr:rowOff>
    </xdr:to>
    <xdr:cxnSp macro="">
      <xdr:nvCxnSpPr>
        <xdr:cNvPr id="516" name="直線コネクタ 515">
          <a:extLst>
            <a:ext uri="{FF2B5EF4-FFF2-40B4-BE49-F238E27FC236}">
              <a16:creationId xmlns:a16="http://schemas.microsoft.com/office/drawing/2014/main" id="{6F45BBA8-222E-4204-95A9-A0785B628833}"/>
            </a:ext>
          </a:extLst>
        </xdr:cNvPr>
        <xdr:cNvCxnSpPr/>
      </xdr:nvCxnSpPr>
      <xdr:spPr>
        <a:xfrm>
          <a:off x="19545300" y="107729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89408</xdr:rowOff>
    </xdr:from>
    <xdr:to>
      <xdr:col>98</xdr:col>
      <xdr:colOff>38100</xdr:colOff>
      <xdr:row>63</xdr:row>
      <xdr:rowOff>19558</xdr:rowOff>
    </xdr:to>
    <xdr:sp macro="" textlink="">
      <xdr:nvSpPr>
        <xdr:cNvPr id="517" name="楕円 516">
          <a:extLst>
            <a:ext uri="{FF2B5EF4-FFF2-40B4-BE49-F238E27FC236}">
              <a16:creationId xmlns:a16="http://schemas.microsoft.com/office/drawing/2014/main" id="{A48BC166-C712-411E-967A-8ED9E4862A31}"/>
            </a:ext>
          </a:extLst>
        </xdr:cNvPr>
        <xdr:cNvSpPr/>
      </xdr:nvSpPr>
      <xdr:spPr>
        <a:xfrm>
          <a:off x="18605500" y="107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140208</xdr:rowOff>
    </xdr:from>
    <xdr:to>
      <xdr:col>102</xdr:col>
      <xdr:colOff>114300</xdr:colOff>
      <xdr:row>62</xdr:row>
      <xdr:rowOff>143066</xdr:rowOff>
    </xdr:to>
    <xdr:cxnSp macro="">
      <xdr:nvCxnSpPr>
        <xdr:cNvPr id="518" name="直線コネクタ 517">
          <a:extLst>
            <a:ext uri="{FF2B5EF4-FFF2-40B4-BE49-F238E27FC236}">
              <a16:creationId xmlns:a16="http://schemas.microsoft.com/office/drawing/2014/main" id="{C7E150B1-C697-4AEE-B3F2-7C620E0D232E}"/>
            </a:ext>
          </a:extLst>
        </xdr:cNvPr>
        <xdr:cNvCxnSpPr/>
      </xdr:nvCxnSpPr>
      <xdr:spPr>
        <a:xfrm>
          <a:off x="18656300" y="1077010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519" name="n_1aveValue【学校施設】&#10;一人当たり面積">
          <a:extLst>
            <a:ext uri="{FF2B5EF4-FFF2-40B4-BE49-F238E27FC236}">
              <a16:creationId xmlns:a16="http://schemas.microsoft.com/office/drawing/2014/main" id="{1E25B74D-4B35-4021-BD9C-352D3C4AEC92}"/>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20" name="n_2aveValue【学校施設】&#10;一人当たり面積">
          <a:extLst>
            <a:ext uri="{FF2B5EF4-FFF2-40B4-BE49-F238E27FC236}">
              <a16:creationId xmlns:a16="http://schemas.microsoft.com/office/drawing/2014/main" id="{8DCF61C7-5182-432F-8564-5BC72116EDA4}"/>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521" name="n_3aveValue【学校施設】&#10;一人当たり面積">
          <a:extLst>
            <a:ext uri="{FF2B5EF4-FFF2-40B4-BE49-F238E27FC236}">
              <a16:creationId xmlns:a16="http://schemas.microsoft.com/office/drawing/2014/main" id="{34B8A6CF-402B-436A-8625-62453541933B}"/>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522" name="n_4aveValue【学校施設】&#10;一人当たり面積">
          <a:extLst>
            <a:ext uri="{FF2B5EF4-FFF2-40B4-BE49-F238E27FC236}">
              <a16:creationId xmlns:a16="http://schemas.microsoft.com/office/drawing/2014/main" id="{B216B7D5-C1F7-45CD-BB10-C3880B7FFE12}"/>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18305</xdr:rowOff>
    </xdr:from>
    <xdr:ext cx="469744" cy="259045"/>
    <xdr:sp macro="" textlink="">
      <xdr:nvSpPr>
        <xdr:cNvPr id="523" name="n_1mainValue【学校施設】&#10;一人当たり面積">
          <a:extLst>
            <a:ext uri="{FF2B5EF4-FFF2-40B4-BE49-F238E27FC236}">
              <a16:creationId xmlns:a16="http://schemas.microsoft.com/office/drawing/2014/main" id="{844C3CF5-3919-4A17-A303-D72BE91213C8}"/>
            </a:ext>
          </a:extLst>
        </xdr:cNvPr>
        <xdr:cNvSpPr txBox="1"/>
      </xdr:nvSpPr>
      <xdr:spPr>
        <a:xfrm>
          <a:off x="21075727" y="1081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15829</xdr:rowOff>
    </xdr:from>
    <xdr:ext cx="469744" cy="259045"/>
    <xdr:sp macro="" textlink="">
      <xdr:nvSpPr>
        <xdr:cNvPr id="524" name="n_2mainValue【学校施設】&#10;一人当たり面積">
          <a:extLst>
            <a:ext uri="{FF2B5EF4-FFF2-40B4-BE49-F238E27FC236}">
              <a16:creationId xmlns:a16="http://schemas.microsoft.com/office/drawing/2014/main" id="{2EEAA1E5-5360-43B6-9C31-B170B08C1F4D}"/>
            </a:ext>
          </a:extLst>
        </xdr:cNvPr>
        <xdr:cNvSpPr txBox="1"/>
      </xdr:nvSpPr>
      <xdr:spPr>
        <a:xfrm>
          <a:off x="20199427" y="1081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13543</xdr:rowOff>
    </xdr:from>
    <xdr:ext cx="469744" cy="259045"/>
    <xdr:sp macro="" textlink="">
      <xdr:nvSpPr>
        <xdr:cNvPr id="525" name="n_3mainValue【学校施設】&#10;一人当たり面積">
          <a:extLst>
            <a:ext uri="{FF2B5EF4-FFF2-40B4-BE49-F238E27FC236}">
              <a16:creationId xmlns:a16="http://schemas.microsoft.com/office/drawing/2014/main" id="{4EBEDDFC-26B4-4127-BDCE-90EA8C490C47}"/>
            </a:ext>
          </a:extLst>
        </xdr:cNvPr>
        <xdr:cNvSpPr txBox="1"/>
      </xdr:nvSpPr>
      <xdr:spPr>
        <a:xfrm>
          <a:off x="19310427" y="1081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10685</xdr:rowOff>
    </xdr:from>
    <xdr:ext cx="469744" cy="259045"/>
    <xdr:sp macro="" textlink="">
      <xdr:nvSpPr>
        <xdr:cNvPr id="526" name="n_4mainValue【学校施設】&#10;一人当たり面積">
          <a:extLst>
            <a:ext uri="{FF2B5EF4-FFF2-40B4-BE49-F238E27FC236}">
              <a16:creationId xmlns:a16="http://schemas.microsoft.com/office/drawing/2014/main" id="{5DB8C86A-E5A5-4A73-A832-3BDE951716AE}"/>
            </a:ext>
          </a:extLst>
        </xdr:cNvPr>
        <xdr:cNvSpPr txBox="1"/>
      </xdr:nvSpPr>
      <xdr:spPr>
        <a:xfrm>
          <a:off x="18421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B841CDBB-0651-4A5E-85A7-5F7D00A0C80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68FA27E6-D788-4A38-9002-A64C7774F08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36B3D644-E6D0-4AF0-AC88-EE34B1BDBE0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CFCE2887-FB7E-4F94-BCDF-252434176F9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9D624F76-AF0B-42A6-B47B-B4650FA26D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4D50A89A-DA49-4751-A6F0-0079E4D19C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E2ED301A-DC1B-4BBB-A54C-EE92AD371DF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B620156D-2E01-4150-81AE-48982ADBF4F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8A583B6C-13BA-439E-AC01-E784E241637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8F52F293-C2BC-4FEA-A53A-780DF4031A6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7AA349CA-1AB5-4764-8C1B-942C1D825EC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90C9D7B2-1C9E-4CB2-8835-E5957212EDF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AFF4FFFE-CDF4-41F4-B835-13C3F6D868B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80BC86B1-8911-4CE0-8C53-2A710FCE5F1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DBD1EC4F-7011-48BC-B496-75026E157E9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087CA276-160B-488C-BBC2-CB9C92FA7EE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F4F001E3-B335-4326-8E26-16F862788C3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1C1F41A0-B4CE-4107-B95B-761E708E6EF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3AE653A9-BC4F-4E32-9C89-B6C195C614A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4714A219-0D0B-4F1E-AE79-75C8ADE4821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D5FA0A99-2C14-48B9-923B-BEFBF02D6AB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63AD4D30-C95F-429E-93EA-57B30F1D3B1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F7B7814F-EF7C-4CDB-991E-CD1A76378D2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E818C780-A09A-4ED6-9491-A09E089FCEC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2BF4AF10-F0ED-4BB8-9B3F-5881BA9245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67FDBACE-09CB-42D1-AB0F-E74CD71E70CC}"/>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児童館】&#10;有形固定資産減価償却率最小値テキスト">
          <a:extLst>
            <a:ext uri="{FF2B5EF4-FFF2-40B4-BE49-F238E27FC236}">
              <a16:creationId xmlns:a16="http://schemas.microsoft.com/office/drawing/2014/main" id="{FE782FBC-9FE3-475C-A4FF-CBE7BE2E915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CF154720-695F-4266-B457-6FB4250DE01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555" name="【児童館】&#10;有形固定資産減価償却率最大値テキスト">
          <a:extLst>
            <a:ext uri="{FF2B5EF4-FFF2-40B4-BE49-F238E27FC236}">
              <a16:creationId xmlns:a16="http://schemas.microsoft.com/office/drawing/2014/main" id="{D9A7E8DF-EF65-48D6-9EBD-5DF06289A712}"/>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556" name="直線コネクタ 555">
          <a:extLst>
            <a:ext uri="{FF2B5EF4-FFF2-40B4-BE49-F238E27FC236}">
              <a16:creationId xmlns:a16="http://schemas.microsoft.com/office/drawing/2014/main" id="{2D975542-BF81-48CD-A939-B581A3A97F8F}"/>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557" name="【児童館】&#10;有形固定資産減価償却率平均値テキスト">
          <a:extLst>
            <a:ext uri="{FF2B5EF4-FFF2-40B4-BE49-F238E27FC236}">
              <a16:creationId xmlns:a16="http://schemas.microsoft.com/office/drawing/2014/main" id="{F40A3F3C-E97D-48D4-8BCF-D7EF4BA65B37}"/>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8" name="フローチャート: 判断 557">
          <a:extLst>
            <a:ext uri="{FF2B5EF4-FFF2-40B4-BE49-F238E27FC236}">
              <a16:creationId xmlns:a16="http://schemas.microsoft.com/office/drawing/2014/main" id="{3549D541-7224-413E-A791-894B2F5D2E8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559" name="フローチャート: 判断 558">
          <a:extLst>
            <a:ext uri="{FF2B5EF4-FFF2-40B4-BE49-F238E27FC236}">
              <a16:creationId xmlns:a16="http://schemas.microsoft.com/office/drawing/2014/main" id="{8FD842DC-D4E6-4FE0-B454-8CA91D1D8228}"/>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560" name="フローチャート: 判断 559">
          <a:extLst>
            <a:ext uri="{FF2B5EF4-FFF2-40B4-BE49-F238E27FC236}">
              <a16:creationId xmlns:a16="http://schemas.microsoft.com/office/drawing/2014/main" id="{BFDBD035-D863-46D8-9484-33DDFDF5F2CF}"/>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61" name="フローチャート: 判断 560">
          <a:extLst>
            <a:ext uri="{FF2B5EF4-FFF2-40B4-BE49-F238E27FC236}">
              <a16:creationId xmlns:a16="http://schemas.microsoft.com/office/drawing/2014/main" id="{6750F6CD-9F00-461F-9AA5-3E438BBF811D}"/>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562" name="フローチャート: 判断 561">
          <a:extLst>
            <a:ext uri="{FF2B5EF4-FFF2-40B4-BE49-F238E27FC236}">
              <a16:creationId xmlns:a16="http://schemas.microsoft.com/office/drawing/2014/main" id="{631DE5AF-1B27-4024-917B-14851B7DF2E1}"/>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E6025CA7-135F-43E4-9785-A0FA85622C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D8B66737-AD3F-4643-A13C-ED7D6CBEACE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B19C5CB-EAFA-4163-95E6-037FDEB02FC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85BAA7BE-B16C-4F77-B9E7-5191BD5DE33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45C690D5-B05A-4622-A9F8-F28A3D54033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129358</xdr:rowOff>
    </xdr:from>
    <xdr:to>
      <xdr:col>85</xdr:col>
      <xdr:colOff>177800</xdr:colOff>
      <xdr:row>81</xdr:row>
      <xdr:rowOff>59508</xdr:rowOff>
    </xdr:to>
    <xdr:sp macro="" textlink="">
      <xdr:nvSpPr>
        <xdr:cNvPr id="568" name="楕円 567">
          <a:extLst>
            <a:ext uri="{FF2B5EF4-FFF2-40B4-BE49-F238E27FC236}">
              <a16:creationId xmlns:a16="http://schemas.microsoft.com/office/drawing/2014/main" id="{E14FE415-AC80-467B-A5D1-A2EF52A234B5}"/>
            </a:ext>
          </a:extLst>
        </xdr:cNvPr>
        <xdr:cNvSpPr/>
      </xdr:nvSpPr>
      <xdr:spPr>
        <a:xfrm>
          <a:off x="16268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152235</xdr:rowOff>
    </xdr:from>
    <xdr:ext cx="405111" cy="259045"/>
    <xdr:sp macro="" textlink="">
      <xdr:nvSpPr>
        <xdr:cNvPr id="569" name="【児童館】&#10;有形固定資産減価償却率該当値テキスト">
          <a:extLst>
            <a:ext uri="{FF2B5EF4-FFF2-40B4-BE49-F238E27FC236}">
              <a16:creationId xmlns:a16="http://schemas.microsoft.com/office/drawing/2014/main" id="{7B29E3A9-D8E4-4983-AA0A-C197854C6379}"/>
            </a:ext>
          </a:extLst>
        </xdr:cNvPr>
        <xdr:cNvSpPr txBox="1"/>
      </xdr:nvSpPr>
      <xdr:spPr>
        <a:xfrm>
          <a:off x="16357600" y="1369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132624</xdr:rowOff>
    </xdr:from>
    <xdr:to>
      <xdr:col>81</xdr:col>
      <xdr:colOff>101600</xdr:colOff>
      <xdr:row>81</xdr:row>
      <xdr:rowOff>62774</xdr:rowOff>
    </xdr:to>
    <xdr:sp macro="" textlink="">
      <xdr:nvSpPr>
        <xdr:cNvPr id="570" name="楕円 569">
          <a:extLst>
            <a:ext uri="{FF2B5EF4-FFF2-40B4-BE49-F238E27FC236}">
              <a16:creationId xmlns:a16="http://schemas.microsoft.com/office/drawing/2014/main" id="{D69CD024-352D-4A13-9CEC-7506F50A5C2C}"/>
            </a:ext>
          </a:extLst>
        </xdr:cNvPr>
        <xdr:cNvSpPr/>
      </xdr:nvSpPr>
      <xdr:spPr>
        <a:xfrm>
          <a:off x="15430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8708</xdr:rowOff>
    </xdr:from>
    <xdr:to>
      <xdr:col>85</xdr:col>
      <xdr:colOff>127000</xdr:colOff>
      <xdr:row>81</xdr:row>
      <xdr:rowOff>11974</xdr:rowOff>
    </xdr:to>
    <xdr:cxnSp macro="">
      <xdr:nvCxnSpPr>
        <xdr:cNvPr id="571" name="直線コネクタ 570">
          <a:extLst>
            <a:ext uri="{FF2B5EF4-FFF2-40B4-BE49-F238E27FC236}">
              <a16:creationId xmlns:a16="http://schemas.microsoft.com/office/drawing/2014/main" id="{EC2006C4-3368-4660-AB47-15A6C8477313}"/>
            </a:ext>
          </a:extLst>
        </xdr:cNvPr>
        <xdr:cNvCxnSpPr/>
      </xdr:nvCxnSpPr>
      <xdr:spPr>
        <a:xfrm flipV="1">
          <a:off x="15481300" y="1389615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99968</xdr:rowOff>
    </xdr:from>
    <xdr:to>
      <xdr:col>76</xdr:col>
      <xdr:colOff>165100</xdr:colOff>
      <xdr:row>81</xdr:row>
      <xdr:rowOff>30118</xdr:rowOff>
    </xdr:to>
    <xdr:sp macro="" textlink="">
      <xdr:nvSpPr>
        <xdr:cNvPr id="572" name="楕円 571">
          <a:extLst>
            <a:ext uri="{FF2B5EF4-FFF2-40B4-BE49-F238E27FC236}">
              <a16:creationId xmlns:a16="http://schemas.microsoft.com/office/drawing/2014/main" id="{B534613F-66C2-44CF-B78B-FE228328BED1}"/>
            </a:ext>
          </a:extLst>
        </xdr:cNvPr>
        <xdr:cNvSpPr/>
      </xdr:nvSpPr>
      <xdr:spPr>
        <a:xfrm>
          <a:off x="14541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150768</xdr:rowOff>
    </xdr:from>
    <xdr:to>
      <xdr:col>81</xdr:col>
      <xdr:colOff>50800</xdr:colOff>
      <xdr:row>81</xdr:row>
      <xdr:rowOff>11974</xdr:rowOff>
    </xdr:to>
    <xdr:cxnSp macro="">
      <xdr:nvCxnSpPr>
        <xdr:cNvPr id="573" name="直線コネクタ 572">
          <a:extLst>
            <a:ext uri="{FF2B5EF4-FFF2-40B4-BE49-F238E27FC236}">
              <a16:creationId xmlns:a16="http://schemas.microsoft.com/office/drawing/2014/main" id="{C3FF8D3E-A4D5-4189-96F4-2FF91F3A53A2}"/>
            </a:ext>
          </a:extLst>
        </xdr:cNvPr>
        <xdr:cNvCxnSpPr/>
      </xdr:nvCxnSpPr>
      <xdr:spPr>
        <a:xfrm>
          <a:off x="14592300" y="138667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65677</xdr:rowOff>
    </xdr:from>
    <xdr:to>
      <xdr:col>72</xdr:col>
      <xdr:colOff>38100</xdr:colOff>
      <xdr:row>80</xdr:row>
      <xdr:rowOff>167277</xdr:rowOff>
    </xdr:to>
    <xdr:sp macro="" textlink="">
      <xdr:nvSpPr>
        <xdr:cNvPr id="574" name="楕円 573">
          <a:extLst>
            <a:ext uri="{FF2B5EF4-FFF2-40B4-BE49-F238E27FC236}">
              <a16:creationId xmlns:a16="http://schemas.microsoft.com/office/drawing/2014/main" id="{0CA61290-4F26-4EE4-AE77-6F4B44923E75}"/>
            </a:ext>
          </a:extLst>
        </xdr:cNvPr>
        <xdr:cNvSpPr/>
      </xdr:nvSpPr>
      <xdr:spPr>
        <a:xfrm>
          <a:off x="13652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116477</xdr:rowOff>
    </xdr:from>
    <xdr:to>
      <xdr:col>76</xdr:col>
      <xdr:colOff>114300</xdr:colOff>
      <xdr:row>80</xdr:row>
      <xdr:rowOff>150768</xdr:rowOff>
    </xdr:to>
    <xdr:cxnSp macro="">
      <xdr:nvCxnSpPr>
        <xdr:cNvPr id="575" name="直線コネクタ 574">
          <a:extLst>
            <a:ext uri="{FF2B5EF4-FFF2-40B4-BE49-F238E27FC236}">
              <a16:creationId xmlns:a16="http://schemas.microsoft.com/office/drawing/2014/main" id="{DD7D1C9A-DA7E-43D4-92E9-991FA23E73D8}"/>
            </a:ext>
          </a:extLst>
        </xdr:cNvPr>
        <xdr:cNvCxnSpPr/>
      </xdr:nvCxnSpPr>
      <xdr:spPr>
        <a:xfrm>
          <a:off x="13703300" y="138324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37919</xdr:rowOff>
    </xdr:from>
    <xdr:to>
      <xdr:col>67</xdr:col>
      <xdr:colOff>101600</xdr:colOff>
      <xdr:row>80</xdr:row>
      <xdr:rowOff>139519</xdr:rowOff>
    </xdr:to>
    <xdr:sp macro="" textlink="">
      <xdr:nvSpPr>
        <xdr:cNvPr id="576" name="楕円 575">
          <a:extLst>
            <a:ext uri="{FF2B5EF4-FFF2-40B4-BE49-F238E27FC236}">
              <a16:creationId xmlns:a16="http://schemas.microsoft.com/office/drawing/2014/main" id="{09AEA7DF-11DD-4D89-933F-36D7045B25D1}"/>
            </a:ext>
          </a:extLst>
        </xdr:cNvPr>
        <xdr:cNvSpPr/>
      </xdr:nvSpPr>
      <xdr:spPr>
        <a:xfrm>
          <a:off x="12763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88719</xdr:rowOff>
    </xdr:from>
    <xdr:to>
      <xdr:col>71</xdr:col>
      <xdr:colOff>177800</xdr:colOff>
      <xdr:row>80</xdr:row>
      <xdr:rowOff>116477</xdr:rowOff>
    </xdr:to>
    <xdr:cxnSp macro="">
      <xdr:nvCxnSpPr>
        <xdr:cNvPr id="577" name="直線コネクタ 576">
          <a:extLst>
            <a:ext uri="{FF2B5EF4-FFF2-40B4-BE49-F238E27FC236}">
              <a16:creationId xmlns:a16="http://schemas.microsoft.com/office/drawing/2014/main" id="{DD38CD2F-236A-49AC-94B0-69B4BDCE0FF2}"/>
            </a:ext>
          </a:extLst>
        </xdr:cNvPr>
        <xdr:cNvCxnSpPr/>
      </xdr:nvCxnSpPr>
      <xdr:spPr>
        <a:xfrm>
          <a:off x="12814300" y="138047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578" name="n_1aveValue【児童館】&#10;有形固定資産減価償却率">
          <a:extLst>
            <a:ext uri="{FF2B5EF4-FFF2-40B4-BE49-F238E27FC236}">
              <a16:creationId xmlns:a16="http://schemas.microsoft.com/office/drawing/2014/main" id="{CF0C86C0-606D-485B-B225-A3919C5CCFC0}"/>
            </a:ext>
          </a:extLst>
        </xdr:cNvPr>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579" name="n_2aveValue【児童館】&#10;有形固定資産減価償却率">
          <a:extLst>
            <a:ext uri="{FF2B5EF4-FFF2-40B4-BE49-F238E27FC236}">
              <a16:creationId xmlns:a16="http://schemas.microsoft.com/office/drawing/2014/main" id="{71577F81-C244-4F52-9545-6261FF1683D7}"/>
            </a:ext>
          </a:extLst>
        </xdr:cNvPr>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580" name="n_3aveValue【児童館】&#10;有形固定資産減価償却率">
          <a:extLst>
            <a:ext uri="{FF2B5EF4-FFF2-40B4-BE49-F238E27FC236}">
              <a16:creationId xmlns:a16="http://schemas.microsoft.com/office/drawing/2014/main" id="{F68AF4A0-5F4A-44D1-95BF-14076A0A3B6C}"/>
            </a:ext>
          </a:extLst>
        </xdr:cNvPr>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581" name="n_4aveValue【児童館】&#10;有形固定資産減価償却率">
          <a:extLst>
            <a:ext uri="{FF2B5EF4-FFF2-40B4-BE49-F238E27FC236}">
              <a16:creationId xmlns:a16="http://schemas.microsoft.com/office/drawing/2014/main" id="{E388DB24-0F4A-4550-B795-705704718817}"/>
            </a:ext>
          </a:extLst>
        </xdr:cNvPr>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79301</xdr:rowOff>
    </xdr:from>
    <xdr:ext cx="405111" cy="259045"/>
    <xdr:sp macro="" textlink="">
      <xdr:nvSpPr>
        <xdr:cNvPr id="582" name="n_1mainValue【児童館】&#10;有形固定資産減価償却率">
          <a:extLst>
            <a:ext uri="{FF2B5EF4-FFF2-40B4-BE49-F238E27FC236}">
              <a16:creationId xmlns:a16="http://schemas.microsoft.com/office/drawing/2014/main" id="{DC75CACA-137F-401C-9B17-7EB4F4442979}"/>
            </a:ext>
          </a:extLst>
        </xdr:cNvPr>
        <xdr:cNvSpPr txBox="1"/>
      </xdr:nvSpPr>
      <xdr:spPr>
        <a:xfrm>
          <a:off x="152660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46645</xdr:rowOff>
    </xdr:from>
    <xdr:ext cx="405111" cy="259045"/>
    <xdr:sp macro="" textlink="">
      <xdr:nvSpPr>
        <xdr:cNvPr id="583" name="n_2mainValue【児童館】&#10;有形固定資産減価償却率">
          <a:extLst>
            <a:ext uri="{FF2B5EF4-FFF2-40B4-BE49-F238E27FC236}">
              <a16:creationId xmlns:a16="http://schemas.microsoft.com/office/drawing/2014/main" id="{B521AC21-8298-435B-850E-855AF2B3B507}"/>
            </a:ext>
          </a:extLst>
        </xdr:cNvPr>
        <xdr:cNvSpPr txBox="1"/>
      </xdr:nvSpPr>
      <xdr:spPr>
        <a:xfrm>
          <a:off x="14389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12354</xdr:rowOff>
    </xdr:from>
    <xdr:ext cx="405111" cy="259045"/>
    <xdr:sp macro="" textlink="">
      <xdr:nvSpPr>
        <xdr:cNvPr id="584" name="n_3mainValue【児童館】&#10;有形固定資産減価償却率">
          <a:extLst>
            <a:ext uri="{FF2B5EF4-FFF2-40B4-BE49-F238E27FC236}">
              <a16:creationId xmlns:a16="http://schemas.microsoft.com/office/drawing/2014/main" id="{9614C29E-9B16-4886-A18B-182F2C5D1970}"/>
            </a:ext>
          </a:extLst>
        </xdr:cNvPr>
        <xdr:cNvSpPr txBox="1"/>
      </xdr:nvSpPr>
      <xdr:spPr>
        <a:xfrm>
          <a:off x="13500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156046</xdr:rowOff>
    </xdr:from>
    <xdr:ext cx="405111" cy="259045"/>
    <xdr:sp macro="" textlink="">
      <xdr:nvSpPr>
        <xdr:cNvPr id="585" name="n_4mainValue【児童館】&#10;有形固定資産減価償却率">
          <a:extLst>
            <a:ext uri="{FF2B5EF4-FFF2-40B4-BE49-F238E27FC236}">
              <a16:creationId xmlns:a16="http://schemas.microsoft.com/office/drawing/2014/main" id="{E902BAB9-CC25-4C47-AF8C-77DA6D8AB6BA}"/>
            </a:ext>
          </a:extLst>
        </xdr:cNvPr>
        <xdr:cNvSpPr txBox="1"/>
      </xdr:nvSpPr>
      <xdr:spPr>
        <a:xfrm>
          <a:off x="12611744" y="1352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D071F141-51A9-4611-BBE2-E7575D1D68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096A9DCC-40F8-4571-B492-19A1C16217F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D64C1162-8028-40D4-A011-B346E037AB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3A2223D4-A7B7-453B-A94E-CAD6E6FECE6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89421FAE-DA7F-42CF-9C43-BEFD8D0911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F6B42EF8-B6DA-4B29-83DC-BAAEF727468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2880E719-7D77-4EC5-9517-4F2EDFB6EE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80F0D6A1-35A0-4B1E-BA1C-BBF1E00F23A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2F1E93BB-1022-49F5-9537-834C914B356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6F1371A5-BB7B-4152-A217-E628FAFDB75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85AB1F06-BC83-455B-9C1E-1DA2DB10974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56CFAE63-869C-4537-A02A-9856798DA4C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FF228B95-A9A5-43DE-A21A-F90BB79BF53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77B14069-712B-4C55-A684-202898C6D64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07BCCC7B-B399-467B-A812-5EE498A2F40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B86EA1E7-8B6C-439E-B9AD-866BA5527EB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141E4748-621B-48F9-9C76-A2FB9453D07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15348C7B-9C2D-4FA2-BD49-E132CDDCA33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BAF6686F-7E22-4597-BD5C-CD4B99A3FED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F38C64CC-8789-4DC3-8A88-D435EC4D29F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44BE17D6-3582-414F-98DB-895E6D48589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A2C6068B-07EE-4787-BB8B-153A00ACCD4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a:extLst>
            <a:ext uri="{FF2B5EF4-FFF2-40B4-BE49-F238E27FC236}">
              <a16:creationId xmlns:a16="http://schemas.microsoft.com/office/drawing/2014/main" id="{06FD29BB-61AE-40F1-9EAF-8A13AA085FE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09" name="直線コネクタ 608">
          <a:extLst>
            <a:ext uri="{FF2B5EF4-FFF2-40B4-BE49-F238E27FC236}">
              <a16:creationId xmlns:a16="http://schemas.microsoft.com/office/drawing/2014/main" id="{F2AF74D2-4D04-468D-B0D4-376E08F78115}"/>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0" name="【児童館】&#10;一人当たり面積最小値テキスト">
          <a:extLst>
            <a:ext uri="{FF2B5EF4-FFF2-40B4-BE49-F238E27FC236}">
              <a16:creationId xmlns:a16="http://schemas.microsoft.com/office/drawing/2014/main" id="{9A3D80B1-FF89-451E-ABAD-286C75AB8B0C}"/>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1" name="直線コネクタ 610">
          <a:extLst>
            <a:ext uri="{FF2B5EF4-FFF2-40B4-BE49-F238E27FC236}">
              <a16:creationId xmlns:a16="http://schemas.microsoft.com/office/drawing/2014/main" id="{C3B568D4-DB5B-439F-9FDF-1C12945E241F}"/>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12" name="【児童館】&#10;一人当たり面積最大値テキスト">
          <a:extLst>
            <a:ext uri="{FF2B5EF4-FFF2-40B4-BE49-F238E27FC236}">
              <a16:creationId xmlns:a16="http://schemas.microsoft.com/office/drawing/2014/main" id="{FE24FCC5-31C1-45CC-8548-BBECD6496A3E}"/>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13" name="直線コネクタ 612">
          <a:extLst>
            <a:ext uri="{FF2B5EF4-FFF2-40B4-BE49-F238E27FC236}">
              <a16:creationId xmlns:a16="http://schemas.microsoft.com/office/drawing/2014/main" id="{70109050-F505-4E8D-AE1F-50D3D2AD1CC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614" name="【児童館】&#10;一人当たり面積平均値テキスト">
          <a:extLst>
            <a:ext uri="{FF2B5EF4-FFF2-40B4-BE49-F238E27FC236}">
              <a16:creationId xmlns:a16="http://schemas.microsoft.com/office/drawing/2014/main" id="{2380AA15-DA3F-4862-9232-EE9A06660CC1}"/>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5" name="フローチャート: 判断 614">
          <a:extLst>
            <a:ext uri="{FF2B5EF4-FFF2-40B4-BE49-F238E27FC236}">
              <a16:creationId xmlns:a16="http://schemas.microsoft.com/office/drawing/2014/main" id="{3B712E80-4570-4D87-B0C0-32769038F4BA}"/>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6" name="フローチャート: 判断 615">
          <a:extLst>
            <a:ext uri="{FF2B5EF4-FFF2-40B4-BE49-F238E27FC236}">
              <a16:creationId xmlns:a16="http://schemas.microsoft.com/office/drawing/2014/main" id="{3F4EFA22-76D5-4D89-A625-E3D989939D57}"/>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7" name="フローチャート: 判断 616">
          <a:extLst>
            <a:ext uri="{FF2B5EF4-FFF2-40B4-BE49-F238E27FC236}">
              <a16:creationId xmlns:a16="http://schemas.microsoft.com/office/drawing/2014/main" id="{9283584A-80E4-4EF6-A26A-E6A80579A0FB}"/>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8" name="フローチャート: 判断 617">
          <a:extLst>
            <a:ext uri="{FF2B5EF4-FFF2-40B4-BE49-F238E27FC236}">
              <a16:creationId xmlns:a16="http://schemas.microsoft.com/office/drawing/2014/main" id="{3575AEB9-7055-4804-8228-817E8F2FB77F}"/>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9" name="フローチャート: 判断 618">
          <a:extLst>
            <a:ext uri="{FF2B5EF4-FFF2-40B4-BE49-F238E27FC236}">
              <a16:creationId xmlns:a16="http://schemas.microsoft.com/office/drawing/2014/main" id="{4A746ECB-2FD4-4F8A-97CB-A4E98CC451DA}"/>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64F8C789-A35D-45CB-8FB5-A5EF65F3D3F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255EF441-48DB-4674-8A1A-B6823380A8B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22F03FCF-1EA6-4887-B06C-0C1BA0C8204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402B34C2-F587-4E06-86CE-3A3416ACC32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B5D404BF-7D92-4FA0-8425-541307A5C91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625" name="楕円 624">
          <a:extLst>
            <a:ext uri="{FF2B5EF4-FFF2-40B4-BE49-F238E27FC236}">
              <a16:creationId xmlns:a16="http://schemas.microsoft.com/office/drawing/2014/main" id="{01DB936D-09B1-4152-8722-5660341EC643}"/>
            </a:ext>
          </a:extLst>
        </xdr:cNvPr>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626" name="【児童館】&#10;一人当たり面積該当値テキスト">
          <a:extLst>
            <a:ext uri="{FF2B5EF4-FFF2-40B4-BE49-F238E27FC236}">
              <a16:creationId xmlns:a16="http://schemas.microsoft.com/office/drawing/2014/main" id="{60E6E428-3054-4800-8F57-5A008E549342}"/>
            </a:ext>
          </a:extLst>
        </xdr:cNvPr>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627" name="楕円 626">
          <a:extLst>
            <a:ext uri="{FF2B5EF4-FFF2-40B4-BE49-F238E27FC236}">
              <a16:creationId xmlns:a16="http://schemas.microsoft.com/office/drawing/2014/main" id="{04DD7387-9E50-4EC0-8BCC-607207C72DA6}"/>
            </a:ext>
          </a:extLst>
        </xdr:cNvPr>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95250</xdr:rowOff>
    </xdr:to>
    <xdr:cxnSp macro="">
      <xdr:nvCxnSpPr>
        <xdr:cNvPr id="628" name="直線コネクタ 627">
          <a:extLst>
            <a:ext uri="{FF2B5EF4-FFF2-40B4-BE49-F238E27FC236}">
              <a16:creationId xmlns:a16="http://schemas.microsoft.com/office/drawing/2014/main" id="{86B0D23B-89DB-4B86-AD93-170BC4D163AD}"/>
            </a:ext>
          </a:extLst>
        </xdr:cNvPr>
        <xdr:cNvCxnSpPr/>
      </xdr:nvCxnSpPr>
      <xdr:spPr>
        <a:xfrm>
          <a:off x="21323300" y="13792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xdr:rowOff>
    </xdr:from>
    <xdr:to>
      <xdr:col>107</xdr:col>
      <xdr:colOff>101600</xdr:colOff>
      <xdr:row>80</xdr:row>
      <xdr:rowOff>107950</xdr:rowOff>
    </xdr:to>
    <xdr:sp macro="" textlink="">
      <xdr:nvSpPr>
        <xdr:cNvPr id="629" name="楕円 628">
          <a:extLst>
            <a:ext uri="{FF2B5EF4-FFF2-40B4-BE49-F238E27FC236}">
              <a16:creationId xmlns:a16="http://schemas.microsoft.com/office/drawing/2014/main" id="{A91B4359-D0D4-45F9-AB64-0A5066A4193D}"/>
            </a:ext>
          </a:extLst>
        </xdr:cNvPr>
        <xdr:cNvSpPr/>
      </xdr:nvSpPr>
      <xdr:spPr>
        <a:xfrm>
          <a:off x="20383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57150</xdr:rowOff>
    </xdr:from>
    <xdr:to>
      <xdr:col>111</xdr:col>
      <xdr:colOff>177800</xdr:colOff>
      <xdr:row>80</xdr:row>
      <xdr:rowOff>76200</xdr:rowOff>
    </xdr:to>
    <xdr:cxnSp macro="">
      <xdr:nvCxnSpPr>
        <xdr:cNvPr id="630" name="直線コネクタ 629">
          <a:extLst>
            <a:ext uri="{FF2B5EF4-FFF2-40B4-BE49-F238E27FC236}">
              <a16:creationId xmlns:a16="http://schemas.microsoft.com/office/drawing/2014/main" id="{F56EF055-D3CD-4640-B43A-33DBF9B10589}"/>
            </a:ext>
          </a:extLst>
        </xdr:cNvPr>
        <xdr:cNvCxnSpPr/>
      </xdr:nvCxnSpPr>
      <xdr:spPr>
        <a:xfrm>
          <a:off x="20434300" y="13773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xdr:rowOff>
    </xdr:from>
    <xdr:to>
      <xdr:col>102</xdr:col>
      <xdr:colOff>165100</xdr:colOff>
      <xdr:row>80</xdr:row>
      <xdr:rowOff>107950</xdr:rowOff>
    </xdr:to>
    <xdr:sp macro="" textlink="">
      <xdr:nvSpPr>
        <xdr:cNvPr id="631" name="楕円 630">
          <a:extLst>
            <a:ext uri="{FF2B5EF4-FFF2-40B4-BE49-F238E27FC236}">
              <a16:creationId xmlns:a16="http://schemas.microsoft.com/office/drawing/2014/main" id="{5AA0A084-0500-4F5E-BBCA-DA6A09C21DAB}"/>
            </a:ext>
          </a:extLst>
        </xdr:cNvPr>
        <xdr:cNvSpPr/>
      </xdr:nvSpPr>
      <xdr:spPr>
        <a:xfrm>
          <a:off x="19494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57150</xdr:rowOff>
    </xdr:from>
    <xdr:to>
      <xdr:col>107</xdr:col>
      <xdr:colOff>50800</xdr:colOff>
      <xdr:row>80</xdr:row>
      <xdr:rowOff>57150</xdr:rowOff>
    </xdr:to>
    <xdr:cxnSp macro="">
      <xdr:nvCxnSpPr>
        <xdr:cNvPr id="632" name="直線コネクタ 631">
          <a:extLst>
            <a:ext uri="{FF2B5EF4-FFF2-40B4-BE49-F238E27FC236}">
              <a16:creationId xmlns:a16="http://schemas.microsoft.com/office/drawing/2014/main" id="{9837D29C-7A8B-4DE5-9376-324516FC73BC}"/>
            </a:ext>
          </a:extLst>
        </xdr:cNvPr>
        <xdr:cNvCxnSpPr/>
      </xdr:nvCxnSpPr>
      <xdr:spPr>
        <a:xfrm>
          <a:off x="19545300" y="13773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633" name="楕円 632">
          <a:extLst>
            <a:ext uri="{FF2B5EF4-FFF2-40B4-BE49-F238E27FC236}">
              <a16:creationId xmlns:a16="http://schemas.microsoft.com/office/drawing/2014/main" id="{2B006D04-F065-471D-94DB-389761621D82}"/>
            </a:ext>
          </a:extLst>
        </xdr:cNvPr>
        <xdr:cNvSpPr/>
      </xdr:nvSpPr>
      <xdr:spPr>
        <a:xfrm>
          <a:off x="18605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57150</xdr:rowOff>
    </xdr:to>
    <xdr:cxnSp macro="">
      <xdr:nvCxnSpPr>
        <xdr:cNvPr id="634" name="直線コネクタ 633">
          <a:extLst>
            <a:ext uri="{FF2B5EF4-FFF2-40B4-BE49-F238E27FC236}">
              <a16:creationId xmlns:a16="http://schemas.microsoft.com/office/drawing/2014/main" id="{6363B3F0-5C31-49E8-8511-41F5BB0CE4B6}"/>
            </a:ext>
          </a:extLst>
        </xdr:cNvPr>
        <xdr:cNvCxnSpPr/>
      </xdr:nvCxnSpPr>
      <xdr:spPr>
        <a:xfrm>
          <a:off x="18656300" y="13754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35" name="n_1aveValue【児童館】&#10;一人当たり面積">
          <a:extLst>
            <a:ext uri="{FF2B5EF4-FFF2-40B4-BE49-F238E27FC236}">
              <a16:creationId xmlns:a16="http://schemas.microsoft.com/office/drawing/2014/main" id="{048D5DE2-E708-4B06-B405-3211396CDA7D}"/>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36" name="n_2aveValue【児童館】&#10;一人当たり面積">
          <a:extLst>
            <a:ext uri="{FF2B5EF4-FFF2-40B4-BE49-F238E27FC236}">
              <a16:creationId xmlns:a16="http://schemas.microsoft.com/office/drawing/2014/main" id="{6BA3E11E-06AA-4340-8D58-A62E062A07CD}"/>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37" name="n_3aveValue【児童館】&#10;一人当たり面積">
          <a:extLst>
            <a:ext uri="{FF2B5EF4-FFF2-40B4-BE49-F238E27FC236}">
              <a16:creationId xmlns:a16="http://schemas.microsoft.com/office/drawing/2014/main" id="{313AB3B0-0FEC-43A1-A04B-117F3F420DEF}"/>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638" name="n_4aveValue【児童館】&#10;一人当たり面積">
          <a:extLst>
            <a:ext uri="{FF2B5EF4-FFF2-40B4-BE49-F238E27FC236}">
              <a16:creationId xmlns:a16="http://schemas.microsoft.com/office/drawing/2014/main" id="{B773BDF6-B0F1-41E4-9F53-45F433EB3824}"/>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639" name="n_1mainValue【児童館】&#10;一人当たり面積">
          <a:extLst>
            <a:ext uri="{FF2B5EF4-FFF2-40B4-BE49-F238E27FC236}">
              <a16:creationId xmlns:a16="http://schemas.microsoft.com/office/drawing/2014/main" id="{B9B9D607-B288-4B0E-A805-7DDC044B457B}"/>
            </a:ext>
          </a:extLst>
        </xdr:cNvPr>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124477</xdr:rowOff>
    </xdr:from>
    <xdr:ext cx="469744" cy="259045"/>
    <xdr:sp macro="" textlink="">
      <xdr:nvSpPr>
        <xdr:cNvPr id="640" name="n_2mainValue【児童館】&#10;一人当たり面積">
          <a:extLst>
            <a:ext uri="{FF2B5EF4-FFF2-40B4-BE49-F238E27FC236}">
              <a16:creationId xmlns:a16="http://schemas.microsoft.com/office/drawing/2014/main" id="{E3557E62-BD56-4450-BD4B-7147B288C641}"/>
            </a:ext>
          </a:extLst>
        </xdr:cNvPr>
        <xdr:cNvSpPr txBox="1"/>
      </xdr:nvSpPr>
      <xdr:spPr>
        <a:xfrm>
          <a:off x="201994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124477</xdr:rowOff>
    </xdr:from>
    <xdr:ext cx="469744" cy="259045"/>
    <xdr:sp macro="" textlink="">
      <xdr:nvSpPr>
        <xdr:cNvPr id="641" name="n_3mainValue【児童館】&#10;一人当たり面積">
          <a:extLst>
            <a:ext uri="{FF2B5EF4-FFF2-40B4-BE49-F238E27FC236}">
              <a16:creationId xmlns:a16="http://schemas.microsoft.com/office/drawing/2014/main" id="{D80B38AB-095A-4582-BD8B-DFDBE90096DB}"/>
            </a:ext>
          </a:extLst>
        </xdr:cNvPr>
        <xdr:cNvSpPr txBox="1"/>
      </xdr:nvSpPr>
      <xdr:spPr>
        <a:xfrm>
          <a:off x="193104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642" name="n_4mainValue【児童館】&#10;一人当たり面積">
          <a:extLst>
            <a:ext uri="{FF2B5EF4-FFF2-40B4-BE49-F238E27FC236}">
              <a16:creationId xmlns:a16="http://schemas.microsoft.com/office/drawing/2014/main" id="{C0159169-D27A-4D6A-8147-A0F7008CFD40}"/>
            </a:ext>
          </a:extLst>
        </xdr:cNvPr>
        <xdr:cNvSpPr txBox="1"/>
      </xdr:nvSpPr>
      <xdr:spPr>
        <a:xfrm>
          <a:off x="18421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459ACC9B-4B38-479C-BB24-B1750D2F35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63ED6BBF-0B41-4399-8667-07D704522D0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B099F5BA-BC9F-4B9E-AE3B-38CFCE0237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B7DAE8AB-206E-45A8-8F04-7B0736D47C1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55D98FE0-6A8E-42BB-9A76-1DAF3ADE72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41ACBE5E-406A-4BBB-9023-9692A70C71E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1BBCFA30-EF44-4B23-89D4-2086C9E495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3495AE46-75BD-470C-A37D-CAC917E98C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9FDFD612-8499-4D1E-8812-530C4678EA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3F990F76-30F8-454A-A512-D278E05F31E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140A57F6-1A3A-4E43-9E59-515A2EE053E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58D06F0A-B8F7-48D3-8B6A-ECAE38A07E7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43AE3271-155D-494A-8959-7D195846B6D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EE8286C9-DDB0-4481-8A97-53EB468C171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3DF8A00E-23FE-48BC-A8F6-3E15EF07A57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C2D7AECE-0FB2-4A23-9E98-5B1F8C3E204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1D7AD57E-DBFF-425D-A974-3EACA0284C7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569EAAEC-A077-43A1-92D5-51A8030BFF8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C47F8C1B-F4C1-4FDD-95C5-755E6FB8CDF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55611B43-147E-4454-B85A-A9FFA4A2C0E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D10E84CF-CA09-4B7A-AA8D-77C929055B6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7C16D25C-BD35-4B89-8021-C69B1B82477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53E8B4DE-0889-40BF-98D1-DC01ACC7C37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9042546B-B202-4C98-9C7E-371BB7C9974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DF6F8FA4-A757-46D3-92EA-4EBC5532530B}"/>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FD76D8A0-8A3F-40F7-8EC2-163ADC3796E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0E623A86-43E1-4E82-8257-CC8D90EEF13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727E8BB6-9EB6-4214-AE70-C76ACA03E916}"/>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71E39C4F-AA45-4260-9B44-BCCF70EBCAF8}"/>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a:extLst>
            <a:ext uri="{FF2B5EF4-FFF2-40B4-BE49-F238E27FC236}">
              <a16:creationId xmlns:a16="http://schemas.microsoft.com/office/drawing/2014/main" id="{E2D941B0-1847-4B1C-9B46-B8109A3C61EC}"/>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3ECD8DDE-EA1B-4B1D-B25F-208F2C319AB8}"/>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a:extLst>
            <a:ext uri="{FF2B5EF4-FFF2-40B4-BE49-F238E27FC236}">
              <a16:creationId xmlns:a16="http://schemas.microsoft.com/office/drawing/2014/main" id="{19B68DA9-626A-4291-A098-0657E3D5F8E9}"/>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a:extLst>
            <a:ext uri="{FF2B5EF4-FFF2-40B4-BE49-F238E27FC236}">
              <a16:creationId xmlns:a16="http://schemas.microsoft.com/office/drawing/2014/main" id="{FEEF4A26-C099-4498-8990-35A6703C6AE5}"/>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a:extLst>
            <a:ext uri="{FF2B5EF4-FFF2-40B4-BE49-F238E27FC236}">
              <a16:creationId xmlns:a16="http://schemas.microsoft.com/office/drawing/2014/main" id="{E136A60C-B88A-4F95-86B5-8C24C87A5E3F}"/>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a:extLst>
            <a:ext uri="{FF2B5EF4-FFF2-40B4-BE49-F238E27FC236}">
              <a16:creationId xmlns:a16="http://schemas.microsoft.com/office/drawing/2014/main" id="{9C5D0C81-AF01-4B6F-8F61-69203442B0D5}"/>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65912A17-74E5-4DB2-BCDE-AD82A11FB94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D589F87-F122-421D-A537-578B19E4AF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5144D1C-F48E-4B6D-8FB0-8360F1408B5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CF0898D-1F7A-4884-8C12-731E744D784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9ADBF11-00A3-48E4-8315-CD85324E92A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109220</xdr:rowOff>
    </xdr:from>
    <xdr:to>
      <xdr:col>85</xdr:col>
      <xdr:colOff>177800</xdr:colOff>
      <xdr:row>105</xdr:row>
      <xdr:rowOff>39370</xdr:rowOff>
    </xdr:to>
    <xdr:sp macro="" textlink="">
      <xdr:nvSpPr>
        <xdr:cNvPr id="683" name="楕円 682">
          <a:extLst>
            <a:ext uri="{FF2B5EF4-FFF2-40B4-BE49-F238E27FC236}">
              <a16:creationId xmlns:a16="http://schemas.microsoft.com/office/drawing/2014/main" id="{329E3A50-E3B4-41F5-8652-4840E34844D0}"/>
            </a:ext>
          </a:extLst>
        </xdr:cNvPr>
        <xdr:cNvSpPr/>
      </xdr:nvSpPr>
      <xdr:spPr>
        <a:xfrm>
          <a:off x="16268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87647</xdr:rowOff>
    </xdr:from>
    <xdr:ext cx="405111" cy="259045"/>
    <xdr:sp macro="" textlink="">
      <xdr:nvSpPr>
        <xdr:cNvPr id="684" name="【公民館】&#10;有形固定資産減価償却率該当値テキスト">
          <a:extLst>
            <a:ext uri="{FF2B5EF4-FFF2-40B4-BE49-F238E27FC236}">
              <a16:creationId xmlns:a16="http://schemas.microsoft.com/office/drawing/2014/main" id="{3BEFB038-2893-4613-9588-42897A7DDFF5}"/>
            </a:ext>
          </a:extLst>
        </xdr:cNvPr>
        <xdr:cNvSpPr txBox="1"/>
      </xdr:nvSpPr>
      <xdr:spPr>
        <a:xfrm>
          <a:off x="16357600"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67311</xdr:rowOff>
    </xdr:from>
    <xdr:to>
      <xdr:col>81</xdr:col>
      <xdr:colOff>101600</xdr:colOff>
      <xdr:row>104</xdr:row>
      <xdr:rowOff>168911</xdr:rowOff>
    </xdr:to>
    <xdr:sp macro="" textlink="">
      <xdr:nvSpPr>
        <xdr:cNvPr id="685" name="楕円 684">
          <a:extLst>
            <a:ext uri="{FF2B5EF4-FFF2-40B4-BE49-F238E27FC236}">
              <a16:creationId xmlns:a16="http://schemas.microsoft.com/office/drawing/2014/main" id="{685F183B-0154-4365-A026-C145ACDA80D9}"/>
            </a:ext>
          </a:extLst>
        </xdr:cNvPr>
        <xdr:cNvSpPr/>
      </xdr:nvSpPr>
      <xdr:spPr>
        <a:xfrm>
          <a:off x="15430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118111</xdr:rowOff>
    </xdr:from>
    <xdr:to>
      <xdr:col>85</xdr:col>
      <xdr:colOff>127000</xdr:colOff>
      <xdr:row>104</xdr:row>
      <xdr:rowOff>160020</xdr:rowOff>
    </xdr:to>
    <xdr:cxnSp macro="">
      <xdr:nvCxnSpPr>
        <xdr:cNvPr id="686" name="直線コネクタ 685">
          <a:extLst>
            <a:ext uri="{FF2B5EF4-FFF2-40B4-BE49-F238E27FC236}">
              <a16:creationId xmlns:a16="http://schemas.microsoft.com/office/drawing/2014/main" id="{87BFE635-6CE6-4F7F-99EF-C0618C9403CC}"/>
            </a:ext>
          </a:extLst>
        </xdr:cNvPr>
        <xdr:cNvCxnSpPr/>
      </xdr:nvCxnSpPr>
      <xdr:spPr>
        <a:xfrm>
          <a:off x="15481300" y="179489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23495</xdr:rowOff>
    </xdr:from>
    <xdr:to>
      <xdr:col>76</xdr:col>
      <xdr:colOff>165100</xdr:colOff>
      <xdr:row>104</xdr:row>
      <xdr:rowOff>125095</xdr:rowOff>
    </xdr:to>
    <xdr:sp macro="" textlink="">
      <xdr:nvSpPr>
        <xdr:cNvPr id="687" name="楕円 686">
          <a:extLst>
            <a:ext uri="{FF2B5EF4-FFF2-40B4-BE49-F238E27FC236}">
              <a16:creationId xmlns:a16="http://schemas.microsoft.com/office/drawing/2014/main" id="{29867363-A3D0-41DE-B960-F5EF17BE5899}"/>
            </a:ext>
          </a:extLst>
        </xdr:cNvPr>
        <xdr:cNvSpPr/>
      </xdr:nvSpPr>
      <xdr:spPr>
        <a:xfrm>
          <a:off x="14541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74295</xdr:rowOff>
    </xdr:from>
    <xdr:to>
      <xdr:col>81</xdr:col>
      <xdr:colOff>50800</xdr:colOff>
      <xdr:row>104</xdr:row>
      <xdr:rowOff>118111</xdr:rowOff>
    </xdr:to>
    <xdr:cxnSp macro="">
      <xdr:nvCxnSpPr>
        <xdr:cNvPr id="688" name="直線コネクタ 687">
          <a:extLst>
            <a:ext uri="{FF2B5EF4-FFF2-40B4-BE49-F238E27FC236}">
              <a16:creationId xmlns:a16="http://schemas.microsoft.com/office/drawing/2014/main" id="{CB62D331-4E0A-4444-8E8E-23417E9A9991}"/>
            </a:ext>
          </a:extLst>
        </xdr:cNvPr>
        <xdr:cNvCxnSpPr/>
      </xdr:nvCxnSpPr>
      <xdr:spPr>
        <a:xfrm>
          <a:off x="14592300" y="179050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153036</xdr:rowOff>
    </xdr:from>
    <xdr:to>
      <xdr:col>72</xdr:col>
      <xdr:colOff>38100</xdr:colOff>
      <xdr:row>104</xdr:row>
      <xdr:rowOff>83186</xdr:rowOff>
    </xdr:to>
    <xdr:sp macro="" textlink="">
      <xdr:nvSpPr>
        <xdr:cNvPr id="689" name="楕円 688">
          <a:extLst>
            <a:ext uri="{FF2B5EF4-FFF2-40B4-BE49-F238E27FC236}">
              <a16:creationId xmlns:a16="http://schemas.microsoft.com/office/drawing/2014/main" id="{04DD122D-60D5-4090-9246-60122965DDA9}"/>
            </a:ext>
          </a:extLst>
        </xdr:cNvPr>
        <xdr:cNvSpPr/>
      </xdr:nvSpPr>
      <xdr:spPr>
        <a:xfrm>
          <a:off x="13652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32386</xdr:rowOff>
    </xdr:from>
    <xdr:to>
      <xdr:col>76</xdr:col>
      <xdr:colOff>114300</xdr:colOff>
      <xdr:row>104</xdr:row>
      <xdr:rowOff>74295</xdr:rowOff>
    </xdr:to>
    <xdr:cxnSp macro="">
      <xdr:nvCxnSpPr>
        <xdr:cNvPr id="690" name="直線コネクタ 689">
          <a:extLst>
            <a:ext uri="{FF2B5EF4-FFF2-40B4-BE49-F238E27FC236}">
              <a16:creationId xmlns:a16="http://schemas.microsoft.com/office/drawing/2014/main" id="{4E0E35C4-A181-4A5C-A4D5-065B8257F7C8}"/>
            </a:ext>
          </a:extLst>
        </xdr:cNvPr>
        <xdr:cNvCxnSpPr/>
      </xdr:nvCxnSpPr>
      <xdr:spPr>
        <a:xfrm>
          <a:off x="13703300" y="178631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120650</xdr:rowOff>
    </xdr:from>
    <xdr:to>
      <xdr:col>67</xdr:col>
      <xdr:colOff>101600</xdr:colOff>
      <xdr:row>104</xdr:row>
      <xdr:rowOff>50800</xdr:rowOff>
    </xdr:to>
    <xdr:sp macro="" textlink="">
      <xdr:nvSpPr>
        <xdr:cNvPr id="691" name="楕円 690">
          <a:extLst>
            <a:ext uri="{FF2B5EF4-FFF2-40B4-BE49-F238E27FC236}">
              <a16:creationId xmlns:a16="http://schemas.microsoft.com/office/drawing/2014/main" id="{33EE375D-9665-4AFF-9C5D-09BA0F31FE9D}"/>
            </a:ext>
          </a:extLst>
        </xdr:cNvPr>
        <xdr:cNvSpPr/>
      </xdr:nvSpPr>
      <xdr:spPr>
        <a:xfrm>
          <a:off x="12763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0</xdr:rowOff>
    </xdr:from>
    <xdr:to>
      <xdr:col>71</xdr:col>
      <xdr:colOff>177800</xdr:colOff>
      <xdr:row>104</xdr:row>
      <xdr:rowOff>32386</xdr:rowOff>
    </xdr:to>
    <xdr:cxnSp macro="">
      <xdr:nvCxnSpPr>
        <xdr:cNvPr id="692" name="直線コネクタ 691">
          <a:extLst>
            <a:ext uri="{FF2B5EF4-FFF2-40B4-BE49-F238E27FC236}">
              <a16:creationId xmlns:a16="http://schemas.microsoft.com/office/drawing/2014/main" id="{D149E905-53E8-4AD1-9D6A-8AFE9D0A6ABF}"/>
            </a:ext>
          </a:extLst>
        </xdr:cNvPr>
        <xdr:cNvCxnSpPr/>
      </xdr:nvCxnSpPr>
      <xdr:spPr>
        <a:xfrm>
          <a:off x="12814300" y="178308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93" name="n_1aveValue【公民館】&#10;有形固定資産減価償却率">
          <a:extLst>
            <a:ext uri="{FF2B5EF4-FFF2-40B4-BE49-F238E27FC236}">
              <a16:creationId xmlns:a16="http://schemas.microsoft.com/office/drawing/2014/main" id="{4B457614-2EA7-4178-952E-C7FEEF9BCFBA}"/>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94" name="n_2aveValue【公民館】&#10;有形固定資産減価償却率">
          <a:extLst>
            <a:ext uri="{FF2B5EF4-FFF2-40B4-BE49-F238E27FC236}">
              <a16:creationId xmlns:a16="http://schemas.microsoft.com/office/drawing/2014/main" id="{AFFC8BEE-8A35-450F-AB4B-60731F9552F2}"/>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695" name="n_3aveValue【公民館】&#10;有形固定資産減価償却率">
          <a:extLst>
            <a:ext uri="{FF2B5EF4-FFF2-40B4-BE49-F238E27FC236}">
              <a16:creationId xmlns:a16="http://schemas.microsoft.com/office/drawing/2014/main" id="{E1B16544-E630-4B00-981A-497474C41B03}"/>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96" name="n_4aveValue【公民館】&#10;有形固定資産減価償却率">
          <a:extLst>
            <a:ext uri="{FF2B5EF4-FFF2-40B4-BE49-F238E27FC236}">
              <a16:creationId xmlns:a16="http://schemas.microsoft.com/office/drawing/2014/main" id="{2DCEB196-7D98-4BC8-AE81-6A8C36DA1B40}"/>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160038</xdr:rowOff>
    </xdr:from>
    <xdr:ext cx="405111" cy="259045"/>
    <xdr:sp macro="" textlink="">
      <xdr:nvSpPr>
        <xdr:cNvPr id="697" name="n_1mainValue【公民館】&#10;有形固定資産減価償却率">
          <a:extLst>
            <a:ext uri="{FF2B5EF4-FFF2-40B4-BE49-F238E27FC236}">
              <a16:creationId xmlns:a16="http://schemas.microsoft.com/office/drawing/2014/main" id="{BF3E12F4-D4C9-419F-AC15-202E6243C314}"/>
            </a:ext>
          </a:extLst>
        </xdr:cNvPr>
        <xdr:cNvSpPr txBox="1"/>
      </xdr:nvSpPr>
      <xdr:spPr>
        <a:xfrm>
          <a:off x="152660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116222</xdr:rowOff>
    </xdr:from>
    <xdr:ext cx="405111" cy="259045"/>
    <xdr:sp macro="" textlink="">
      <xdr:nvSpPr>
        <xdr:cNvPr id="698" name="n_2mainValue【公民館】&#10;有形固定資産減価償却率">
          <a:extLst>
            <a:ext uri="{FF2B5EF4-FFF2-40B4-BE49-F238E27FC236}">
              <a16:creationId xmlns:a16="http://schemas.microsoft.com/office/drawing/2014/main" id="{535F8E3E-0C46-43AA-9FA5-640E78148023}"/>
            </a:ext>
          </a:extLst>
        </xdr:cNvPr>
        <xdr:cNvSpPr txBox="1"/>
      </xdr:nvSpPr>
      <xdr:spPr>
        <a:xfrm>
          <a:off x="143897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74313</xdr:rowOff>
    </xdr:from>
    <xdr:ext cx="405111" cy="259045"/>
    <xdr:sp macro="" textlink="">
      <xdr:nvSpPr>
        <xdr:cNvPr id="699" name="n_3mainValue【公民館】&#10;有形固定資産減価償却率">
          <a:extLst>
            <a:ext uri="{FF2B5EF4-FFF2-40B4-BE49-F238E27FC236}">
              <a16:creationId xmlns:a16="http://schemas.microsoft.com/office/drawing/2014/main" id="{5FD508C5-E05B-4FE6-86A3-3B6F0AC0BE32}"/>
            </a:ext>
          </a:extLst>
        </xdr:cNvPr>
        <xdr:cNvSpPr txBox="1"/>
      </xdr:nvSpPr>
      <xdr:spPr>
        <a:xfrm>
          <a:off x="13500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00" name="n_4mainValue【公民館】&#10;有形固定資産減価償却率">
          <a:extLst>
            <a:ext uri="{FF2B5EF4-FFF2-40B4-BE49-F238E27FC236}">
              <a16:creationId xmlns:a16="http://schemas.microsoft.com/office/drawing/2014/main" id="{8DA1B4B1-1C6B-4480-9CF4-5DE66ACF36AC}"/>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1F4B035-450D-491E-80A3-5F172EC50C5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BC8C2A41-8144-4067-8A33-267FA8BEFA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E696FC48-D9C4-4EEE-AD64-0DE5FC1622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3D3876B7-D9B4-47BD-84E4-50A4956D258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1A589984-AFBB-4207-B42C-FFDB71940C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33E2712A-A9DF-4F48-A78E-94F3D99785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B7547DE-7FA2-44C3-BC82-221D700D7C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EF117628-DF19-4B98-909E-41A905A3A0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35367977-36B4-4E6C-9717-716985410FE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539BC4BC-A2B2-4691-A236-7E0CEC4BCAA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85FB6089-CF17-49F3-A2DB-ABC96EC04EC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892C64E7-D614-4827-8CE8-C29CDDC6038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F10B99CD-9595-46CC-8C71-00908A496F9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53CB5164-CFD2-4B8E-AA07-F28AE26916A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B839C6A7-EE42-4019-B817-83F43E52AA8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E7A8334A-26DC-473B-A5C5-F8373B8E110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A0B9E043-5549-49AC-978E-C24F738C732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6CFD1161-248D-4226-AA38-E1789A50E95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39A4A091-FB83-46A7-9C2E-B523B115B5D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D8DB3E78-9632-4C0A-9375-01030347CCD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6CEC87F3-1D8A-428A-BF12-D2FA81AEB29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CC2DF3A-0BD1-4420-A282-481BBECF28F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8907FB86-14CB-4104-9282-E252EBD07A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5D9B31A0-0EAC-400F-B92C-902638C09A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A98FC635-4DAF-47DC-95A3-463824AE50C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790D2E5B-1513-4D84-8ABD-998BAE367FC7}"/>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F9A49FA1-780C-4E76-9639-F5A9E45B0868}"/>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D19BF35F-C76F-4D6B-842F-F2A17586D6D7}"/>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60ED7C2D-F229-470A-8528-17CA07B039AA}"/>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D45C73CA-31C9-4861-9997-3475246AF484}"/>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a:extLst>
            <a:ext uri="{FF2B5EF4-FFF2-40B4-BE49-F238E27FC236}">
              <a16:creationId xmlns:a16="http://schemas.microsoft.com/office/drawing/2014/main" id="{B70A0102-F4D3-488A-BB25-B4C8AC5F72A5}"/>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8EDFCF2D-203C-437A-AB57-47746721CC8E}"/>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a:extLst>
            <a:ext uri="{FF2B5EF4-FFF2-40B4-BE49-F238E27FC236}">
              <a16:creationId xmlns:a16="http://schemas.microsoft.com/office/drawing/2014/main" id="{724D1CB5-1700-43EC-8789-D1CB9C4448DA}"/>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a:extLst>
            <a:ext uri="{FF2B5EF4-FFF2-40B4-BE49-F238E27FC236}">
              <a16:creationId xmlns:a16="http://schemas.microsoft.com/office/drawing/2014/main" id="{8DA195F4-AD5D-4288-A6B1-E19CC10CAD62}"/>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a:extLst>
            <a:ext uri="{FF2B5EF4-FFF2-40B4-BE49-F238E27FC236}">
              <a16:creationId xmlns:a16="http://schemas.microsoft.com/office/drawing/2014/main" id="{EAA23147-12C7-43D1-8A37-2DB0BB8D37A9}"/>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a:extLst>
            <a:ext uri="{FF2B5EF4-FFF2-40B4-BE49-F238E27FC236}">
              <a16:creationId xmlns:a16="http://schemas.microsoft.com/office/drawing/2014/main" id="{7458EC32-7F0D-4B65-AB4F-95AFC9DC5AE4}"/>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7720535B-709A-493D-8A78-702C02BA2F2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284A85CE-7AED-48A0-8A8F-EBD93ABC70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A11B5BC7-C371-4B69-BE35-25B7FED1F5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8B4E3207-DB67-4623-B431-3730EA49A8A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3B50022C-E307-45F3-AC41-755D8CCB569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72752</xdr:rowOff>
    </xdr:from>
    <xdr:to>
      <xdr:col>116</xdr:col>
      <xdr:colOff>114300</xdr:colOff>
      <xdr:row>108</xdr:row>
      <xdr:rowOff>2902</xdr:rowOff>
    </xdr:to>
    <xdr:sp macro="" textlink="">
      <xdr:nvSpPr>
        <xdr:cNvPr id="742" name="楕円 741">
          <a:extLst>
            <a:ext uri="{FF2B5EF4-FFF2-40B4-BE49-F238E27FC236}">
              <a16:creationId xmlns:a16="http://schemas.microsoft.com/office/drawing/2014/main" id="{28D0A23D-A170-442F-978B-BF6D5163085C}"/>
            </a:ext>
          </a:extLst>
        </xdr:cNvPr>
        <xdr:cNvSpPr/>
      </xdr:nvSpPr>
      <xdr:spPr>
        <a:xfrm>
          <a:off x="22110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51179</xdr:rowOff>
    </xdr:from>
    <xdr:ext cx="469744" cy="259045"/>
    <xdr:sp macro="" textlink="">
      <xdr:nvSpPr>
        <xdr:cNvPr id="743" name="【公民館】&#10;一人当たり面積該当値テキスト">
          <a:extLst>
            <a:ext uri="{FF2B5EF4-FFF2-40B4-BE49-F238E27FC236}">
              <a16:creationId xmlns:a16="http://schemas.microsoft.com/office/drawing/2014/main" id="{4A83C7D1-BE8C-4FB6-9520-FAE75ED92410}"/>
            </a:ext>
          </a:extLst>
        </xdr:cNvPr>
        <xdr:cNvSpPr txBox="1"/>
      </xdr:nvSpPr>
      <xdr:spPr>
        <a:xfrm>
          <a:off x="22199600"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69487</xdr:rowOff>
    </xdr:from>
    <xdr:to>
      <xdr:col>112</xdr:col>
      <xdr:colOff>38100</xdr:colOff>
      <xdr:row>107</xdr:row>
      <xdr:rowOff>171087</xdr:rowOff>
    </xdr:to>
    <xdr:sp macro="" textlink="">
      <xdr:nvSpPr>
        <xdr:cNvPr id="744" name="楕円 743">
          <a:extLst>
            <a:ext uri="{FF2B5EF4-FFF2-40B4-BE49-F238E27FC236}">
              <a16:creationId xmlns:a16="http://schemas.microsoft.com/office/drawing/2014/main" id="{7B40E5B0-C197-471A-83CE-4E833F83F93B}"/>
            </a:ext>
          </a:extLst>
        </xdr:cNvPr>
        <xdr:cNvSpPr/>
      </xdr:nvSpPr>
      <xdr:spPr>
        <a:xfrm>
          <a:off x="2127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120287</xdr:rowOff>
    </xdr:from>
    <xdr:to>
      <xdr:col>116</xdr:col>
      <xdr:colOff>63500</xdr:colOff>
      <xdr:row>107</xdr:row>
      <xdr:rowOff>123552</xdr:rowOff>
    </xdr:to>
    <xdr:cxnSp macro="">
      <xdr:nvCxnSpPr>
        <xdr:cNvPr id="745" name="直線コネクタ 744">
          <a:extLst>
            <a:ext uri="{FF2B5EF4-FFF2-40B4-BE49-F238E27FC236}">
              <a16:creationId xmlns:a16="http://schemas.microsoft.com/office/drawing/2014/main" id="{ED1D1260-8432-4EFC-8D2A-0AC939CFE41C}"/>
            </a:ext>
          </a:extLst>
        </xdr:cNvPr>
        <xdr:cNvCxnSpPr/>
      </xdr:nvCxnSpPr>
      <xdr:spPr>
        <a:xfrm>
          <a:off x="21323300" y="184654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66221</xdr:rowOff>
    </xdr:from>
    <xdr:to>
      <xdr:col>107</xdr:col>
      <xdr:colOff>101600</xdr:colOff>
      <xdr:row>107</xdr:row>
      <xdr:rowOff>167821</xdr:rowOff>
    </xdr:to>
    <xdr:sp macro="" textlink="">
      <xdr:nvSpPr>
        <xdr:cNvPr id="746" name="楕円 745">
          <a:extLst>
            <a:ext uri="{FF2B5EF4-FFF2-40B4-BE49-F238E27FC236}">
              <a16:creationId xmlns:a16="http://schemas.microsoft.com/office/drawing/2014/main" id="{CCB483A3-9133-4626-B50A-5D50CA6A1B59}"/>
            </a:ext>
          </a:extLst>
        </xdr:cNvPr>
        <xdr:cNvSpPr/>
      </xdr:nvSpPr>
      <xdr:spPr>
        <a:xfrm>
          <a:off x="2038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117021</xdr:rowOff>
    </xdr:from>
    <xdr:to>
      <xdr:col>111</xdr:col>
      <xdr:colOff>177800</xdr:colOff>
      <xdr:row>107</xdr:row>
      <xdr:rowOff>120287</xdr:rowOff>
    </xdr:to>
    <xdr:cxnSp macro="">
      <xdr:nvCxnSpPr>
        <xdr:cNvPr id="747" name="直線コネクタ 746">
          <a:extLst>
            <a:ext uri="{FF2B5EF4-FFF2-40B4-BE49-F238E27FC236}">
              <a16:creationId xmlns:a16="http://schemas.microsoft.com/office/drawing/2014/main" id="{EC738C8E-E369-4AFD-A895-EDB2B27887C7}"/>
            </a:ext>
          </a:extLst>
        </xdr:cNvPr>
        <xdr:cNvCxnSpPr/>
      </xdr:nvCxnSpPr>
      <xdr:spPr>
        <a:xfrm>
          <a:off x="20434300" y="1846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48" name="楕円 747">
          <a:extLst>
            <a:ext uri="{FF2B5EF4-FFF2-40B4-BE49-F238E27FC236}">
              <a16:creationId xmlns:a16="http://schemas.microsoft.com/office/drawing/2014/main" id="{04C1FBAA-35FB-4739-B72E-DCB538E9B4E2}"/>
            </a:ext>
          </a:extLst>
        </xdr:cNvPr>
        <xdr:cNvSpPr/>
      </xdr:nvSpPr>
      <xdr:spPr>
        <a:xfrm>
          <a:off x="19494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117021</xdr:rowOff>
    </xdr:from>
    <xdr:to>
      <xdr:col>107</xdr:col>
      <xdr:colOff>50800</xdr:colOff>
      <xdr:row>107</xdr:row>
      <xdr:rowOff>117021</xdr:rowOff>
    </xdr:to>
    <xdr:cxnSp macro="">
      <xdr:nvCxnSpPr>
        <xdr:cNvPr id="749" name="直線コネクタ 748">
          <a:extLst>
            <a:ext uri="{FF2B5EF4-FFF2-40B4-BE49-F238E27FC236}">
              <a16:creationId xmlns:a16="http://schemas.microsoft.com/office/drawing/2014/main" id="{CAE623EA-1C28-4D8D-AD10-2253D8D97B29}"/>
            </a:ext>
          </a:extLst>
        </xdr:cNvPr>
        <xdr:cNvCxnSpPr/>
      </xdr:nvCxnSpPr>
      <xdr:spPr>
        <a:xfrm>
          <a:off x="19545300" y="1846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62956</xdr:rowOff>
    </xdr:from>
    <xdr:to>
      <xdr:col>98</xdr:col>
      <xdr:colOff>38100</xdr:colOff>
      <xdr:row>107</xdr:row>
      <xdr:rowOff>164556</xdr:rowOff>
    </xdr:to>
    <xdr:sp macro="" textlink="">
      <xdr:nvSpPr>
        <xdr:cNvPr id="750" name="楕円 749">
          <a:extLst>
            <a:ext uri="{FF2B5EF4-FFF2-40B4-BE49-F238E27FC236}">
              <a16:creationId xmlns:a16="http://schemas.microsoft.com/office/drawing/2014/main" id="{AE3CEE12-4BC9-4022-9E65-752A0F63BB4E}"/>
            </a:ext>
          </a:extLst>
        </xdr:cNvPr>
        <xdr:cNvSpPr/>
      </xdr:nvSpPr>
      <xdr:spPr>
        <a:xfrm>
          <a:off x="18605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113756</xdr:rowOff>
    </xdr:from>
    <xdr:to>
      <xdr:col>102</xdr:col>
      <xdr:colOff>114300</xdr:colOff>
      <xdr:row>107</xdr:row>
      <xdr:rowOff>117021</xdr:rowOff>
    </xdr:to>
    <xdr:cxnSp macro="">
      <xdr:nvCxnSpPr>
        <xdr:cNvPr id="751" name="直線コネクタ 750">
          <a:extLst>
            <a:ext uri="{FF2B5EF4-FFF2-40B4-BE49-F238E27FC236}">
              <a16:creationId xmlns:a16="http://schemas.microsoft.com/office/drawing/2014/main" id="{B5DE6191-0999-484B-A34D-05509EDA7087}"/>
            </a:ext>
          </a:extLst>
        </xdr:cNvPr>
        <xdr:cNvCxnSpPr/>
      </xdr:nvCxnSpPr>
      <xdr:spPr>
        <a:xfrm>
          <a:off x="18656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2" name="n_1aveValue【公民館】&#10;一人当たり面積">
          <a:extLst>
            <a:ext uri="{FF2B5EF4-FFF2-40B4-BE49-F238E27FC236}">
              <a16:creationId xmlns:a16="http://schemas.microsoft.com/office/drawing/2014/main" id="{4780F81E-3ACD-49F5-A29C-4934DAF012AF}"/>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3" name="n_2aveValue【公民館】&#10;一人当たり面積">
          <a:extLst>
            <a:ext uri="{FF2B5EF4-FFF2-40B4-BE49-F238E27FC236}">
              <a16:creationId xmlns:a16="http://schemas.microsoft.com/office/drawing/2014/main" id="{DBA3C70F-3923-46D4-8E6E-9564B926DB98}"/>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4" name="n_3aveValue【公民館】&#10;一人当たり面積">
          <a:extLst>
            <a:ext uri="{FF2B5EF4-FFF2-40B4-BE49-F238E27FC236}">
              <a16:creationId xmlns:a16="http://schemas.microsoft.com/office/drawing/2014/main" id="{193D4A2B-3621-4230-9F6C-50132D37A1BC}"/>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755" name="n_4aveValue【公民館】&#10;一人当たり面積">
          <a:extLst>
            <a:ext uri="{FF2B5EF4-FFF2-40B4-BE49-F238E27FC236}">
              <a16:creationId xmlns:a16="http://schemas.microsoft.com/office/drawing/2014/main" id="{D64FF9D0-6C3E-4E9E-A52F-3CB6C84B93EE}"/>
            </a:ext>
          </a:extLst>
        </xdr:cNvPr>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162214</xdr:rowOff>
    </xdr:from>
    <xdr:ext cx="469744" cy="259045"/>
    <xdr:sp macro="" textlink="">
      <xdr:nvSpPr>
        <xdr:cNvPr id="756" name="n_1mainValue【公民館】&#10;一人当たり面積">
          <a:extLst>
            <a:ext uri="{FF2B5EF4-FFF2-40B4-BE49-F238E27FC236}">
              <a16:creationId xmlns:a16="http://schemas.microsoft.com/office/drawing/2014/main" id="{AB37F3D2-CFC3-464C-987F-1A8EC1691EA7}"/>
            </a:ext>
          </a:extLst>
        </xdr:cNvPr>
        <xdr:cNvSpPr txBox="1"/>
      </xdr:nvSpPr>
      <xdr:spPr>
        <a:xfrm>
          <a:off x="210757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158948</xdr:rowOff>
    </xdr:from>
    <xdr:ext cx="469744" cy="259045"/>
    <xdr:sp macro="" textlink="">
      <xdr:nvSpPr>
        <xdr:cNvPr id="757" name="n_2mainValue【公民館】&#10;一人当たり面積">
          <a:extLst>
            <a:ext uri="{FF2B5EF4-FFF2-40B4-BE49-F238E27FC236}">
              <a16:creationId xmlns:a16="http://schemas.microsoft.com/office/drawing/2014/main" id="{DDA0112E-55F2-42A9-A764-08C6BB81CF5F}"/>
            </a:ext>
          </a:extLst>
        </xdr:cNvPr>
        <xdr:cNvSpPr txBox="1"/>
      </xdr:nvSpPr>
      <xdr:spPr>
        <a:xfrm>
          <a:off x="20199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758" name="n_3mainValue【公民館】&#10;一人当たり面積">
          <a:extLst>
            <a:ext uri="{FF2B5EF4-FFF2-40B4-BE49-F238E27FC236}">
              <a16:creationId xmlns:a16="http://schemas.microsoft.com/office/drawing/2014/main" id="{3C158D32-974F-410A-8257-2F7DD668DECE}"/>
            </a:ext>
          </a:extLst>
        </xdr:cNvPr>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9633</xdr:rowOff>
    </xdr:from>
    <xdr:ext cx="469744" cy="259045"/>
    <xdr:sp macro="" textlink="">
      <xdr:nvSpPr>
        <xdr:cNvPr id="759" name="n_4mainValue【公民館】&#10;一人当たり面積">
          <a:extLst>
            <a:ext uri="{FF2B5EF4-FFF2-40B4-BE49-F238E27FC236}">
              <a16:creationId xmlns:a16="http://schemas.microsoft.com/office/drawing/2014/main" id="{014F90C1-509D-4157-9CFC-C616BFEDDEAE}"/>
            </a:ext>
          </a:extLst>
        </xdr:cNvPr>
        <xdr:cNvSpPr txBox="1"/>
      </xdr:nvSpPr>
      <xdr:spPr>
        <a:xfrm>
          <a:off x="18421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ACADDE0F-2B08-420E-8CB6-03D6ACE7C5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9CF8D2B5-B5E7-49F1-B7AD-6ADB5C14B9B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4512F9F5-1A06-4FD0-810C-2B5DEF75F8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類似団体と比較して、有形固定資産減価償却率が低くなっている施設は、道路、認定こども園・幼稚園・保育所、学校施設、児童館である。道路については、類似団体との差は</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と大きくはないものの、総量は多いため、全体の有形固定資産減価償却率に対しての影響としては、大きいものである。また、道路・橋りょう等のインフラ資産についても、個別に現況の点検を行っており、優先度の高い箇所から長寿命化対策などを講じている。認定こども園・幼稚園・保育所につ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年度に米野木台西保育園が建築されたことなどの影響で、有形固定資産減価償却率は</a:t>
          </a:r>
          <a:r>
            <a:rPr kumimoji="1" lang="en-US" altLang="ja-JP" sz="1100">
              <a:latin typeface="ＭＳ Ｐゴシック" panose="020B0600070205080204" pitchFamily="50" charset="-128"/>
              <a:ea typeface="ＭＳ Ｐゴシック" panose="020B0600070205080204" pitchFamily="50" charset="-128"/>
            </a:rPr>
            <a:t>47.6</a:t>
          </a:r>
          <a:r>
            <a:rPr kumimoji="1" lang="ja-JP" altLang="en-US" sz="1100">
              <a:latin typeface="ＭＳ Ｐゴシック" panose="020B0600070205080204" pitchFamily="50" charset="-128"/>
              <a:ea typeface="ＭＳ Ｐゴシック" panose="020B0600070205080204" pitchFamily="50" charset="-128"/>
            </a:rPr>
            <a:t>％となり、類似団体と比べ低く、一人当たり面積は類似団体と比べ高くなっている。学校施設については、平成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年度に竹の山小学校、日進北中学校の併設校が建築されたことなどの影響で、有形固定資産減価償却率は</a:t>
          </a:r>
          <a:r>
            <a:rPr kumimoji="1" lang="en-US" altLang="ja-JP" sz="1100">
              <a:latin typeface="ＭＳ Ｐゴシック" panose="020B0600070205080204" pitchFamily="50" charset="-128"/>
              <a:ea typeface="ＭＳ Ｐゴシック" panose="020B0600070205080204" pitchFamily="50" charset="-128"/>
            </a:rPr>
            <a:t>65.5</a:t>
          </a:r>
          <a:r>
            <a:rPr kumimoji="1" lang="ja-JP" altLang="en-US" sz="1100">
              <a:latin typeface="ＭＳ Ｐゴシック" panose="020B0600070205080204" pitchFamily="50" charset="-128"/>
              <a:ea typeface="ＭＳ Ｐゴシック" panose="020B0600070205080204" pitchFamily="50" charset="-128"/>
            </a:rPr>
            <a:t>％となり、類似団体と比べ低く、一人当たり面積は類似団体と同程度となっている。児童館については、福祉会館の一部を児童館としているが、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館中</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館が平成</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度以降に建築されており、比較的新しいため、有形固定資産減価償却率は類似団体と比べ低くなっている。ただし、施設単体では、有形固定資産減価償却率の高い施設もあり、修繕の優先順位をつけ、計画的な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315A08-D413-443E-95B4-5A54280B65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FDAEB7-8B98-4AA1-9B52-0FE929D9B9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49BEE3F-4699-46BF-BC7B-68D9AB5A34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1D454B-1CF9-4607-93EA-FDA33681DB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6F9379D-FEF9-4BE6-BD14-62C8DE46062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559D1E4-7297-41B6-8813-AD1D1403D1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D8597F-47D4-4B31-926D-1D4C5EBE41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701C05-2DCB-49D1-8AA0-86935CA813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1EF9E9-5F4E-4BA6-AACC-0BB2843CEE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93C89F4-5F13-45FD-8889-51A42733C57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93,017
91,465
34.91
31,907,085
29,744,259
1,799,178
18,529,772
7,379,735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92DECB5-E9E5-4673-8A47-82A61AC241E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3F34A5-6DDE-419E-9091-FEC6A30CBA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6FAF64-A40B-4B33-AA2D-70C99B74F0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820E71-E897-4DCB-9DFA-9E18034E89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166206-3CA7-45D0-86B4-AB92142F46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D714751-1BE9-4EBD-9BA5-31AFA11B249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1E28CF-ED52-4F1A-B218-B22AE8D433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C13195-175D-4FC3-AD8E-D6CF1FC238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1F8CB4-AE94-4136-9065-955895BABC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8915E8-B5E9-4A4B-B578-BB4E2B4493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315BEF6-5274-4115-891A-7176648885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DA17054-81F6-488F-9A33-5F8EE97DFE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B0E643D-9C72-410F-A526-B787C38F1E5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228C5A-B997-4DAB-A979-F245BF1A3CD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FADACF-A632-4D57-A967-5CC41593DE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30EDBC-29CE-4F61-B686-E4F98AD10D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20B09D-C461-4F64-802D-CAD18BB666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95F2E7-0A30-4B44-B55E-78FB83E24AB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7B2780-3C0A-429C-9F45-56C2C80B8B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FB823F5-2CBF-4A8B-9A8A-F749D9D8A4F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DBA14FF-7462-4022-9D4B-06EB7C02B3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689C20D-9585-4798-9F14-BEB0D379C1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068ECEB-BA9C-4777-A5D7-88E66D9A91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65450E-3E69-4D05-8484-688C85837B6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31BF440-2A04-4687-B27E-1C8138ECA90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4E45CFC-62E1-4ED1-9797-D48C8A44B60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A065060-7768-4034-83ED-407746E1C5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84863B4-3323-49F8-8D45-F5D199EA7EE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D23043-E61C-44FC-A897-DE2E78F733A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44A783D-2C9A-4CFD-B914-819C743624A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DBEF85A-2C72-4387-A4DA-257108E413E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E4A0F4D-0EA2-41F6-BB76-D1A77D3AF75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1C21A22-E793-45F1-8931-D8C2361BE25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EDA70BC-5F76-42B4-9FC8-79DE2ADEF92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563775F-2B36-4D3E-9771-00AC2E1E30E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6F2DD2E-99E9-41FC-BA3A-076C86FF016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D973206-F6A5-4278-A73A-639BD008885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1C17A72-C27F-4F38-9271-B5CE3A47C8C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6697F6F-4B5A-4DEB-AEA6-A6517F11329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96546AC-6561-4DB1-A490-392F4FE502F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34E4389-9712-4892-8C17-1470ACD1A7A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43C1485-ACCA-4BC0-89BF-EA2B4A41AC8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3EAAE1E-C681-4106-94EE-4E397E9F150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079A611-D2DC-4FE6-BDA5-76644D144F4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659D4F3-28FD-4395-9A06-DE29DEFE0C7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1FF6D2A-57E6-4981-9C87-EC4BD80474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4E6794EE-5EB3-4944-B6E3-1F2588C2B8C3}"/>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85196528-D586-4494-B7A3-E4653D07B3AA}"/>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76A8A2C1-D00C-4DC6-A896-6A24CA069D47}"/>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F4213FDF-EBD5-4DF6-AC3B-B1A4084394AE}"/>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37C608EF-92EC-4B6D-B531-5FB6C46A0D46}"/>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A4BA02AB-7917-4D63-BE3B-774CC99728FB}"/>
            </a:ext>
          </a:extLst>
        </xdr:cNvPr>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2E12846C-FC82-44D6-8924-D7F87FA268F8}"/>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1E280D61-DA38-4B89-ABC6-090ACE9B48BF}"/>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80763CDE-4D95-4189-AEC4-7A5EE33E7508}"/>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97A7D979-EF57-43B0-92CF-9836436DA3CC}"/>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B8E4FEE7-0E6B-4385-9868-A5FACF3CC817}"/>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E7B4533-7AC3-4D01-B6E5-C3E30F3D5C7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DA3F976-9179-4100-B065-63C9F972DED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1172C30-007A-4C08-B086-E68914396C9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7F06DDF-12FD-4C4A-BA44-42D9CFBD9EF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07723DC-366D-4B8A-BCF1-A868885683F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107043</xdr:rowOff>
    </xdr:from>
    <xdr:to>
      <xdr:col>24</xdr:col>
      <xdr:colOff>114300</xdr:colOff>
      <xdr:row>36</xdr:row>
      <xdr:rowOff>37193</xdr:rowOff>
    </xdr:to>
    <xdr:sp macro="" textlink="">
      <xdr:nvSpPr>
        <xdr:cNvPr id="74" name="楕円 73">
          <a:extLst>
            <a:ext uri="{FF2B5EF4-FFF2-40B4-BE49-F238E27FC236}">
              <a16:creationId xmlns:a16="http://schemas.microsoft.com/office/drawing/2014/main" id="{1453E246-2AB6-4B1A-AE1A-683EE78120DD}"/>
            </a:ext>
          </a:extLst>
        </xdr:cNvPr>
        <xdr:cNvSpPr/>
      </xdr:nvSpPr>
      <xdr:spPr>
        <a:xfrm>
          <a:off x="45847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129920</xdr:rowOff>
    </xdr:from>
    <xdr:ext cx="405111" cy="259045"/>
    <xdr:sp macro="" textlink="">
      <xdr:nvSpPr>
        <xdr:cNvPr id="75" name="【図書館】&#10;有形固定資産減価償却率該当値テキスト">
          <a:extLst>
            <a:ext uri="{FF2B5EF4-FFF2-40B4-BE49-F238E27FC236}">
              <a16:creationId xmlns:a16="http://schemas.microsoft.com/office/drawing/2014/main" id="{AA0A3DED-40D4-43BE-BBD0-88C53BE7EF3F}"/>
            </a:ext>
          </a:extLst>
        </xdr:cNvPr>
        <xdr:cNvSpPr txBox="1"/>
      </xdr:nvSpPr>
      <xdr:spPr>
        <a:xfrm>
          <a:off x="4673600" y="595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71120</xdr:rowOff>
    </xdr:from>
    <xdr:to>
      <xdr:col>20</xdr:col>
      <xdr:colOff>38100</xdr:colOff>
      <xdr:row>36</xdr:row>
      <xdr:rowOff>1270</xdr:rowOff>
    </xdr:to>
    <xdr:sp macro="" textlink="">
      <xdr:nvSpPr>
        <xdr:cNvPr id="76" name="楕円 75">
          <a:extLst>
            <a:ext uri="{FF2B5EF4-FFF2-40B4-BE49-F238E27FC236}">
              <a16:creationId xmlns:a16="http://schemas.microsoft.com/office/drawing/2014/main" id="{2836E9B6-2169-4FDD-AB6E-2144D2661FE2}"/>
            </a:ext>
          </a:extLst>
        </xdr:cNvPr>
        <xdr:cNvSpPr/>
      </xdr:nvSpPr>
      <xdr:spPr>
        <a:xfrm>
          <a:off x="3746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121920</xdr:rowOff>
    </xdr:from>
    <xdr:to>
      <xdr:col>24</xdr:col>
      <xdr:colOff>63500</xdr:colOff>
      <xdr:row>35</xdr:row>
      <xdr:rowOff>157843</xdr:rowOff>
    </xdr:to>
    <xdr:cxnSp macro="">
      <xdr:nvCxnSpPr>
        <xdr:cNvPr id="77" name="直線コネクタ 76">
          <a:extLst>
            <a:ext uri="{FF2B5EF4-FFF2-40B4-BE49-F238E27FC236}">
              <a16:creationId xmlns:a16="http://schemas.microsoft.com/office/drawing/2014/main" id="{AF69CDB1-AD43-4105-BD6C-BF5CBE695D0B}"/>
            </a:ext>
          </a:extLst>
        </xdr:cNvPr>
        <xdr:cNvCxnSpPr/>
      </xdr:nvCxnSpPr>
      <xdr:spPr>
        <a:xfrm>
          <a:off x="3797300" y="61226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35197</xdr:rowOff>
    </xdr:from>
    <xdr:to>
      <xdr:col>15</xdr:col>
      <xdr:colOff>101600</xdr:colOff>
      <xdr:row>35</xdr:row>
      <xdr:rowOff>136797</xdr:rowOff>
    </xdr:to>
    <xdr:sp macro="" textlink="">
      <xdr:nvSpPr>
        <xdr:cNvPr id="78" name="楕円 77">
          <a:extLst>
            <a:ext uri="{FF2B5EF4-FFF2-40B4-BE49-F238E27FC236}">
              <a16:creationId xmlns:a16="http://schemas.microsoft.com/office/drawing/2014/main" id="{8E07BA3C-8360-43ED-9027-6E25E51BC00C}"/>
            </a:ext>
          </a:extLst>
        </xdr:cNvPr>
        <xdr:cNvSpPr/>
      </xdr:nvSpPr>
      <xdr:spPr>
        <a:xfrm>
          <a:off x="2857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85997</xdr:rowOff>
    </xdr:from>
    <xdr:to>
      <xdr:col>19</xdr:col>
      <xdr:colOff>177800</xdr:colOff>
      <xdr:row>35</xdr:row>
      <xdr:rowOff>121920</xdr:rowOff>
    </xdr:to>
    <xdr:cxnSp macro="">
      <xdr:nvCxnSpPr>
        <xdr:cNvPr id="79" name="直線コネクタ 78">
          <a:extLst>
            <a:ext uri="{FF2B5EF4-FFF2-40B4-BE49-F238E27FC236}">
              <a16:creationId xmlns:a16="http://schemas.microsoft.com/office/drawing/2014/main" id="{9A2A8594-7921-421B-93F4-BD2E1509EF5E}"/>
            </a:ext>
          </a:extLst>
        </xdr:cNvPr>
        <xdr:cNvCxnSpPr/>
      </xdr:nvCxnSpPr>
      <xdr:spPr>
        <a:xfrm>
          <a:off x="2908300" y="60867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907</xdr:rowOff>
    </xdr:from>
    <xdr:to>
      <xdr:col>10</xdr:col>
      <xdr:colOff>165100</xdr:colOff>
      <xdr:row>35</xdr:row>
      <xdr:rowOff>102507</xdr:rowOff>
    </xdr:to>
    <xdr:sp macro="" textlink="">
      <xdr:nvSpPr>
        <xdr:cNvPr id="80" name="楕円 79">
          <a:extLst>
            <a:ext uri="{FF2B5EF4-FFF2-40B4-BE49-F238E27FC236}">
              <a16:creationId xmlns:a16="http://schemas.microsoft.com/office/drawing/2014/main" id="{FE3F2D99-8CF5-45FD-B1E3-434E6CDA1C6A}"/>
            </a:ext>
          </a:extLst>
        </xdr:cNvPr>
        <xdr:cNvSpPr/>
      </xdr:nvSpPr>
      <xdr:spPr>
        <a:xfrm>
          <a:off x="1968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51707</xdr:rowOff>
    </xdr:from>
    <xdr:to>
      <xdr:col>15</xdr:col>
      <xdr:colOff>50800</xdr:colOff>
      <xdr:row>35</xdr:row>
      <xdr:rowOff>85997</xdr:rowOff>
    </xdr:to>
    <xdr:cxnSp macro="">
      <xdr:nvCxnSpPr>
        <xdr:cNvPr id="81" name="直線コネクタ 80">
          <a:extLst>
            <a:ext uri="{FF2B5EF4-FFF2-40B4-BE49-F238E27FC236}">
              <a16:creationId xmlns:a16="http://schemas.microsoft.com/office/drawing/2014/main" id="{B4D339A5-5032-42ED-8188-681207DD88D3}"/>
            </a:ext>
          </a:extLst>
        </xdr:cNvPr>
        <xdr:cNvCxnSpPr/>
      </xdr:nvCxnSpPr>
      <xdr:spPr>
        <a:xfrm>
          <a:off x="2019300" y="60524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136434</xdr:rowOff>
    </xdr:from>
    <xdr:to>
      <xdr:col>6</xdr:col>
      <xdr:colOff>38100</xdr:colOff>
      <xdr:row>35</xdr:row>
      <xdr:rowOff>66584</xdr:rowOff>
    </xdr:to>
    <xdr:sp macro="" textlink="">
      <xdr:nvSpPr>
        <xdr:cNvPr id="82" name="楕円 81">
          <a:extLst>
            <a:ext uri="{FF2B5EF4-FFF2-40B4-BE49-F238E27FC236}">
              <a16:creationId xmlns:a16="http://schemas.microsoft.com/office/drawing/2014/main" id="{D79A103E-7B51-4118-974C-1EC3D4EFC532}"/>
            </a:ext>
          </a:extLst>
        </xdr:cNvPr>
        <xdr:cNvSpPr/>
      </xdr:nvSpPr>
      <xdr:spPr>
        <a:xfrm>
          <a:off x="1079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15784</xdr:rowOff>
    </xdr:from>
    <xdr:to>
      <xdr:col>10</xdr:col>
      <xdr:colOff>114300</xdr:colOff>
      <xdr:row>35</xdr:row>
      <xdr:rowOff>51707</xdr:rowOff>
    </xdr:to>
    <xdr:cxnSp macro="">
      <xdr:nvCxnSpPr>
        <xdr:cNvPr id="83" name="直線コネクタ 82">
          <a:extLst>
            <a:ext uri="{FF2B5EF4-FFF2-40B4-BE49-F238E27FC236}">
              <a16:creationId xmlns:a16="http://schemas.microsoft.com/office/drawing/2014/main" id="{7A3BDD24-2753-44AC-987E-E5123696D512}"/>
            </a:ext>
          </a:extLst>
        </xdr:cNvPr>
        <xdr:cNvCxnSpPr/>
      </xdr:nvCxnSpPr>
      <xdr:spPr>
        <a:xfrm>
          <a:off x="1130300" y="60165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a:extLst>
            <a:ext uri="{FF2B5EF4-FFF2-40B4-BE49-F238E27FC236}">
              <a16:creationId xmlns:a16="http://schemas.microsoft.com/office/drawing/2014/main" id="{0B28A133-2B98-420E-93D9-E9D7B585E722}"/>
            </a:ext>
          </a:extLst>
        </xdr:cNvPr>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a:extLst>
            <a:ext uri="{FF2B5EF4-FFF2-40B4-BE49-F238E27FC236}">
              <a16:creationId xmlns:a16="http://schemas.microsoft.com/office/drawing/2014/main" id="{A40D025B-86AD-411F-B38B-E042EC42713F}"/>
            </a:ext>
          </a:extLst>
        </xdr:cNvPr>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a:extLst>
            <a:ext uri="{FF2B5EF4-FFF2-40B4-BE49-F238E27FC236}">
              <a16:creationId xmlns:a16="http://schemas.microsoft.com/office/drawing/2014/main" id="{E72C59AD-47FC-473F-B0B6-E140181EA01F}"/>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a:extLst>
            <a:ext uri="{FF2B5EF4-FFF2-40B4-BE49-F238E27FC236}">
              <a16:creationId xmlns:a16="http://schemas.microsoft.com/office/drawing/2014/main" id="{EAFBEBF3-9235-4F51-B7BA-E50E56562D07}"/>
            </a:ext>
          </a:extLst>
        </xdr:cNvPr>
        <xdr:cNvSpPr txBox="1"/>
      </xdr:nvSpPr>
      <xdr:spPr>
        <a:xfrm>
          <a:off x="927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17797</xdr:rowOff>
    </xdr:from>
    <xdr:ext cx="405111" cy="259045"/>
    <xdr:sp macro="" textlink="">
      <xdr:nvSpPr>
        <xdr:cNvPr id="88" name="n_1mainValue【図書館】&#10;有形固定資産減価償却率">
          <a:extLst>
            <a:ext uri="{FF2B5EF4-FFF2-40B4-BE49-F238E27FC236}">
              <a16:creationId xmlns:a16="http://schemas.microsoft.com/office/drawing/2014/main" id="{7DEE1290-CA67-4EF5-967A-3DC726098BD6}"/>
            </a:ext>
          </a:extLst>
        </xdr:cNvPr>
        <xdr:cNvSpPr txBox="1"/>
      </xdr:nvSpPr>
      <xdr:spPr>
        <a:xfrm>
          <a:off x="3582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153324</xdr:rowOff>
    </xdr:from>
    <xdr:ext cx="405111" cy="259045"/>
    <xdr:sp macro="" textlink="">
      <xdr:nvSpPr>
        <xdr:cNvPr id="89" name="n_2mainValue【図書館】&#10;有形固定資産減価償却率">
          <a:extLst>
            <a:ext uri="{FF2B5EF4-FFF2-40B4-BE49-F238E27FC236}">
              <a16:creationId xmlns:a16="http://schemas.microsoft.com/office/drawing/2014/main" id="{85583BE4-A2C1-40BE-AEC7-99FE09A2BC8F}"/>
            </a:ext>
          </a:extLst>
        </xdr:cNvPr>
        <xdr:cNvSpPr txBox="1"/>
      </xdr:nvSpPr>
      <xdr:spPr>
        <a:xfrm>
          <a:off x="2705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119034</xdr:rowOff>
    </xdr:from>
    <xdr:ext cx="405111" cy="259045"/>
    <xdr:sp macro="" textlink="">
      <xdr:nvSpPr>
        <xdr:cNvPr id="90" name="n_3mainValue【図書館】&#10;有形固定資産減価償却率">
          <a:extLst>
            <a:ext uri="{FF2B5EF4-FFF2-40B4-BE49-F238E27FC236}">
              <a16:creationId xmlns:a16="http://schemas.microsoft.com/office/drawing/2014/main" id="{7305EC0E-055B-4931-85EE-D42A6F968394}"/>
            </a:ext>
          </a:extLst>
        </xdr:cNvPr>
        <xdr:cNvSpPr txBox="1"/>
      </xdr:nvSpPr>
      <xdr:spPr>
        <a:xfrm>
          <a:off x="1816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83111</xdr:rowOff>
    </xdr:from>
    <xdr:ext cx="405111" cy="259045"/>
    <xdr:sp macro="" textlink="">
      <xdr:nvSpPr>
        <xdr:cNvPr id="91" name="n_4mainValue【図書館】&#10;有形固定資産減価償却率">
          <a:extLst>
            <a:ext uri="{FF2B5EF4-FFF2-40B4-BE49-F238E27FC236}">
              <a16:creationId xmlns:a16="http://schemas.microsoft.com/office/drawing/2014/main" id="{BD0763DF-848A-4366-BB74-354FA401A52B}"/>
            </a:ext>
          </a:extLst>
        </xdr:cNvPr>
        <xdr:cNvSpPr txBox="1"/>
      </xdr:nvSpPr>
      <xdr:spPr>
        <a:xfrm>
          <a:off x="927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705DF63-FB02-4DEB-BE4D-D8DA5C9C6BB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301E6A3-D0C3-4B09-A325-1E6E547CF1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7A48F1A-C550-454E-AA62-18C9FE29C0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B666DCD-5E7B-43D8-9FC2-2841E50616D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A9A8F84-E39F-4B45-A66D-1D06424D54C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56746B9-654A-4EA7-8839-2E48B1B8F88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F620E4C-549D-482A-911D-14916E01DAA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FD4A8BD-AD83-4441-8270-5E58D81B4C5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5EA6780-13EF-4E37-A6E3-EC7D618D099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C18A5FB-6F09-46FB-BD70-2D8C5B8BDA2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6E547A8-0F48-47F8-98E6-9F34B93281C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4EB9D31-3F41-42E8-9C3A-B2DF0AB3FD2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84568D0-12F0-4437-81E5-38A7EB463D5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83BC47C8-66AC-4F78-9EA6-E3E3121050A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FFF0997-7A03-4FD3-BB08-77B972545A2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1A22CE2E-2DF8-464B-9339-EE910EF7DFDB}"/>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4FD2ABC-7F3A-4CC6-80C2-8FB3C63A91D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6F2120D1-D37C-4001-A390-77B5AB99D01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C84BE99-0596-43F2-A379-7550DD75F5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D17983DE-6B5D-426F-9027-432944F8A9E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531A75FB-1849-44AD-8564-1744CD4F841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C5F234A5-6483-4F05-B1C3-38F7C4DB262F}"/>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4BDF063F-82F2-4399-B6A6-4BA5DFDF6C2A}"/>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E7B9B95D-0E26-45ED-92C9-E83EED10F583}"/>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765DA67F-DF1F-42A3-9D15-1D48513C84FB}"/>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BB5AB879-D3DE-4F70-8728-88A52BEBF5F3}"/>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9C9AC3DC-A9FC-403F-828E-463A0495CAB2}"/>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6FA7F105-7979-41CC-9B6F-CD60D613808B}"/>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22E788E8-05D3-4C1B-81B4-99DE3F0BA40F}"/>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ABCDB394-DA8E-43F3-9BD9-8F62594BB378}"/>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28681F78-4B07-4978-85D7-2754E5A21386}"/>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ACF3D8B8-9E0A-4B94-B99D-F1B1C7A961BF}"/>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DF71510-7851-4A44-9E1A-4A70EF14392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7AFA3F7-048D-4777-992C-084B57F1E29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C7366F8-07CB-4C70-9B11-1270D1158B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106BD71-4756-4E6A-B9BD-05CFFBB5B4A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97A702B-443C-4D62-94A5-3CFCFDDB9DE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123698</xdr:rowOff>
    </xdr:from>
    <xdr:to>
      <xdr:col>55</xdr:col>
      <xdr:colOff>50800</xdr:colOff>
      <xdr:row>40</xdr:row>
      <xdr:rowOff>53848</xdr:rowOff>
    </xdr:to>
    <xdr:sp macro="" textlink="">
      <xdr:nvSpPr>
        <xdr:cNvPr id="129" name="楕円 128">
          <a:extLst>
            <a:ext uri="{FF2B5EF4-FFF2-40B4-BE49-F238E27FC236}">
              <a16:creationId xmlns:a16="http://schemas.microsoft.com/office/drawing/2014/main" id="{26C304B3-AF5B-40CF-99C8-89FCA6367BF8}"/>
            </a:ext>
          </a:extLst>
        </xdr:cNvPr>
        <xdr:cNvSpPr/>
      </xdr:nvSpPr>
      <xdr:spPr>
        <a:xfrm>
          <a:off x="10426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146575</xdr:rowOff>
    </xdr:from>
    <xdr:ext cx="469744" cy="259045"/>
    <xdr:sp macro="" textlink="">
      <xdr:nvSpPr>
        <xdr:cNvPr id="130" name="【図書館】&#10;一人当たり面積該当値テキスト">
          <a:extLst>
            <a:ext uri="{FF2B5EF4-FFF2-40B4-BE49-F238E27FC236}">
              <a16:creationId xmlns:a16="http://schemas.microsoft.com/office/drawing/2014/main" id="{318010FC-25CA-4F23-BAB0-19FB898CBAFF}"/>
            </a:ext>
          </a:extLst>
        </xdr:cNvPr>
        <xdr:cNvSpPr txBox="1"/>
      </xdr:nvSpPr>
      <xdr:spPr>
        <a:xfrm>
          <a:off x="10515600"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123698</xdr:rowOff>
    </xdr:from>
    <xdr:to>
      <xdr:col>50</xdr:col>
      <xdr:colOff>165100</xdr:colOff>
      <xdr:row>40</xdr:row>
      <xdr:rowOff>53848</xdr:rowOff>
    </xdr:to>
    <xdr:sp macro="" textlink="">
      <xdr:nvSpPr>
        <xdr:cNvPr id="131" name="楕円 130">
          <a:extLst>
            <a:ext uri="{FF2B5EF4-FFF2-40B4-BE49-F238E27FC236}">
              <a16:creationId xmlns:a16="http://schemas.microsoft.com/office/drawing/2014/main" id="{97822C08-2397-4AC0-8BE9-DDDEFB42A43C}"/>
            </a:ext>
          </a:extLst>
        </xdr:cNvPr>
        <xdr:cNvSpPr/>
      </xdr:nvSpPr>
      <xdr:spPr>
        <a:xfrm>
          <a:off x="9588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xdr:rowOff>
    </xdr:from>
    <xdr:to>
      <xdr:col>55</xdr:col>
      <xdr:colOff>0</xdr:colOff>
      <xdr:row>40</xdr:row>
      <xdr:rowOff>3048</xdr:rowOff>
    </xdr:to>
    <xdr:cxnSp macro="">
      <xdr:nvCxnSpPr>
        <xdr:cNvPr id="132" name="直線コネクタ 131">
          <a:extLst>
            <a:ext uri="{FF2B5EF4-FFF2-40B4-BE49-F238E27FC236}">
              <a16:creationId xmlns:a16="http://schemas.microsoft.com/office/drawing/2014/main" id="{3CB800A4-9C89-4D54-A853-4806668B23C0}"/>
            </a:ext>
          </a:extLst>
        </xdr:cNvPr>
        <xdr:cNvCxnSpPr/>
      </xdr:nvCxnSpPr>
      <xdr:spPr>
        <a:xfrm>
          <a:off x="9639300" y="686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33" name="楕円 132">
          <a:extLst>
            <a:ext uri="{FF2B5EF4-FFF2-40B4-BE49-F238E27FC236}">
              <a16:creationId xmlns:a16="http://schemas.microsoft.com/office/drawing/2014/main" id="{78989E17-5EF7-4689-B466-1FCAF76153DB}"/>
            </a:ext>
          </a:extLst>
        </xdr:cNvPr>
        <xdr:cNvSpPr/>
      </xdr:nvSpPr>
      <xdr:spPr>
        <a:xfrm>
          <a:off x="8699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169926</xdr:rowOff>
    </xdr:from>
    <xdr:to>
      <xdr:col>50</xdr:col>
      <xdr:colOff>114300</xdr:colOff>
      <xdr:row>40</xdr:row>
      <xdr:rowOff>3048</xdr:rowOff>
    </xdr:to>
    <xdr:cxnSp macro="">
      <xdr:nvCxnSpPr>
        <xdr:cNvPr id="134" name="直線コネクタ 133">
          <a:extLst>
            <a:ext uri="{FF2B5EF4-FFF2-40B4-BE49-F238E27FC236}">
              <a16:creationId xmlns:a16="http://schemas.microsoft.com/office/drawing/2014/main" id="{B78F5755-A491-4117-B955-F0F4C9D4B147}"/>
            </a:ext>
          </a:extLst>
        </xdr:cNvPr>
        <xdr:cNvCxnSpPr/>
      </xdr:nvCxnSpPr>
      <xdr:spPr>
        <a:xfrm>
          <a:off x="8750300" y="685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119126</xdr:rowOff>
    </xdr:from>
    <xdr:to>
      <xdr:col>41</xdr:col>
      <xdr:colOff>101600</xdr:colOff>
      <xdr:row>40</xdr:row>
      <xdr:rowOff>49276</xdr:rowOff>
    </xdr:to>
    <xdr:sp macro="" textlink="">
      <xdr:nvSpPr>
        <xdr:cNvPr id="135" name="楕円 134">
          <a:extLst>
            <a:ext uri="{FF2B5EF4-FFF2-40B4-BE49-F238E27FC236}">
              <a16:creationId xmlns:a16="http://schemas.microsoft.com/office/drawing/2014/main" id="{3DA886F5-F357-4C6E-B40A-82C1E1E29A79}"/>
            </a:ext>
          </a:extLst>
        </xdr:cNvPr>
        <xdr:cNvSpPr/>
      </xdr:nvSpPr>
      <xdr:spPr>
        <a:xfrm>
          <a:off x="7810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169926</xdr:rowOff>
    </xdr:from>
    <xdr:to>
      <xdr:col>45</xdr:col>
      <xdr:colOff>177800</xdr:colOff>
      <xdr:row>39</xdr:row>
      <xdr:rowOff>169926</xdr:rowOff>
    </xdr:to>
    <xdr:cxnSp macro="">
      <xdr:nvCxnSpPr>
        <xdr:cNvPr id="136" name="直線コネクタ 135">
          <a:extLst>
            <a:ext uri="{FF2B5EF4-FFF2-40B4-BE49-F238E27FC236}">
              <a16:creationId xmlns:a16="http://schemas.microsoft.com/office/drawing/2014/main" id="{ACCF4FBA-F3B4-4746-9CC4-AA5F654AD5AF}"/>
            </a:ext>
          </a:extLst>
        </xdr:cNvPr>
        <xdr:cNvCxnSpPr/>
      </xdr:nvCxnSpPr>
      <xdr:spPr>
        <a:xfrm>
          <a:off x="7861300" y="685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114554</xdr:rowOff>
    </xdr:from>
    <xdr:to>
      <xdr:col>36</xdr:col>
      <xdr:colOff>165100</xdr:colOff>
      <xdr:row>40</xdr:row>
      <xdr:rowOff>44704</xdr:rowOff>
    </xdr:to>
    <xdr:sp macro="" textlink="">
      <xdr:nvSpPr>
        <xdr:cNvPr id="137" name="楕円 136">
          <a:extLst>
            <a:ext uri="{FF2B5EF4-FFF2-40B4-BE49-F238E27FC236}">
              <a16:creationId xmlns:a16="http://schemas.microsoft.com/office/drawing/2014/main" id="{599B647D-4A7C-403B-A160-6FDB57B3572C}"/>
            </a:ext>
          </a:extLst>
        </xdr:cNvPr>
        <xdr:cNvSpPr/>
      </xdr:nvSpPr>
      <xdr:spPr>
        <a:xfrm>
          <a:off x="6921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165354</xdr:rowOff>
    </xdr:from>
    <xdr:to>
      <xdr:col>41</xdr:col>
      <xdr:colOff>50800</xdr:colOff>
      <xdr:row>39</xdr:row>
      <xdr:rowOff>169926</xdr:rowOff>
    </xdr:to>
    <xdr:cxnSp macro="">
      <xdr:nvCxnSpPr>
        <xdr:cNvPr id="138" name="直線コネクタ 137">
          <a:extLst>
            <a:ext uri="{FF2B5EF4-FFF2-40B4-BE49-F238E27FC236}">
              <a16:creationId xmlns:a16="http://schemas.microsoft.com/office/drawing/2014/main" id="{171AF8F9-94FD-4C7D-91F4-B65D6400F7E7}"/>
            </a:ext>
          </a:extLst>
        </xdr:cNvPr>
        <xdr:cNvCxnSpPr/>
      </xdr:nvCxnSpPr>
      <xdr:spPr>
        <a:xfrm>
          <a:off x="6972300" y="685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a:extLst>
            <a:ext uri="{FF2B5EF4-FFF2-40B4-BE49-F238E27FC236}">
              <a16:creationId xmlns:a16="http://schemas.microsoft.com/office/drawing/2014/main" id="{7C2C1BEE-4DE7-4096-B9CA-52CA8E319415}"/>
            </a:ext>
          </a:extLst>
        </xdr:cNvPr>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a:extLst>
            <a:ext uri="{FF2B5EF4-FFF2-40B4-BE49-F238E27FC236}">
              <a16:creationId xmlns:a16="http://schemas.microsoft.com/office/drawing/2014/main" id="{8CC8B15A-3264-41EC-9833-281723A3CD64}"/>
            </a:ext>
          </a:extLst>
        </xdr:cNvPr>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a:extLst>
            <a:ext uri="{FF2B5EF4-FFF2-40B4-BE49-F238E27FC236}">
              <a16:creationId xmlns:a16="http://schemas.microsoft.com/office/drawing/2014/main" id="{F577D38E-73B6-4DAC-A41C-E6BC689C934F}"/>
            </a:ext>
          </a:extLst>
        </xdr:cNvPr>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a:extLst>
            <a:ext uri="{FF2B5EF4-FFF2-40B4-BE49-F238E27FC236}">
              <a16:creationId xmlns:a16="http://schemas.microsoft.com/office/drawing/2014/main" id="{EF8B7F95-A603-4D88-9EA4-85952914558E}"/>
            </a:ext>
          </a:extLst>
        </xdr:cNvPr>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70375</xdr:rowOff>
    </xdr:from>
    <xdr:ext cx="469744" cy="259045"/>
    <xdr:sp macro="" textlink="">
      <xdr:nvSpPr>
        <xdr:cNvPr id="143" name="n_1mainValue【図書館】&#10;一人当たり面積">
          <a:extLst>
            <a:ext uri="{FF2B5EF4-FFF2-40B4-BE49-F238E27FC236}">
              <a16:creationId xmlns:a16="http://schemas.microsoft.com/office/drawing/2014/main" id="{C700D0F6-0ECB-45DC-B392-9F7A57008B83}"/>
            </a:ext>
          </a:extLst>
        </xdr:cNvPr>
        <xdr:cNvSpPr txBox="1"/>
      </xdr:nvSpPr>
      <xdr:spPr>
        <a:xfrm>
          <a:off x="9391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65803</xdr:rowOff>
    </xdr:from>
    <xdr:ext cx="469744" cy="259045"/>
    <xdr:sp macro="" textlink="">
      <xdr:nvSpPr>
        <xdr:cNvPr id="144" name="n_2mainValue【図書館】&#10;一人当たり面積">
          <a:extLst>
            <a:ext uri="{FF2B5EF4-FFF2-40B4-BE49-F238E27FC236}">
              <a16:creationId xmlns:a16="http://schemas.microsoft.com/office/drawing/2014/main" id="{4D658D59-171F-497A-BF84-EF1F59C4928B}"/>
            </a:ext>
          </a:extLst>
        </xdr:cNvPr>
        <xdr:cNvSpPr txBox="1"/>
      </xdr:nvSpPr>
      <xdr:spPr>
        <a:xfrm>
          <a:off x="8515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65803</xdr:rowOff>
    </xdr:from>
    <xdr:ext cx="469744" cy="259045"/>
    <xdr:sp macro="" textlink="">
      <xdr:nvSpPr>
        <xdr:cNvPr id="145" name="n_3mainValue【図書館】&#10;一人当たり面積">
          <a:extLst>
            <a:ext uri="{FF2B5EF4-FFF2-40B4-BE49-F238E27FC236}">
              <a16:creationId xmlns:a16="http://schemas.microsoft.com/office/drawing/2014/main" id="{E5F7DBA5-6A01-49A2-9E9C-914E57174E64}"/>
            </a:ext>
          </a:extLst>
        </xdr:cNvPr>
        <xdr:cNvSpPr txBox="1"/>
      </xdr:nvSpPr>
      <xdr:spPr>
        <a:xfrm>
          <a:off x="7626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61231</xdr:rowOff>
    </xdr:from>
    <xdr:ext cx="469744" cy="259045"/>
    <xdr:sp macro="" textlink="">
      <xdr:nvSpPr>
        <xdr:cNvPr id="146" name="n_4mainValue【図書館】&#10;一人当たり面積">
          <a:extLst>
            <a:ext uri="{FF2B5EF4-FFF2-40B4-BE49-F238E27FC236}">
              <a16:creationId xmlns:a16="http://schemas.microsoft.com/office/drawing/2014/main" id="{92B89690-3633-485C-8C9F-8AC7AB7BB902}"/>
            </a:ext>
          </a:extLst>
        </xdr:cNvPr>
        <xdr:cNvSpPr txBox="1"/>
      </xdr:nvSpPr>
      <xdr:spPr>
        <a:xfrm>
          <a:off x="6737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8ED565C-6B6E-4BEA-9CEF-E613FC4ACC0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34F095B-B3EB-4D9D-9540-940FA71352B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1D0B17B-CB19-4EEA-BB2A-FB83A63FD7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7632D35-E7EB-4206-9EC9-92404EFC135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F498B3A-256C-4D9F-A007-B6A9E85211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419A1BDA-AC31-43C6-AF90-58ABA71640D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CBE05A3-38A4-4184-A34B-4CBBE749D6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3507426-AA7C-4DD8-B92D-6F6DC680C13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661CC2B-1A54-494C-BE86-D620CF4CE7C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D341E7B-65BE-431F-B573-15492DD4746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16E3270-D821-4435-9CBA-EC7EF0FAD8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6500D90C-52C2-4D85-A61C-E5D775F3ABF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F8397FF0-3726-46B6-AB93-76060099AAA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DA3C91E5-9F42-4D3F-B080-39AD51453E8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261DFAC9-1AF2-4E26-BE3D-1A5E5E0A9BB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A45DA911-5697-4A43-990D-9EB4B4F4B03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0A873BF-1E8C-42D9-A494-27C6A9EFFC8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A22C0B86-7A65-4452-AF13-242ACA90479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26EADC9C-7A7F-47EF-98EA-DD1F737BE2D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87027D33-05A5-40B2-B69C-28B2E19D22B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9561DFAE-54CF-4D26-BDE8-01C1406E1CC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F504E90-1CE4-4A7E-9159-76D688C948F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7AB509FF-A9F7-4AC5-954D-74AC5000FD5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C42492E-D228-47F7-BBD5-6C2E705D7B2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2041EFE1-6217-41A0-A3E4-379624003AAC}"/>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D7E973E4-B297-4D08-A077-3CB85C64ED64}"/>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255B5894-B65E-4D1D-91B7-EA779D21C337}"/>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57821C36-B23C-4F50-BEED-523481111534}"/>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FE2A01F7-B5E7-4316-83EC-57E03E2BF325}"/>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C652BBA0-04B2-4392-8696-8B9909A23092}"/>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BB120174-BC95-4D27-8600-50B19047795E}"/>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D3B960C6-9A17-440B-AC79-AA77959E4CAB}"/>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B50BC39F-5C82-4A66-B181-F3145B622533}"/>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8C8B2D3E-EABA-475B-868B-41B6062FEFF1}"/>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AC89FF6E-7459-496C-B600-A1B5D6CC3AE0}"/>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A679748-5228-47A3-ACD3-467668C538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4A35457-798B-4FFA-828B-D0A758C067F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5DA518E-D311-4B36-A23F-B429C8259F0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ACF3110-2934-4892-9246-37602921C2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43FE782-D8C3-489B-92A9-2C016E31F1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7" name="楕円 186">
          <a:extLst>
            <a:ext uri="{FF2B5EF4-FFF2-40B4-BE49-F238E27FC236}">
              <a16:creationId xmlns:a16="http://schemas.microsoft.com/office/drawing/2014/main" id="{F4265870-5664-4CDC-A2A1-CA6140529B5B}"/>
            </a:ext>
          </a:extLst>
        </xdr:cNvPr>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120667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8DC80BA-DFE5-41EF-ACB9-35E5121169D7}"/>
            </a:ext>
          </a:extLst>
        </xdr:cNvPr>
        <xdr:cNvSpPr txBox="1"/>
      </xdr:nvSpPr>
      <xdr:spPr>
        <a:xfrm>
          <a:off x="4673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89" name="楕円 188">
          <a:extLst>
            <a:ext uri="{FF2B5EF4-FFF2-40B4-BE49-F238E27FC236}">
              <a16:creationId xmlns:a16="http://schemas.microsoft.com/office/drawing/2014/main" id="{597F71E5-87D7-46FD-915B-29EED4ABED68}"/>
            </a:ext>
          </a:extLst>
        </xdr:cNvPr>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148590</xdr:rowOff>
    </xdr:to>
    <xdr:cxnSp macro="">
      <xdr:nvCxnSpPr>
        <xdr:cNvPr id="190" name="直線コネクタ 189">
          <a:extLst>
            <a:ext uri="{FF2B5EF4-FFF2-40B4-BE49-F238E27FC236}">
              <a16:creationId xmlns:a16="http://schemas.microsoft.com/office/drawing/2014/main" id="{3FF8E77F-34CE-46B6-BEB9-9956182ACFEA}"/>
            </a:ext>
          </a:extLst>
        </xdr:cNvPr>
        <xdr:cNvCxnSpPr/>
      </xdr:nvCxnSpPr>
      <xdr:spPr>
        <a:xfrm>
          <a:off x="3797300" y="102317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25400</xdr:rowOff>
    </xdr:from>
    <xdr:to>
      <xdr:col>15</xdr:col>
      <xdr:colOff>101600</xdr:colOff>
      <xdr:row>59</xdr:row>
      <xdr:rowOff>127000</xdr:rowOff>
    </xdr:to>
    <xdr:sp macro="" textlink="">
      <xdr:nvSpPr>
        <xdr:cNvPr id="191" name="楕円 190">
          <a:extLst>
            <a:ext uri="{FF2B5EF4-FFF2-40B4-BE49-F238E27FC236}">
              <a16:creationId xmlns:a16="http://schemas.microsoft.com/office/drawing/2014/main" id="{4D124ED8-897A-4B52-B540-EDCD74BE97FA}"/>
            </a:ext>
          </a:extLst>
        </xdr:cNvPr>
        <xdr:cNvSpPr/>
      </xdr:nvSpPr>
      <xdr:spPr>
        <a:xfrm>
          <a:off x="2857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76200</xdr:rowOff>
    </xdr:from>
    <xdr:to>
      <xdr:col>19</xdr:col>
      <xdr:colOff>177800</xdr:colOff>
      <xdr:row>59</xdr:row>
      <xdr:rowOff>116205</xdr:rowOff>
    </xdr:to>
    <xdr:cxnSp macro="">
      <xdr:nvCxnSpPr>
        <xdr:cNvPr id="192" name="直線コネクタ 191">
          <a:extLst>
            <a:ext uri="{FF2B5EF4-FFF2-40B4-BE49-F238E27FC236}">
              <a16:creationId xmlns:a16="http://schemas.microsoft.com/office/drawing/2014/main" id="{FAE41442-14A7-41D3-A7B6-7653B4296BC3}"/>
            </a:ext>
          </a:extLst>
        </xdr:cNvPr>
        <xdr:cNvCxnSpPr/>
      </xdr:nvCxnSpPr>
      <xdr:spPr>
        <a:xfrm>
          <a:off x="2908300" y="10191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156845</xdr:rowOff>
    </xdr:from>
    <xdr:to>
      <xdr:col>10</xdr:col>
      <xdr:colOff>165100</xdr:colOff>
      <xdr:row>59</xdr:row>
      <xdr:rowOff>86995</xdr:rowOff>
    </xdr:to>
    <xdr:sp macro="" textlink="">
      <xdr:nvSpPr>
        <xdr:cNvPr id="193" name="楕円 192">
          <a:extLst>
            <a:ext uri="{FF2B5EF4-FFF2-40B4-BE49-F238E27FC236}">
              <a16:creationId xmlns:a16="http://schemas.microsoft.com/office/drawing/2014/main" id="{13E1B6D1-0407-4B52-9F39-7CB2844DEF88}"/>
            </a:ext>
          </a:extLst>
        </xdr:cNvPr>
        <xdr:cNvSpPr/>
      </xdr:nvSpPr>
      <xdr:spPr>
        <a:xfrm>
          <a:off x="1968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36195</xdr:rowOff>
    </xdr:from>
    <xdr:to>
      <xdr:col>15</xdr:col>
      <xdr:colOff>50800</xdr:colOff>
      <xdr:row>59</xdr:row>
      <xdr:rowOff>76200</xdr:rowOff>
    </xdr:to>
    <xdr:cxnSp macro="">
      <xdr:nvCxnSpPr>
        <xdr:cNvPr id="194" name="直線コネクタ 193">
          <a:extLst>
            <a:ext uri="{FF2B5EF4-FFF2-40B4-BE49-F238E27FC236}">
              <a16:creationId xmlns:a16="http://schemas.microsoft.com/office/drawing/2014/main" id="{CFF7473C-1685-4E10-9910-59BC5A4E6A7C}"/>
            </a:ext>
          </a:extLst>
        </xdr:cNvPr>
        <xdr:cNvCxnSpPr/>
      </xdr:nvCxnSpPr>
      <xdr:spPr>
        <a:xfrm>
          <a:off x="2019300" y="10151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116840</xdr:rowOff>
    </xdr:from>
    <xdr:to>
      <xdr:col>6</xdr:col>
      <xdr:colOff>38100</xdr:colOff>
      <xdr:row>59</xdr:row>
      <xdr:rowOff>46990</xdr:rowOff>
    </xdr:to>
    <xdr:sp macro="" textlink="">
      <xdr:nvSpPr>
        <xdr:cNvPr id="195" name="楕円 194">
          <a:extLst>
            <a:ext uri="{FF2B5EF4-FFF2-40B4-BE49-F238E27FC236}">
              <a16:creationId xmlns:a16="http://schemas.microsoft.com/office/drawing/2014/main" id="{E2F2F97F-AB1B-4BA1-A21A-6C8F0F84F2C0}"/>
            </a:ext>
          </a:extLst>
        </xdr:cNvPr>
        <xdr:cNvSpPr/>
      </xdr:nvSpPr>
      <xdr:spPr>
        <a:xfrm>
          <a:off x="1079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167640</xdr:rowOff>
    </xdr:from>
    <xdr:to>
      <xdr:col>10</xdr:col>
      <xdr:colOff>114300</xdr:colOff>
      <xdr:row>59</xdr:row>
      <xdr:rowOff>36195</xdr:rowOff>
    </xdr:to>
    <xdr:cxnSp macro="">
      <xdr:nvCxnSpPr>
        <xdr:cNvPr id="196" name="直線コネクタ 195">
          <a:extLst>
            <a:ext uri="{FF2B5EF4-FFF2-40B4-BE49-F238E27FC236}">
              <a16:creationId xmlns:a16="http://schemas.microsoft.com/office/drawing/2014/main" id="{1DACA619-4EAD-4ED4-869C-24D69A567289}"/>
            </a:ext>
          </a:extLst>
        </xdr:cNvPr>
        <xdr:cNvCxnSpPr/>
      </xdr:nvCxnSpPr>
      <xdr:spPr>
        <a:xfrm>
          <a:off x="1130300" y="101117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D2CB2081-120D-49C5-9026-A9DF7799DA5F}"/>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a:extLst>
            <a:ext uri="{FF2B5EF4-FFF2-40B4-BE49-F238E27FC236}">
              <a16:creationId xmlns:a16="http://schemas.microsoft.com/office/drawing/2014/main" id="{DE3BB8A2-11DD-4674-9422-76C1B86C5983}"/>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a:extLst>
            <a:ext uri="{FF2B5EF4-FFF2-40B4-BE49-F238E27FC236}">
              <a16:creationId xmlns:a16="http://schemas.microsoft.com/office/drawing/2014/main" id="{3C8B678D-F494-4037-8992-589CDC807325}"/>
            </a:ext>
          </a:extLst>
        </xdr:cNvPr>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a:extLst>
            <a:ext uri="{FF2B5EF4-FFF2-40B4-BE49-F238E27FC236}">
              <a16:creationId xmlns:a16="http://schemas.microsoft.com/office/drawing/2014/main" id="{BE4B9438-6E5E-4BA3-8007-360FB957DF1C}"/>
            </a:ext>
          </a:extLst>
        </xdr:cNvPr>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201" name="n_1mainValue【体育館・プール】&#10;有形固定資産減価償却率">
          <a:extLst>
            <a:ext uri="{FF2B5EF4-FFF2-40B4-BE49-F238E27FC236}">
              <a16:creationId xmlns:a16="http://schemas.microsoft.com/office/drawing/2014/main" id="{0EAAD9B6-E9D5-4B1D-A3D2-6AF5DD1DB587}"/>
            </a:ext>
          </a:extLst>
        </xdr:cNvPr>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202" name="n_2mainValue【体育館・プール】&#10;有形固定資産減価償却率">
          <a:extLst>
            <a:ext uri="{FF2B5EF4-FFF2-40B4-BE49-F238E27FC236}">
              <a16:creationId xmlns:a16="http://schemas.microsoft.com/office/drawing/2014/main" id="{CAF6908C-5765-463F-B641-945A60A752C4}"/>
            </a:ext>
          </a:extLst>
        </xdr:cNvPr>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103522</xdr:rowOff>
    </xdr:from>
    <xdr:ext cx="405111" cy="259045"/>
    <xdr:sp macro="" textlink="">
      <xdr:nvSpPr>
        <xdr:cNvPr id="203" name="n_3mainValue【体育館・プール】&#10;有形固定資産減価償却率">
          <a:extLst>
            <a:ext uri="{FF2B5EF4-FFF2-40B4-BE49-F238E27FC236}">
              <a16:creationId xmlns:a16="http://schemas.microsoft.com/office/drawing/2014/main" id="{948DEC88-CBA9-450E-8E6E-474DFE65A355}"/>
            </a:ext>
          </a:extLst>
        </xdr:cNvPr>
        <xdr:cNvSpPr txBox="1"/>
      </xdr:nvSpPr>
      <xdr:spPr>
        <a:xfrm>
          <a:off x="1816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63517</xdr:rowOff>
    </xdr:from>
    <xdr:ext cx="405111" cy="259045"/>
    <xdr:sp macro="" textlink="">
      <xdr:nvSpPr>
        <xdr:cNvPr id="204" name="n_4mainValue【体育館・プール】&#10;有形固定資産減価償却率">
          <a:extLst>
            <a:ext uri="{FF2B5EF4-FFF2-40B4-BE49-F238E27FC236}">
              <a16:creationId xmlns:a16="http://schemas.microsoft.com/office/drawing/2014/main" id="{91BCD8F7-40B7-47CD-9B57-0F74F1E36007}"/>
            </a:ext>
          </a:extLst>
        </xdr:cNvPr>
        <xdr:cNvSpPr txBox="1"/>
      </xdr:nvSpPr>
      <xdr:spPr>
        <a:xfrm>
          <a:off x="927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BAD7A84-9E50-4801-BE54-713791C1E8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38070E3-B4ED-4833-9CB1-CA03C066838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3C9BE5C-6C45-4B0D-B2DA-31B752C13E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07705C3-1C58-41E4-9DFB-3CC40C9AE3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506EAF8-052E-4B29-9223-F9020FE644F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8F60254-85B4-4929-BD56-6CE609E79D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B7904FD-F446-4209-A995-F3BC0B7A6C5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9A79003-22C6-4F0A-A869-DFEBA161959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4D21E3B-CF8F-45B8-939E-AF7722D8B54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464D89A-0986-47F6-8526-4CB264E687A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9F8F9753-185F-4510-A5A9-A940FA05693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DF0EA9E9-1846-41CA-AC84-F600A5ECD9B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7A26E15-14CA-44D1-8C7C-D75BB0A8FEF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E3B5AEDA-7CED-49F6-8B3C-0FAA0FC06FC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C213DCB-CF5A-47E9-8A16-36D92DBBB31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2616DF4C-2558-4C35-8279-14FE0066B21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FAC9689-6DC0-4C88-AE62-00A26D9668F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5B4D2DBC-43BC-467D-BF9C-4AAEDA7D2DF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C2C687D-70E8-4C0E-87B5-D5382D0F4C9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AE322A60-8664-4842-B092-84E89A563D9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04952DA-8F2A-4ADB-87F3-CB45D6C5EF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AB56BA34-9123-4B86-944C-F637E3AA195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8481F69B-0E39-4C09-B6F6-5B0ECB53AE5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5BD60EF4-0160-4309-827C-8280E46BD951}"/>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CE772A49-0B32-43ED-B204-26D28227D67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3AAD28A1-6076-405B-8EEB-7D3DFBC0D851}"/>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DC914572-663E-4121-948F-208681FDFE17}"/>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72B1B777-B3DD-47D5-ABE9-A8BDAF357E48}"/>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D8F111B-F1C2-46C1-9ACF-2FF5029D0FA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7FFFD070-6AD0-4918-9780-F1F6639755B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570B73CD-D8A1-4331-8635-DE1446AF9E23}"/>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8284479C-97AA-4AF5-ADE6-4030FA25B053}"/>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E62CDF9F-6BEF-4C3C-8F83-6BE04FB3A7E5}"/>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13AF328A-6C18-4B61-B901-19C0715322E6}"/>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309BBF3-A1A4-416F-81AD-053D5F74434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21C2D1D-045C-4479-A052-20DF297D84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DAB4308-DB25-4F5D-B913-8BEC21C5F8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D87284C-8F15-4F54-B217-DDAA19D2410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3E201C5-49E4-4D1D-A876-F3516A7E8C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127508</xdr:rowOff>
    </xdr:from>
    <xdr:to>
      <xdr:col>55</xdr:col>
      <xdr:colOff>50800</xdr:colOff>
      <xdr:row>64</xdr:row>
      <xdr:rowOff>57658</xdr:rowOff>
    </xdr:to>
    <xdr:sp macro="" textlink="">
      <xdr:nvSpPr>
        <xdr:cNvPr id="244" name="楕円 243">
          <a:extLst>
            <a:ext uri="{FF2B5EF4-FFF2-40B4-BE49-F238E27FC236}">
              <a16:creationId xmlns:a16="http://schemas.microsoft.com/office/drawing/2014/main" id="{71DA525C-B077-4AE4-BDDB-3F7C6DE85C26}"/>
            </a:ext>
          </a:extLst>
        </xdr:cNvPr>
        <xdr:cNvSpPr/>
      </xdr:nvSpPr>
      <xdr:spPr>
        <a:xfrm>
          <a:off x="104267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EDFA8040-5E33-48FD-A303-AF9ADAAEB215}"/>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126746</xdr:rowOff>
    </xdr:from>
    <xdr:to>
      <xdr:col>50</xdr:col>
      <xdr:colOff>165100</xdr:colOff>
      <xdr:row>64</xdr:row>
      <xdr:rowOff>56896</xdr:rowOff>
    </xdr:to>
    <xdr:sp macro="" textlink="">
      <xdr:nvSpPr>
        <xdr:cNvPr id="246" name="楕円 245">
          <a:extLst>
            <a:ext uri="{FF2B5EF4-FFF2-40B4-BE49-F238E27FC236}">
              <a16:creationId xmlns:a16="http://schemas.microsoft.com/office/drawing/2014/main" id="{A40DE8A9-0C53-467C-B0C7-181A300C16C0}"/>
            </a:ext>
          </a:extLst>
        </xdr:cNvPr>
        <xdr:cNvSpPr/>
      </xdr:nvSpPr>
      <xdr:spPr>
        <a:xfrm>
          <a:off x="95885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6096</xdr:rowOff>
    </xdr:from>
    <xdr:to>
      <xdr:col>55</xdr:col>
      <xdr:colOff>0</xdr:colOff>
      <xdr:row>64</xdr:row>
      <xdr:rowOff>6858</xdr:rowOff>
    </xdr:to>
    <xdr:cxnSp macro="">
      <xdr:nvCxnSpPr>
        <xdr:cNvPr id="247" name="直線コネクタ 246">
          <a:extLst>
            <a:ext uri="{FF2B5EF4-FFF2-40B4-BE49-F238E27FC236}">
              <a16:creationId xmlns:a16="http://schemas.microsoft.com/office/drawing/2014/main" id="{77BC031E-5B35-444F-886C-638A4086EDFE}"/>
            </a:ext>
          </a:extLst>
        </xdr:cNvPr>
        <xdr:cNvCxnSpPr/>
      </xdr:nvCxnSpPr>
      <xdr:spPr>
        <a:xfrm>
          <a:off x="9639300" y="1097889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126365</xdr:rowOff>
    </xdr:from>
    <xdr:to>
      <xdr:col>46</xdr:col>
      <xdr:colOff>38100</xdr:colOff>
      <xdr:row>64</xdr:row>
      <xdr:rowOff>56515</xdr:rowOff>
    </xdr:to>
    <xdr:sp macro="" textlink="">
      <xdr:nvSpPr>
        <xdr:cNvPr id="248" name="楕円 247">
          <a:extLst>
            <a:ext uri="{FF2B5EF4-FFF2-40B4-BE49-F238E27FC236}">
              <a16:creationId xmlns:a16="http://schemas.microsoft.com/office/drawing/2014/main" id="{1D4D239C-5348-4E5B-A182-FB2961563E6E}"/>
            </a:ext>
          </a:extLst>
        </xdr:cNvPr>
        <xdr:cNvSpPr/>
      </xdr:nvSpPr>
      <xdr:spPr>
        <a:xfrm>
          <a:off x="8699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5715</xdr:rowOff>
    </xdr:from>
    <xdr:to>
      <xdr:col>50</xdr:col>
      <xdr:colOff>114300</xdr:colOff>
      <xdr:row>64</xdr:row>
      <xdr:rowOff>6096</xdr:rowOff>
    </xdr:to>
    <xdr:cxnSp macro="">
      <xdr:nvCxnSpPr>
        <xdr:cNvPr id="249" name="直線コネクタ 248">
          <a:extLst>
            <a:ext uri="{FF2B5EF4-FFF2-40B4-BE49-F238E27FC236}">
              <a16:creationId xmlns:a16="http://schemas.microsoft.com/office/drawing/2014/main" id="{A07B4FE5-9291-436E-852A-7972ACF26A4C}"/>
            </a:ext>
          </a:extLst>
        </xdr:cNvPr>
        <xdr:cNvCxnSpPr/>
      </xdr:nvCxnSpPr>
      <xdr:spPr>
        <a:xfrm>
          <a:off x="8750300" y="1097851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125603</xdr:rowOff>
    </xdr:from>
    <xdr:to>
      <xdr:col>41</xdr:col>
      <xdr:colOff>101600</xdr:colOff>
      <xdr:row>64</xdr:row>
      <xdr:rowOff>55753</xdr:rowOff>
    </xdr:to>
    <xdr:sp macro="" textlink="">
      <xdr:nvSpPr>
        <xdr:cNvPr id="250" name="楕円 249">
          <a:extLst>
            <a:ext uri="{FF2B5EF4-FFF2-40B4-BE49-F238E27FC236}">
              <a16:creationId xmlns:a16="http://schemas.microsoft.com/office/drawing/2014/main" id="{AE8B6A5D-097D-460C-9B41-AA1345BE3049}"/>
            </a:ext>
          </a:extLst>
        </xdr:cNvPr>
        <xdr:cNvSpPr/>
      </xdr:nvSpPr>
      <xdr:spPr>
        <a:xfrm>
          <a:off x="7810500" y="109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4953</xdr:rowOff>
    </xdr:from>
    <xdr:to>
      <xdr:col>45</xdr:col>
      <xdr:colOff>177800</xdr:colOff>
      <xdr:row>64</xdr:row>
      <xdr:rowOff>5715</xdr:rowOff>
    </xdr:to>
    <xdr:cxnSp macro="">
      <xdr:nvCxnSpPr>
        <xdr:cNvPr id="251" name="直線コネクタ 250">
          <a:extLst>
            <a:ext uri="{FF2B5EF4-FFF2-40B4-BE49-F238E27FC236}">
              <a16:creationId xmlns:a16="http://schemas.microsoft.com/office/drawing/2014/main" id="{A28C403E-F00C-452D-AC42-4526DEB32E54}"/>
            </a:ext>
          </a:extLst>
        </xdr:cNvPr>
        <xdr:cNvCxnSpPr/>
      </xdr:nvCxnSpPr>
      <xdr:spPr>
        <a:xfrm>
          <a:off x="7861300" y="1097775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124841</xdr:rowOff>
    </xdr:from>
    <xdr:to>
      <xdr:col>36</xdr:col>
      <xdr:colOff>165100</xdr:colOff>
      <xdr:row>64</xdr:row>
      <xdr:rowOff>54991</xdr:rowOff>
    </xdr:to>
    <xdr:sp macro="" textlink="">
      <xdr:nvSpPr>
        <xdr:cNvPr id="252" name="楕円 251">
          <a:extLst>
            <a:ext uri="{FF2B5EF4-FFF2-40B4-BE49-F238E27FC236}">
              <a16:creationId xmlns:a16="http://schemas.microsoft.com/office/drawing/2014/main" id="{4990DDD4-0334-454B-ACC8-D2DFD805AB00}"/>
            </a:ext>
          </a:extLst>
        </xdr:cNvPr>
        <xdr:cNvSpPr/>
      </xdr:nvSpPr>
      <xdr:spPr>
        <a:xfrm>
          <a:off x="6921500" y="109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4191</xdr:rowOff>
    </xdr:from>
    <xdr:to>
      <xdr:col>41</xdr:col>
      <xdr:colOff>50800</xdr:colOff>
      <xdr:row>64</xdr:row>
      <xdr:rowOff>4953</xdr:rowOff>
    </xdr:to>
    <xdr:cxnSp macro="">
      <xdr:nvCxnSpPr>
        <xdr:cNvPr id="253" name="直線コネクタ 252">
          <a:extLst>
            <a:ext uri="{FF2B5EF4-FFF2-40B4-BE49-F238E27FC236}">
              <a16:creationId xmlns:a16="http://schemas.microsoft.com/office/drawing/2014/main" id="{E7F24DF8-ECFF-43F1-BED7-5C838E04FEC6}"/>
            </a:ext>
          </a:extLst>
        </xdr:cNvPr>
        <xdr:cNvCxnSpPr/>
      </xdr:nvCxnSpPr>
      <xdr:spPr>
        <a:xfrm>
          <a:off x="6972300" y="1097699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C331E89D-B105-43D3-98D3-A716E3E285B5}"/>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a:extLst>
            <a:ext uri="{FF2B5EF4-FFF2-40B4-BE49-F238E27FC236}">
              <a16:creationId xmlns:a16="http://schemas.microsoft.com/office/drawing/2014/main" id="{D5B6E8A7-7474-4933-B85E-80B9FCE1C61D}"/>
            </a:ext>
          </a:extLst>
        </xdr:cNvPr>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a:extLst>
            <a:ext uri="{FF2B5EF4-FFF2-40B4-BE49-F238E27FC236}">
              <a16:creationId xmlns:a16="http://schemas.microsoft.com/office/drawing/2014/main" id="{86C4EA00-FA28-4942-B134-DDCEA70A9466}"/>
            </a:ext>
          </a:extLst>
        </xdr:cNvPr>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a:extLst>
            <a:ext uri="{FF2B5EF4-FFF2-40B4-BE49-F238E27FC236}">
              <a16:creationId xmlns:a16="http://schemas.microsoft.com/office/drawing/2014/main" id="{C91D0EF2-4EB2-4F41-AA15-38C5D6AD7C18}"/>
            </a:ext>
          </a:extLst>
        </xdr:cNvPr>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48023</xdr:rowOff>
    </xdr:from>
    <xdr:ext cx="469744" cy="259045"/>
    <xdr:sp macro="" textlink="">
      <xdr:nvSpPr>
        <xdr:cNvPr id="258" name="n_1mainValue【体育館・プール】&#10;一人当たり面積">
          <a:extLst>
            <a:ext uri="{FF2B5EF4-FFF2-40B4-BE49-F238E27FC236}">
              <a16:creationId xmlns:a16="http://schemas.microsoft.com/office/drawing/2014/main" id="{D620FF64-DB4E-4962-98AB-08032E7D1C56}"/>
            </a:ext>
          </a:extLst>
        </xdr:cNvPr>
        <xdr:cNvSpPr txBox="1"/>
      </xdr:nvSpPr>
      <xdr:spPr>
        <a:xfrm>
          <a:off x="9391727"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73042</xdr:rowOff>
    </xdr:from>
    <xdr:ext cx="469744" cy="259045"/>
    <xdr:sp macro="" textlink="">
      <xdr:nvSpPr>
        <xdr:cNvPr id="259" name="n_2mainValue【体育館・プール】&#10;一人当たり面積">
          <a:extLst>
            <a:ext uri="{FF2B5EF4-FFF2-40B4-BE49-F238E27FC236}">
              <a16:creationId xmlns:a16="http://schemas.microsoft.com/office/drawing/2014/main" id="{80EA10FD-9F97-4951-8B2D-8A8BE3E79B3B}"/>
            </a:ext>
          </a:extLst>
        </xdr:cNvPr>
        <xdr:cNvSpPr txBox="1"/>
      </xdr:nvSpPr>
      <xdr:spPr>
        <a:xfrm>
          <a:off x="8515427" y="1070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72280</xdr:rowOff>
    </xdr:from>
    <xdr:ext cx="469744" cy="259045"/>
    <xdr:sp macro="" textlink="">
      <xdr:nvSpPr>
        <xdr:cNvPr id="260" name="n_3mainValue【体育館・プール】&#10;一人当たり面積">
          <a:extLst>
            <a:ext uri="{FF2B5EF4-FFF2-40B4-BE49-F238E27FC236}">
              <a16:creationId xmlns:a16="http://schemas.microsoft.com/office/drawing/2014/main" id="{CA0B7B55-6AB5-4992-9283-842FE13B6C88}"/>
            </a:ext>
          </a:extLst>
        </xdr:cNvPr>
        <xdr:cNvSpPr txBox="1"/>
      </xdr:nvSpPr>
      <xdr:spPr>
        <a:xfrm>
          <a:off x="7626427" y="107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71518</xdr:rowOff>
    </xdr:from>
    <xdr:ext cx="469744" cy="259045"/>
    <xdr:sp macro="" textlink="">
      <xdr:nvSpPr>
        <xdr:cNvPr id="261" name="n_4mainValue【体育館・プール】&#10;一人当たり面積">
          <a:extLst>
            <a:ext uri="{FF2B5EF4-FFF2-40B4-BE49-F238E27FC236}">
              <a16:creationId xmlns:a16="http://schemas.microsoft.com/office/drawing/2014/main" id="{05BAEA78-27AF-4676-8AAC-37AC00E08FF7}"/>
            </a:ext>
          </a:extLst>
        </xdr:cNvPr>
        <xdr:cNvSpPr txBox="1"/>
      </xdr:nvSpPr>
      <xdr:spPr>
        <a:xfrm>
          <a:off x="6737427" y="107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8590ADF-4031-4C43-8937-B817A76CDE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7784B9F-F66C-4482-AC8F-47E6809972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F364114-83EF-4CC1-8F4A-F9110C04E0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E09F3F0-0C71-41C3-8D75-33941F61287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985C805-9482-4A4F-A15E-4A063B829D1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102556AF-37BC-459A-BB60-07EAC2CAC1D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3EC2998E-9939-47A8-8D2C-0245C9EDDC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2ADE208-6714-4B34-9F26-4EE9529617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0A4772C-13C9-4D7B-9E12-95B75AC94A7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787F1C7-0F2C-4405-83F2-C17767F2F22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DCEE070-37E7-4C0D-9A55-D0E91C585DD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A52BC233-0834-451D-9810-3C6636AB318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162BB78F-AD0E-40DE-A6FE-C0E70B4ADC3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62092930-8596-4708-B597-8ADAA920B96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3D8587F8-1F97-4835-8FBF-58FAEA68F5B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49667A9-C1C4-4E00-9B95-5207584005C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75E053C4-AF7B-4DE6-91D1-B86708A7688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72E1E92E-E00B-46B1-A95A-72E2AAFC559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1E3818D1-2B5A-49E3-B4D7-58BFFEBDDBC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61A17072-E1F1-43C2-92D3-8967AD90DBE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1D62AEF-F531-4C7F-90B7-0F82EA66C7C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B991D687-5800-4402-9BD1-171BB6A6B18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78FA5650-0DF7-4F88-AF46-BDF4348C853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5F38EE5-70DF-4F66-9C1F-F3C33AE520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AE1B4DB0-0C70-4F1F-83FA-4A1EDD43B76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94B34E01-872F-49EB-A784-8C7830B7E58E}"/>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A800D75B-D741-42A7-83A9-B615356CA2A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CCB01CC1-F39D-404B-B370-09420AECF83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CA7EE98A-DB7F-44AB-8F07-46FFF595F076}"/>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A36180BA-6969-4671-BCEC-ACBDD0E6AD12}"/>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C8EF4154-D931-4BE5-8B91-140D28BBD1A9}"/>
            </a:ext>
          </a:extLst>
        </xdr:cNvPr>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D716D7F8-F141-46FD-BF01-7FE5EC9CE779}"/>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BB0CC7C8-E4FF-486B-A26D-E841A4AA149B}"/>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932C5DF2-880A-4892-B8BD-86D6459F0F46}"/>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BAB731BA-1116-43BF-A6C6-ED63A3F34AB0}"/>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C01379B9-DDF7-4869-86F1-6B0BA006C0C1}"/>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B6C495C-F2A2-42B7-BEAE-939BD2FCB87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FD1C5E9-16BD-4564-919C-DC25F728355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6999849-FD2E-49F6-9D35-F35CEDCD083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C8372D8-38A1-44CE-AD19-6B8444367C3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3657935-BB5D-4CA7-A962-6281B415B9A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70576</xdr:rowOff>
    </xdr:from>
    <xdr:to>
      <xdr:col>24</xdr:col>
      <xdr:colOff>114300</xdr:colOff>
      <xdr:row>82</xdr:row>
      <xdr:rowOff>726</xdr:rowOff>
    </xdr:to>
    <xdr:sp macro="" textlink="">
      <xdr:nvSpPr>
        <xdr:cNvPr id="303" name="楕円 302">
          <a:extLst>
            <a:ext uri="{FF2B5EF4-FFF2-40B4-BE49-F238E27FC236}">
              <a16:creationId xmlns:a16="http://schemas.microsoft.com/office/drawing/2014/main" id="{96820522-0A99-47B3-B737-22A2C09E8E28}"/>
            </a:ext>
          </a:extLst>
        </xdr:cNvPr>
        <xdr:cNvSpPr/>
      </xdr:nvSpPr>
      <xdr:spPr>
        <a:xfrm>
          <a:off x="45847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93453</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DF29DC9E-73BC-4F1A-A576-203C19A31550}"/>
            </a:ext>
          </a:extLst>
        </xdr:cNvPr>
        <xdr:cNvSpPr txBox="1"/>
      </xdr:nvSpPr>
      <xdr:spPr>
        <a:xfrm>
          <a:off x="4673600" y="138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47716</xdr:rowOff>
    </xdr:from>
    <xdr:to>
      <xdr:col>20</xdr:col>
      <xdr:colOff>38100</xdr:colOff>
      <xdr:row>81</xdr:row>
      <xdr:rowOff>149316</xdr:rowOff>
    </xdr:to>
    <xdr:sp macro="" textlink="">
      <xdr:nvSpPr>
        <xdr:cNvPr id="305" name="楕円 304">
          <a:extLst>
            <a:ext uri="{FF2B5EF4-FFF2-40B4-BE49-F238E27FC236}">
              <a16:creationId xmlns:a16="http://schemas.microsoft.com/office/drawing/2014/main" id="{E77110E2-EEAB-4EF8-B8C6-2147240BB473}"/>
            </a:ext>
          </a:extLst>
        </xdr:cNvPr>
        <xdr:cNvSpPr/>
      </xdr:nvSpPr>
      <xdr:spPr>
        <a:xfrm>
          <a:off x="3746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98516</xdr:rowOff>
    </xdr:from>
    <xdr:to>
      <xdr:col>24</xdr:col>
      <xdr:colOff>63500</xdr:colOff>
      <xdr:row>81</xdr:row>
      <xdr:rowOff>121376</xdr:rowOff>
    </xdr:to>
    <xdr:cxnSp macro="">
      <xdr:nvCxnSpPr>
        <xdr:cNvPr id="306" name="直線コネクタ 305">
          <a:extLst>
            <a:ext uri="{FF2B5EF4-FFF2-40B4-BE49-F238E27FC236}">
              <a16:creationId xmlns:a16="http://schemas.microsoft.com/office/drawing/2014/main" id="{2023852B-034E-4CB0-9B1C-A53495055D01}"/>
            </a:ext>
          </a:extLst>
        </xdr:cNvPr>
        <xdr:cNvCxnSpPr/>
      </xdr:nvCxnSpPr>
      <xdr:spPr>
        <a:xfrm>
          <a:off x="3797300" y="139859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5262</xdr:rowOff>
    </xdr:from>
    <xdr:to>
      <xdr:col>15</xdr:col>
      <xdr:colOff>101600</xdr:colOff>
      <xdr:row>81</xdr:row>
      <xdr:rowOff>106862</xdr:rowOff>
    </xdr:to>
    <xdr:sp macro="" textlink="">
      <xdr:nvSpPr>
        <xdr:cNvPr id="307" name="楕円 306">
          <a:extLst>
            <a:ext uri="{FF2B5EF4-FFF2-40B4-BE49-F238E27FC236}">
              <a16:creationId xmlns:a16="http://schemas.microsoft.com/office/drawing/2014/main" id="{106537FE-A3FC-47DF-A5FF-ED0ADFD7B14E}"/>
            </a:ext>
          </a:extLst>
        </xdr:cNvPr>
        <xdr:cNvSpPr/>
      </xdr:nvSpPr>
      <xdr:spPr>
        <a:xfrm>
          <a:off x="2857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56062</xdr:rowOff>
    </xdr:from>
    <xdr:to>
      <xdr:col>19</xdr:col>
      <xdr:colOff>177800</xdr:colOff>
      <xdr:row>81</xdr:row>
      <xdr:rowOff>98516</xdr:rowOff>
    </xdr:to>
    <xdr:cxnSp macro="">
      <xdr:nvCxnSpPr>
        <xdr:cNvPr id="308" name="直線コネクタ 307">
          <a:extLst>
            <a:ext uri="{FF2B5EF4-FFF2-40B4-BE49-F238E27FC236}">
              <a16:creationId xmlns:a16="http://schemas.microsoft.com/office/drawing/2014/main" id="{05155AAA-A01E-4F32-879F-7FD9D6222BC3}"/>
            </a:ext>
          </a:extLst>
        </xdr:cNvPr>
        <xdr:cNvCxnSpPr/>
      </xdr:nvCxnSpPr>
      <xdr:spPr>
        <a:xfrm>
          <a:off x="2908300" y="139435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134257</xdr:rowOff>
    </xdr:from>
    <xdr:to>
      <xdr:col>10</xdr:col>
      <xdr:colOff>165100</xdr:colOff>
      <xdr:row>81</xdr:row>
      <xdr:rowOff>64407</xdr:rowOff>
    </xdr:to>
    <xdr:sp macro="" textlink="">
      <xdr:nvSpPr>
        <xdr:cNvPr id="309" name="楕円 308">
          <a:extLst>
            <a:ext uri="{FF2B5EF4-FFF2-40B4-BE49-F238E27FC236}">
              <a16:creationId xmlns:a16="http://schemas.microsoft.com/office/drawing/2014/main" id="{3848CB0D-9E0E-4C22-9564-F1C215ED36D0}"/>
            </a:ext>
          </a:extLst>
        </xdr:cNvPr>
        <xdr:cNvSpPr/>
      </xdr:nvSpPr>
      <xdr:spPr>
        <a:xfrm>
          <a:off x="1968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13607</xdr:rowOff>
    </xdr:from>
    <xdr:to>
      <xdr:col>15</xdr:col>
      <xdr:colOff>50800</xdr:colOff>
      <xdr:row>81</xdr:row>
      <xdr:rowOff>56062</xdr:rowOff>
    </xdr:to>
    <xdr:cxnSp macro="">
      <xdr:nvCxnSpPr>
        <xdr:cNvPr id="310" name="直線コネクタ 309">
          <a:extLst>
            <a:ext uri="{FF2B5EF4-FFF2-40B4-BE49-F238E27FC236}">
              <a16:creationId xmlns:a16="http://schemas.microsoft.com/office/drawing/2014/main" id="{5775EE19-2CBC-4234-BED8-491770910AEC}"/>
            </a:ext>
          </a:extLst>
        </xdr:cNvPr>
        <xdr:cNvCxnSpPr/>
      </xdr:nvCxnSpPr>
      <xdr:spPr>
        <a:xfrm>
          <a:off x="2019300" y="139010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96701</xdr:rowOff>
    </xdr:from>
    <xdr:to>
      <xdr:col>6</xdr:col>
      <xdr:colOff>38100</xdr:colOff>
      <xdr:row>81</xdr:row>
      <xdr:rowOff>26851</xdr:rowOff>
    </xdr:to>
    <xdr:sp macro="" textlink="">
      <xdr:nvSpPr>
        <xdr:cNvPr id="311" name="楕円 310">
          <a:extLst>
            <a:ext uri="{FF2B5EF4-FFF2-40B4-BE49-F238E27FC236}">
              <a16:creationId xmlns:a16="http://schemas.microsoft.com/office/drawing/2014/main" id="{3F69026D-63D8-49BE-A653-EF74094C732F}"/>
            </a:ext>
          </a:extLst>
        </xdr:cNvPr>
        <xdr:cNvSpPr/>
      </xdr:nvSpPr>
      <xdr:spPr>
        <a:xfrm>
          <a:off x="1079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147501</xdr:rowOff>
    </xdr:from>
    <xdr:to>
      <xdr:col>10</xdr:col>
      <xdr:colOff>114300</xdr:colOff>
      <xdr:row>81</xdr:row>
      <xdr:rowOff>13607</xdr:rowOff>
    </xdr:to>
    <xdr:cxnSp macro="">
      <xdr:nvCxnSpPr>
        <xdr:cNvPr id="312" name="直線コネクタ 311">
          <a:extLst>
            <a:ext uri="{FF2B5EF4-FFF2-40B4-BE49-F238E27FC236}">
              <a16:creationId xmlns:a16="http://schemas.microsoft.com/office/drawing/2014/main" id="{1DC09BA2-BEA3-447D-946E-04A04E2FF7B2}"/>
            </a:ext>
          </a:extLst>
        </xdr:cNvPr>
        <xdr:cNvCxnSpPr/>
      </xdr:nvCxnSpPr>
      <xdr:spPr>
        <a:xfrm>
          <a:off x="1130300" y="138635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a:extLst>
            <a:ext uri="{FF2B5EF4-FFF2-40B4-BE49-F238E27FC236}">
              <a16:creationId xmlns:a16="http://schemas.microsoft.com/office/drawing/2014/main" id="{122B56AA-07FF-4F87-95FC-B120102ECB9B}"/>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a:extLst>
            <a:ext uri="{FF2B5EF4-FFF2-40B4-BE49-F238E27FC236}">
              <a16:creationId xmlns:a16="http://schemas.microsoft.com/office/drawing/2014/main" id="{23318E12-A7CE-456F-91A8-6A8093191513}"/>
            </a:ext>
          </a:extLst>
        </xdr:cNvPr>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a:extLst>
            <a:ext uri="{FF2B5EF4-FFF2-40B4-BE49-F238E27FC236}">
              <a16:creationId xmlns:a16="http://schemas.microsoft.com/office/drawing/2014/main" id="{BD731C0D-3160-4642-B72A-7BE6CF51B38D}"/>
            </a:ext>
          </a:extLst>
        </xdr:cNvPr>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a:extLst>
            <a:ext uri="{FF2B5EF4-FFF2-40B4-BE49-F238E27FC236}">
              <a16:creationId xmlns:a16="http://schemas.microsoft.com/office/drawing/2014/main" id="{336D03CF-2B63-4F55-84FD-26C2B8E728FB}"/>
            </a:ext>
          </a:extLst>
        </xdr:cNvPr>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165843</xdr:rowOff>
    </xdr:from>
    <xdr:ext cx="405111" cy="259045"/>
    <xdr:sp macro="" textlink="">
      <xdr:nvSpPr>
        <xdr:cNvPr id="317" name="n_1mainValue【福祉施設】&#10;有形固定資産減価償却率">
          <a:extLst>
            <a:ext uri="{FF2B5EF4-FFF2-40B4-BE49-F238E27FC236}">
              <a16:creationId xmlns:a16="http://schemas.microsoft.com/office/drawing/2014/main" id="{118480CB-82E9-45B0-8440-6E1F90414F98}"/>
            </a:ext>
          </a:extLst>
        </xdr:cNvPr>
        <xdr:cNvSpPr txBox="1"/>
      </xdr:nvSpPr>
      <xdr:spPr>
        <a:xfrm>
          <a:off x="3582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123389</xdr:rowOff>
    </xdr:from>
    <xdr:ext cx="405111" cy="259045"/>
    <xdr:sp macro="" textlink="">
      <xdr:nvSpPr>
        <xdr:cNvPr id="318" name="n_2mainValue【福祉施設】&#10;有形固定資産減価償却率">
          <a:extLst>
            <a:ext uri="{FF2B5EF4-FFF2-40B4-BE49-F238E27FC236}">
              <a16:creationId xmlns:a16="http://schemas.microsoft.com/office/drawing/2014/main" id="{5A64A844-B186-4D29-AFDF-D7E1B0EC044F}"/>
            </a:ext>
          </a:extLst>
        </xdr:cNvPr>
        <xdr:cNvSpPr txBox="1"/>
      </xdr:nvSpPr>
      <xdr:spPr>
        <a:xfrm>
          <a:off x="2705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80934</xdr:rowOff>
    </xdr:from>
    <xdr:ext cx="405111" cy="259045"/>
    <xdr:sp macro="" textlink="">
      <xdr:nvSpPr>
        <xdr:cNvPr id="319" name="n_3mainValue【福祉施設】&#10;有形固定資産減価償却率">
          <a:extLst>
            <a:ext uri="{FF2B5EF4-FFF2-40B4-BE49-F238E27FC236}">
              <a16:creationId xmlns:a16="http://schemas.microsoft.com/office/drawing/2014/main" id="{6541F2DF-2CE7-416B-AC06-2E3157A2FF3F}"/>
            </a:ext>
          </a:extLst>
        </xdr:cNvPr>
        <xdr:cNvSpPr txBox="1"/>
      </xdr:nvSpPr>
      <xdr:spPr>
        <a:xfrm>
          <a:off x="1816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43378</xdr:rowOff>
    </xdr:from>
    <xdr:ext cx="405111" cy="259045"/>
    <xdr:sp macro="" textlink="">
      <xdr:nvSpPr>
        <xdr:cNvPr id="320" name="n_4mainValue【福祉施設】&#10;有形固定資産減価償却率">
          <a:extLst>
            <a:ext uri="{FF2B5EF4-FFF2-40B4-BE49-F238E27FC236}">
              <a16:creationId xmlns:a16="http://schemas.microsoft.com/office/drawing/2014/main" id="{604A638D-C4B6-4F3A-933B-5EC907CDEBF7}"/>
            </a:ext>
          </a:extLst>
        </xdr:cNvPr>
        <xdr:cNvSpPr txBox="1"/>
      </xdr:nvSpPr>
      <xdr:spPr>
        <a:xfrm>
          <a:off x="927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5375A49-CA3C-4DAA-BEDC-9BFAFEDF7C4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8CD46804-EB95-4CEC-8B5E-8FDCF42562A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635740D9-2850-4BEF-9FF5-1CE5F849C39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A07E37B0-3611-44CD-84FD-3B29CEEDAD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15BAC52-383B-48D1-8A82-7F20D7D4372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2F8CADA6-4521-4FE9-B420-2E9E917A856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F3FE550F-F09B-4872-9A79-BDB0E3EE27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53550B4E-24A7-42C0-9EC2-69DE6FABB2F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269CAA1-D4AC-4D10-942F-C80A9B37D6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5CA4485-4E74-4DC2-AF76-B2B5C9B062B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802563B-C0DF-4B03-AC60-3BE6B71C025A}"/>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E838FAF1-A6A5-40E2-98BF-58685F89115B}"/>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25666D6F-506C-4135-90F3-5458109CDF6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EFC16C54-6C56-4078-9D53-B7DA33CC4BC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7C9F7CB3-BE9E-4B9A-851C-D42694E1845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BAC220-3DC1-4951-9251-BA3C7836EFD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ECD6AA0B-43BB-4019-ACD0-537AB14C328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3D42B37F-9C7C-42D7-9D95-5A82CE8727E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152698BC-4AEF-4209-83DD-6E143A8B8B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96A21233-2F0F-4150-A803-34C050B4AE00}"/>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98BE91AE-D7B8-4B76-90CE-93882BFF59E9}"/>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EBAAFD38-DB73-4BD9-8145-B5B7AAACA028}"/>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86FF4D4B-3B4F-44FB-AD2B-7DF64EDD75C6}"/>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8AD93B30-C170-4C5B-91B7-0E83D4053997}"/>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B896670A-6619-400D-A5D9-CCA7BA1B8832}"/>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559DADEC-E64C-4E3A-BF73-76D1D55C3A44}"/>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9F01B97F-612E-47EB-A711-F56441971FAA}"/>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2E73F371-2FA2-407E-A4EB-120D07ECAE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BA35B142-DB2B-4701-A124-5C48B2120D16}"/>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4920D970-9883-46F4-93D1-FB7C90295F47}"/>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F1FC3688-0E78-4B5D-B37A-FC9720152F6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4D1CD8D-53D1-43ED-9D0C-CEB0A700144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E2424C7-7AAE-4651-BADC-E7F7A0E5CC3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81AC6AF-A9FA-4C84-A1B1-631A70226C9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3869127-A8CC-459E-8B96-EF44EEAF70B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135889</xdr:rowOff>
    </xdr:from>
    <xdr:to>
      <xdr:col>55</xdr:col>
      <xdr:colOff>50800</xdr:colOff>
      <xdr:row>83</xdr:row>
      <xdr:rowOff>66039</xdr:rowOff>
    </xdr:to>
    <xdr:sp macro="" textlink="">
      <xdr:nvSpPr>
        <xdr:cNvPr id="356" name="楕円 355">
          <a:extLst>
            <a:ext uri="{FF2B5EF4-FFF2-40B4-BE49-F238E27FC236}">
              <a16:creationId xmlns:a16="http://schemas.microsoft.com/office/drawing/2014/main" id="{A3D15513-55A2-4702-BBC5-72EE4DA87304}"/>
            </a:ext>
          </a:extLst>
        </xdr:cNvPr>
        <xdr:cNvSpPr/>
      </xdr:nvSpPr>
      <xdr:spPr>
        <a:xfrm>
          <a:off x="10426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158766</xdr:rowOff>
    </xdr:from>
    <xdr:ext cx="469744" cy="259045"/>
    <xdr:sp macro="" textlink="">
      <xdr:nvSpPr>
        <xdr:cNvPr id="357" name="【福祉施設】&#10;一人当たり面積該当値テキスト">
          <a:extLst>
            <a:ext uri="{FF2B5EF4-FFF2-40B4-BE49-F238E27FC236}">
              <a16:creationId xmlns:a16="http://schemas.microsoft.com/office/drawing/2014/main" id="{48C3185D-3FA5-4A49-8D03-BE8EF1BB21A9}"/>
            </a:ext>
          </a:extLst>
        </xdr:cNvPr>
        <xdr:cNvSpPr txBox="1"/>
      </xdr:nvSpPr>
      <xdr:spPr>
        <a:xfrm>
          <a:off x="10515600" y="140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135889</xdr:rowOff>
    </xdr:from>
    <xdr:to>
      <xdr:col>50</xdr:col>
      <xdr:colOff>165100</xdr:colOff>
      <xdr:row>83</xdr:row>
      <xdr:rowOff>66039</xdr:rowOff>
    </xdr:to>
    <xdr:sp macro="" textlink="">
      <xdr:nvSpPr>
        <xdr:cNvPr id="358" name="楕円 357">
          <a:extLst>
            <a:ext uri="{FF2B5EF4-FFF2-40B4-BE49-F238E27FC236}">
              <a16:creationId xmlns:a16="http://schemas.microsoft.com/office/drawing/2014/main" id="{E9D679D9-9C91-4552-8195-917CC10A0910}"/>
            </a:ext>
          </a:extLst>
        </xdr:cNvPr>
        <xdr:cNvSpPr/>
      </xdr:nvSpPr>
      <xdr:spPr>
        <a:xfrm>
          <a:off x="958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15239</xdr:rowOff>
    </xdr:from>
    <xdr:to>
      <xdr:col>55</xdr:col>
      <xdr:colOff>0</xdr:colOff>
      <xdr:row>83</xdr:row>
      <xdr:rowOff>15239</xdr:rowOff>
    </xdr:to>
    <xdr:cxnSp macro="">
      <xdr:nvCxnSpPr>
        <xdr:cNvPr id="359" name="直線コネクタ 358">
          <a:extLst>
            <a:ext uri="{FF2B5EF4-FFF2-40B4-BE49-F238E27FC236}">
              <a16:creationId xmlns:a16="http://schemas.microsoft.com/office/drawing/2014/main" id="{8ED8169A-CFCF-49E5-A77A-6AD27222B34D}"/>
            </a:ext>
          </a:extLst>
        </xdr:cNvPr>
        <xdr:cNvCxnSpPr/>
      </xdr:nvCxnSpPr>
      <xdr:spPr>
        <a:xfrm>
          <a:off x="9639300" y="142455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130175</xdr:rowOff>
    </xdr:from>
    <xdr:to>
      <xdr:col>46</xdr:col>
      <xdr:colOff>38100</xdr:colOff>
      <xdr:row>83</xdr:row>
      <xdr:rowOff>60325</xdr:rowOff>
    </xdr:to>
    <xdr:sp macro="" textlink="">
      <xdr:nvSpPr>
        <xdr:cNvPr id="360" name="楕円 359">
          <a:extLst>
            <a:ext uri="{FF2B5EF4-FFF2-40B4-BE49-F238E27FC236}">
              <a16:creationId xmlns:a16="http://schemas.microsoft.com/office/drawing/2014/main" id="{7F633458-B2B2-4596-902A-6F6FB7755A09}"/>
            </a:ext>
          </a:extLst>
        </xdr:cNvPr>
        <xdr:cNvSpPr/>
      </xdr:nvSpPr>
      <xdr:spPr>
        <a:xfrm>
          <a:off x="8699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xdr:rowOff>
    </xdr:from>
    <xdr:to>
      <xdr:col>50</xdr:col>
      <xdr:colOff>114300</xdr:colOff>
      <xdr:row>83</xdr:row>
      <xdr:rowOff>15239</xdr:rowOff>
    </xdr:to>
    <xdr:cxnSp macro="">
      <xdr:nvCxnSpPr>
        <xdr:cNvPr id="361" name="直線コネクタ 360">
          <a:extLst>
            <a:ext uri="{FF2B5EF4-FFF2-40B4-BE49-F238E27FC236}">
              <a16:creationId xmlns:a16="http://schemas.microsoft.com/office/drawing/2014/main" id="{2906ADBA-5B69-4138-9C26-DF6D784B71C0}"/>
            </a:ext>
          </a:extLst>
        </xdr:cNvPr>
        <xdr:cNvCxnSpPr/>
      </xdr:nvCxnSpPr>
      <xdr:spPr>
        <a:xfrm>
          <a:off x="8750300" y="142398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124461</xdr:rowOff>
    </xdr:from>
    <xdr:to>
      <xdr:col>41</xdr:col>
      <xdr:colOff>101600</xdr:colOff>
      <xdr:row>83</xdr:row>
      <xdr:rowOff>54611</xdr:rowOff>
    </xdr:to>
    <xdr:sp macro="" textlink="">
      <xdr:nvSpPr>
        <xdr:cNvPr id="362" name="楕円 361">
          <a:extLst>
            <a:ext uri="{FF2B5EF4-FFF2-40B4-BE49-F238E27FC236}">
              <a16:creationId xmlns:a16="http://schemas.microsoft.com/office/drawing/2014/main" id="{C0CE4D3F-778B-46CA-B2D7-E745A2ED83DB}"/>
            </a:ext>
          </a:extLst>
        </xdr:cNvPr>
        <xdr:cNvSpPr/>
      </xdr:nvSpPr>
      <xdr:spPr>
        <a:xfrm>
          <a:off x="781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3811</xdr:rowOff>
    </xdr:from>
    <xdr:to>
      <xdr:col>45</xdr:col>
      <xdr:colOff>177800</xdr:colOff>
      <xdr:row>83</xdr:row>
      <xdr:rowOff>9525</xdr:rowOff>
    </xdr:to>
    <xdr:cxnSp macro="">
      <xdr:nvCxnSpPr>
        <xdr:cNvPr id="363" name="直線コネクタ 362">
          <a:extLst>
            <a:ext uri="{FF2B5EF4-FFF2-40B4-BE49-F238E27FC236}">
              <a16:creationId xmlns:a16="http://schemas.microsoft.com/office/drawing/2014/main" id="{B8439CD2-1B9E-4016-B5EF-44043BD9F302}"/>
            </a:ext>
          </a:extLst>
        </xdr:cNvPr>
        <xdr:cNvCxnSpPr/>
      </xdr:nvCxnSpPr>
      <xdr:spPr>
        <a:xfrm>
          <a:off x="7861300" y="142341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118745</xdr:rowOff>
    </xdr:from>
    <xdr:to>
      <xdr:col>36</xdr:col>
      <xdr:colOff>165100</xdr:colOff>
      <xdr:row>83</xdr:row>
      <xdr:rowOff>48895</xdr:rowOff>
    </xdr:to>
    <xdr:sp macro="" textlink="">
      <xdr:nvSpPr>
        <xdr:cNvPr id="364" name="楕円 363">
          <a:extLst>
            <a:ext uri="{FF2B5EF4-FFF2-40B4-BE49-F238E27FC236}">
              <a16:creationId xmlns:a16="http://schemas.microsoft.com/office/drawing/2014/main" id="{586D86F3-E3E4-4E4F-BA21-615087A03383}"/>
            </a:ext>
          </a:extLst>
        </xdr:cNvPr>
        <xdr:cNvSpPr/>
      </xdr:nvSpPr>
      <xdr:spPr>
        <a:xfrm>
          <a:off x="6921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169545</xdr:rowOff>
    </xdr:from>
    <xdr:to>
      <xdr:col>41</xdr:col>
      <xdr:colOff>50800</xdr:colOff>
      <xdr:row>83</xdr:row>
      <xdr:rowOff>3811</xdr:rowOff>
    </xdr:to>
    <xdr:cxnSp macro="">
      <xdr:nvCxnSpPr>
        <xdr:cNvPr id="365" name="直線コネクタ 364">
          <a:extLst>
            <a:ext uri="{FF2B5EF4-FFF2-40B4-BE49-F238E27FC236}">
              <a16:creationId xmlns:a16="http://schemas.microsoft.com/office/drawing/2014/main" id="{AD5D03AC-AB46-4BE7-AA96-AF3A6B9B8BA3}"/>
            </a:ext>
          </a:extLst>
        </xdr:cNvPr>
        <xdr:cNvCxnSpPr/>
      </xdr:nvCxnSpPr>
      <xdr:spPr>
        <a:xfrm>
          <a:off x="6972300" y="142284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0309E1F6-EBEA-4DB7-9DF3-EB45B4D2112F}"/>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CCEB0E36-E29D-43F3-B7A7-309B850F69E9}"/>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2C7B4740-806A-4F95-9C18-32F1A4128C18}"/>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49EC3D7E-533F-4BBC-8D76-61187AF71548}"/>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82566</xdr:rowOff>
    </xdr:from>
    <xdr:ext cx="469744" cy="259045"/>
    <xdr:sp macro="" textlink="">
      <xdr:nvSpPr>
        <xdr:cNvPr id="370" name="n_1mainValue【福祉施設】&#10;一人当たり面積">
          <a:extLst>
            <a:ext uri="{FF2B5EF4-FFF2-40B4-BE49-F238E27FC236}">
              <a16:creationId xmlns:a16="http://schemas.microsoft.com/office/drawing/2014/main" id="{FE5C81BA-A257-49DF-A005-07AB57D07D53}"/>
            </a:ext>
          </a:extLst>
        </xdr:cNvPr>
        <xdr:cNvSpPr txBox="1"/>
      </xdr:nvSpPr>
      <xdr:spPr>
        <a:xfrm>
          <a:off x="93917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76852</xdr:rowOff>
    </xdr:from>
    <xdr:ext cx="469744" cy="259045"/>
    <xdr:sp macro="" textlink="">
      <xdr:nvSpPr>
        <xdr:cNvPr id="371" name="n_2mainValue【福祉施設】&#10;一人当たり面積">
          <a:extLst>
            <a:ext uri="{FF2B5EF4-FFF2-40B4-BE49-F238E27FC236}">
              <a16:creationId xmlns:a16="http://schemas.microsoft.com/office/drawing/2014/main" id="{D1B5FBCE-8273-46FC-A9D9-AA786F1F60C1}"/>
            </a:ext>
          </a:extLst>
        </xdr:cNvPr>
        <xdr:cNvSpPr txBox="1"/>
      </xdr:nvSpPr>
      <xdr:spPr>
        <a:xfrm>
          <a:off x="8515427" y="1396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72" name="n_3mainValue【福祉施設】&#10;一人当たり面積">
          <a:extLst>
            <a:ext uri="{FF2B5EF4-FFF2-40B4-BE49-F238E27FC236}">
              <a16:creationId xmlns:a16="http://schemas.microsoft.com/office/drawing/2014/main" id="{F65F8485-07C2-486C-B350-6933E9E9AEB0}"/>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65422</xdr:rowOff>
    </xdr:from>
    <xdr:ext cx="469744" cy="259045"/>
    <xdr:sp macro="" textlink="">
      <xdr:nvSpPr>
        <xdr:cNvPr id="373" name="n_4mainValue【福祉施設】&#10;一人当たり面積">
          <a:extLst>
            <a:ext uri="{FF2B5EF4-FFF2-40B4-BE49-F238E27FC236}">
              <a16:creationId xmlns:a16="http://schemas.microsoft.com/office/drawing/2014/main" id="{6FAD1417-BA97-48C1-8E0D-7483BE52A69D}"/>
            </a:ext>
          </a:extLst>
        </xdr:cNvPr>
        <xdr:cNvSpPr txBox="1"/>
      </xdr:nvSpPr>
      <xdr:spPr>
        <a:xfrm>
          <a:off x="6737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ABA546D1-010D-4240-A400-06DDBAC21F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11CCF830-E87D-4F24-AD50-5BB6D9DB9A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60B702A3-1D0B-4BDE-B935-35CA1E2103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D97EA4E3-27D4-4C26-99C3-59293D9875F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6FD470A-EA73-425F-81AE-919E9B8E37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71C3FE0C-DA3F-43BC-AE9B-E14F0433738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FF70AA39-C2CD-4E97-92E9-E8E6770828C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77BF2E13-176F-4DF6-87A9-04B1DCEC0C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6924BD8D-C052-4B0A-8E13-9CE2A78057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BF0C2CED-48F3-4627-9748-9C57E908AF3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E46C27D7-A1E0-4B15-9F00-DA3EAE59BE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400D5FCE-180A-45E2-BE99-8E582A12FE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CF39A886-39C9-4B4B-B331-B181FD40D3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67FC6228-B32C-4CB8-B903-6237BF44B1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61A628AC-99EC-4792-8107-CC4B1F16536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9EDA92E5-1D19-4101-8BBC-1FC9C893992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E4EDA4CB-38CB-4691-A3D8-5943DDFC962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F924C914-E91F-4B22-BA0F-0D3B3BE2D0A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7DC0DF7-ED42-4D0B-B974-2AD485CB63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B9793C5D-09B1-4A44-AC32-FF8232F132C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DB4DA34C-310D-4A0E-9AEB-2FB094D3AC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89A2252B-3048-46EC-AF1C-CE0541EB35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18E2A3AB-2621-4302-B311-DF2DDFF6FB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FDBEE813-656A-43ED-9B9C-5F74E34F3A8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A13FC869-097F-4321-AA1A-CA68592570C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65BFAD3C-9C49-46AB-8C9E-DA66B35AAA4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73C9353C-060B-4868-B20A-61C1F774AC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9EF1B8BB-4B2D-4D48-8607-6FB5120A9E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42062312-7BF7-4491-BF64-BEF6BDE0445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AD7C8F32-CAEF-4D6F-A09E-729725178B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346E4ADB-58F7-4F29-BAEF-015C0A34E3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5BD202BB-6E6F-4A1A-B494-B063AFF4D90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BB798F64-7F86-41C5-A4EF-07542487DE6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54E39746-AD64-448B-B2E4-4647561944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87704697-0675-49FC-883A-728E88311D2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8184AFFE-39FD-4DD0-9B3E-5AB7330934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8D393AB8-BF68-4A2A-820E-953CE955EC8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8D35EABA-3565-4845-9F34-70FB7399FE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C76B7CBC-A781-4306-857F-45BFAF9F16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6C712B22-6323-4A5C-8FD9-E37B530F01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474F3A4-2A85-4189-9836-91E2CA7227F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8736F736-3009-4D53-898D-60156C524A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E9693BC8-576C-4CBC-92BC-44DEB2FE6F1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a:extLst>
            <a:ext uri="{FF2B5EF4-FFF2-40B4-BE49-F238E27FC236}">
              <a16:creationId xmlns:a16="http://schemas.microsoft.com/office/drawing/2014/main" id="{426EDD24-A549-4203-9533-E40A3FCFBE1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8" name="テキスト ボックス 417">
          <a:extLst>
            <a:ext uri="{FF2B5EF4-FFF2-40B4-BE49-F238E27FC236}">
              <a16:creationId xmlns:a16="http://schemas.microsoft.com/office/drawing/2014/main" id="{5BA36CC8-B4D6-4A7A-9551-C962035A784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a:extLst>
            <a:ext uri="{FF2B5EF4-FFF2-40B4-BE49-F238E27FC236}">
              <a16:creationId xmlns:a16="http://schemas.microsoft.com/office/drawing/2014/main" id="{F8AFF486-DB25-499A-94D6-4D3886169B4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a:extLst>
            <a:ext uri="{FF2B5EF4-FFF2-40B4-BE49-F238E27FC236}">
              <a16:creationId xmlns:a16="http://schemas.microsoft.com/office/drawing/2014/main" id="{E8FBB317-F34C-4AA0-85D9-77655A237DD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a:extLst>
            <a:ext uri="{FF2B5EF4-FFF2-40B4-BE49-F238E27FC236}">
              <a16:creationId xmlns:a16="http://schemas.microsoft.com/office/drawing/2014/main" id="{DF8F965C-39F5-478F-AFB3-2DC8D8E4925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a:extLst>
            <a:ext uri="{FF2B5EF4-FFF2-40B4-BE49-F238E27FC236}">
              <a16:creationId xmlns:a16="http://schemas.microsoft.com/office/drawing/2014/main" id="{E84C0D48-2A67-49BD-BF3B-6242373D913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a:extLst>
            <a:ext uri="{FF2B5EF4-FFF2-40B4-BE49-F238E27FC236}">
              <a16:creationId xmlns:a16="http://schemas.microsoft.com/office/drawing/2014/main" id="{109DD6DA-7DC6-4E98-81D3-96E79F7FB76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a:extLst>
            <a:ext uri="{FF2B5EF4-FFF2-40B4-BE49-F238E27FC236}">
              <a16:creationId xmlns:a16="http://schemas.microsoft.com/office/drawing/2014/main" id="{BB022D3D-C1C6-456B-9FD1-A6980611C4F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a:extLst>
            <a:ext uri="{FF2B5EF4-FFF2-40B4-BE49-F238E27FC236}">
              <a16:creationId xmlns:a16="http://schemas.microsoft.com/office/drawing/2014/main" id="{591CD1CC-9D41-49EB-B04E-ED40EF1CE9C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a:extLst>
            <a:ext uri="{FF2B5EF4-FFF2-40B4-BE49-F238E27FC236}">
              <a16:creationId xmlns:a16="http://schemas.microsoft.com/office/drawing/2014/main" id="{5EFC5BEA-AD91-4236-9610-75B5BEB9C21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a:extLst>
            <a:ext uri="{FF2B5EF4-FFF2-40B4-BE49-F238E27FC236}">
              <a16:creationId xmlns:a16="http://schemas.microsoft.com/office/drawing/2014/main" id="{11970360-E6AA-4FA5-B6A4-F4E50556587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8" name="テキスト ボックス 427">
          <a:extLst>
            <a:ext uri="{FF2B5EF4-FFF2-40B4-BE49-F238E27FC236}">
              <a16:creationId xmlns:a16="http://schemas.microsoft.com/office/drawing/2014/main" id="{10AF78B1-DEC9-4125-94EF-A2CA9A88607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FD37FAD4-4577-4430-8738-7407D76D3A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a:extLst>
            <a:ext uri="{FF2B5EF4-FFF2-40B4-BE49-F238E27FC236}">
              <a16:creationId xmlns:a16="http://schemas.microsoft.com/office/drawing/2014/main" id="{9A6198F1-4C65-49EE-904F-84CA3075014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31" name="直線コネクタ 430">
          <a:extLst>
            <a:ext uri="{FF2B5EF4-FFF2-40B4-BE49-F238E27FC236}">
              <a16:creationId xmlns:a16="http://schemas.microsoft.com/office/drawing/2014/main" id="{87CE825C-DD01-4AB7-98E9-A0D4990EDD5B}"/>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2" name="【保健センター・保健所】&#10;有形固定資産減価償却率最小値テキスト">
          <a:extLst>
            <a:ext uri="{FF2B5EF4-FFF2-40B4-BE49-F238E27FC236}">
              <a16:creationId xmlns:a16="http://schemas.microsoft.com/office/drawing/2014/main" id="{30BD684A-B5ED-433C-B21A-5A291780A94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3" name="直線コネクタ 432">
          <a:extLst>
            <a:ext uri="{FF2B5EF4-FFF2-40B4-BE49-F238E27FC236}">
              <a16:creationId xmlns:a16="http://schemas.microsoft.com/office/drawing/2014/main" id="{9D5CBA16-E2B3-4521-9ACA-0814DBC65ED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4" name="【保健センター・保健所】&#10;有形固定資産減価償却率最大値テキスト">
          <a:extLst>
            <a:ext uri="{FF2B5EF4-FFF2-40B4-BE49-F238E27FC236}">
              <a16:creationId xmlns:a16="http://schemas.microsoft.com/office/drawing/2014/main" id="{095AFB59-93FB-4BE1-A3C4-02CDD098F684}"/>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5" name="直線コネクタ 434">
          <a:extLst>
            <a:ext uri="{FF2B5EF4-FFF2-40B4-BE49-F238E27FC236}">
              <a16:creationId xmlns:a16="http://schemas.microsoft.com/office/drawing/2014/main" id="{E018038C-8E1B-48A7-8930-36FAA72BCC21}"/>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436" name="【保健センター・保健所】&#10;有形固定資産減価償却率平均値テキスト">
          <a:extLst>
            <a:ext uri="{FF2B5EF4-FFF2-40B4-BE49-F238E27FC236}">
              <a16:creationId xmlns:a16="http://schemas.microsoft.com/office/drawing/2014/main" id="{51A37C25-13E9-4AF8-A25D-6F56AB9B343C}"/>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37" name="フローチャート: 判断 436">
          <a:extLst>
            <a:ext uri="{FF2B5EF4-FFF2-40B4-BE49-F238E27FC236}">
              <a16:creationId xmlns:a16="http://schemas.microsoft.com/office/drawing/2014/main" id="{8E8A91F7-F023-4E68-BFF1-8956662131C3}"/>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438" name="フローチャート: 判断 437">
          <a:extLst>
            <a:ext uri="{FF2B5EF4-FFF2-40B4-BE49-F238E27FC236}">
              <a16:creationId xmlns:a16="http://schemas.microsoft.com/office/drawing/2014/main" id="{7BDA93BE-D8F8-4329-B6AE-DDD74186D0FD}"/>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439" name="フローチャート: 判断 438">
          <a:extLst>
            <a:ext uri="{FF2B5EF4-FFF2-40B4-BE49-F238E27FC236}">
              <a16:creationId xmlns:a16="http://schemas.microsoft.com/office/drawing/2014/main" id="{1B671532-8064-43E0-8D32-D351C40E48DD}"/>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40" name="フローチャート: 判断 439">
          <a:extLst>
            <a:ext uri="{FF2B5EF4-FFF2-40B4-BE49-F238E27FC236}">
              <a16:creationId xmlns:a16="http://schemas.microsoft.com/office/drawing/2014/main" id="{74543473-E7DF-4F02-A199-899511927CE6}"/>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441" name="フローチャート: 判断 440">
          <a:extLst>
            <a:ext uri="{FF2B5EF4-FFF2-40B4-BE49-F238E27FC236}">
              <a16:creationId xmlns:a16="http://schemas.microsoft.com/office/drawing/2014/main" id="{7124142F-CCFC-4CA5-88A0-CADCAAA2375B}"/>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F5679FF7-371D-4932-9DA8-26C3E2E31E1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5EE9848A-BC35-436A-A3F1-13BC3BC204E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DB2D268-6D6D-4577-BC9E-ECE0D096623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F3867B53-47B6-4E34-817C-149C3E8F808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D9180F7D-3254-4259-93D3-44D90668823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48804</xdr:rowOff>
    </xdr:from>
    <xdr:to>
      <xdr:col>85</xdr:col>
      <xdr:colOff>177800</xdr:colOff>
      <xdr:row>62</xdr:row>
      <xdr:rowOff>150404</xdr:rowOff>
    </xdr:to>
    <xdr:sp macro="" textlink="">
      <xdr:nvSpPr>
        <xdr:cNvPr id="447" name="楕円 446">
          <a:extLst>
            <a:ext uri="{FF2B5EF4-FFF2-40B4-BE49-F238E27FC236}">
              <a16:creationId xmlns:a16="http://schemas.microsoft.com/office/drawing/2014/main" id="{0D8D75DF-C1D1-4F4A-93D1-4959804CEE05}"/>
            </a:ext>
          </a:extLst>
        </xdr:cNvPr>
        <xdr:cNvSpPr/>
      </xdr:nvSpPr>
      <xdr:spPr>
        <a:xfrm>
          <a:off x="16268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27231</xdr:rowOff>
    </xdr:from>
    <xdr:ext cx="405111" cy="259045"/>
    <xdr:sp macro="" textlink="">
      <xdr:nvSpPr>
        <xdr:cNvPr id="448" name="【保健センター・保健所】&#10;有形固定資産減価償却率該当値テキスト">
          <a:extLst>
            <a:ext uri="{FF2B5EF4-FFF2-40B4-BE49-F238E27FC236}">
              <a16:creationId xmlns:a16="http://schemas.microsoft.com/office/drawing/2014/main" id="{3F4125EA-A35E-4FB8-8316-11749EDCF57E}"/>
            </a:ext>
          </a:extLst>
        </xdr:cNvPr>
        <xdr:cNvSpPr txBox="1"/>
      </xdr:nvSpPr>
      <xdr:spPr>
        <a:xfrm>
          <a:off x="1635760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449" name="楕円 448">
          <a:extLst>
            <a:ext uri="{FF2B5EF4-FFF2-40B4-BE49-F238E27FC236}">
              <a16:creationId xmlns:a16="http://schemas.microsoft.com/office/drawing/2014/main" id="{3D0DF130-3E10-4B9A-A634-0DF2AB41F57A}"/>
            </a:ext>
          </a:extLst>
        </xdr:cNvPr>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99604</xdr:rowOff>
    </xdr:to>
    <xdr:cxnSp macro="">
      <xdr:nvCxnSpPr>
        <xdr:cNvPr id="450" name="直線コネクタ 449">
          <a:extLst>
            <a:ext uri="{FF2B5EF4-FFF2-40B4-BE49-F238E27FC236}">
              <a16:creationId xmlns:a16="http://schemas.microsoft.com/office/drawing/2014/main" id="{06A0AA69-96E7-499F-B68E-3C6C17AC0B05}"/>
            </a:ext>
          </a:extLst>
        </xdr:cNvPr>
        <xdr:cNvCxnSpPr/>
      </xdr:nvCxnSpPr>
      <xdr:spPr>
        <a:xfrm>
          <a:off x="15481300" y="106984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158206</xdr:rowOff>
    </xdr:from>
    <xdr:to>
      <xdr:col>76</xdr:col>
      <xdr:colOff>165100</xdr:colOff>
      <xdr:row>62</xdr:row>
      <xdr:rowOff>88356</xdr:rowOff>
    </xdr:to>
    <xdr:sp macro="" textlink="">
      <xdr:nvSpPr>
        <xdr:cNvPr id="451" name="楕円 450">
          <a:extLst>
            <a:ext uri="{FF2B5EF4-FFF2-40B4-BE49-F238E27FC236}">
              <a16:creationId xmlns:a16="http://schemas.microsoft.com/office/drawing/2014/main" id="{AB67AF6B-DF33-484B-8DDC-C016EE357F89}"/>
            </a:ext>
          </a:extLst>
        </xdr:cNvPr>
        <xdr:cNvSpPr/>
      </xdr:nvSpPr>
      <xdr:spPr>
        <a:xfrm>
          <a:off x="14541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37556</xdr:rowOff>
    </xdr:from>
    <xdr:to>
      <xdr:col>81</xdr:col>
      <xdr:colOff>50800</xdr:colOff>
      <xdr:row>62</xdr:row>
      <xdr:rowOff>68580</xdr:rowOff>
    </xdr:to>
    <xdr:cxnSp macro="">
      <xdr:nvCxnSpPr>
        <xdr:cNvPr id="452" name="直線コネクタ 451">
          <a:extLst>
            <a:ext uri="{FF2B5EF4-FFF2-40B4-BE49-F238E27FC236}">
              <a16:creationId xmlns:a16="http://schemas.microsoft.com/office/drawing/2014/main" id="{8ED68543-41B9-4376-A2C6-3DEC5D729035}"/>
            </a:ext>
          </a:extLst>
        </xdr:cNvPr>
        <xdr:cNvCxnSpPr/>
      </xdr:nvCxnSpPr>
      <xdr:spPr>
        <a:xfrm>
          <a:off x="14592300" y="106674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123916</xdr:rowOff>
    </xdr:from>
    <xdr:to>
      <xdr:col>72</xdr:col>
      <xdr:colOff>38100</xdr:colOff>
      <xdr:row>62</xdr:row>
      <xdr:rowOff>54066</xdr:rowOff>
    </xdr:to>
    <xdr:sp macro="" textlink="">
      <xdr:nvSpPr>
        <xdr:cNvPr id="453" name="楕円 452">
          <a:extLst>
            <a:ext uri="{FF2B5EF4-FFF2-40B4-BE49-F238E27FC236}">
              <a16:creationId xmlns:a16="http://schemas.microsoft.com/office/drawing/2014/main" id="{50624AE9-AEE1-4928-B6CC-952D90FC83B2}"/>
            </a:ext>
          </a:extLst>
        </xdr:cNvPr>
        <xdr:cNvSpPr/>
      </xdr:nvSpPr>
      <xdr:spPr>
        <a:xfrm>
          <a:off x="13652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3266</xdr:rowOff>
    </xdr:from>
    <xdr:to>
      <xdr:col>76</xdr:col>
      <xdr:colOff>114300</xdr:colOff>
      <xdr:row>62</xdr:row>
      <xdr:rowOff>37556</xdr:rowOff>
    </xdr:to>
    <xdr:cxnSp macro="">
      <xdr:nvCxnSpPr>
        <xdr:cNvPr id="454" name="直線コネクタ 453">
          <a:extLst>
            <a:ext uri="{FF2B5EF4-FFF2-40B4-BE49-F238E27FC236}">
              <a16:creationId xmlns:a16="http://schemas.microsoft.com/office/drawing/2014/main" id="{C368EE34-E283-45F3-9A3F-E89D518DB47E}"/>
            </a:ext>
          </a:extLst>
        </xdr:cNvPr>
        <xdr:cNvCxnSpPr/>
      </xdr:nvCxnSpPr>
      <xdr:spPr>
        <a:xfrm>
          <a:off x="13703300" y="106331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455" name="楕円 454">
          <a:extLst>
            <a:ext uri="{FF2B5EF4-FFF2-40B4-BE49-F238E27FC236}">
              <a16:creationId xmlns:a16="http://schemas.microsoft.com/office/drawing/2014/main" id="{8CD3FB9C-E69C-477A-AF7C-4634A9B67173}"/>
            </a:ext>
          </a:extLst>
        </xdr:cNvPr>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3266</xdr:rowOff>
    </xdr:from>
    <xdr:to>
      <xdr:col>71</xdr:col>
      <xdr:colOff>177800</xdr:colOff>
      <xdr:row>62</xdr:row>
      <xdr:rowOff>16328</xdr:rowOff>
    </xdr:to>
    <xdr:cxnSp macro="">
      <xdr:nvCxnSpPr>
        <xdr:cNvPr id="456" name="直線コネクタ 455">
          <a:extLst>
            <a:ext uri="{FF2B5EF4-FFF2-40B4-BE49-F238E27FC236}">
              <a16:creationId xmlns:a16="http://schemas.microsoft.com/office/drawing/2014/main" id="{89397238-6C0E-48C5-B51B-F38AB7F3BD8F}"/>
            </a:ext>
          </a:extLst>
        </xdr:cNvPr>
        <xdr:cNvCxnSpPr/>
      </xdr:nvCxnSpPr>
      <xdr:spPr>
        <a:xfrm flipV="1">
          <a:off x="12814300" y="106331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457" name="n_1aveValue【保健センター・保健所】&#10;有形固定資産減価償却率">
          <a:extLst>
            <a:ext uri="{FF2B5EF4-FFF2-40B4-BE49-F238E27FC236}">
              <a16:creationId xmlns:a16="http://schemas.microsoft.com/office/drawing/2014/main" id="{40CCC9EE-2845-4AEC-B81B-5DA23CC4C71C}"/>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458" name="n_2aveValue【保健センター・保健所】&#10;有形固定資産減価償却率">
          <a:extLst>
            <a:ext uri="{FF2B5EF4-FFF2-40B4-BE49-F238E27FC236}">
              <a16:creationId xmlns:a16="http://schemas.microsoft.com/office/drawing/2014/main" id="{88EDEA49-3F6D-4604-9F4C-802D85604C1C}"/>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459" name="n_3aveValue【保健センター・保健所】&#10;有形固定資産減価償却率">
          <a:extLst>
            <a:ext uri="{FF2B5EF4-FFF2-40B4-BE49-F238E27FC236}">
              <a16:creationId xmlns:a16="http://schemas.microsoft.com/office/drawing/2014/main" id="{E6D58774-7B3D-48CD-BD4D-4AF1C24B33B4}"/>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460" name="n_4aveValue【保健センター・保健所】&#10;有形固定資産減価償却率">
          <a:extLst>
            <a:ext uri="{FF2B5EF4-FFF2-40B4-BE49-F238E27FC236}">
              <a16:creationId xmlns:a16="http://schemas.microsoft.com/office/drawing/2014/main" id="{6AADA3FC-68C4-4D8F-8BBC-85B5A7E22953}"/>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461" name="n_1mainValue【保健センター・保健所】&#10;有形固定資産減価償却率">
          <a:extLst>
            <a:ext uri="{FF2B5EF4-FFF2-40B4-BE49-F238E27FC236}">
              <a16:creationId xmlns:a16="http://schemas.microsoft.com/office/drawing/2014/main" id="{98F06A72-1AD7-439D-8EB5-8DAA394B6BAA}"/>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79483</xdr:rowOff>
    </xdr:from>
    <xdr:ext cx="405111" cy="259045"/>
    <xdr:sp macro="" textlink="">
      <xdr:nvSpPr>
        <xdr:cNvPr id="462" name="n_2mainValue【保健センター・保健所】&#10;有形固定資産減価償却率">
          <a:extLst>
            <a:ext uri="{FF2B5EF4-FFF2-40B4-BE49-F238E27FC236}">
              <a16:creationId xmlns:a16="http://schemas.microsoft.com/office/drawing/2014/main" id="{8618E3A3-E5A8-4DFB-AA04-998C41BA1E0C}"/>
            </a:ext>
          </a:extLst>
        </xdr:cNvPr>
        <xdr:cNvSpPr txBox="1"/>
      </xdr:nvSpPr>
      <xdr:spPr>
        <a:xfrm>
          <a:off x="14389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45193</xdr:rowOff>
    </xdr:from>
    <xdr:ext cx="405111" cy="259045"/>
    <xdr:sp macro="" textlink="">
      <xdr:nvSpPr>
        <xdr:cNvPr id="463" name="n_3mainValue【保健センター・保健所】&#10;有形固定資産減価償却率">
          <a:extLst>
            <a:ext uri="{FF2B5EF4-FFF2-40B4-BE49-F238E27FC236}">
              <a16:creationId xmlns:a16="http://schemas.microsoft.com/office/drawing/2014/main" id="{E212DABA-5844-451D-8053-8BE55086B7DD}"/>
            </a:ext>
          </a:extLst>
        </xdr:cNvPr>
        <xdr:cNvSpPr txBox="1"/>
      </xdr:nvSpPr>
      <xdr:spPr>
        <a:xfrm>
          <a:off x="13500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464" name="n_4mainValue【保健センター・保健所】&#10;有形固定資産減価償却率">
          <a:extLst>
            <a:ext uri="{FF2B5EF4-FFF2-40B4-BE49-F238E27FC236}">
              <a16:creationId xmlns:a16="http://schemas.microsoft.com/office/drawing/2014/main" id="{6241B60F-868B-41F8-B617-C38BD731A973}"/>
            </a:ext>
          </a:extLst>
        </xdr:cNvPr>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CEF512D1-7FD3-4FD9-B80F-91035E89EF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99F44302-1717-4F66-B493-2A27349CACB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D9E2CE0D-C6F3-4278-993E-CA1F17B957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3440CC6B-E88A-4C53-9820-4506C810A1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E8818386-E249-455E-8989-7D100C083BE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7CF1CBEE-0F1F-40BF-9234-2978FDE3A4E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4123CC49-6325-4685-B420-C44322FF9E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FDFB5033-C9A2-4D6D-98FB-929F5A96AEA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1A396C46-3CFF-4C94-9C54-667B7BD56AB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C4E0748B-F95A-4EA5-95B9-76488BABE7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a:extLst>
            <a:ext uri="{FF2B5EF4-FFF2-40B4-BE49-F238E27FC236}">
              <a16:creationId xmlns:a16="http://schemas.microsoft.com/office/drawing/2014/main" id="{7EB036A2-DD1C-4CFA-99A2-D7EF0E11D7A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6" name="テキスト ボックス 475">
          <a:extLst>
            <a:ext uri="{FF2B5EF4-FFF2-40B4-BE49-F238E27FC236}">
              <a16:creationId xmlns:a16="http://schemas.microsoft.com/office/drawing/2014/main" id="{7F5E8F9F-DE26-40B5-BF3C-E8DF9DA75D4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a:extLst>
            <a:ext uri="{FF2B5EF4-FFF2-40B4-BE49-F238E27FC236}">
              <a16:creationId xmlns:a16="http://schemas.microsoft.com/office/drawing/2014/main" id="{9E8365B1-69DD-4626-B907-BCCE09D1AD0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8" name="テキスト ボックス 477">
          <a:extLst>
            <a:ext uri="{FF2B5EF4-FFF2-40B4-BE49-F238E27FC236}">
              <a16:creationId xmlns:a16="http://schemas.microsoft.com/office/drawing/2014/main" id="{CE49CC34-C12E-42CE-A386-95A2917AFC5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a:extLst>
            <a:ext uri="{FF2B5EF4-FFF2-40B4-BE49-F238E27FC236}">
              <a16:creationId xmlns:a16="http://schemas.microsoft.com/office/drawing/2014/main" id="{7FDB9D8C-73A0-4F2F-80DC-8431903DE28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0" name="テキスト ボックス 479">
          <a:extLst>
            <a:ext uri="{FF2B5EF4-FFF2-40B4-BE49-F238E27FC236}">
              <a16:creationId xmlns:a16="http://schemas.microsoft.com/office/drawing/2014/main" id="{4293DD8A-7BE6-4ADA-8B96-A34179E6F73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a:extLst>
            <a:ext uri="{FF2B5EF4-FFF2-40B4-BE49-F238E27FC236}">
              <a16:creationId xmlns:a16="http://schemas.microsoft.com/office/drawing/2014/main" id="{AF57CB2A-C508-4A59-85B0-7F78DC4E7D9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2" name="テキスト ボックス 481">
          <a:extLst>
            <a:ext uri="{FF2B5EF4-FFF2-40B4-BE49-F238E27FC236}">
              <a16:creationId xmlns:a16="http://schemas.microsoft.com/office/drawing/2014/main" id="{2384F444-D737-4BE8-8AD4-4609975E54A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AF5743D8-D275-46CC-AB54-C764DA5A69D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a:extLst>
            <a:ext uri="{FF2B5EF4-FFF2-40B4-BE49-F238E27FC236}">
              <a16:creationId xmlns:a16="http://schemas.microsoft.com/office/drawing/2014/main" id="{B4F10A98-FADC-4463-902E-4489B151CE3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a:extLst>
            <a:ext uri="{FF2B5EF4-FFF2-40B4-BE49-F238E27FC236}">
              <a16:creationId xmlns:a16="http://schemas.microsoft.com/office/drawing/2014/main" id="{5A417FA0-20BD-485A-89CC-F89B468A970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486" name="直線コネクタ 485">
          <a:extLst>
            <a:ext uri="{FF2B5EF4-FFF2-40B4-BE49-F238E27FC236}">
              <a16:creationId xmlns:a16="http://schemas.microsoft.com/office/drawing/2014/main" id="{EAA51146-25F9-4EE0-ABD8-7BA9CC4D5C7B}"/>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487" name="【保健センター・保健所】&#10;一人当たり面積最小値テキスト">
          <a:extLst>
            <a:ext uri="{FF2B5EF4-FFF2-40B4-BE49-F238E27FC236}">
              <a16:creationId xmlns:a16="http://schemas.microsoft.com/office/drawing/2014/main" id="{CDB332D9-589A-4020-B6AC-1A7BF90BB06C}"/>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488" name="直線コネクタ 487">
          <a:extLst>
            <a:ext uri="{FF2B5EF4-FFF2-40B4-BE49-F238E27FC236}">
              <a16:creationId xmlns:a16="http://schemas.microsoft.com/office/drawing/2014/main" id="{15AE9630-8634-4735-8A38-0A905921AA31}"/>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89" name="【保健センター・保健所】&#10;一人当たり面積最大値テキスト">
          <a:extLst>
            <a:ext uri="{FF2B5EF4-FFF2-40B4-BE49-F238E27FC236}">
              <a16:creationId xmlns:a16="http://schemas.microsoft.com/office/drawing/2014/main" id="{F841310B-837D-4F23-9D12-896896FA89E2}"/>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90" name="直線コネクタ 489">
          <a:extLst>
            <a:ext uri="{FF2B5EF4-FFF2-40B4-BE49-F238E27FC236}">
              <a16:creationId xmlns:a16="http://schemas.microsoft.com/office/drawing/2014/main" id="{57590B46-11CC-4C1A-B675-5FEDE1BD51C4}"/>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491" name="【保健センター・保健所】&#10;一人当たり面積平均値テキスト">
          <a:extLst>
            <a:ext uri="{FF2B5EF4-FFF2-40B4-BE49-F238E27FC236}">
              <a16:creationId xmlns:a16="http://schemas.microsoft.com/office/drawing/2014/main" id="{B74B040B-F43B-4E96-9CEE-003809621443}"/>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492" name="フローチャート: 判断 491">
          <a:extLst>
            <a:ext uri="{FF2B5EF4-FFF2-40B4-BE49-F238E27FC236}">
              <a16:creationId xmlns:a16="http://schemas.microsoft.com/office/drawing/2014/main" id="{EF0F5024-F7DA-465B-A0D3-4680DF8926C7}"/>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493" name="フローチャート: 判断 492">
          <a:extLst>
            <a:ext uri="{FF2B5EF4-FFF2-40B4-BE49-F238E27FC236}">
              <a16:creationId xmlns:a16="http://schemas.microsoft.com/office/drawing/2014/main" id="{0EA613EB-75AA-4BDC-87AF-A169C49C25DD}"/>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494" name="フローチャート: 判断 493">
          <a:extLst>
            <a:ext uri="{FF2B5EF4-FFF2-40B4-BE49-F238E27FC236}">
              <a16:creationId xmlns:a16="http://schemas.microsoft.com/office/drawing/2014/main" id="{107939F4-2B17-4098-B308-1060E42BB3CD}"/>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95" name="フローチャート: 判断 494">
          <a:extLst>
            <a:ext uri="{FF2B5EF4-FFF2-40B4-BE49-F238E27FC236}">
              <a16:creationId xmlns:a16="http://schemas.microsoft.com/office/drawing/2014/main" id="{3C55B0CD-1ECF-41E9-8E41-485AE109E9F9}"/>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496" name="フローチャート: 判断 495">
          <a:extLst>
            <a:ext uri="{FF2B5EF4-FFF2-40B4-BE49-F238E27FC236}">
              <a16:creationId xmlns:a16="http://schemas.microsoft.com/office/drawing/2014/main" id="{A151D61C-95D7-4727-B993-AA97D0A00D70}"/>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180B52EC-BE6E-4EB4-98A9-50691177015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3DE894B4-A092-4C2B-99C2-9A5822F798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B54B61FC-1B5D-457B-9039-36F45FB046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85B38A8A-74A7-4331-B133-8E3C97A3DC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15CF215-7B8A-446B-91B1-CE5ECEB818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56642</xdr:rowOff>
    </xdr:from>
    <xdr:to>
      <xdr:col>116</xdr:col>
      <xdr:colOff>114300</xdr:colOff>
      <xdr:row>63</xdr:row>
      <xdr:rowOff>158242</xdr:rowOff>
    </xdr:to>
    <xdr:sp macro="" textlink="">
      <xdr:nvSpPr>
        <xdr:cNvPr id="502" name="楕円 501">
          <a:extLst>
            <a:ext uri="{FF2B5EF4-FFF2-40B4-BE49-F238E27FC236}">
              <a16:creationId xmlns:a16="http://schemas.microsoft.com/office/drawing/2014/main" id="{89C1D8B2-1E8A-448C-81EA-895F91DA7D04}"/>
            </a:ext>
          </a:extLst>
        </xdr:cNvPr>
        <xdr:cNvSpPr/>
      </xdr:nvSpPr>
      <xdr:spPr>
        <a:xfrm>
          <a:off x="22110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143019</xdr:rowOff>
    </xdr:from>
    <xdr:ext cx="469744" cy="259045"/>
    <xdr:sp macro="" textlink="">
      <xdr:nvSpPr>
        <xdr:cNvPr id="503" name="【保健センター・保健所】&#10;一人当たり面積該当値テキスト">
          <a:extLst>
            <a:ext uri="{FF2B5EF4-FFF2-40B4-BE49-F238E27FC236}">
              <a16:creationId xmlns:a16="http://schemas.microsoft.com/office/drawing/2014/main" id="{6EE799E6-2AFB-4350-9E73-49BCB2211E46}"/>
            </a:ext>
          </a:extLst>
        </xdr:cNvPr>
        <xdr:cNvSpPr txBox="1"/>
      </xdr:nvSpPr>
      <xdr:spPr>
        <a:xfrm>
          <a:off x="22199600" y="107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504" name="楕円 503">
          <a:extLst>
            <a:ext uri="{FF2B5EF4-FFF2-40B4-BE49-F238E27FC236}">
              <a16:creationId xmlns:a16="http://schemas.microsoft.com/office/drawing/2014/main" id="{AA9E49D0-EBF6-4F66-8E20-3B6D05DBEFDF}"/>
            </a:ext>
          </a:extLst>
        </xdr:cNvPr>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107442</xdr:rowOff>
    </xdr:to>
    <xdr:cxnSp macro="">
      <xdr:nvCxnSpPr>
        <xdr:cNvPr id="505" name="直線コネクタ 504">
          <a:extLst>
            <a:ext uri="{FF2B5EF4-FFF2-40B4-BE49-F238E27FC236}">
              <a16:creationId xmlns:a16="http://schemas.microsoft.com/office/drawing/2014/main" id="{AF7DFC4A-B3E1-490A-8C81-CBCCE36E39B6}"/>
            </a:ext>
          </a:extLst>
        </xdr:cNvPr>
        <xdr:cNvCxnSpPr/>
      </xdr:nvCxnSpPr>
      <xdr:spPr>
        <a:xfrm>
          <a:off x="21323300" y="10904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506" name="楕円 505">
          <a:extLst>
            <a:ext uri="{FF2B5EF4-FFF2-40B4-BE49-F238E27FC236}">
              <a16:creationId xmlns:a16="http://schemas.microsoft.com/office/drawing/2014/main" id="{BFA789FB-A254-456B-9ECB-D21AAB6574C7}"/>
            </a:ext>
          </a:extLst>
        </xdr:cNvPr>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507" name="直線コネクタ 506">
          <a:extLst>
            <a:ext uri="{FF2B5EF4-FFF2-40B4-BE49-F238E27FC236}">
              <a16:creationId xmlns:a16="http://schemas.microsoft.com/office/drawing/2014/main" id="{78865C8C-4A95-4786-90E6-2CF616484BAC}"/>
            </a:ext>
          </a:extLst>
        </xdr:cNvPr>
        <xdr:cNvCxnSpPr/>
      </xdr:nvCxnSpPr>
      <xdr:spPr>
        <a:xfrm>
          <a:off x="20434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508" name="楕円 507">
          <a:extLst>
            <a:ext uri="{FF2B5EF4-FFF2-40B4-BE49-F238E27FC236}">
              <a16:creationId xmlns:a16="http://schemas.microsoft.com/office/drawing/2014/main" id="{61085A4F-985F-49D1-A369-B3064E6023C6}"/>
            </a:ext>
          </a:extLst>
        </xdr:cNvPr>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509" name="直線コネクタ 508">
          <a:extLst>
            <a:ext uri="{FF2B5EF4-FFF2-40B4-BE49-F238E27FC236}">
              <a16:creationId xmlns:a16="http://schemas.microsoft.com/office/drawing/2014/main" id="{4FF75752-ED0A-4A72-A3A4-2E0A1E70C34E}"/>
            </a:ext>
          </a:extLst>
        </xdr:cNvPr>
        <xdr:cNvCxnSpPr/>
      </xdr:nvCxnSpPr>
      <xdr:spPr>
        <a:xfrm>
          <a:off x="19545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510" name="楕円 509">
          <a:extLst>
            <a:ext uri="{FF2B5EF4-FFF2-40B4-BE49-F238E27FC236}">
              <a16:creationId xmlns:a16="http://schemas.microsoft.com/office/drawing/2014/main" id="{18B427EC-C831-4063-A009-157B5B5EEF3A}"/>
            </a:ext>
          </a:extLst>
        </xdr:cNvPr>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102870</xdr:rowOff>
    </xdr:to>
    <xdr:cxnSp macro="">
      <xdr:nvCxnSpPr>
        <xdr:cNvPr id="511" name="直線コネクタ 510">
          <a:extLst>
            <a:ext uri="{FF2B5EF4-FFF2-40B4-BE49-F238E27FC236}">
              <a16:creationId xmlns:a16="http://schemas.microsoft.com/office/drawing/2014/main" id="{26DD2AC7-CEEF-4BC1-8A8A-6E223E873E60}"/>
            </a:ext>
          </a:extLst>
        </xdr:cNvPr>
        <xdr:cNvCxnSpPr/>
      </xdr:nvCxnSpPr>
      <xdr:spPr>
        <a:xfrm>
          <a:off x="18656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512" name="n_1aveValue【保健センター・保健所】&#10;一人当たり面積">
          <a:extLst>
            <a:ext uri="{FF2B5EF4-FFF2-40B4-BE49-F238E27FC236}">
              <a16:creationId xmlns:a16="http://schemas.microsoft.com/office/drawing/2014/main" id="{6276C842-BB9E-402F-AFA0-563D87408479}"/>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513" name="n_2aveValue【保健センター・保健所】&#10;一人当たり面積">
          <a:extLst>
            <a:ext uri="{FF2B5EF4-FFF2-40B4-BE49-F238E27FC236}">
              <a16:creationId xmlns:a16="http://schemas.microsoft.com/office/drawing/2014/main" id="{FE858DF1-43EA-4D11-8D8A-DD873E490728}"/>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514" name="n_3aveValue【保健センター・保健所】&#10;一人当たり面積">
          <a:extLst>
            <a:ext uri="{FF2B5EF4-FFF2-40B4-BE49-F238E27FC236}">
              <a16:creationId xmlns:a16="http://schemas.microsoft.com/office/drawing/2014/main" id="{9EA3F5EE-8EFC-4C0F-B335-660DE0898149}"/>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515" name="n_4aveValue【保健センター・保健所】&#10;一人当たり面積">
          <a:extLst>
            <a:ext uri="{FF2B5EF4-FFF2-40B4-BE49-F238E27FC236}">
              <a16:creationId xmlns:a16="http://schemas.microsoft.com/office/drawing/2014/main" id="{95B36EC3-E7BC-4213-95A7-3EABA5F5C5AE}"/>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516" name="n_1mainValue【保健センター・保健所】&#10;一人当たり面積">
          <a:extLst>
            <a:ext uri="{FF2B5EF4-FFF2-40B4-BE49-F238E27FC236}">
              <a16:creationId xmlns:a16="http://schemas.microsoft.com/office/drawing/2014/main" id="{9C748DEA-21CB-47B0-A89C-3E076699A3BF}"/>
            </a:ext>
          </a:extLst>
        </xdr:cNvPr>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517" name="n_2mainValue【保健センター・保健所】&#10;一人当たり面積">
          <a:extLst>
            <a:ext uri="{FF2B5EF4-FFF2-40B4-BE49-F238E27FC236}">
              <a16:creationId xmlns:a16="http://schemas.microsoft.com/office/drawing/2014/main" id="{8CD9A4EA-A6BD-4538-90AD-666D9E1669E2}"/>
            </a:ext>
          </a:extLst>
        </xdr:cNvPr>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518" name="n_3mainValue【保健センター・保健所】&#10;一人当たり面積">
          <a:extLst>
            <a:ext uri="{FF2B5EF4-FFF2-40B4-BE49-F238E27FC236}">
              <a16:creationId xmlns:a16="http://schemas.microsoft.com/office/drawing/2014/main" id="{14200953-C6A0-42F9-AAF0-D3B2E4F9A79B}"/>
            </a:ext>
          </a:extLst>
        </xdr:cNvPr>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519" name="n_4mainValue【保健センター・保健所】&#10;一人当たり面積">
          <a:extLst>
            <a:ext uri="{FF2B5EF4-FFF2-40B4-BE49-F238E27FC236}">
              <a16:creationId xmlns:a16="http://schemas.microsoft.com/office/drawing/2014/main" id="{2DA55B63-624D-4D52-B03B-05F0760582F5}"/>
            </a:ext>
          </a:extLst>
        </xdr:cNvPr>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9831940E-3709-4739-8E3D-C245A9CB00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5E3627A-1C32-46DC-B69D-3946917903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88C89366-C0F9-4907-9516-4D9953C9237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A96BED48-DBDA-476D-9F9F-8015796E2E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D2DFD513-ED6D-442D-BAE3-554D4A8D7C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C9CBE92A-5537-46FF-B974-E3B4659207E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D443622D-285C-4F7C-A2DA-B6529D051A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7B8D106B-E2D8-4806-BF6A-D907C94FADF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a:extLst>
            <a:ext uri="{FF2B5EF4-FFF2-40B4-BE49-F238E27FC236}">
              <a16:creationId xmlns:a16="http://schemas.microsoft.com/office/drawing/2014/main" id="{B9558E6C-56E4-4236-9E57-1FF35D30A7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a:extLst>
            <a:ext uri="{FF2B5EF4-FFF2-40B4-BE49-F238E27FC236}">
              <a16:creationId xmlns:a16="http://schemas.microsoft.com/office/drawing/2014/main" id="{9C21433A-1631-4A2D-B62A-79254AB5B4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a:extLst>
            <a:ext uri="{FF2B5EF4-FFF2-40B4-BE49-F238E27FC236}">
              <a16:creationId xmlns:a16="http://schemas.microsoft.com/office/drawing/2014/main" id="{FB0E2DA7-9F5E-4CDF-9F6F-19AB24064D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a:extLst>
            <a:ext uri="{FF2B5EF4-FFF2-40B4-BE49-F238E27FC236}">
              <a16:creationId xmlns:a16="http://schemas.microsoft.com/office/drawing/2014/main" id="{AE81C47F-99C7-48AD-9691-B30F4BD596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a:extLst>
            <a:ext uri="{FF2B5EF4-FFF2-40B4-BE49-F238E27FC236}">
              <a16:creationId xmlns:a16="http://schemas.microsoft.com/office/drawing/2014/main" id="{C9793397-20E5-4ECB-89FE-ADFC97C1B7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a:extLst>
            <a:ext uri="{FF2B5EF4-FFF2-40B4-BE49-F238E27FC236}">
              <a16:creationId xmlns:a16="http://schemas.microsoft.com/office/drawing/2014/main" id="{690EE083-7CC1-4D8D-8ADF-44E152DA11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a:extLst>
            <a:ext uri="{FF2B5EF4-FFF2-40B4-BE49-F238E27FC236}">
              <a16:creationId xmlns:a16="http://schemas.microsoft.com/office/drawing/2014/main" id="{0B96FBB8-53DB-42F7-AC81-5164231483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a:extLst>
            <a:ext uri="{FF2B5EF4-FFF2-40B4-BE49-F238E27FC236}">
              <a16:creationId xmlns:a16="http://schemas.microsoft.com/office/drawing/2014/main" id="{C7C61294-8269-4980-AD86-86AAE2B0E77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8C9BA3B1-F189-4883-A031-D4EC767F754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612324D8-BD71-47FF-AFCC-7A584B9454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6BE3AF3C-E26C-4F56-AD4C-34DDF9A8760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3612FA92-7CF4-4A02-9D30-1DD27CE920A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A72E62FB-90BE-4FDA-B4C5-08087896CBB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AAA44B5B-F0A3-4E42-8AAE-668AD460A6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2845881C-7A50-49B9-85A8-4BF6798F5F3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13BAE3AE-9639-41C7-9F47-9A154987421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id="{6C775331-AE04-4DCC-99BF-2FF7F4FFFF3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A749E599-A8CC-4F31-8DEA-B6620AFAAA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a:extLst>
            <a:ext uri="{FF2B5EF4-FFF2-40B4-BE49-F238E27FC236}">
              <a16:creationId xmlns:a16="http://schemas.microsoft.com/office/drawing/2014/main" id="{D0A82641-B84A-4411-A11A-7B67E0BB288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a:extLst>
            <a:ext uri="{FF2B5EF4-FFF2-40B4-BE49-F238E27FC236}">
              <a16:creationId xmlns:a16="http://schemas.microsoft.com/office/drawing/2014/main" id="{29742376-667A-45AC-8509-D192671005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a:extLst>
            <a:ext uri="{FF2B5EF4-FFF2-40B4-BE49-F238E27FC236}">
              <a16:creationId xmlns:a16="http://schemas.microsoft.com/office/drawing/2014/main" id="{BF1E19BD-53B8-4B33-BF49-4CC276A399C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a:extLst>
            <a:ext uri="{FF2B5EF4-FFF2-40B4-BE49-F238E27FC236}">
              <a16:creationId xmlns:a16="http://schemas.microsoft.com/office/drawing/2014/main" id="{E085C9C5-EDE0-4B61-B258-47CE034E7AF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a:extLst>
            <a:ext uri="{FF2B5EF4-FFF2-40B4-BE49-F238E27FC236}">
              <a16:creationId xmlns:a16="http://schemas.microsoft.com/office/drawing/2014/main" id="{68AD791C-A07D-408F-8686-DA3968CA1D5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a:extLst>
            <a:ext uri="{FF2B5EF4-FFF2-40B4-BE49-F238E27FC236}">
              <a16:creationId xmlns:a16="http://schemas.microsoft.com/office/drawing/2014/main" id="{9923D8BA-215F-411B-A143-6D2C148D12A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a:extLst>
            <a:ext uri="{FF2B5EF4-FFF2-40B4-BE49-F238E27FC236}">
              <a16:creationId xmlns:a16="http://schemas.microsoft.com/office/drawing/2014/main" id="{38A858C0-C769-4A99-8FC5-A531EE37693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a:extLst>
            <a:ext uri="{FF2B5EF4-FFF2-40B4-BE49-F238E27FC236}">
              <a16:creationId xmlns:a16="http://schemas.microsoft.com/office/drawing/2014/main" id="{AB6FFF81-FE4C-4FA2-A191-3335ABE532C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a:extLst>
            <a:ext uri="{FF2B5EF4-FFF2-40B4-BE49-F238E27FC236}">
              <a16:creationId xmlns:a16="http://schemas.microsoft.com/office/drawing/2014/main" id="{3776D669-564E-4F5D-804D-3F4FEC90C1E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a:extLst>
            <a:ext uri="{FF2B5EF4-FFF2-40B4-BE49-F238E27FC236}">
              <a16:creationId xmlns:a16="http://schemas.microsoft.com/office/drawing/2014/main" id="{60083ADA-0593-471F-BD36-6124BEEF873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a:extLst>
            <a:ext uri="{FF2B5EF4-FFF2-40B4-BE49-F238E27FC236}">
              <a16:creationId xmlns:a16="http://schemas.microsoft.com/office/drawing/2014/main" id="{720DA2E1-7543-4C10-B9ED-7E980C60A40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a:extLst>
            <a:ext uri="{FF2B5EF4-FFF2-40B4-BE49-F238E27FC236}">
              <a16:creationId xmlns:a16="http://schemas.microsoft.com/office/drawing/2014/main" id="{913E868E-9529-47D3-BD1A-8EE26104EF7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a:extLst>
            <a:ext uri="{FF2B5EF4-FFF2-40B4-BE49-F238E27FC236}">
              <a16:creationId xmlns:a16="http://schemas.microsoft.com/office/drawing/2014/main" id="{756AA2BD-6487-4FD4-A319-43340A81D49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E16DF6ED-F3EF-4E88-BDC7-452DE6324CE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id="{66BFF71B-43A2-4CD5-B749-98ABF5FE24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561" name="直線コネクタ 560">
          <a:extLst>
            <a:ext uri="{FF2B5EF4-FFF2-40B4-BE49-F238E27FC236}">
              <a16:creationId xmlns:a16="http://schemas.microsoft.com/office/drawing/2014/main" id="{45839704-A961-4799-8C61-3D442272E3C5}"/>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562" name="【庁舎】&#10;有形固定資産減価償却率最小値テキスト">
          <a:extLst>
            <a:ext uri="{FF2B5EF4-FFF2-40B4-BE49-F238E27FC236}">
              <a16:creationId xmlns:a16="http://schemas.microsoft.com/office/drawing/2014/main" id="{8F33A419-5512-4F70-B384-65DFE286334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563" name="直線コネクタ 562">
          <a:extLst>
            <a:ext uri="{FF2B5EF4-FFF2-40B4-BE49-F238E27FC236}">
              <a16:creationId xmlns:a16="http://schemas.microsoft.com/office/drawing/2014/main" id="{21C950AF-A239-4F84-BD41-307305D37BDA}"/>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564" name="【庁舎】&#10;有形固定資産減価償却率最大値テキスト">
          <a:extLst>
            <a:ext uri="{FF2B5EF4-FFF2-40B4-BE49-F238E27FC236}">
              <a16:creationId xmlns:a16="http://schemas.microsoft.com/office/drawing/2014/main" id="{59A98D40-2BB0-4C5E-8D58-62924C366001}"/>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565" name="直線コネクタ 564">
          <a:extLst>
            <a:ext uri="{FF2B5EF4-FFF2-40B4-BE49-F238E27FC236}">
              <a16:creationId xmlns:a16="http://schemas.microsoft.com/office/drawing/2014/main" id="{64299396-423A-4B18-A63A-74E8D5FBF3B3}"/>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566" name="【庁舎】&#10;有形固定資産減価償却率平均値テキスト">
          <a:extLst>
            <a:ext uri="{FF2B5EF4-FFF2-40B4-BE49-F238E27FC236}">
              <a16:creationId xmlns:a16="http://schemas.microsoft.com/office/drawing/2014/main" id="{F8F27F35-955E-4CC4-80CE-D7727B1A18A4}"/>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567" name="フローチャート: 判断 566">
          <a:extLst>
            <a:ext uri="{FF2B5EF4-FFF2-40B4-BE49-F238E27FC236}">
              <a16:creationId xmlns:a16="http://schemas.microsoft.com/office/drawing/2014/main" id="{A5E68FCD-2C25-4C45-B9EA-38FC7A63902D}"/>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568" name="フローチャート: 判断 567">
          <a:extLst>
            <a:ext uri="{FF2B5EF4-FFF2-40B4-BE49-F238E27FC236}">
              <a16:creationId xmlns:a16="http://schemas.microsoft.com/office/drawing/2014/main" id="{ABA30104-2831-4B5F-B35B-D5F0E3120523}"/>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69" name="フローチャート: 判断 568">
          <a:extLst>
            <a:ext uri="{FF2B5EF4-FFF2-40B4-BE49-F238E27FC236}">
              <a16:creationId xmlns:a16="http://schemas.microsoft.com/office/drawing/2014/main" id="{8839921E-BECD-4892-8B9E-2C86D3EEDB83}"/>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570" name="フローチャート: 判断 569">
          <a:extLst>
            <a:ext uri="{FF2B5EF4-FFF2-40B4-BE49-F238E27FC236}">
              <a16:creationId xmlns:a16="http://schemas.microsoft.com/office/drawing/2014/main" id="{9BD85B64-5318-4CDC-A32F-547064925AF1}"/>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571" name="フローチャート: 判断 570">
          <a:extLst>
            <a:ext uri="{FF2B5EF4-FFF2-40B4-BE49-F238E27FC236}">
              <a16:creationId xmlns:a16="http://schemas.microsoft.com/office/drawing/2014/main" id="{EDF883CA-F53E-49CA-B12A-B20D205EBA08}"/>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23B9DF11-53B3-4A55-9510-6A5D9B7175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62A0DC71-A2F6-4882-83EC-73D6B6743B2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D24D20F8-0790-4945-A82A-413E818759C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7634D46E-4AFC-444D-AB47-1F9279F958F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D8827890-9E88-437E-81EA-1D2C5BAF10A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577" name="楕円 576">
          <a:extLst>
            <a:ext uri="{FF2B5EF4-FFF2-40B4-BE49-F238E27FC236}">
              <a16:creationId xmlns:a16="http://schemas.microsoft.com/office/drawing/2014/main" id="{34ADE1BB-BF09-427E-9BDA-2E8AE36DEEBD}"/>
            </a:ext>
          </a:extLst>
        </xdr:cNvPr>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578" name="【庁舎】&#10;有形固定資産減価償却率該当値テキスト">
          <a:extLst>
            <a:ext uri="{FF2B5EF4-FFF2-40B4-BE49-F238E27FC236}">
              <a16:creationId xmlns:a16="http://schemas.microsoft.com/office/drawing/2014/main" id="{BF9343D1-87B6-4EF3-939B-BD7CF42C4D8F}"/>
            </a:ext>
          </a:extLst>
        </xdr:cNvPr>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46627</xdr:rowOff>
    </xdr:from>
    <xdr:to>
      <xdr:col>81</xdr:col>
      <xdr:colOff>101600</xdr:colOff>
      <xdr:row>107</xdr:row>
      <xdr:rowOff>148227</xdr:rowOff>
    </xdr:to>
    <xdr:sp macro="" textlink="">
      <xdr:nvSpPr>
        <xdr:cNvPr id="579" name="楕円 578">
          <a:extLst>
            <a:ext uri="{FF2B5EF4-FFF2-40B4-BE49-F238E27FC236}">
              <a16:creationId xmlns:a16="http://schemas.microsoft.com/office/drawing/2014/main" id="{5FF7364D-4FC1-4626-B05F-CAA81480A377}"/>
            </a:ext>
          </a:extLst>
        </xdr:cNvPr>
        <xdr:cNvSpPr/>
      </xdr:nvSpPr>
      <xdr:spPr>
        <a:xfrm>
          <a:off x="15430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97427</xdr:rowOff>
    </xdr:to>
    <xdr:cxnSp macro="">
      <xdr:nvCxnSpPr>
        <xdr:cNvPr id="580" name="直線コネクタ 579">
          <a:extLst>
            <a:ext uri="{FF2B5EF4-FFF2-40B4-BE49-F238E27FC236}">
              <a16:creationId xmlns:a16="http://schemas.microsoft.com/office/drawing/2014/main" id="{119D3E91-397F-4C1A-AFB2-150C05137FDD}"/>
            </a:ext>
          </a:extLst>
        </xdr:cNvPr>
        <xdr:cNvCxnSpPr/>
      </xdr:nvCxnSpPr>
      <xdr:spPr>
        <a:xfrm flipV="1">
          <a:off x="15481300" y="1836420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17236</xdr:rowOff>
    </xdr:from>
    <xdr:to>
      <xdr:col>76</xdr:col>
      <xdr:colOff>165100</xdr:colOff>
      <xdr:row>107</xdr:row>
      <xdr:rowOff>118836</xdr:rowOff>
    </xdr:to>
    <xdr:sp macro="" textlink="">
      <xdr:nvSpPr>
        <xdr:cNvPr id="581" name="楕円 580">
          <a:extLst>
            <a:ext uri="{FF2B5EF4-FFF2-40B4-BE49-F238E27FC236}">
              <a16:creationId xmlns:a16="http://schemas.microsoft.com/office/drawing/2014/main" id="{C74C4027-4B09-42E3-AE65-012FA9D20F60}"/>
            </a:ext>
          </a:extLst>
        </xdr:cNvPr>
        <xdr:cNvSpPr/>
      </xdr:nvSpPr>
      <xdr:spPr>
        <a:xfrm>
          <a:off x="14541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68036</xdr:rowOff>
    </xdr:from>
    <xdr:to>
      <xdr:col>81</xdr:col>
      <xdr:colOff>50800</xdr:colOff>
      <xdr:row>107</xdr:row>
      <xdr:rowOff>97427</xdr:rowOff>
    </xdr:to>
    <xdr:cxnSp macro="">
      <xdr:nvCxnSpPr>
        <xdr:cNvPr id="582" name="直線コネクタ 581">
          <a:extLst>
            <a:ext uri="{FF2B5EF4-FFF2-40B4-BE49-F238E27FC236}">
              <a16:creationId xmlns:a16="http://schemas.microsoft.com/office/drawing/2014/main" id="{A62B76DA-F27F-4CC1-968D-FD13825D95BC}"/>
            </a:ext>
          </a:extLst>
        </xdr:cNvPr>
        <xdr:cNvCxnSpPr/>
      </xdr:nvCxnSpPr>
      <xdr:spPr>
        <a:xfrm>
          <a:off x="14592300" y="184131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160927</xdr:rowOff>
    </xdr:from>
    <xdr:to>
      <xdr:col>72</xdr:col>
      <xdr:colOff>38100</xdr:colOff>
      <xdr:row>107</xdr:row>
      <xdr:rowOff>91077</xdr:rowOff>
    </xdr:to>
    <xdr:sp macro="" textlink="">
      <xdr:nvSpPr>
        <xdr:cNvPr id="583" name="楕円 582">
          <a:extLst>
            <a:ext uri="{FF2B5EF4-FFF2-40B4-BE49-F238E27FC236}">
              <a16:creationId xmlns:a16="http://schemas.microsoft.com/office/drawing/2014/main" id="{30D9673C-29EC-48FC-9613-1282A2323DAD}"/>
            </a:ext>
          </a:extLst>
        </xdr:cNvPr>
        <xdr:cNvSpPr/>
      </xdr:nvSpPr>
      <xdr:spPr>
        <a:xfrm>
          <a:off x="13652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40277</xdr:rowOff>
    </xdr:from>
    <xdr:to>
      <xdr:col>76</xdr:col>
      <xdr:colOff>114300</xdr:colOff>
      <xdr:row>107</xdr:row>
      <xdr:rowOff>68036</xdr:rowOff>
    </xdr:to>
    <xdr:cxnSp macro="">
      <xdr:nvCxnSpPr>
        <xdr:cNvPr id="584" name="直線コネクタ 583">
          <a:extLst>
            <a:ext uri="{FF2B5EF4-FFF2-40B4-BE49-F238E27FC236}">
              <a16:creationId xmlns:a16="http://schemas.microsoft.com/office/drawing/2014/main" id="{FFD87510-A968-47CE-9C24-9588844E48BF}"/>
            </a:ext>
          </a:extLst>
        </xdr:cNvPr>
        <xdr:cNvCxnSpPr/>
      </xdr:nvCxnSpPr>
      <xdr:spPr>
        <a:xfrm>
          <a:off x="13703300" y="1838542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164193</xdr:rowOff>
    </xdr:from>
    <xdr:to>
      <xdr:col>67</xdr:col>
      <xdr:colOff>101600</xdr:colOff>
      <xdr:row>107</xdr:row>
      <xdr:rowOff>94343</xdr:rowOff>
    </xdr:to>
    <xdr:sp macro="" textlink="">
      <xdr:nvSpPr>
        <xdr:cNvPr id="585" name="楕円 584">
          <a:extLst>
            <a:ext uri="{FF2B5EF4-FFF2-40B4-BE49-F238E27FC236}">
              <a16:creationId xmlns:a16="http://schemas.microsoft.com/office/drawing/2014/main" id="{F65B5547-689A-4FA9-81DB-C89DEB56D3DC}"/>
            </a:ext>
          </a:extLst>
        </xdr:cNvPr>
        <xdr:cNvSpPr/>
      </xdr:nvSpPr>
      <xdr:spPr>
        <a:xfrm>
          <a:off x="1276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40277</xdr:rowOff>
    </xdr:from>
    <xdr:to>
      <xdr:col>71</xdr:col>
      <xdr:colOff>177800</xdr:colOff>
      <xdr:row>107</xdr:row>
      <xdr:rowOff>43543</xdr:rowOff>
    </xdr:to>
    <xdr:cxnSp macro="">
      <xdr:nvCxnSpPr>
        <xdr:cNvPr id="586" name="直線コネクタ 585">
          <a:extLst>
            <a:ext uri="{FF2B5EF4-FFF2-40B4-BE49-F238E27FC236}">
              <a16:creationId xmlns:a16="http://schemas.microsoft.com/office/drawing/2014/main" id="{A5BB2096-DC6F-4155-A1FE-237EE87DC8F6}"/>
            </a:ext>
          </a:extLst>
        </xdr:cNvPr>
        <xdr:cNvCxnSpPr/>
      </xdr:nvCxnSpPr>
      <xdr:spPr>
        <a:xfrm flipV="1">
          <a:off x="12814300" y="183854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587" name="n_1aveValue【庁舎】&#10;有形固定資産減価償却率">
          <a:extLst>
            <a:ext uri="{FF2B5EF4-FFF2-40B4-BE49-F238E27FC236}">
              <a16:creationId xmlns:a16="http://schemas.microsoft.com/office/drawing/2014/main" id="{8C83C775-F288-4FF8-AFDB-38BF2D774AD6}"/>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588" name="n_2aveValue【庁舎】&#10;有形固定資産減価償却率">
          <a:extLst>
            <a:ext uri="{FF2B5EF4-FFF2-40B4-BE49-F238E27FC236}">
              <a16:creationId xmlns:a16="http://schemas.microsoft.com/office/drawing/2014/main" id="{D51DEFE8-68D5-4A02-A3E0-F5DCFE67824B}"/>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589" name="n_3aveValue【庁舎】&#10;有形固定資産減価償却率">
          <a:extLst>
            <a:ext uri="{FF2B5EF4-FFF2-40B4-BE49-F238E27FC236}">
              <a16:creationId xmlns:a16="http://schemas.microsoft.com/office/drawing/2014/main" id="{245C1290-1931-4705-B111-5FD3142C7AD7}"/>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590" name="n_4aveValue【庁舎】&#10;有形固定資産減価償却率">
          <a:extLst>
            <a:ext uri="{FF2B5EF4-FFF2-40B4-BE49-F238E27FC236}">
              <a16:creationId xmlns:a16="http://schemas.microsoft.com/office/drawing/2014/main" id="{67E8616B-EA5B-4537-A36C-5732F7889D54}"/>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139354</xdr:rowOff>
    </xdr:from>
    <xdr:ext cx="405111" cy="259045"/>
    <xdr:sp macro="" textlink="">
      <xdr:nvSpPr>
        <xdr:cNvPr id="591" name="n_1mainValue【庁舎】&#10;有形固定資産減価償却率">
          <a:extLst>
            <a:ext uri="{FF2B5EF4-FFF2-40B4-BE49-F238E27FC236}">
              <a16:creationId xmlns:a16="http://schemas.microsoft.com/office/drawing/2014/main" id="{BBA85C24-CFE4-4F5E-B9C6-49A38CCA0E4C}"/>
            </a:ext>
          </a:extLst>
        </xdr:cNvPr>
        <xdr:cNvSpPr txBox="1"/>
      </xdr:nvSpPr>
      <xdr:spPr>
        <a:xfrm>
          <a:off x="152660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109963</xdr:rowOff>
    </xdr:from>
    <xdr:ext cx="405111" cy="259045"/>
    <xdr:sp macro="" textlink="">
      <xdr:nvSpPr>
        <xdr:cNvPr id="592" name="n_2mainValue【庁舎】&#10;有形固定資産減価償却率">
          <a:extLst>
            <a:ext uri="{FF2B5EF4-FFF2-40B4-BE49-F238E27FC236}">
              <a16:creationId xmlns:a16="http://schemas.microsoft.com/office/drawing/2014/main" id="{C39072FC-10EB-4CF5-A2DC-EE6A29B1026B}"/>
            </a:ext>
          </a:extLst>
        </xdr:cNvPr>
        <xdr:cNvSpPr txBox="1"/>
      </xdr:nvSpPr>
      <xdr:spPr>
        <a:xfrm>
          <a:off x="14389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82204</xdr:rowOff>
    </xdr:from>
    <xdr:ext cx="405111" cy="259045"/>
    <xdr:sp macro="" textlink="">
      <xdr:nvSpPr>
        <xdr:cNvPr id="593" name="n_3mainValue【庁舎】&#10;有形固定資産減価償却率">
          <a:extLst>
            <a:ext uri="{FF2B5EF4-FFF2-40B4-BE49-F238E27FC236}">
              <a16:creationId xmlns:a16="http://schemas.microsoft.com/office/drawing/2014/main" id="{FA6413AC-6378-4192-A6D5-40D96A90BF6B}"/>
            </a:ext>
          </a:extLst>
        </xdr:cNvPr>
        <xdr:cNvSpPr txBox="1"/>
      </xdr:nvSpPr>
      <xdr:spPr>
        <a:xfrm>
          <a:off x="13500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85470</xdr:rowOff>
    </xdr:from>
    <xdr:ext cx="405111" cy="259045"/>
    <xdr:sp macro="" textlink="">
      <xdr:nvSpPr>
        <xdr:cNvPr id="594" name="n_4mainValue【庁舎】&#10;有形固定資産減価償却率">
          <a:extLst>
            <a:ext uri="{FF2B5EF4-FFF2-40B4-BE49-F238E27FC236}">
              <a16:creationId xmlns:a16="http://schemas.microsoft.com/office/drawing/2014/main" id="{E4876B99-3CC8-44E2-BFFC-0D619B129461}"/>
            </a:ext>
          </a:extLst>
        </xdr:cNvPr>
        <xdr:cNvSpPr txBox="1"/>
      </xdr:nvSpPr>
      <xdr:spPr>
        <a:xfrm>
          <a:off x="12611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9E8C9401-97EB-4DCF-88D6-687E19C3326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FBAD3192-F083-470A-938C-33595932DEB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D2D92B57-D2D3-451A-8CFC-94E80C3587C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7F005172-1BD8-440D-9DEA-551C48FF4CB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15ACD57F-DA9F-4AF3-9245-EFD377DD9C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68F5A417-B6EA-4B6E-A1CB-67878979669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A2E76EE6-73D8-4315-A87B-7D178BDD07A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4F091CD3-57FE-496E-B00D-9EB469ED806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A388AD9A-030B-47E3-86A5-535D89C81C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6619B4BA-0F48-4873-9850-1CAAAF0C33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a:extLst>
            <a:ext uri="{FF2B5EF4-FFF2-40B4-BE49-F238E27FC236}">
              <a16:creationId xmlns:a16="http://schemas.microsoft.com/office/drawing/2014/main" id="{53DE096B-3F56-4B02-8629-56462C7335F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a:extLst>
            <a:ext uri="{FF2B5EF4-FFF2-40B4-BE49-F238E27FC236}">
              <a16:creationId xmlns:a16="http://schemas.microsoft.com/office/drawing/2014/main" id="{83422270-66EF-4908-A0CF-22AAF222FED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a:extLst>
            <a:ext uri="{FF2B5EF4-FFF2-40B4-BE49-F238E27FC236}">
              <a16:creationId xmlns:a16="http://schemas.microsoft.com/office/drawing/2014/main" id="{1C385839-7B01-47F7-9220-6FAB448CD17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a:extLst>
            <a:ext uri="{FF2B5EF4-FFF2-40B4-BE49-F238E27FC236}">
              <a16:creationId xmlns:a16="http://schemas.microsoft.com/office/drawing/2014/main" id="{304D4BA3-05CC-4D26-80CB-F74D46A6BA6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a:extLst>
            <a:ext uri="{FF2B5EF4-FFF2-40B4-BE49-F238E27FC236}">
              <a16:creationId xmlns:a16="http://schemas.microsoft.com/office/drawing/2014/main" id="{17A7D501-43E3-46D6-AA58-C754E448A4F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a:extLst>
            <a:ext uri="{FF2B5EF4-FFF2-40B4-BE49-F238E27FC236}">
              <a16:creationId xmlns:a16="http://schemas.microsoft.com/office/drawing/2014/main" id="{DE457BF2-CC5E-4553-8679-202FCC5AB41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a:extLst>
            <a:ext uri="{FF2B5EF4-FFF2-40B4-BE49-F238E27FC236}">
              <a16:creationId xmlns:a16="http://schemas.microsoft.com/office/drawing/2014/main" id="{C77B71F4-16CA-4331-AA08-DA96DFDFBFA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a:extLst>
            <a:ext uri="{FF2B5EF4-FFF2-40B4-BE49-F238E27FC236}">
              <a16:creationId xmlns:a16="http://schemas.microsoft.com/office/drawing/2014/main" id="{8AF1A5FD-C969-4F4D-8275-AF243C7074B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a:extLst>
            <a:ext uri="{FF2B5EF4-FFF2-40B4-BE49-F238E27FC236}">
              <a16:creationId xmlns:a16="http://schemas.microsoft.com/office/drawing/2014/main" id="{4AC3260B-B129-4C3F-A112-11D88595C96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a:extLst>
            <a:ext uri="{FF2B5EF4-FFF2-40B4-BE49-F238E27FC236}">
              <a16:creationId xmlns:a16="http://schemas.microsoft.com/office/drawing/2014/main" id="{60F990D5-DA06-4D43-BCCC-DFEE053D040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a:extLst>
            <a:ext uri="{FF2B5EF4-FFF2-40B4-BE49-F238E27FC236}">
              <a16:creationId xmlns:a16="http://schemas.microsoft.com/office/drawing/2014/main" id="{D3F5D39B-A477-4843-B7C4-332D7159A7E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934D464C-DF9B-4083-9F51-51CB13C7942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09163C1E-76FB-4506-B22B-AE2B4FE8B6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ED846763-F556-48E9-8B5B-80D1088B0AD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E6EA3489-A653-4E14-85D4-2C0860E5509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620" name="直線コネクタ 619">
          <a:extLst>
            <a:ext uri="{FF2B5EF4-FFF2-40B4-BE49-F238E27FC236}">
              <a16:creationId xmlns:a16="http://schemas.microsoft.com/office/drawing/2014/main" id="{E42DCFE6-66ED-4007-91A5-1C10B234541D}"/>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21" name="【庁舎】&#10;一人当たり面積最小値テキスト">
          <a:extLst>
            <a:ext uri="{FF2B5EF4-FFF2-40B4-BE49-F238E27FC236}">
              <a16:creationId xmlns:a16="http://schemas.microsoft.com/office/drawing/2014/main" id="{B7B3698E-67E9-4938-AA3B-AEED4D17C8DD}"/>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22" name="直線コネクタ 621">
          <a:extLst>
            <a:ext uri="{FF2B5EF4-FFF2-40B4-BE49-F238E27FC236}">
              <a16:creationId xmlns:a16="http://schemas.microsoft.com/office/drawing/2014/main" id="{C0663F57-9E89-4D9B-8965-035BB4DA41CC}"/>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623" name="【庁舎】&#10;一人当たり面積最大値テキスト">
          <a:extLst>
            <a:ext uri="{FF2B5EF4-FFF2-40B4-BE49-F238E27FC236}">
              <a16:creationId xmlns:a16="http://schemas.microsoft.com/office/drawing/2014/main" id="{BCD1FBB4-9896-4C46-866D-D7BE9A40A58C}"/>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624" name="直線コネクタ 623">
          <a:extLst>
            <a:ext uri="{FF2B5EF4-FFF2-40B4-BE49-F238E27FC236}">
              <a16:creationId xmlns:a16="http://schemas.microsoft.com/office/drawing/2014/main" id="{630EB2F0-AA7D-43FE-A330-41D8B92DF0B2}"/>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625" name="【庁舎】&#10;一人当たり面積平均値テキスト">
          <a:extLst>
            <a:ext uri="{FF2B5EF4-FFF2-40B4-BE49-F238E27FC236}">
              <a16:creationId xmlns:a16="http://schemas.microsoft.com/office/drawing/2014/main" id="{B4EC0124-33FF-4F3F-BE04-D3B543754F54}"/>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26" name="フローチャート: 判断 625">
          <a:extLst>
            <a:ext uri="{FF2B5EF4-FFF2-40B4-BE49-F238E27FC236}">
              <a16:creationId xmlns:a16="http://schemas.microsoft.com/office/drawing/2014/main" id="{0FE44F15-972C-4C11-B679-2361A3DE9D6D}"/>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627" name="フローチャート: 判断 626">
          <a:extLst>
            <a:ext uri="{FF2B5EF4-FFF2-40B4-BE49-F238E27FC236}">
              <a16:creationId xmlns:a16="http://schemas.microsoft.com/office/drawing/2014/main" id="{4E8EE973-B422-4D0A-8F97-5FDA72CAD211}"/>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628" name="フローチャート: 判断 627">
          <a:extLst>
            <a:ext uri="{FF2B5EF4-FFF2-40B4-BE49-F238E27FC236}">
              <a16:creationId xmlns:a16="http://schemas.microsoft.com/office/drawing/2014/main" id="{0A491554-07A3-4D4F-BD67-3191B56C8ABD}"/>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629" name="フローチャート: 判断 628">
          <a:extLst>
            <a:ext uri="{FF2B5EF4-FFF2-40B4-BE49-F238E27FC236}">
              <a16:creationId xmlns:a16="http://schemas.microsoft.com/office/drawing/2014/main" id="{72A33382-C24F-4C03-9E13-C7A7649393F0}"/>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630" name="フローチャート: 判断 629">
          <a:extLst>
            <a:ext uri="{FF2B5EF4-FFF2-40B4-BE49-F238E27FC236}">
              <a16:creationId xmlns:a16="http://schemas.microsoft.com/office/drawing/2014/main" id="{81FCCC82-6C4D-4EDC-BD26-63C9002AC71E}"/>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ACAFB60B-8D23-4A2E-BED7-991EF6383B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1F0F0F11-087C-4F2B-A6CE-C1F5DB1A6AC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18D4E271-77F7-4B3F-9B86-1B1A7FD0520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3F6226F4-85CE-4D4E-BDB3-8D83FAB6B4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FB8F5BB1-4CB3-4367-9199-907489D390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636" name="楕円 635">
          <a:extLst>
            <a:ext uri="{FF2B5EF4-FFF2-40B4-BE49-F238E27FC236}">
              <a16:creationId xmlns:a16="http://schemas.microsoft.com/office/drawing/2014/main" id="{A969078C-8C6D-4159-90FB-17E89FD35452}"/>
            </a:ext>
          </a:extLst>
        </xdr:cNvPr>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637" name="【庁舎】&#10;一人当たり面積該当値テキスト">
          <a:extLst>
            <a:ext uri="{FF2B5EF4-FFF2-40B4-BE49-F238E27FC236}">
              <a16:creationId xmlns:a16="http://schemas.microsoft.com/office/drawing/2014/main" id="{D1D8C24F-B8A7-4B51-ACFF-3FCEF229039C}"/>
            </a:ext>
          </a:extLst>
        </xdr:cNvPr>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638" name="楕円 637">
          <a:extLst>
            <a:ext uri="{FF2B5EF4-FFF2-40B4-BE49-F238E27FC236}">
              <a16:creationId xmlns:a16="http://schemas.microsoft.com/office/drawing/2014/main" id="{868A6D99-98DF-4DFC-BA8E-7B16875A9C3A}"/>
            </a:ext>
          </a:extLst>
        </xdr:cNvPr>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45176</xdr:rowOff>
    </xdr:to>
    <xdr:cxnSp macro="">
      <xdr:nvCxnSpPr>
        <xdr:cNvPr id="639" name="直線コネクタ 638">
          <a:extLst>
            <a:ext uri="{FF2B5EF4-FFF2-40B4-BE49-F238E27FC236}">
              <a16:creationId xmlns:a16="http://schemas.microsoft.com/office/drawing/2014/main" id="{95179D25-952A-4BD8-A9DC-34B1D481D345}"/>
            </a:ext>
          </a:extLst>
        </xdr:cNvPr>
        <xdr:cNvCxnSpPr/>
      </xdr:nvCxnSpPr>
      <xdr:spPr>
        <a:xfrm>
          <a:off x="21323300" y="1839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40" name="楕円 639">
          <a:extLst>
            <a:ext uri="{FF2B5EF4-FFF2-40B4-BE49-F238E27FC236}">
              <a16:creationId xmlns:a16="http://schemas.microsoft.com/office/drawing/2014/main" id="{0A72F0E3-EE4D-4829-96A9-EA0FB22A5C7F}"/>
            </a:ext>
          </a:extLst>
        </xdr:cNvPr>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45176</xdr:rowOff>
    </xdr:to>
    <xdr:cxnSp macro="">
      <xdr:nvCxnSpPr>
        <xdr:cNvPr id="641" name="直線コネクタ 640">
          <a:extLst>
            <a:ext uri="{FF2B5EF4-FFF2-40B4-BE49-F238E27FC236}">
              <a16:creationId xmlns:a16="http://schemas.microsoft.com/office/drawing/2014/main" id="{207B78BB-DE10-4819-8200-98CC92C41A09}"/>
            </a:ext>
          </a:extLst>
        </xdr:cNvPr>
        <xdr:cNvCxnSpPr/>
      </xdr:nvCxnSpPr>
      <xdr:spPr>
        <a:xfrm>
          <a:off x="20434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642" name="楕円 641">
          <a:extLst>
            <a:ext uri="{FF2B5EF4-FFF2-40B4-BE49-F238E27FC236}">
              <a16:creationId xmlns:a16="http://schemas.microsoft.com/office/drawing/2014/main" id="{FF15B207-8E3D-4DD6-94D1-95FC4E436E7A}"/>
            </a:ext>
          </a:extLst>
        </xdr:cNvPr>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41911</xdr:rowOff>
    </xdr:to>
    <xdr:cxnSp macro="">
      <xdr:nvCxnSpPr>
        <xdr:cNvPr id="643" name="直線コネクタ 642">
          <a:extLst>
            <a:ext uri="{FF2B5EF4-FFF2-40B4-BE49-F238E27FC236}">
              <a16:creationId xmlns:a16="http://schemas.microsoft.com/office/drawing/2014/main" id="{402DE1D6-977A-4ED8-9369-7E6DAA2AB01F}"/>
            </a:ext>
          </a:extLst>
        </xdr:cNvPr>
        <xdr:cNvCxnSpPr/>
      </xdr:nvCxnSpPr>
      <xdr:spPr>
        <a:xfrm>
          <a:off x="19545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156029</xdr:rowOff>
    </xdr:from>
    <xdr:to>
      <xdr:col>98</xdr:col>
      <xdr:colOff>38100</xdr:colOff>
      <xdr:row>107</xdr:row>
      <xdr:rowOff>86179</xdr:rowOff>
    </xdr:to>
    <xdr:sp macro="" textlink="">
      <xdr:nvSpPr>
        <xdr:cNvPr id="644" name="楕円 643">
          <a:extLst>
            <a:ext uri="{FF2B5EF4-FFF2-40B4-BE49-F238E27FC236}">
              <a16:creationId xmlns:a16="http://schemas.microsoft.com/office/drawing/2014/main" id="{5236EEE1-4FC9-42E8-B06B-4493864CEE83}"/>
            </a:ext>
          </a:extLst>
        </xdr:cNvPr>
        <xdr:cNvSpPr/>
      </xdr:nvSpPr>
      <xdr:spPr>
        <a:xfrm>
          <a:off x="18605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35379</xdr:rowOff>
    </xdr:from>
    <xdr:to>
      <xdr:col>102</xdr:col>
      <xdr:colOff>114300</xdr:colOff>
      <xdr:row>107</xdr:row>
      <xdr:rowOff>38644</xdr:rowOff>
    </xdr:to>
    <xdr:cxnSp macro="">
      <xdr:nvCxnSpPr>
        <xdr:cNvPr id="645" name="直線コネクタ 644">
          <a:extLst>
            <a:ext uri="{FF2B5EF4-FFF2-40B4-BE49-F238E27FC236}">
              <a16:creationId xmlns:a16="http://schemas.microsoft.com/office/drawing/2014/main" id="{B1A253DF-CD2E-4051-A0FE-BF0496FCFF3F}"/>
            </a:ext>
          </a:extLst>
        </xdr:cNvPr>
        <xdr:cNvCxnSpPr/>
      </xdr:nvCxnSpPr>
      <xdr:spPr>
        <a:xfrm>
          <a:off x="18656300" y="183805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646" name="n_1aveValue【庁舎】&#10;一人当たり面積">
          <a:extLst>
            <a:ext uri="{FF2B5EF4-FFF2-40B4-BE49-F238E27FC236}">
              <a16:creationId xmlns:a16="http://schemas.microsoft.com/office/drawing/2014/main" id="{36D8E42C-E37E-4D0C-B69B-73E7EEC9FABC}"/>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647" name="n_2aveValue【庁舎】&#10;一人当たり面積">
          <a:extLst>
            <a:ext uri="{FF2B5EF4-FFF2-40B4-BE49-F238E27FC236}">
              <a16:creationId xmlns:a16="http://schemas.microsoft.com/office/drawing/2014/main" id="{E6193F09-9A14-45F3-973B-0326A0CE3DDF}"/>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648" name="n_3aveValue【庁舎】&#10;一人当たり面積">
          <a:extLst>
            <a:ext uri="{FF2B5EF4-FFF2-40B4-BE49-F238E27FC236}">
              <a16:creationId xmlns:a16="http://schemas.microsoft.com/office/drawing/2014/main" id="{1E55406D-EFB1-49B6-9FB0-1F2F7994D009}"/>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649" name="n_4aveValue【庁舎】&#10;一人当たり面積">
          <a:extLst>
            <a:ext uri="{FF2B5EF4-FFF2-40B4-BE49-F238E27FC236}">
              <a16:creationId xmlns:a16="http://schemas.microsoft.com/office/drawing/2014/main" id="{CE01BEDF-44D5-46F5-A7AF-789F5CF93113}"/>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650" name="n_1mainValue【庁舎】&#10;一人当たり面積">
          <a:extLst>
            <a:ext uri="{FF2B5EF4-FFF2-40B4-BE49-F238E27FC236}">
              <a16:creationId xmlns:a16="http://schemas.microsoft.com/office/drawing/2014/main" id="{E5B198AB-DE95-4CA9-9203-83A7038D747A}"/>
            </a:ext>
          </a:extLst>
        </xdr:cNvPr>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651" name="n_2mainValue【庁舎】&#10;一人当たり面積">
          <a:extLst>
            <a:ext uri="{FF2B5EF4-FFF2-40B4-BE49-F238E27FC236}">
              <a16:creationId xmlns:a16="http://schemas.microsoft.com/office/drawing/2014/main" id="{13E89C60-8682-499F-8563-7DC80C31675E}"/>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80571</xdr:rowOff>
    </xdr:from>
    <xdr:ext cx="469744" cy="259045"/>
    <xdr:sp macro="" textlink="">
      <xdr:nvSpPr>
        <xdr:cNvPr id="652" name="n_3mainValue【庁舎】&#10;一人当たり面積">
          <a:extLst>
            <a:ext uri="{FF2B5EF4-FFF2-40B4-BE49-F238E27FC236}">
              <a16:creationId xmlns:a16="http://schemas.microsoft.com/office/drawing/2014/main" id="{0E6C220C-C18C-41F3-87F5-4CBD78A1FCE8}"/>
            </a:ext>
          </a:extLst>
        </xdr:cNvPr>
        <xdr:cNvSpPr txBox="1"/>
      </xdr:nvSpPr>
      <xdr:spPr>
        <a:xfrm>
          <a:off x="19310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77306</xdr:rowOff>
    </xdr:from>
    <xdr:ext cx="469744" cy="259045"/>
    <xdr:sp macro="" textlink="">
      <xdr:nvSpPr>
        <xdr:cNvPr id="653" name="n_4mainValue【庁舎】&#10;一人当たり面積">
          <a:extLst>
            <a:ext uri="{FF2B5EF4-FFF2-40B4-BE49-F238E27FC236}">
              <a16:creationId xmlns:a16="http://schemas.microsoft.com/office/drawing/2014/main" id="{66F93680-17B5-467F-BE44-796F7213DA37}"/>
            </a:ext>
          </a:extLst>
        </xdr:cNvPr>
        <xdr:cNvSpPr txBox="1"/>
      </xdr:nvSpPr>
      <xdr:spPr>
        <a:xfrm>
          <a:off x="18421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6FDCF158-3A66-4D5D-8231-00DDD2D27C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D32B98B6-7E1F-4708-AE6D-09C6E6965F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A0B28031-D3DD-415C-82BC-E8FFA867AAF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図書館については、平成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年度に取得しているため、有形固定資産減価償却率は</a:t>
          </a:r>
          <a:r>
            <a:rPr kumimoji="1" lang="en-US" altLang="ja-JP" sz="1100">
              <a:latin typeface="ＭＳ Ｐゴシック" panose="020B0600070205080204" pitchFamily="50" charset="-128"/>
              <a:ea typeface="ＭＳ Ｐゴシック" panose="020B0600070205080204" pitchFamily="50" charset="-128"/>
            </a:rPr>
            <a:t>30.5</a:t>
          </a:r>
          <a:r>
            <a:rPr kumimoji="1" lang="ja-JP" altLang="en-US" sz="1100">
              <a:latin typeface="ＭＳ Ｐゴシック" panose="020B0600070205080204" pitchFamily="50" charset="-128"/>
              <a:ea typeface="ＭＳ Ｐゴシック" panose="020B0600070205080204" pitchFamily="50" charset="-128"/>
            </a:rPr>
            <a:t>％となり、類似団体と比べると低くなっている。福祉施設については、福祉会館</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館中</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館が平成</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年度以降に建築されており、比較的新しいため、有形固定資産減価償却率は類似団体と比べ低くなっている。庁舎については、北庁舎（昭和</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年築）が法定耐用年数</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年であるのに対し、</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年が経過しており、法定耐用年数を超えて使用していること、本庁舎（昭和</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年築）の法定耐用年数が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年であるが、</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年が経過していることなどにより、有形固定資産減価償却率は類似団体と比べ高くなっている。保健センター・保健所については、保健センター本館（昭和</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年築）の法定耐用年数は</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年であるのに対し、</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年が経過していることなどにより、有形固定資産減価償却率は類似団体と比べ高くなっている。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の高い施設、特に、法定耐用年数を超えて使用している施設については、実際の老朽化の状況や公共施設等総合管理計画で設定している使用可能年数をも踏まえて、今後のあり方について、検討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93,017
91,465
34.91
31,907,085
29,744,259
1,799,178
18,529,772
7,379,735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人口増加や高齢化などにより基準財政需要額</a:t>
          </a:r>
          <a:r>
            <a:rPr kumimoji="1" lang="ja-JP" altLang="en-US" sz="1100">
              <a:solidFill>
                <a:schemeClr val="dk1"/>
              </a:solidFill>
              <a:effectLst/>
              <a:latin typeface="+mn-lt"/>
              <a:ea typeface="+mn-ea"/>
              <a:cs typeface="+mn-cs"/>
            </a:rPr>
            <a:t>が増加（１３，４６４，７２２千円→１４，１１２，１１８千円）したが、新型コロナウイルス感染症の影響による税収減が続くことなどにより</a:t>
          </a:r>
          <a:r>
            <a:rPr kumimoji="1" lang="ja-JP" altLang="ja-JP" sz="1100">
              <a:solidFill>
                <a:schemeClr val="dk1"/>
              </a:solidFill>
              <a:effectLst/>
              <a:latin typeface="+mn-lt"/>
              <a:ea typeface="+mn-ea"/>
              <a:cs typeface="+mn-cs"/>
            </a:rPr>
            <a:t>基準財政収入額</a:t>
          </a:r>
          <a:r>
            <a:rPr kumimoji="1" lang="ja-JP" altLang="en-US" sz="1100">
              <a:solidFill>
                <a:schemeClr val="dk1"/>
              </a:solidFill>
              <a:effectLst/>
              <a:latin typeface="+mn-lt"/>
              <a:ea typeface="+mn-ea"/>
              <a:cs typeface="+mn-cs"/>
            </a:rPr>
            <a:t>（１３，９８０，２８１千円→１３，７０８，９０２千円）が減少</a:t>
          </a:r>
          <a:r>
            <a:rPr kumimoji="1" lang="ja-JP" altLang="ja-JP" sz="1100">
              <a:solidFill>
                <a:schemeClr val="dk1"/>
              </a:solidFill>
              <a:effectLst/>
              <a:latin typeface="+mn-lt"/>
              <a:ea typeface="+mn-ea"/>
              <a:cs typeface="+mn-cs"/>
            </a:rPr>
            <a:t>したため、財政力指数は前年度</a:t>
          </a:r>
          <a:r>
            <a:rPr kumimoji="1" lang="ja-JP" altLang="en-US" sz="1100">
              <a:solidFill>
                <a:schemeClr val="dk1"/>
              </a:solidFill>
              <a:effectLst/>
              <a:latin typeface="+mn-lt"/>
              <a:ea typeface="+mn-ea"/>
              <a:cs typeface="+mn-cs"/>
            </a:rPr>
            <a:t>より減少</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類似団体の平均は大きく上回るものの、子どもの数が多い本市で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影響の大きい幼児教育・保育無償化の影響により、基準財政需要額の増加が見込まれる。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、地方財政計画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を鑑みると</a:t>
          </a:r>
          <a:r>
            <a:rPr kumimoji="1" lang="ja-JP" altLang="en-US" sz="1100">
              <a:solidFill>
                <a:schemeClr val="dk1"/>
              </a:solidFill>
              <a:effectLst/>
              <a:latin typeface="+mn-lt"/>
              <a:ea typeface="+mn-ea"/>
              <a:cs typeface="+mn-cs"/>
            </a:rPr>
            <a:t>１．００</a:t>
          </a:r>
          <a:r>
            <a:rPr kumimoji="1" lang="ja-JP" altLang="ja-JP" sz="1100">
              <a:solidFill>
                <a:schemeClr val="dk1"/>
              </a:solidFill>
              <a:effectLst/>
              <a:latin typeface="+mn-lt"/>
              <a:ea typeface="+mn-ea"/>
              <a:cs typeface="+mn-cs"/>
            </a:rPr>
            <a:t>付近で推移すると見込まれる。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138642</xdr:rowOff>
    </xdr:from>
    <xdr:to>
      <xdr:col>23</xdr:col>
      <xdr:colOff>133350</xdr:colOff>
      <xdr:row>38</xdr:row>
      <xdr:rowOff>7408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4822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138642</xdr:rowOff>
    </xdr:from>
    <xdr:to>
      <xdr:col>19</xdr:col>
      <xdr:colOff>133350</xdr:colOff>
      <xdr:row>37</xdr:row>
      <xdr:rowOff>138642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48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138642</xdr:rowOff>
    </xdr:from>
    <xdr:to>
      <xdr:col>15</xdr:col>
      <xdr:colOff>82550</xdr:colOff>
      <xdr:row>37</xdr:row>
      <xdr:rowOff>138642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48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138642</xdr:rowOff>
    </xdr:from>
    <xdr:to>
      <xdr:col>11</xdr:col>
      <xdr:colOff>31750</xdr:colOff>
      <xdr:row>37</xdr:row>
      <xdr:rowOff>158750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4822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49335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87842</xdr:rowOff>
    </xdr:from>
    <xdr:to>
      <xdr:col>19</xdr:col>
      <xdr:colOff>184150</xdr:colOff>
      <xdr:row>38</xdr:row>
      <xdr:rowOff>17991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28169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87842</xdr:rowOff>
    </xdr:from>
    <xdr:to>
      <xdr:col>15</xdr:col>
      <xdr:colOff>133350</xdr:colOff>
      <xdr:row>38</xdr:row>
      <xdr:rowOff>17991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28169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87842</xdr:rowOff>
    </xdr:from>
    <xdr:to>
      <xdr:col>11</xdr:col>
      <xdr:colOff>82550</xdr:colOff>
      <xdr:row>38</xdr:row>
      <xdr:rowOff>17991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28169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新型コロナウイルス感染症の影響による税収減が続く</a:t>
          </a:r>
          <a:r>
            <a:rPr kumimoji="1" lang="ja-JP" altLang="en-US" sz="1100">
              <a:solidFill>
                <a:schemeClr val="dk1"/>
              </a:solidFill>
              <a:effectLst/>
              <a:latin typeface="+mn-lt"/>
              <a:ea typeface="+mn-ea"/>
              <a:cs typeface="+mn-cs"/>
            </a:rPr>
            <a:t>なかでも、</a:t>
          </a:r>
          <a:r>
            <a:rPr kumimoji="1" lang="ja-JP" altLang="ja-JP" sz="1100">
              <a:solidFill>
                <a:schemeClr val="dk1"/>
              </a:solidFill>
              <a:effectLst/>
              <a:latin typeface="+mn-lt"/>
              <a:ea typeface="+mn-ea"/>
              <a:cs typeface="+mn-cs"/>
            </a:rPr>
            <a:t>経常経費充当一般財源等及び経常一般財源等はともに増加</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、経常収支比率は</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今後は、経済動向に持ち直しの動きが見られる</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、個人市民税、法人住民税の回復が見込まれているため、予算編成のタイミングで税の見込みを精査し、歳入に見合った歳出予算にすることで、経常収支比率に留意し、コントロールしていく。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112014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5022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62</xdr:row>
      <xdr:rowOff>112014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1161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83058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116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83058</xdr:rowOff>
    </xdr:from>
    <xdr:to>
      <xdr:col>11</xdr:col>
      <xdr:colOff>31750</xdr:colOff>
      <xdr:row>63</xdr:row>
      <xdr:rowOff>32258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129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32258</xdr:rowOff>
    </xdr:from>
    <xdr:to>
      <xdr:col>11</xdr:col>
      <xdr:colOff>82550</xdr:colOff>
      <xdr:row>62</xdr:row>
      <xdr:rowOff>133858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144035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会計年度任用職員の</a:t>
          </a:r>
          <a:r>
            <a:rPr kumimoji="1" lang="ja-JP" altLang="en-US" sz="1100">
              <a:solidFill>
                <a:schemeClr val="dk1"/>
              </a:solidFill>
              <a:effectLst/>
              <a:latin typeface="+mn-lt"/>
              <a:ea typeface="+mn-ea"/>
              <a:cs typeface="+mn-cs"/>
            </a:rPr>
            <a:t>人数が増えた（４７１人→４９７人）ことに伴って</a:t>
          </a:r>
          <a:r>
            <a:rPr kumimoji="1" lang="ja-JP" altLang="ja-JP" sz="1100">
              <a:solidFill>
                <a:schemeClr val="dk1"/>
              </a:solidFill>
              <a:effectLst/>
              <a:latin typeface="+mn-lt"/>
              <a:ea typeface="+mn-ea"/>
              <a:cs typeface="+mn-cs"/>
            </a:rPr>
            <a:t>増加し、物件費は</a:t>
          </a:r>
          <a:r>
            <a:rPr kumimoji="1" lang="ja-JP" altLang="en-US" sz="1100">
              <a:solidFill>
                <a:schemeClr val="dk1"/>
              </a:solidFill>
              <a:effectLst/>
              <a:latin typeface="+mn-lt"/>
              <a:ea typeface="+mn-ea"/>
              <a:cs typeface="+mn-cs"/>
            </a:rPr>
            <a:t>微減であったことから、</a:t>
          </a:r>
          <a:r>
            <a:rPr kumimoji="1" lang="ja-JP" altLang="ja-JP" sz="1100">
              <a:solidFill>
                <a:schemeClr val="dk1"/>
              </a:solidFill>
              <a:effectLst/>
              <a:latin typeface="+mn-lt"/>
              <a:ea typeface="+mn-ea"/>
              <a:cs typeface="+mn-cs"/>
            </a:rPr>
            <a:t>人口１人当たりの決算額は増加した。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類似団体の平均と同水準にあるものの、引き続き経営改革プランや定員適正化計画により人件費と物件費を併せて抑制するよう努める。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20917</xdr:rowOff>
    </xdr:from>
    <xdr:to>
      <xdr:col>23</xdr:col>
      <xdr:colOff>133350</xdr:colOff>
      <xdr:row>82</xdr:row>
      <xdr:rowOff>110485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79817"/>
          <a:ext cx="838200" cy="8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114277</xdr:rowOff>
    </xdr:from>
    <xdr:to>
      <xdr:col>19</xdr:col>
      <xdr:colOff>133350</xdr:colOff>
      <xdr:row>82</xdr:row>
      <xdr:rowOff>20917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01727"/>
          <a:ext cx="8890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80358</xdr:rowOff>
    </xdr:from>
    <xdr:to>
      <xdr:col>15</xdr:col>
      <xdr:colOff>82550</xdr:colOff>
      <xdr:row>81</xdr:row>
      <xdr:rowOff>114277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67808"/>
          <a:ext cx="889000" cy="3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54745</xdr:rowOff>
    </xdr:from>
    <xdr:to>
      <xdr:col>11</xdr:col>
      <xdr:colOff>31750</xdr:colOff>
      <xdr:row>81</xdr:row>
      <xdr:rowOff>80358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42195"/>
          <a:ext cx="889000" cy="2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59685</xdr:rowOff>
    </xdr:from>
    <xdr:to>
      <xdr:col>23</xdr:col>
      <xdr:colOff>184150</xdr:colOff>
      <xdr:row>82</xdr:row>
      <xdr:rowOff>161285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76212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141567</xdr:rowOff>
    </xdr:from>
    <xdr:to>
      <xdr:col>19</xdr:col>
      <xdr:colOff>184150</xdr:colOff>
      <xdr:row>82</xdr:row>
      <xdr:rowOff>71717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81894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97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63477</xdr:rowOff>
    </xdr:from>
    <xdr:to>
      <xdr:col>15</xdr:col>
      <xdr:colOff>133350</xdr:colOff>
      <xdr:row>81</xdr:row>
      <xdr:rowOff>165077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1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29558</xdr:rowOff>
    </xdr:from>
    <xdr:to>
      <xdr:col>11</xdr:col>
      <xdr:colOff>82550</xdr:colOff>
      <xdr:row>81</xdr:row>
      <xdr:rowOff>131158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1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115935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0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3945</xdr:rowOff>
    </xdr:from>
    <xdr:to>
      <xdr:col>7</xdr:col>
      <xdr:colOff>31750</xdr:colOff>
      <xdr:row>81</xdr:row>
      <xdr:rowOff>105545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115722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6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の給与制度に準拠した給与体系を採用しているが、組織内の一部の学歴区分において年齢構成に偏りがあるため、数値が一時的に上昇する可能性がある。今後も引き続き、国の制度に準拠した給与制度の運用を図ることで、適正な給与水準の維持を図る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102507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85271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87</xdr:row>
      <xdr:rowOff>85271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7735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人口増加に伴う業務量の増加、業務の専門化、高度化・多様化する市民ニーズに対応するため、定員適正化計画に基づ</a:t>
          </a:r>
          <a:r>
            <a:rPr kumimoji="1" lang="ja-JP" altLang="en-US" sz="1100">
              <a:solidFill>
                <a:schemeClr val="dk1"/>
              </a:solidFill>
              <a:effectLst/>
              <a:latin typeface="+mn-lt"/>
              <a:ea typeface="+mn-ea"/>
              <a:cs typeface="+mn-cs"/>
            </a:rPr>
            <a:t>いて、</a:t>
          </a:r>
          <a:r>
            <a:rPr kumimoji="1" lang="ja-JP" altLang="ja-JP" sz="1100">
              <a:solidFill>
                <a:schemeClr val="dk1"/>
              </a:solidFill>
              <a:effectLst/>
              <a:latin typeface="+mn-lt"/>
              <a:ea typeface="+mn-ea"/>
              <a:cs typeface="+mn-cs"/>
            </a:rPr>
            <a:t>各年度の定年退職予定者等を鑑みながら職員の増員を行ってきた。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デジタル</a:t>
          </a:r>
          <a:r>
            <a:rPr kumimoji="1" lang="ja-JP" altLang="ja-JP" sz="1100">
              <a:solidFill>
                <a:schemeClr val="dk1"/>
              </a:solidFill>
              <a:effectLst/>
              <a:latin typeface="+mn-lt"/>
              <a:ea typeface="+mn-ea"/>
              <a:cs typeface="+mn-cs"/>
            </a:rPr>
            <a:t>化の推進等により業務の効率を図るとともに、定年延長等の状況を踏まえて適正な職員数の確保に取り組んでいく。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80221</xdr:rowOff>
    </xdr:from>
    <xdr:to>
      <xdr:col>81</xdr:col>
      <xdr:colOff>44450</xdr:colOff>
      <xdr:row>59</xdr:row>
      <xdr:rowOff>86254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9577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82232</xdr:rowOff>
    </xdr:from>
    <xdr:to>
      <xdr:col>77</xdr:col>
      <xdr:colOff>44450</xdr:colOff>
      <xdr:row>59</xdr:row>
      <xdr:rowOff>86254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9778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82232</xdr:rowOff>
    </xdr:from>
    <xdr:to>
      <xdr:col>72</xdr:col>
      <xdr:colOff>203200</xdr:colOff>
      <xdr:row>59</xdr:row>
      <xdr:rowOff>88265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977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78211</xdr:rowOff>
    </xdr:from>
    <xdr:to>
      <xdr:col>68</xdr:col>
      <xdr:colOff>152400</xdr:colOff>
      <xdr:row>59</xdr:row>
      <xdr:rowOff>88265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9376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29421</xdr:rowOff>
    </xdr:from>
    <xdr:to>
      <xdr:col>81</xdr:col>
      <xdr:colOff>95250</xdr:colOff>
      <xdr:row>59</xdr:row>
      <xdr:rowOff>131021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45948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9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35454</xdr:rowOff>
    </xdr:from>
    <xdr:to>
      <xdr:col>77</xdr:col>
      <xdr:colOff>95250</xdr:colOff>
      <xdr:row>59</xdr:row>
      <xdr:rowOff>137054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147231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1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31432</xdr:rowOff>
    </xdr:from>
    <xdr:to>
      <xdr:col>73</xdr:col>
      <xdr:colOff>44450</xdr:colOff>
      <xdr:row>59</xdr:row>
      <xdr:rowOff>133032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143209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37465</xdr:rowOff>
    </xdr:from>
    <xdr:to>
      <xdr:col>68</xdr:col>
      <xdr:colOff>203200</xdr:colOff>
      <xdr:row>59</xdr:row>
      <xdr:rowOff>139065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27411</xdr:rowOff>
    </xdr:from>
    <xdr:to>
      <xdr:col>64</xdr:col>
      <xdr:colOff>152400</xdr:colOff>
      <xdr:row>59</xdr:row>
      <xdr:rowOff>129011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139188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新型コロナウイルス感染症の影響による税収減が続く</a:t>
          </a:r>
          <a:r>
            <a:rPr kumimoji="1" lang="ja-JP" altLang="en-US" sz="1100">
              <a:solidFill>
                <a:schemeClr val="dk1"/>
              </a:solidFill>
              <a:effectLst/>
              <a:latin typeface="+mn-lt"/>
              <a:ea typeface="+mn-ea"/>
              <a:cs typeface="+mn-cs"/>
            </a:rPr>
            <a:t>なかでも</a:t>
          </a:r>
          <a:r>
            <a:rPr kumimoji="1" lang="ja-JP" altLang="ja-JP" sz="1100">
              <a:solidFill>
                <a:schemeClr val="dk1"/>
              </a:solidFill>
              <a:effectLst/>
              <a:latin typeface="+mn-lt"/>
              <a:ea typeface="+mn-ea"/>
              <a:cs typeface="+mn-cs"/>
            </a:rPr>
            <a:t>、普通会計における元利償還金も減少したため、全体としては</a:t>
          </a:r>
          <a:r>
            <a:rPr kumimoji="1" lang="ja-JP" altLang="en-US" sz="1100">
              <a:solidFill>
                <a:schemeClr val="dk1"/>
              </a:solidFill>
              <a:effectLst/>
              <a:latin typeface="+mn-lt"/>
              <a:ea typeface="+mn-ea"/>
              <a:cs typeface="+mn-cs"/>
            </a:rPr>
            <a:t>横ばい</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類似団体平均より低い水準にはあるが、今後も中期財政計画に基づき、地方債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発行管理を適性に行い、将来負担比率と同様に健全な水準の維持に努める。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38</xdr:row>
      <xdr:rowOff>148167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38</xdr:row>
      <xdr:rowOff>164254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66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8890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6793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33020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将来負担額に対し、充当可能財源等が上回るため、引き続き将来負担比率の表示はない。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今後も人口増加に伴う子育て施策の拡充や公共施設の老朽化対応、下水道整備事業等が見込まれるため、世代間の公平性を勘案して地方債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発行管理を適正に行い、中期財政計画に基づき引き続き健全な水準の維持に努める。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95250</xdr:rowOff>
    </xdr:from>
    <xdr:ext cx="9099176" cy="425758"/>
    <xdr:sp macro="" textlink="">
      <xdr:nvSpPr>
        <xdr:cNvPr id="460" name="テキスト ボックス 459">
          <a:extLst>
            <a:ext uri="{FF2B5EF4-FFF2-40B4-BE49-F238E27FC236}">
              <a16:creationId xmlns:a16="http://schemas.microsoft.com/office/drawing/2014/main" id="{A523EF4C-8AA9-45A9-BC0A-73BE45F9EF42}"/>
            </a:ext>
          </a:extLst>
        </xdr:cNvPr>
        <xdr:cNvSpPr txBox="1"/>
      </xdr:nvSpPr>
      <xdr:spPr>
        <a:xfrm>
          <a:off x="762000" y="45529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93,017
91,465
34.91
31,907,085
29,744,259
1,799,178
18,529,772
7,379,735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会計年度任用職員の</a:t>
          </a:r>
          <a:r>
            <a:rPr kumimoji="1" lang="ja-JP" altLang="en-US" sz="1100">
              <a:solidFill>
                <a:schemeClr val="dk1"/>
              </a:solidFill>
              <a:effectLst/>
              <a:latin typeface="+mn-lt"/>
              <a:ea typeface="+mn-ea"/>
              <a:cs typeface="+mn-cs"/>
            </a:rPr>
            <a:t>人数が</a:t>
          </a:r>
          <a:r>
            <a:rPr kumimoji="1" lang="ja-JP" altLang="ja-JP" sz="1100">
              <a:solidFill>
                <a:schemeClr val="dk1"/>
              </a:solidFill>
              <a:effectLst/>
              <a:latin typeface="+mn-lt"/>
              <a:ea typeface="+mn-ea"/>
              <a:cs typeface="+mn-cs"/>
            </a:rPr>
            <a:t>増加した（４７１人→４９７人）</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全体の経常一般財源</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、人件費の経常収支比率は</a:t>
          </a:r>
          <a:r>
            <a:rPr kumimoji="1" lang="ja-JP" altLang="en-US" sz="1100">
              <a:solidFill>
                <a:schemeClr val="dk1"/>
              </a:solidFill>
              <a:effectLst/>
              <a:latin typeface="+mn-lt"/>
              <a:ea typeface="+mn-ea"/>
              <a:cs typeface="+mn-cs"/>
            </a:rPr>
            <a:t>微減となった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今後も引き続き、国の制度に準拠した給与制度の運用を図ることで、適正な給与水準の維持を図る。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163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35</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物件費総額</a:t>
          </a:r>
          <a:r>
            <a:rPr kumimoji="1" lang="ja-JP" altLang="en-US" sz="1100">
              <a:solidFill>
                <a:schemeClr val="dk1"/>
              </a:solidFill>
              <a:effectLst/>
              <a:latin typeface="+mn-lt"/>
              <a:ea typeface="+mn-ea"/>
              <a:cs typeface="+mn-cs"/>
            </a:rPr>
            <a:t>が微増したものの、</a:t>
          </a:r>
          <a:r>
            <a:rPr kumimoji="1" lang="ja-JP" altLang="ja-JP" sz="1100">
              <a:solidFill>
                <a:schemeClr val="dk1"/>
              </a:solidFill>
              <a:effectLst/>
              <a:latin typeface="+mn-lt"/>
              <a:ea typeface="+mn-ea"/>
              <a:cs typeface="+mn-cs"/>
            </a:rPr>
            <a:t>全体の経常一般財源も増加したことから、</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の経常収支比率は</a:t>
          </a:r>
          <a:r>
            <a:rPr kumimoji="1" lang="ja-JP" altLang="en-US" sz="1100">
              <a:solidFill>
                <a:schemeClr val="dk1"/>
              </a:solidFill>
              <a:effectLst/>
              <a:latin typeface="+mn-lt"/>
              <a:ea typeface="+mn-ea"/>
              <a:cs typeface="+mn-cs"/>
            </a:rPr>
            <a:t>微減した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類似団体の平均を上回って</a:t>
          </a:r>
          <a:r>
            <a:rPr kumimoji="1" lang="ja-JP" altLang="en-US" sz="1100">
              <a:solidFill>
                <a:schemeClr val="dk1"/>
              </a:solidFill>
              <a:effectLst/>
              <a:latin typeface="+mn-lt"/>
              <a:ea typeface="+mn-ea"/>
              <a:cs typeface="+mn-cs"/>
            </a:rPr>
            <a:t>いる理由は、</a:t>
          </a:r>
          <a:r>
            <a:rPr kumimoji="1" lang="ja-JP" altLang="ja-JP" sz="1100">
              <a:solidFill>
                <a:schemeClr val="dk1"/>
              </a:solidFill>
              <a:effectLst/>
              <a:latin typeface="+mn-lt"/>
              <a:ea typeface="+mn-ea"/>
              <a:cs typeface="+mn-cs"/>
            </a:rPr>
            <a:t>アウトソーシングを積極的に進めているため</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人件費と併せた経常</a:t>
          </a:r>
          <a:r>
            <a:rPr kumimoji="1" lang="ja-JP" altLang="en-US" sz="1100">
              <a:solidFill>
                <a:schemeClr val="dk1"/>
              </a:solidFill>
              <a:effectLst/>
              <a:latin typeface="+mn-lt"/>
              <a:ea typeface="+mn-ea"/>
              <a:cs typeface="+mn-cs"/>
            </a:rPr>
            <a:t>収支</a:t>
          </a:r>
          <a:r>
            <a:rPr kumimoji="1" lang="ja-JP" altLang="ja-JP" sz="1100">
              <a:solidFill>
                <a:schemeClr val="dk1"/>
              </a:solidFill>
              <a:effectLst/>
              <a:latin typeface="+mn-lt"/>
              <a:ea typeface="+mn-ea"/>
              <a:cs typeface="+mn-cs"/>
            </a:rPr>
            <a:t>比率の健全な水準の維持に努める。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113284</xdr:rowOff>
    </xdr:from>
    <xdr:to>
      <xdr:col>82</xdr:col>
      <xdr:colOff>107950</xdr:colOff>
      <xdr:row>20</xdr:row>
      <xdr:rowOff>94996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0684"/>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67073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94996</xdr:rowOff>
    </xdr:from>
    <xdr:to>
      <xdr:col>82</xdr:col>
      <xdr:colOff>196850</xdr:colOff>
      <xdr:row>20</xdr:row>
      <xdr:rowOff>94996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28211</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1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113284</xdr:rowOff>
    </xdr:from>
    <xdr:to>
      <xdr:col>82</xdr:col>
      <xdr:colOff>196850</xdr:colOff>
      <xdr:row>12</xdr:row>
      <xdr:rowOff>113284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76708</xdr:rowOff>
    </xdr:from>
    <xdr:to>
      <xdr:col>82</xdr:col>
      <xdr:colOff>107950</xdr:colOff>
      <xdr:row>20</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5057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168165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8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149860</xdr:rowOff>
    </xdr:from>
    <xdr:to>
      <xdr:col>78</xdr:col>
      <xdr:colOff>69850</xdr:colOff>
      <xdr:row>20</xdr:row>
      <xdr:rowOff>159004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578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159004</xdr:rowOff>
    </xdr:from>
    <xdr:to>
      <xdr:col>73</xdr:col>
      <xdr:colOff>180975</xdr:colOff>
      <xdr:row>21</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5880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69850</xdr:rowOff>
    </xdr:from>
    <xdr:to>
      <xdr:col>69</xdr:col>
      <xdr:colOff>92075</xdr:colOff>
      <xdr:row>21</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67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62484</xdr:rowOff>
    </xdr:from>
    <xdr:to>
      <xdr:col>69</xdr:col>
      <xdr:colOff>142875</xdr:colOff>
      <xdr:row>16</xdr:row>
      <xdr:rowOff>164084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25908</xdr:rowOff>
    </xdr:from>
    <xdr:to>
      <xdr:col>82</xdr:col>
      <xdr:colOff>158750</xdr:colOff>
      <xdr:row>20</xdr:row>
      <xdr:rowOff>127508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105935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6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99060</xdr:rowOff>
    </xdr:from>
    <xdr:to>
      <xdr:col>78</xdr:col>
      <xdr:colOff>120650</xdr:colOff>
      <xdr:row>21</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13987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108204</xdr:rowOff>
    </xdr:from>
    <xdr:to>
      <xdr:col>74</xdr:col>
      <xdr:colOff>31750</xdr:colOff>
      <xdr:row>21</xdr:row>
      <xdr:rowOff>38354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23131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2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19050</xdr:rowOff>
    </xdr:from>
    <xdr:to>
      <xdr:col>69</xdr:col>
      <xdr:colOff>142875</xdr:colOff>
      <xdr:row>21</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19050</xdr:rowOff>
    </xdr:from>
    <xdr:to>
      <xdr:col>65</xdr:col>
      <xdr:colOff>53975</xdr:colOff>
      <xdr:row>21</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子ども・ひとり親家庭等医療費助成金及び障害・精神障害者医療費助成金が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、扶助費の経常収支比率</a:t>
          </a:r>
          <a:r>
            <a:rPr kumimoji="1" lang="ja-JP" altLang="en-US" sz="1100">
              <a:solidFill>
                <a:schemeClr val="dk1"/>
              </a:solidFill>
              <a:effectLst/>
              <a:latin typeface="+mn-lt"/>
              <a:ea typeface="+mn-ea"/>
              <a:cs typeface="+mn-cs"/>
            </a:rPr>
            <a:t>は増加した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今後も、ニーズの増加により子育て支援、障害者福祉等にかかる費用が増加する傾向であり、比率の推移を注視する。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78015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247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23585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1815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832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62792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類似団体平均を下回っているものの、今後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、施設の老朽化による維持補修費の増加、高齢化や医療費の増加による介護保険特別会計、後期高齢者医療特別会計への繰出金の増加が見込まれる。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今後も計画的な修繕の遂行、基金の活用等による繰出金の適正な水準の維持により指標の上昇抑制に努める。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26307</xdr:rowOff>
    </xdr:from>
    <xdr:to>
      <xdr:col>82</xdr:col>
      <xdr:colOff>107950</xdr:colOff>
      <xdr:row>53</xdr:row>
      <xdr:rowOff>91622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13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91622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156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15422</xdr:rowOff>
    </xdr:from>
    <xdr:to>
      <xdr:col>73</xdr:col>
      <xdr:colOff>180975</xdr:colOff>
      <xdr:row>53</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102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15422</xdr:rowOff>
    </xdr:from>
    <xdr:to>
      <xdr:col>69</xdr:col>
      <xdr:colOff>92075</xdr:colOff>
      <xdr:row>53</xdr:row>
      <xdr:rowOff>167822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1022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146957</xdr:rowOff>
    </xdr:from>
    <xdr:to>
      <xdr:col>82</xdr:col>
      <xdr:colOff>158750</xdr:colOff>
      <xdr:row>53</xdr:row>
      <xdr:rowOff>77107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55534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7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40822</xdr:rowOff>
    </xdr:from>
    <xdr:to>
      <xdr:col>78</xdr:col>
      <xdr:colOff>120650</xdr:colOff>
      <xdr:row>53</xdr:row>
      <xdr:rowOff>142422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152599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136072</xdr:rowOff>
    </xdr:from>
    <xdr:to>
      <xdr:col>69</xdr:col>
      <xdr:colOff>142875</xdr:colOff>
      <xdr:row>53</xdr:row>
      <xdr:rowOff>66222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76399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117022</xdr:rowOff>
    </xdr:from>
    <xdr:to>
      <xdr:col>65</xdr:col>
      <xdr:colOff>53975</xdr:colOff>
      <xdr:row>54</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57349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補助費等総額</a:t>
          </a:r>
          <a:r>
            <a:rPr kumimoji="1" lang="ja-JP" altLang="en-US" sz="1100">
              <a:solidFill>
                <a:schemeClr val="dk1"/>
              </a:solidFill>
              <a:effectLst/>
              <a:latin typeface="+mn-lt"/>
              <a:ea typeface="+mn-ea"/>
              <a:cs typeface="+mn-cs"/>
            </a:rPr>
            <a:t>が微増したものの</a:t>
          </a:r>
          <a:r>
            <a:rPr kumimoji="1" lang="ja-JP" altLang="ja-JP" sz="1100">
              <a:solidFill>
                <a:schemeClr val="dk1"/>
              </a:solidFill>
              <a:effectLst/>
              <a:latin typeface="+mn-lt"/>
              <a:ea typeface="+mn-ea"/>
              <a:cs typeface="+mn-cs"/>
            </a:rPr>
            <a:t>、全体の経常一般財源も増加した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の経常収支比率は</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一部事務組合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施設の老朽化</a:t>
          </a:r>
          <a:r>
            <a:rPr kumimoji="1" lang="ja-JP" altLang="en-US" sz="1100">
              <a:solidFill>
                <a:schemeClr val="dk1"/>
              </a:solidFill>
              <a:effectLst/>
              <a:latin typeface="+mn-lt"/>
              <a:ea typeface="+mn-ea"/>
              <a:cs typeface="+mn-cs"/>
            </a:rPr>
            <a:t>対策が必要となることから、</a:t>
          </a:r>
          <a:r>
            <a:rPr kumimoji="1" lang="ja-JP" altLang="ja-JP" sz="1100">
              <a:solidFill>
                <a:schemeClr val="dk1"/>
              </a:solidFill>
              <a:effectLst/>
              <a:latin typeface="+mn-lt"/>
              <a:ea typeface="+mn-ea"/>
              <a:cs typeface="+mn-cs"/>
            </a:rPr>
            <a:t>負担金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予測されるため、補助費等の比率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急増することのないよう努める。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62992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26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62992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131572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260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145288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en-US"/>
            <a:t>香久山西部土地区画整理組合推進支援事業</a:t>
          </a:r>
          <a:r>
            <a:rPr kumimoji="1" lang="ja-JP" altLang="ja-JP" sz="1100">
              <a:solidFill>
                <a:schemeClr val="dk1"/>
              </a:solidFill>
              <a:effectLst/>
              <a:latin typeface="+mn-lt"/>
              <a:ea typeface="+mn-ea"/>
              <a:cs typeface="+mn-cs"/>
            </a:rPr>
            <a:t>に係る</a:t>
          </a:r>
          <a:r>
            <a:rPr lang="ja-JP" altLang="en-US"/>
            <a:t>公共事業等債</a:t>
          </a:r>
          <a:r>
            <a:rPr kumimoji="1" lang="ja-JP" altLang="ja-JP"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東小学校外壁改修事業</a:t>
          </a:r>
          <a:r>
            <a:rPr lang="ja-JP" altLang="en-US" sz="1100">
              <a:solidFill>
                <a:schemeClr val="dk1"/>
              </a:solidFill>
              <a:effectLst/>
              <a:latin typeface="+mn-lt"/>
              <a:ea typeface="+mn-ea"/>
              <a:cs typeface="+mn-cs"/>
            </a:rPr>
            <a:t>等に係る</a:t>
          </a:r>
          <a:r>
            <a:rPr lang="ja-JP" altLang="en-US"/>
            <a:t>防災・減災・国土強靭化緊急対策事業債</a:t>
          </a:r>
          <a:r>
            <a:rPr kumimoji="1" lang="ja-JP" altLang="ja-JP" sz="1100">
              <a:solidFill>
                <a:schemeClr val="dk1"/>
              </a:solidFill>
              <a:effectLst/>
              <a:latin typeface="+mn-lt"/>
              <a:ea typeface="+mn-ea"/>
              <a:cs typeface="+mn-cs"/>
            </a:rPr>
            <a:t>を新規発行したものの、既借入分の償還が進んだため、</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の経常収支比率は減少した。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今後は公共施設の大規模改修等に伴う地方債の発行を予定しているため、適正な発行管理により、公債費負担の健全な水準の維持に努める。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77470</xdr:rowOff>
    </xdr:from>
    <xdr:to>
      <xdr:col>24</xdr:col>
      <xdr:colOff>25400</xdr:colOff>
      <xdr:row>73</xdr:row>
      <xdr:rowOff>107950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593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107950</xdr:rowOff>
    </xdr:from>
    <xdr:to>
      <xdr:col>19</xdr:col>
      <xdr:colOff>187325</xdr:colOff>
      <xdr:row>73</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623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115570</xdr:rowOff>
    </xdr:from>
    <xdr:to>
      <xdr:col>15</xdr:col>
      <xdr:colOff>98425</xdr:colOff>
      <xdr:row>73</xdr:row>
      <xdr:rowOff>153670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631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153670</xdr:rowOff>
    </xdr:from>
    <xdr:to>
      <xdr:col>11</xdr:col>
      <xdr:colOff>9525</xdr:colOff>
      <xdr:row>74</xdr:row>
      <xdr:rowOff>50800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669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26670</xdr:rowOff>
    </xdr:from>
    <xdr:to>
      <xdr:col>24</xdr:col>
      <xdr:colOff>76200</xdr:colOff>
      <xdr:row>73</xdr:row>
      <xdr:rowOff>128270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106697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57150</xdr:rowOff>
    </xdr:from>
    <xdr:to>
      <xdr:col>20</xdr:col>
      <xdr:colOff>38100</xdr:colOff>
      <xdr:row>73</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168927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64770</xdr:rowOff>
    </xdr:from>
    <xdr:to>
      <xdr:col>15</xdr:col>
      <xdr:colOff>149225</xdr:colOff>
      <xdr:row>73</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102870</xdr:rowOff>
    </xdr:from>
    <xdr:to>
      <xdr:col>11</xdr:col>
      <xdr:colOff>60325</xdr:colOff>
      <xdr:row>74</xdr:row>
      <xdr:rowOff>33020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43197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扶助費の経常収支比率が増加した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人件費、物件費、補助費等及びその他</a:t>
          </a:r>
          <a:r>
            <a:rPr kumimoji="1" lang="ja-JP" altLang="ja-JP" sz="1100">
              <a:solidFill>
                <a:schemeClr val="dk1"/>
              </a:solidFill>
              <a:effectLst/>
              <a:latin typeface="+mn-lt"/>
              <a:ea typeface="+mn-ea"/>
              <a:cs typeface="+mn-cs"/>
            </a:rPr>
            <a:t>の経常収支比率</a:t>
          </a:r>
          <a:r>
            <a:rPr kumimoji="1" lang="ja-JP" altLang="en-US" sz="1100">
              <a:solidFill>
                <a:schemeClr val="dk1"/>
              </a:solidFill>
              <a:effectLst/>
              <a:latin typeface="+mn-lt"/>
              <a:ea typeface="+mn-ea"/>
              <a:cs typeface="+mn-cs"/>
            </a:rPr>
            <a:t>が減少したため、</a:t>
          </a:r>
          <a:r>
            <a:rPr kumimoji="1" lang="ja-JP" altLang="ja-JP" sz="1100">
              <a:solidFill>
                <a:schemeClr val="dk1"/>
              </a:solidFill>
              <a:effectLst/>
              <a:latin typeface="+mn-lt"/>
              <a:ea typeface="+mn-ea"/>
              <a:cs typeface="+mn-cs"/>
            </a:rPr>
            <a:t>公債費以外の経常収支比率</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今後も、施設型給付費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の増加による扶助費の増加が見込まれる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、定員適正化計画や中期財政計画等により、適正な水準の維持に努める。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8128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126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78</xdr:row>
      <xdr:rowOff>8128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532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124713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532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26415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150753</xdr:rowOff>
    </xdr:from>
    <xdr:to>
      <xdr:col>29</xdr:col>
      <xdr:colOff>127000</xdr:colOff>
      <xdr:row>18</xdr:row>
      <xdr:rowOff>161987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84478"/>
          <a:ext cx="647700" cy="1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161987</xdr:rowOff>
    </xdr:from>
    <xdr:to>
      <xdr:col>26</xdr:col>
      <xdr:colOff>50800</xdr:colOff>
      <xdr:row>19</xdr:row>
      <xdr:rowOff>4416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95712"/>
          <a:ext cx="698500" cy="13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4416</xdr:rowOff>
    </xdr:from>
    <xdr:to>
      <xdr:col>22</xdr:col>
      <xdr:colOff>114300</xdr:colOff>
      <xdr:row>19</xdr:row>
      <xdr:rowOff>12498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09591"/>
          <a:ext cx="698500" cy="8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12498</xdr:rowOff>
    </xdr:from>
    <xdr:to>
      <xdr:col>18</xdr:col>
      <xdr:colOff>177800</xdr:colOff>
      <xdr:row>19</xdr:row>
      <xdr:rowOff>23488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17673"/>
          <a:ext cx="698500" cy="10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99953</xdr:rowOff>
    </xdr:from>
    <xdr:to>
      <xdr:col>29</xdr:col>
      <xdr:colOff>177800</xdr:colOff>
      <xdr:row>19</xdr:row>
      <xdr:rowOff>30103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33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72030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111187</xdr:rowOff>
    </xdr:from>
    <xdr:to>
      <xdr:col>26</xdr:col>
      <xdr:colOff>101600</xdr:colOff>
      <xdr:row>19</xdr:row>
      <xdr:rowOff>41337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26114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31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125066</xdr:rowOff>
    </xdr:from>
    <xdr:to>
      <xdr:col>22</xdr:col>
      <xdr:colOff>165100</xdr:colOff>
      <xdr:row>19</xdr:row>
      <xdr:rowOff>55216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39993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133148</xdr:rowOff>
    </xdr:from>
    <xdr:to>
      <xdr:col>19</xdr:col>
      <xdr:colOff>38100</xdr:colOff>
      <xdr:row>19</xdr:row>
      <xdr:rowOff>63298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6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48075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144138</xdr:rowOff>
    </xdr:from>
    <xdr:to>
      <xdr:col>15</xdr:col>
      <xdr:colOff>101600</xdr:colOff>
      <xdr:row>19</xdr:row>
      <xdr:rowOff>74288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7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59065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6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88040</xdr:rowOff>
    </xdr:from>
    <xdr:to>
      <xdr:col>29</xdr:col>
      <xdr:colOff>127000</xdr:colOff>
      <xdr:row>37</xdr:row>
      <xdr:rowOff>96727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212740"/>
          <a:ext cx="6477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88040</xdr:rowOff>
    </xdr:from>
    <xdr:to>
      <xdr:col>26</xdr:col>
      <xdr:colOff>50800</xdr:colOff>
      <xdr:row>37</xdr:row>
      <xdr:rowOff>107928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212740"/>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93821</xdr:rowOff>
    </xdr:from>
    <xdr:to>
      <xdr:col>22</xdr:col>
      <xdr:colOff>114300</xdr:colOff>
      <xdr:row>37</xdr:row>
      <xdr:rowOff>107928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218521"/>
          <a:ext cx="698500" cy="1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71091</xdr:rowOff>
    </xdr:from>
    <xdr:to>
      <xdr:col>18</xdr:col>
      <xdr:colOff>177800</xdr:colOff>
      <xdr:row>37</xdr:row>
      <xdr:rowOff>93821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95791"/>
          <a:ext cx="698500" cy="22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45927</xdr:rowOff>
    </xdr:from>
    <xdr:to>
      <xdr:col>29</xdr:col>
      <xdr:colOff>177800</xdr:colOff>
      <xdr:row>37</xdr:row>
      <xdr:rowOff>147527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7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18004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4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37240</xdr:rowOff>
    </xdr:from>
    <xdr:to>
      <xdr:col>26</xdr:col>
      <xdr:colOff>101600</xdr:colOff>
      <xdr:row>37</xdr:row>
      <xdr:rowOff>138840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6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123617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4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57128</xdr:rowOff>
    </xdr:from>
    <xdr:to>
      <xdr:col>22</xdr:col>
      <xdr:colOff>165100</xdr:colOff>
      <xdr:row>37</xdr:row>
      <xdr:rowOff>158728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8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143505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43021</xdr:rowOff>
    </xdr:from>
    <xdr:to>
      <xdr:col>19</xdr:col>
      <xdr:colOff>38100</xdr:colOff>
      <xdr:row>37</xdr:row>
      <xdr:rowOff>144621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6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129398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5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20291</xdr:rowOff>
    </xdr:from>
    <xdr:to>
      <xdr:col>15</xdr:col>
      <xdr:colOff>101600</xdr:colOff>
      <xdr:row>37</xdr:row>
      <xdr:rowOff>121891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44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106668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93,017
91,465
34.91
31,907,085
29,744,259
1,799,178
18,529,772
7,379,735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170161</xdr:rowOff>
    </xdr:from>
    <xdr:to>
      <xdr:col>24</xdr:col>
      <xdr:colOff>63500</xdr:colOff>
      <xdr:row>38</xdr:row>
      <xdr:rowOff>19228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13811"/>
          <a:ext cx="8382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19228</xdr:rowOff>
    </xdr:from>
    <xdr:to>
      <xdr:col>19</xdr:col>
      <xdr:colOff>177800</xdr:colOff>
      <xdr:row>38</xdr:row>
      <xdr:rowOff>121279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4328"/>
          <a:ext cx="889000" cy="10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121279</xdr:rowOff>
    </xdr:from>
    <xdr:to>
      <xdr:col>15</xdr:col>
      <xdr:colOff>50800</xdr:colOff>
      <xdr:row>38</xdr:row>
      <xdr:rowOff>142291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36379"/>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142291</xdr:rowOff>
    </xdr:from>
    <xdr:to>
      <xdr:col>10</xdr:col>
      <xdr:colOff>114300</xdr:colOff>
      <xdr:row>38</xdr:row>
      <xdr:rowOff>157264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57391"/>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119361</xdr:rowOff>
    </xdr:from>
    <xdr:to>
      <xdr:col>24</xdr:col>
      <xdr:colOff>114300</xdr:colOff>
      <xdr:row>38</xdr:row>
      <xdr:rowOff>49511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97788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139878</xdr:rowOff>
    </xdr:from>
    <xdr:to>
      <xdr:col>20</xdr:col>
      <xdr:colOff>38100</xdr:colOff>
      <xdr:row>38</xdr:row>
      <xdr:rowOff>70028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61155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70479</xdr:rowOff>
    </xdr:from>
    <xdr:to>
      <xdr:col>15</xdr:col>
      <xdr:colOff>101600</xdr:colOff>
      <xdr:row>39</xdr:row>
      <xdr:rowOff>629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163206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91491</xdr:rowOff>
    </xdr:from>
    <xdr:to>
      <xdr:col>10</xdr:col>
      <xdr:colOff>165100</xdr:colOff>
      <xdr:row>39</xdr:row>
      <xdr:rowOff>21641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12768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106464</xdr:rowOff>
    </xdr:from>
    <xdr:to>
      <xdr:col>6</xdr:col>
      <xdr:colOff>38100</xdr:colOff>
      <xdr:row>39</xdr:row>
      <xdr:rowOff>36614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27741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153606</xdr:rowOff>
    </xdr:from>
    <xdr:to>
      <xdr:col>24</xdr:col>
      <xdr:colOff>63500</xdr:colOff>
      <xdr:row>56</xdr:row>
      <xdr:rowOff>70612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83356"/>
          <a:ext cx="838200" cy="8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70612</xdr:rowOff>
    </xdr:from>
    <xdr:to>
      <xdr:col>19</xdr:col>
      <xdr:colOff>177800</xdr:colOff>
      <xdr:row>56</xdr:row>
      <xdr:rowOff>91224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71812"/>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91224</xdr:rowOff>
    </xdr:from>
    <xdr:to>
      <xdr:col>15</xdr:col>
      <xdr:colOff>50800</xdr:colOff>
      <xdr:row>56</xdr:row>
      <xdr:rowOff>111379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92424"/>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111379</xdr:rowOff>
    </xdr:from>
    <xdr:to>
      <xdr:col>10</xdr:col>
      <xdr:colOff>114300</xdr:colOff>
      <xdr:row>56</xdr:row>
      <xdr:rowOff>129121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12579"/>
          <a:ext cx="889000" cy="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102806</xdr:rowOff>
    </xdr:from>
    <xdr:to>
      <xdr:col>24</xdr:col>
      <xdr:colOff>114300</xdr:colOff>
      <xdr:row>56</xdr:row>
      <xdr:rowOff>32956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3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125683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8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19812</xdr:rowOff>
    </xdr:from>
    <xdr:to>
      <xdr:col>20</xdr:col>
      <xdr:colOff>38100</xdr:colOff>
      <xdr:row>56</xdr:row>
      <xdr:rowOff>121412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137939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40424</xdr:rowOff>
    </xdr:from>
    <xdr:to>
      <xdr:col>15</xdr:col>
      <xdr:colOff>101600</xdr:colOff>
      <xdr:row>56</xdr:row>
      <xdr:rowOff>142024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60579</xdr:rowOff>
    </xdr:from>
    <xdr:to>
      <xdr:col>10</xdr:col>
      <xdr:colOff>165100</xdr:colOff>
      <xdr:row>56</xdr:row>
      <xdr:rowOff>162179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7256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3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78321</xdr:rowOff>
    </xdr:from>
    <xdr:to>
      <xdr:col>6</xdr:col>
      <xdr:colOff>38100</xdr:colOff>
      <xdr:row>57</xdr:row>
      <xdr:rowOff>8471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24998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4989</xdr:rowOff>
    </xdr:from>
    <xdr:to>
      <xdr:col>24</xdr:col>
      <xdr:colOff>63500</xdr:colOff>
      <xdr:row>79</xdr:row>
      <xdr:rowOff>11227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49539"/>
          <a:ext cx="8382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163540</xdr:rowOff>
    </xdr:from>
    <xdr:to>
      <xdr:col>19</xdr:col>
      <xdr:colOff>177800</xdr:colOff>
      <xdr:row>79</xdr:row>
      <xdr:rowOff>4989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36640"/>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163540</xdr:rowOff>
    </xdr:from>
    <xdr:to>
      <xdr:col>15</xdr:col>
      <xdr:colOff>50800</xdr:colOff>
      <xdr:row>79</xdr:row>
      <xdr:rowOff>11685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3664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11685</xdr:rowOff>
    </xdr:from>
    <xdr:to>
      <xdr:col>10</xdr:col>
      <xdr:colOff>114300</xdr:colOff>
      <xdr:row>79</xdr:row>
      <xdr:rowOff>15277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5623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131877</xdr:rowOff>
    </xdr:from>
    <xdr:to>
      <xdr:col>24</xdr:col>
      <xdr:colOff>114300</xdr:colOff>
      <xdr:row>79</xdr:row>
      <xdr:rowOff>62027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125639</xdr:rowOff>
    </xdr:from>
    <xdr:to>
      <xdr:col>20</xdr:col>
      <xdr:colOff>38100</xdr:colOff>
      <xdr:row>79</xdr:row>
      <xdr:rowOff>55789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46916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9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112740</xdr:rowOff>
    </xdr:from>
    <xdr:to>
      <xdr:col>15</xdr:col>
      <xdr:colOff>101600</xdr:colOff>
      <xdr:row>79</xdr:row>
      <xdr:rowOff>42890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34017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132335</xdr:rowOff>
    </xdr:from>
    <xdr:to>
      <xdr:col>10</xdr:col>
      <xdr:colOff>165100</xdr:colOff>
      <xdr:row>79</xdr:row>
      <xdr:rowOff>62485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53612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9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135927</xdr:rowOff>
    </xdr:from>
    <xdr:to>
      <xdr:col>6</xdr:col>
      <xdr:colOff>38100</xdr:colOff>
      <xdr:row>79</xdr:row>
      <xdr:rowOff>66077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57204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0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139669</xdr:rowOff>
    </xdr:from>
    <xdr:to>
      <xdr:col>24</xdr:col>
      <xdr:colOff>62865</xdr:colOff>
      <xdr:row>97</xdr:row>
      <xdr:rowOff>100853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41619"/>
          <a:ext cx="1270" cy="989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104680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100853</xdr:rowOff>
    </xdr:from>
    <xdr:to>
      <xdr:col>24</xdr:col>
      <xdr:colOff>152400</xdr:colOff>
      <xdr:row>97</xdr:row>
      <xdr:rowOff>100853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3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86346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1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139669</xdr:rowOff>
    </xdr:from>
    <xdr:to>
      <xdr:col>24</xdr:col>
      <xdr:colOff>152400</xdr:colOff>
      <xdr:row>91</xdr:row>
      <xdr:rowOff>139669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4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87519</xdr:rowOff>
    </xdr:from>
    <xdr:to>
      <xdr:col>24</xdr:col>
      <xdr:colOff>63500</xdr:colOff>
      <xdr:row>98</xdr:row>
      <xdr:rowOff>92015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18169"/>
          <a:ext cx="838200" cy="1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119191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96314</xdr:rowOff>
    </xdr:from>
    <xdr:to>
      <xdr:col>24</xdr:col>
      <xdr:colOff>114300</xdr:colOff>
      <xdr:row>96</xdr:row>
      <xdr:rowOff>26464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8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92015</xdr:rowOff>
    </xdr:from>
    <xdr:to>
      <xdr:col>19</xdr:col>
      <xdr:colOff>177800</xdr:colOff>
      <xdr:row>98</xdr:row>
      <xdr:rowOff>142238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94115"/>
          <a:ext cx="889000" cy="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122779</xdr:rowOff>
    </xdr:from>
    <xdr:to>
      <xdr:col>20</xdr:col>
      <xdr:colOff>38100</xdr:colOff>
      <xdr:row>97</xdr:row>
      <xdr:rowOff>52929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8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69456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142238</xdr:rowOff>
    </xdr:from>
    <xdr:to>
      <xdr:col>15</xdr:col>
      <xdr:colOff>50800</xdr:colOff>
      <xdr:row>99</xdr:row>
      <xdr:rowOff>16309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44338"/>
          <a:ext cx="889000" cy="4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158341</xdr:rowOff>
    </xdr:from>
    <xdr:to>
      <xdr:col>15</xdr:col>
      <xdr:colOff>101600</xdr:colOff>
      <xdr:row>97</xdr:row>
      <xdr:rowOff>88491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105018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16309</xdr:rowOff>
    </xdr:from>
    <xdr:to>
      <xdr:col>10</xdr:col>
      <xdr:colOff>114300</xdr:colOff>
      <xdr:row>99</xdr:row>
      <xdr:rowOff>23335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89859"/>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24541</xdr:rowOff>
    </xdr:from>
    <xdr:to>
      <xdr:col>10</xdr:col>
      <xdr:colOff>165100</xdr:colOff>
      <xdr:row>97</xdr:row>
      <xdr:rowOff>126141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142668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23155</xdr:rowOff>
    </xdr:from>
    <xdr:to>
      <xdr:col>6</xdr:col>
      <xdr:colOff>38100</xdr:colOff>
      <xdr:row>97</xdr:row>
      <xdr:rowOff>124755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5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141282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36719</xdr:rowOff>
    </xdr:from>
    <xdr:to>
      <xdr:col>24</xdr:col>
      <xdr:colOff>114300</xdr:colOff>
      <xdr:row>97</xdr:row>
      <xdr:rowOff>138319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6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123096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8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41215</xdr:rowOff>
    </xdr:from>
    <xdr:to>
      <xdr:col>20</xdr:col>
      <xdr:colOff>38100</xdr:colOff>
      <xdr:row>98</xdr:row>
      <xdr:rowOff>142815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133942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3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91438</xdr:rowOff>
    </xdr:from>
    <xdr:to>
      <xdr:col>15</xdr:col>
      <xdr:colOff>101600</xdr:colOff>
      <xdr:row>99</xdr:row>
      <xdr:rowOff>21588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12715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8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136959</xdr:rowOff>
    </xdr:from>
    <xdr:to>
      <xdr:col>10</xdr:col>
      <xdr:colOff>165100</xdr:colOff>
      <xdr:row>99</xdr:row>
      <xdr:rowOff>67109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58236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3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143985</xdr:rowOff>
    </xdr:from>
    <xdr:to>
      <xdr:col>6</xdr:col>
      <xdr:colOff>38100</xdr:colOff>
      <xdr:row>99</xdr:row>
      <xdr:rowOff>74135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65262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164879</xdr:rowOff>
    </xdr:from>
    <xdr:to>
      <xdr:col>55</xdr:col>
      <xdr:colOff>0</xdr:colOff>
      <xdr:row>37</xdr:row>
      <xdr:rowOff>63413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08379"/>
          <a:ext cx="838200" cy="109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164879</xdr:rowOff>
    </xdr:from>
    <xdr:to>
      <xdr:col>50</xdr:col>
      <xdr:colOff>114300</xdr:colOff>
      <xdr:row>37</xdr:row>
      <xdr:rowOff>167121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08379"/>
          <a:ext cx="889000" cy="120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141213</xdr:rowOff>
    </xdr:from>
    <xdr:to>
      <xdr:col>45</xdr:col>
      <xdr:colOff>177800</xdr:colOff>
      <xdr:row>37</xdr:row>
      <xdr:rowOff>167121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84863"/>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135716</xdr:rowOff>
    </xdr:from>
    <xdr:to>
      <xdr:col>41</xdr:col>
      <xdr:colOff>50800</xdr:colOff>
      <xdr:row>37</xdr:row>
      <xdr:rowOff>141213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79366"/>
          <a:ext cx="8890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12613</xdr:rowOff>
    </xdr:from>
    <xdr:to>
      <xdr:col>55</xdr:col>
      <xdr:colOff>50800</xdr:colOff>
      <xdr:row>37</xdr:row>
      <xdr:rowOff>114213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162490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114079</xdr:rowOff>
    </xdr:from>
    <xdr:to>
      <xdr:col>50</xdr:col>
      <xdr:colOff>165100</xdr:colOff>
      <xdr:row>31</xdr:row>
      <xdr:rowOff>44229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35356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5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116321</xdr:rowOff>
    </xdr:from>
    <xdr:to>
      <xdr:col>46</xdr:col>
      <xdr:colOff>38100</xdr:colOff>
      <xdr:row>38</xdr:row>
      <xdr:rowOff>46472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59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37598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90413</xdr:rowOff>
    </xdr:from>
    <xdr:to>
      <xdr:col>41</xdr:col>
      <xdr:colOff>101600</xdr:colOff>
      <xdr:row>38</xdr:row>
      <xdr:rowOff>20563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3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11690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2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84916</xdr:rowOff>
    </xdr:from>
    <xdr:to>
      <xdr:col>36</xdr:col>
      <xdr:colOff>165100</xdr:colOff>
      <xdr:row>38</xdr:row>
      <xdr:rowOff>15066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6193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86752</xdr:rowOff>
    </xdr:from>
    <xdr:to>
      <xdr:col>55</xdr:col>
      <xdr:colOff>0</xdr:colOff>
      <xdr:row>58</xdr:row>
      <xdr:rowOff>100925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030852"/>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155125</xdr:rowOff>
    </xdr:from>
    <xdr:to>
      <xdr:col>50</xdr:col>
      <xdr:colOff>114300</xdr:colOff>
      <xdr:row>58</xdr:row>
      <xdr:rowOff>86752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27775"/>
          <a:ext cx="889000" cy="10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155125</xdr:rowOff>
    </xdr:from>
    <xdr:to>
      <xdr:col>45</xdr:col>
      <xdr:colOff>177800</xdr:colOff>
      <xdr:row>58</xdr:row>
      <xdr:rowOff>65427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927775"/>
          <a:ext cx="889000" cy="8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170289</xdr:rowOff>
    </xdr:from>
    <xdr:to>
      <xdr:col>41</xdr:col>
      <xdr:colOff>50800</xdr:colOff>
      <xdr:row>58</xdr:row>
      <xdr:rowOff>65427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42939"/>
          <a:ext cx="889000" cy="6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50125</xdr:rowOff>
    </xdr:from>
    <xdr:to>
      <xdr:col>55</xdr:col>
      <xdr:colOff>50800</xdr:colOff>
      <xdr:row>58</xdr:row>
      <xdr:rowOff>151725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136502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35952</xdr:rowOff>
    </xdr:from>
    <xdr:to>
      <xdr:col>50</xdr:col>
      <xdr:colOff>165100</xdr:colOff>
      <xdr:row>58</xdr:row>
      <xdr:rowOff>137552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128679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7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104325</xdr:rowOff>
    </xdr:from>
    <xdr:to>
      <xdr:col>46</xdr:col>
      <xdr:colOff>38100</xdr:colOff>
      <xdr:row>58</xdr:row>
      <xdr:rowOff>34475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25602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6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14627</xdr:rowOff>
    </xdr:from>
    <xdr:to>
      <xdr:col>41</xdr:col>
      <xdr:colOff>101600</xdr:colOff>
      <xdr:row>58</xdr:row>
      <xdr:rowOff>116227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5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107354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5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119489</xdr:rowOff>
    </xdr:from>
    <xdr:to>
      <xdr:col>36</xdr:col>
      <xdr:colOff>165100</xdr:colOff>
      <xdr:row>58</xdr:row>
      <xdr:rowOff>49639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40766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3054</xdr:rowOff>
    </xdr:from>
    <xdr:to>
      <xdr:col>55</xdr:col>
      <xdr:colOff>0</xdr:colOff>
      <xdr:row>79</xdr:row>
      <xdr:rowOff>6445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47604"/>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127279</xdr:rowOff>
    </xdr:from>
    <xdr:to>
      <xdr:col>50</xdr:col>
      <xdr:colOff>114300</xdr:colOff>
      <xdr:row>79</xdr:row>
      <xdr:rowOff>6445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00379"/>
          <a:ext cx="889000" cy="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127279</xdr:rowOff>
    </xdr:from>
    <xdr:to>
      <xdr:col>45</xdr:col>
      <xdr:colOff>177800</xdr:colOff>
      <xdr:row>79</xdr:row>
      <xdr:rowOff>3874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00379"/>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3874</xdr:rowOff>
    </xdr:from>
    <xdr:to>
      <xdr:col>41</xdr:col>
      <xdr:colOff>50800</xdr:colOff>
      <xdr:row>79</xdr:row>
      <xdr:rowOff>15627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48424"/>
          <a:ext cx="889000" cy="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123704</xdr:rowOff>
    </xdr:from>
    <xdr:to>
      <xdr:col>55</xdr:col>
      <xdr:colOff>50800</xdr:colOff>
      <xdr:row>79</xdr:row>
      <xdr:rowOff>53854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38631</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1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127095</xdr:rowOff>
    </xdr:from>
    <xdr:to>
      <xdr:col>50</xdr:col>
      <xdr:colOff>165100</xdr:colOff>
      <xdr:row>79</xdr:row>
      <xdr:rowOff>57245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48372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9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76479</xdr:rowOff>
    </xdr:from>
    <xdr:to>
      <xdr:col>46</xdr:col>
      <xdr:colOff>38100</xdr:colOff>
      <xdr:row>79</xdr:row>
      <xdr:rowOff>6629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169206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124524</xdr:rowOff>
    </xdr:from>
    <xdr:to>
      <xdr:col>41</xdr:col>
      <xdr:colOff>101600</xdr:colOff>
      <xdr:row>79</xdr:row>
      <xdr:rowOff>54674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45801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136277</xdr:rowOff>
    </xdr:from>
    <xdr:to>
      <xdr:col>36</xdr:col>
      <xdr:colOff>165100</xdr:colOff>
      <xdr:row>79</xdr:row>
      <xdr:rowOff>66427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57554</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60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115567</xdr:rowOff>
    </xdr:from>
    <xdr:to>
      <xdr:col>55</xdr:col>
      <xdr:colOff>0</xdr:colOff>
      <xdr:row>98</xdr:row>
      <xdr:rowOff>140762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917667"/>
          <a:ext cx="8382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101214</xdr:rowOff>
    </xdr:from>
    <xdr:to>
      <xdr:col>50</xdr:col>
      <xdr:colOff>114300</xdr:colOff>
      <xdr:row>98</xdr:row>
      <xdr:rowOff>140762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903314"/>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56735</xdr:rowOff>
    </xdr:from>
    <xdr:to>
      <xdr:col>45</xdr:col>
      <xdr:colOff>177800</xdr:colOff>
      <xdr:row>98</xdr:row>
      <xdr:rowOff>101214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858835"/>
          <a:ext cx="889000" cy="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47623</xdr:rowOff>
    </xdr:from>
    <xdr:to>
      <xdr:col>41</xdr:col>
      <xdr:colOff>50800</xdr:colOff>
      <xdr:row>98</xdr:row>
      <xdr:rowOff>56735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49723"/>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64767</xdr:rowOff>
    </xdr:from>
    <xdr:to>
      <xdr:col>55</xdr:col>
      <xdr:colOff>50800</xdr:colOff>
      <xdr:row>98</xdr:row>
      <xdr:rowOff>166367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8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151144</xdr:rowOff>
    </xdr:from>
    <xdr:ext cx="469744"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8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89962</xdr:rowOff>
    </xdr:from>
    <xdr:to>
      <xdr:col>50</xdr:col>
      <xdr:colOff>165100</xdr:colOff>
      <xdr:row>99</xdr:row>
      <xdr:rowOff>20112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11239</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698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50414</xdr:rowOff>
    </xdr:from>
    <xdr:to>
      <xdr:col>46</xdr:col>
      <xdr:colOff>38100</xdr:colOff>
      <xdr:row>98</xdr:row>
      <xdr:rowOff>152014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143141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94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5935</xdr:rowOff>
    </xdr:from>
    <xdr:to>
      <xdr:col>41</xdr:col>
      <xdr:colOff>101600</xdr:colOff>
      <xdr:row>98</xdr:row>
      <xdr:rowOff>107535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0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98662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0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168273</xdr:rowOff>
    </xdr:from>
    <xdr:to>
      <xdr:col>36</xdr:col>
      <xdr:colOff>165100</xdr:colOff>
      <xdr:row>98</xdr:row>
      <xdr:rowOff>98423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9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89550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9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55411</xdr:rowOff>
    </xdr:from>
    <xdr:to>
      <xdr:col>85</xdr:col>
      <xdr:colOff>127000</xdr:colOff>
      <xdr:row>78</xdr:row>
      <xdr:rowOff>60325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428511"/>
          <a:ext cx="8382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50445</xdr:rowOff>
    </xdr:from>
    <xdr:to>
      <xdr:col>81</xdr:col>
      <xdr:colOff>50800</xdr:colOff>
      <xdr:row>78</xdr:row>
      <xdr:rowOff>55411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423545"/>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43892</xdr:rowOff>
    </xdr:from>
    <xdr:to>
      <xdr:col>76</xdr:col>
      <xdr:colOff>114300</xdr:colOff>
      <xdr:row>78</xdr:row>
      <xdr:rowOff>50445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416992"/>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27521</xdr:rowOff>
    </xdr:from>
    <xdr:to>
      <xdr:col>71</xdr:col>
      <xdr:colOff>177800</xdr:colOff>
      <xdr:row>78</xdr:row>
      <xdr:rowOff>43892</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400621"/>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9525</xdr:rowOff>
    </xdr:from>
    <xdr:to>
      <xdr:col>85</xdr:col>
      <xdr:colOff>177800</xdr:colOff>
      <xdr:row>78</xdr:row>
      <xdr:rowOff>111125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95902</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9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4611</xdr:rowOff>
    </xdr:from>
    <xdr:to>
      <xdr:col>81</xdr:col>
      <xdr:colOff>101600</xdr:colOff>
      <xdr:row>78</xdr:row>
      <xdr:rowOff>106211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3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97338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4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171095</xdr:rowOff>
    </xdr:from>
    <xdr:to>
      <xdr:col>76</xdr:col>
      <xdr:colOff>165100</xdr:colOff>
      <xdr:row>78</xdr:row>
      <xdr:rowOff>101245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3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92372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46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164542</xdr:rowOff>
    </xdr:from>
    <xdr:to>
      <xdr:col>72</xdr:col>
      <xdr:colOff>38100</xdr:colOff>
      <xdr:row>78</xdr:row>
      <xdr:rowOff>94692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3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85819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4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148171</xdr:rowOff>
    </xdr:from>
    <xdr:to>
      <xdr:col>67</xdr:col>
      <xdr:colOff>101600</xdr:colOff>
      <xdr:row>78</xdr:row>
      <xdr:rowOff>78321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3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69448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4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69683</xdr:rowOff>
    </xdr:from>
    <xdr:to>
      <xdr:col>85</xdr:col>
      <xdr:colOff>127000</xdr:colOff>
      <xdr:row>98</xdr:row>
      <xdr:rowOff>159196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871783"/>
          <a:ext cx="838200" cy="8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21498</xdr:rowOff>
    </xdr:from>
    <xdr:to>
      <xdr:col>81</xdr:col>
      <xdr:colOff>50800</xdr:colOff>
      <xdr:row>98</xdr:row>
      <xdr:rowOff>159196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823598"/>
          <a:ext cx="889000" cy="1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21498</xdr:rowOff>
    </xdr:from>
    <xdr:to>
      <xdr:col>76</xdr:col>
      <xdr:colOff>114300</xdr:colOff>
      <xdr:row>99</xdr:row>
      <xdr:rowOff>45746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823598"/>
          <a:ext cx="889000" cy="19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45746</xdr:rowOff>
    </xdr:from>
    <xdr:to>
      <xdr:col>71</xdr:col>
      <xdr:colOff>177800</xdr:colOff>
      <xdr:row>99</xdr:row>
      <xdr:rowOff>68524</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7019296"/>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18883</xdr:rowOff>
    </xdr:from>
    <xdr:to>
      <xdr:col>85</xdr:col>
      <xdr:colOff>177800</xdr:colOff>
      <xdr:row>98</xdr:row>
      <xdr:rowOff>120483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8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168760</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9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108396</xdr:rowOff>
    </xdr:from>
    <xdr:to>
      <xdr:col>81</xdr:col>
      <xdr:colOff>101600</xdr:colOff>
      <xdr:row>99</xdr:row>
      <xdr:rowOff>38546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29673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700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142148</xdr:rowOff>
    </xdr:from>
    <xdr:to>
      <xdr:col>76</xdr:col>
      <xdr:colOff>165100</xdr:colOff>
      <xdr:row>98</xdr:row>
      <xdr:rowOff>72298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77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88825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54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166396</xdr:rowOff>
    </xdr:from>
    <xdr:to>
      <xdr:col>72</xdr:col>
      <xdr:colOff>38100</xdr:colOff>
      <xdr:row>99</xdr:row>
      <xdr:rowOff>96546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87673</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706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17724</xdr:rowOff>
    </xdr:from>
    <xdr:to>
      <xdr:col>67</xdr:col>
      <xdr:colOff>101600</xdr:colOff>
      <xdr:row>99</xdr:row>
      <xdr:rowOff>119324</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110451</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166408</xdr:rowOff>
    </xdr:from>
    <xdr:to>
      <xdr:col>116</xdr:col>
      <xdr:colOff>63500</xdr:colOff>
      <xdr:row>58</xdr:row>
      <xdr:rowOff>166751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10508"/>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165951</xdr:rowOff>
    </xdr:from>
    <xdr:to>
      <xdr:col>111</xdr:col>
      <xdr:colOff>177800</xdr:colOff>
      <xdr:row>58</xdr:row>
      <xdr:rowOff>166408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100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165532</xdr:rowOff>
    </xdr:from>
    <xdr:to>
      <xdr:col>107</xdr:col>
      <xdr:colOff>50800</xdr:colOff>
      <xdr:row>58</xdr:row>
      <xdr:rowOff>165951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0963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164998</xdr:rowOff>
    </xdr:from>
    <xdr:to>
      <xdr:col>102</xdr:col>
      <xdr:colOff>114300</xdr:colOff>
      <xdr:row>58</xdr:row>
      <xdr:rowOff>165532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0909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115951</xdr:rowOff>
    </xdr:from>
    <xdr:to>
      <xdr:col>116</xdr:col>
      <xdr:colOff>114300</xdr:colOff>
      <xdr:row>59</xdr:row>
      <xdr:rowOff>46101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115608</xdr:rowOff>
    </xdr:from>
    <xdr:to>
      <xdr:col>112</xdr:col>
      <xdr:colOff>38100</xdr:colOff>
      <xdr:row>59</xdr:row>
      <xdr:rowOff>45758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36885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115151</xdr:rowOff>
    </xdr:from>
    <xdr:to>
      <xdr:col>107</xdr:col>
      <xdr:colOff>101600</xdr:colOff>
      <xdr:row>59</xdr:row>
      <xdr:rowOff>45301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36428</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114732</xdr:rowOff>
    </xdr:from>
    <xdr:to>
      <xdr:col>102</xdr:col>
      <xdr:colOff>165100</xdr:colOff>
      <xdr:row>59</xdr:row>
      <xdr:rowOff>44882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36009</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5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114198</xdr:rowOff>
    </xdr:from>
    <xdr:to>
      <xdr:col>98</xdr:col>
      <xdr:colOff>38100</xdr:colOff>
      <xdr:row>59</xdr:row>
      <xdr:rowOff>44348</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35475</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5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7276</xdr:rowOff>
    </xdr:from>
    <xdr:to>
      <xdr:col>116</xdr:col>
      <xdr:colOff>63500</xdr:colOff>
      <xdr:row>78</xdr:row>
      <xdr:rowOff>113999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3380376"/>
          <a:ext cx="8382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137578</xdr:rowOff>
    </xdr:from>
    <xdr:to>
      <xdr:col>111</xdr:col>
      <xdr:colOff>177800</xdr:colOff>
      <xdr:row>78</xdr:row>
      <xdr:rowOff>7276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3167778"/>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137578</xdr:rowOff>
    </xdr:from>
    <xdr:to>
      <xdr:col>107</xdr:col>
      <xdr:colOff>50800</xdr:colOff>
      <xdr:row>76</xdr:row>
      <xdr:rowOff>144044</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167778"/>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144044</xdr:rowOff>
    </xdr:from>
    <xdr:to>
      <xdr:col>102</xdr:col>
      <xdr:colOff>114300</xdr:colOff>
      <xdr:row>76</xdr:row>
      <xdr:rowOff>152698</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3174244"/>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63199</xdr:rowOff>
    </xdr:from>
    <xdr:to>
      <xdr:col>116</xdr:col>
      <xdr:colOff>114300</xdr:colOff>
      <xdr:row>78</xdr:row>
      <xdr:rowOff>164799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4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41626</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41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127926</xdr:rowOff>
    </xdr:from>
    <xdr:to>
      <xdr:col>112</xdr:col>
      <xdr:colOff>38100</xdr:colOff>
      <xdr:row>78</xdr:row>
      <xdr:rowOff>58076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3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49203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4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86778</xdr:rowOff>
    </xdr:from>
    <xdr:to>
      <xdr:col>107</xdr:col>
      <xdr:colOff>101600</xdr:colOff>
      <xdr:row>77</xdr:row>
      <xdr:rowOff>16928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1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8055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20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93244</xdr:rowOff>
    </xdr:from>
    <xdr:to>
      <xdr:col>102</xdr:col>
      <xdr:colOff>165100</xdr:colOff>
      <xdr:row>77</xdr:row>
      <xdr:rowOff>23394</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14521</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2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101898</xdr:rowOff>
    </xdr:from>
    <xdr:to>
      <xdr:col>98</xdr:col>
      <xdr:colOff>38100</xdr:colOff>
      <xdr:row>77</xdr:row>
      <xdr:rowOff>32048</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1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23175</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2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ワクチン接種の実施による増加や小・中学校のコンピュータ機器等借上料の増加</a:t>
          </a:r>
          <a:r>
            <a:rPr kumimoji="1" lang="ja-JP" altLang="ja-JP" sz="1100">
              <a:solidFill>
                <a:schemeClr val="dk1"/>
              </a:solidFill>
              <a:effectLst/>
              <a:latin typeface="+mn-lt"/>
              <a:ea typeface="+mn-ea"/>
              <a:cs typeface="+mn-cs"/>
            </a:rPr>
            <a:t>などにより、住民一人あたりの金額が増加して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依然として類似団体平均と比べて高い水準となっ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扶助費は、子ども・ひとり親家庭等医療</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助成金及び障害・精神障害者医療費助成金の増加</a:t>
          </a:r>
          <a:r>
            <a:rPr kumimoji="1" lang="ja-JP" altLang="en-US" sz="1100">
              <a:solidFill>
                <a:schemeClr val="dk1"/>
              </a:solidFill>
              <a:effectLst/>
              <a:latin typeface="+mn-lt"/>
              <a:ea typeface="+mn-ea"/>
              <a:cs typeface="+mn-cs"/>
            </a:rPr>
            <a:t>によって、住民一人あたりの金額が増加しているが、</a:t>
          </a:r>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低い</a:t>
          </a:r>
          <a:r>
            <a:rPr kumimoji="1" lang="ja-JP" altLang="en-US" sz="1100">
              <a:solidFill>
                <a:schemeClr val="dk1"/>
              </a:solidFill>
              <a:effectLst/>
              <a:latin typeface="+mn-lt"/>
              <a:ea typeface="+mn-ea"/>
              <a:cs typeface="+mn-cs"/>
            </a:rPr>
            <a:t>水準</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a:t>
          </a:r>
          <a:r>
            <a:rPr lang="ja-JP" altLang="ja-JP" sz="1100">
              <a:solidFill>
                <a:schemeClr val="dk1"/>
              </a:solidFill>
              <a:effectLst/>
              <a:latin typeface="+mn-lt"/>
              <a:ea typeface="+mn-ea"/>
              <a:cs typeface="+mn-cs"/>
            </a:rPr>
            <a:t>香久山西部土地区画整理組合推進支援事業</a:t>
          </a:r>
          <a:r>
            <a:rPr kumimoji="1" lang="ja-JP" altLang="ja-JP" sz="1100">
              <a:solidFill>
                <a:schemeClr val="dk1"/>
              </a:solidFill>
              <a:effectLst/>
              <a:latin typeface="+mn-lt"/>
              <a:ea typeface="+mn-ea"/>
              <a:cs typeface="+mn-cs"/>
            </a:rPr>
            <a:t>に係る</a:t>
          </a:r>
          <a:r>
            <a:rPr lang="ja-JP" altLang="ja-JP" sz="1100">
              <a:solidFill>
                <a:schemeClr val="dk1"/>
              </a:solidFill>
              <a:effectLst/>
              <a:latin typeface="+mn-lt"/>
              <a:ea typeface="+mn-ea"/>
              <a:cs typeface="+mn-cs"/>
            </a:rPr>
            <a:t>公共事業等債</a:t>
          </a:r>
          <a:r>
            <a:rPr kumimoji="1" lang="ja-JP" altLang="ja-JP"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東小学校外壁改修事業等に係る防災・減災・国土強靭化緊急対策事業債</a:t>
          </a:r>
          <a:r>
            <a:rPr kumimoji="1" lang="ja-JP" altLang="ja-JP" sz="1100">
              <a:solidFill>
                <a:schemeClr val="dk1"/>
              </a:solidFill>
              <a:effectLst/>
              <a:latin typeface="+mn-lt"/>
              <a:ea typeface="+mn-ea"/>
              <a:cs typeface="+mn-cs"/>
            </a:rPr>
            <a:t>を新規発行したものの、既借入分の償還が進んだため、住民一人あたりの金額が</a:t>
          </a:r>
          <a:r>
            <a:rPr kumimoji="1" lang="ja-JP" altLang="en-US" sz="1100">
              <a:solidFill>
                <a:schemeClr val="dk1"/>
              </a:solidFill>
              <a:effectLst/>
              <a:latin typeface="+mn-lt"/>
              <a:ea typeface="+mn-ea"/>
              <a:cs typeface="+mn-cs"/>
            </a:rPr>
            <a:t>微減しており、</a:t>
          </a:r>
          <a:r>
            <a:rPr kumimoji="1" lang="ja-JP" altLang="ja-JP" sz="1100">
              <a:solidFill>
                <a:schemeClr val="dk1"/>
              </a:solidFill>
              <a:effectLst/>
              <a:latin typeface="+mn-lt"/>
              <a:ea typeface="+mn-ea"/>
              <a:cs typeface="+mn-cs"/>
            </a:rPr>
            <a:t>類似団体平均と比較して低い状況となっている。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積立金は、公共施設整備基金</a:t>
          </a:r>
          <a:r>
            <a:rPr kumimoji="1" lang="ja-JP" altLang="en-US" sz="1100">
              <a:solidFill>
                <a:schemeClr val="dk1"/>
              </a:solidFill>
              <a:effectLst/>
              <a:latin typeface="+mn-lt"/>
              <a:ea typeface="+mn-ea"/>
              <a:cs typeface="+mn-cs"/>
            </a:rPr>
            <a:t>への積立が増加したことにより</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大きく増加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歳出決算総額は、住民一人当たり３１９，７７２円となっている。今後は、より一層の事業の選択と集中により、老朽化を迎えるインフラ・公共施設等の大規模修繕や新規の大規模事業等を行う。</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93,017
91,465
34.91
31,907,085
29,744,259
1,799,178
18,529,772
7,379,735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150216</xdr:rowOff>
    </xdr:from>
    <xdr:to>
      <xdr:col>24</xdr:col>
      <xdr:colOff>63500</xdr:colOff>
      <xdr:row>37</xdr:row>
      <xdr:rowOff>5283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22416"/>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5283</xdr:rowOff>
    </xdr:from>
    <xdr:to>
      <xdr:col>19</xdr:col>
      <xdr:colOff>177800</xdr:colOff>
      <xdr:row>37</xdr:row>
      <xdr:rowOff>5283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4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128270</xdr:rowOff>
    </xdr:from>
    <xdr:to>
      <xdr:col>15</xdr:col>
      <xdr:colOff>50800</xdr:colOff>
      <xdr:row>37</xdr:row>
      <xdr:rowOff>5283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00470"/>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63348</xdr:rowOff>
    </xdr:from>
    <xdr:to>
      <xdr:col>10</xdr:col>
      <xdr:colOff>114300</xdr:colOff>
      <xdr:row>36</xdr:row>
      <xdr:rowOff>128270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35548"/>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99416</xdr:rowOff>
    </xdr:from>
    <xdr:to>
      <xdr:col>24</xdr:col>
      <xdr:colOff>114300</xdr:colOff>
      <xdr:row>37</xdr:row>
      <xdr:rowOff>29566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77843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125933</xdr:rowOff>
    </xdr:from>
    <xdr:to>
      <xdr:col>20</xdr:col>
      <xdr:colOff>38100</xdr:colOff>
      <xdr:row>37</xdr:row>
      <xdr:rowOff>56083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47210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125933</xdr:rowOff>
    </xdr:from>
    <xdr:to>
      <xdr:col>15</xdr:col>
      <xdr:colOff>101600</xdr:colOff>
      <xdr:row>37</xdr:row>
      <xdr:rowOff>56083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47210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77470</xdr:rowOff>
    </xdr:from>
    <xdr:to>
      <xdr:col>10</xdr:col>
      <xdr:colOff>165100</xdr:colOff>
      <xdr:row>37</xdr:row>
      <xdr:rowOff>7620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170197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12548</xdr:rowOff>
    </xdr:from>
    <xdr:to>
      <xdr:col>6</xdr:col>
      <xdr:colOff>38100</xdr:colOff>
      <xdr:row>36</xdr:row>
      <xdr:rowOff>114148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105275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7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44466</xdr:rowOff>
    </xdr:from>
    <xdr:to>
      <xdr:col>24</xdr:col>
      <xdr:colOff>63500</xdr:colOff>
      <xdr:row>57</xdr:row>
      <xdr:rowOff>126290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74216"/>
          <a:ext cx="838200" cy="4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44466</xdr:rowOff>
    </xdr:from>
    <xdr:to>
      <xdr:col>19</xdr:col>
      <xdr:colOff>177800</xdr:colOff>
      <xdr:row>57</xdr:row>
      <xdr:rowOff>137702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74216"/>
          <a:ext cx="889000" cy="43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137702</xdr:rowOff>
    </xdr:from>
    <xdr:to>
      <xdr:col>15</xdr:col>
      <xdr:colOff>50800</xdr:colOff>
      <xdr:row>58</xdr:row>
      <xdr:rowOff>3528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10352"/>
          <a:ext cx="889000" cy="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155135</xdr:rowOff>
    </xdr:from>
    <xdr:to>
      <xdr:col>10</xdr:col>
      <xdr:colOff>114300</xdr:colOff>
      <xdr:row>58</xdr:row>
      <xdr:rowOff>3528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27785"/>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75490</xdr:rowOff>
    </xdr:from>
    <xdr:to>
      <xdr:col>24</xdr:col>
      <xdr:colOff>114300</xdr:colOff>
      <xdr:row>58</xdr:row>
      <xdr:rowOff>5640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161867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165116</xdr:rowOff>
    </xdr:from>
    <xdr:to>
      <xdr:col>20</xdr:col>
      <xdr:colOff>38100</xdr:colOff>
      <xdr:row>55</xdr:row>
      <xdr:rowOff>95266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2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86393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51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86902</xdr:rowOff>
    </xdr:from>
    <xdr:to>
      <xdr:col>15</xdr:col>
      <xdr:colOff>101600</xdr:colOff>
      <xdr:row>58</xdr:row>
      <xdr:rowOff>17052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5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8179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124178</xdr:rowOff>
    </xdr:from>
    <xdr:to>
      <xdr:col>10</xdr:col>
      <xdr:colOff>165100</xdr:colOff>
      <xdr:row>58</xdr:row>
      <xdr:rowOff>54328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45455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104335</xdr:rowOff>
    </xdr:from>
    <xdr:to>
      <xdr:col>6</xdr:col>
      <xdr:colOff>38100</xdr:colOff>
      <xdr:row>58</xdr:row>
      <xdr:rowOff>34485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25612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164945</xdr:rowOff>
    </xdr:from>
    <xdr:to>
      <xdr:col>24</xdr:col>
      <xdr:colOff>63500</xdr:colOff>
      <xdr:row>77</xdr:row>
      <xdr:rowOff>152806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95145"/>
          <a:ext cx="838200" cy="15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152806</xdr:rowOff>
    </xdr:from>
    <xdr:to>
      <xdr:col>19</xdr:col>
      <xdr:colOff>177800</xdr:colOff>
      <xdr:row>77</xdr:row>
      <xdr:rowOff>156701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54456"/>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156701</xdr:rowOff>
    </xdr:from>
    <xdr:to>
      <xdr:col>15</xdr:col>
      <xdr:colOff>50800</xdr:colOff>
      <xdr:row>78</xdr:row>
      <xdr:rowOff>91411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58351"/>
          <a:ext cx="889000" cy="10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91411</xdr:rowOff>
    </xdr:from>
    <xdr:to>
      <xdr:col>10</xdr:col>
      <xdr:colOff>114300</xdr:colOff>
      <xdr:row>78</xdr:row>
      <xdr:rowOff>105973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64511"/>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114145</xdr:rowOff>
    </xdr:from>
    <xdr:to>
      <xdr:col>24</xdr:col>
      <xdr:colOff>114300</xdr:colOff>
      <xdr:row>77</xdr:row>
      <xdr:rowOff>44295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29072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5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102006</xdr:rowOff>
    </xdr:from>
    <xdr:to>
      <xdr:col>20</xdr:col>
      <xdr:colOff>38100</xdr:colOff>
      <xdr:row>78</xdr:row>
      <xdr:rowOff>32156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23283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9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105901</xdr:rowOff>
    </xdr:from>
    <xdr:to>
      <xdr:col>15</xdr:col>
      <xdr:colOff>101600</xdr:colOff>
      <xdr:row>78</xdr:row>
      <xdr:rowOff>36051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27178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0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40611</xdr:rowOff>
    </xdr:from>
    <xdr:to>
      <xdr:col>10</xdr:col>
      <xdr:colOff>165100</xdr:colOff>
      <xdr:row>78</xdr:row>
      <xdr:rowOff>142211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133338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0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55173</xdr:rowOff>
    </xdr:from>
    <xdr:to>
      <xdr:col>6</xdr:col>
      <xdr:colOff>38100</xdr:colOff>
      <xdr:row>78</xdr:row>
      <xdr:rowOff>156773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2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147900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2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74985</xdr:rowOff>
    </xdr:from>
    <xdr:to>
      <xdr:col>24</xdr:col>
      <xdr:colOff>63500</xdr:colOff>
      <xdr:row>97</xdr:row>
      <xdr:rowOff>168646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05635"/>
          <a:ext cx="838200" cy="9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157335</xdr:rowOff>
    </xdr:from>
    <xdr:to>
      <xdr:col>19</xdr:col>
      <xdr:colOff>177800</xdr:colOff>
      <xdr:row>97</xdr:row>
      <xdr:rowOff>168646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87985"/>
          <a:ext cx="889000" cy="1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157335</xdr:rowOff>
    </xdr:from>
    <xdr:to>
      <xdr:col>15</xdr:col>
      <xdr:colOff>50800</xdr:colOff>
      <xdr:row>98</xdr:row>
      <xdr:rowOff>32183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87985"/>
          <a:ext cx="889000" cy="4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25062</xdr:rowOff>
    </xdr:from>
    <xdr:to>
      <xdr:col>10</xdr:col>
      <xdr:colOff>114300</xdr:colOff>
      <xdr:row>98</xdr:row>
      <xdr:rowOff>32183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27162"/>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24185</xdr:rowOff>
    </xdr:from>
    <xdr:to>
      <xdr:col>24</xdr:col>
      <xdr:colOff>114300</xdr:colOff>
      <xdr:row>97</xdr:row>
      <xdr:rowOff>125785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110562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117846</xdr:rowOff>
    </xdr:from>
    <xdr:to>
      <xdr:col>20</xdr:col>
      <xdr:colOff>38100</xdr:colOff>
      <xdr:row>98</xdr:row>
      <xdr:rowOff>47996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39123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106535</xdr:rowOff>
    </xdr:from>
    <xdr:to>
      <xdr:col>15</xdr:col>
      <xdr:colOff>101600</xdr:colOff>
      <xdr:row>98</xdr:row>
      <xdr:rowOff>36685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27812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152833</xdr:rowOff>
    </xdr:from>
    <xdr:to>
      <xdr:col>10</xdr:col>
      <xdr:colOff>165100</xdr:colOff>
      <xdr:row>98</xdr:row>
      <xdr:rowOff>82983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74110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145712</xdr:rowOff>
    </xdr:from>
    <xdr:to>
      <xdr:col>6</xdr:col>
      <xdr:colOff>38100</xdr:colOff>
      <xdr:row>98</xdr:row>
      <xdr:rowOff>75862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66989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145034</xdr:rowOff>
    </xdr:from>
    <xdr:to>
      <xdr:col>55</xdr:col>
      <xdr:colOff>0</xdr:colOff>
      <xdr:row>35</xdr:row>
      <xdr:rowOff>169418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145784"/>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121412</xdr:rowOff>
    </xdr:from>
    <xdr:to>
      <xdr:col>50</xdr:col>
      <xdr:colOff>114300</xdr:colOff>
      <xdr:row>35</xdr:row>
      <xdr:rowOff>145034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12216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88646</xdr:rowOff>
    </xdr:from>
    <xdr:to>
      <xdr:col>45</xdr:col>
      <xdr:colOff>177800</xdr:colOff>
      <xdr:row>35</xdr:row>
      <xdr:rowOff>121412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089396"/>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88646</xdr:rowOff>
    </xdr:from>
    <xdr:to>
      <xdr:col>41</xdr:col>
      <xdr:colOff>50800</xdr:colOff>
      <xdr:row>36</xdr:row>
      <xdr:rowOff>63500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0893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118618</xdr:rowOff>
    </xdr:from>
    <xdr:to>
      <xdr:col>55</xdr:col>
      <xdr:colOff>50800</xdr:colOff>
      <xdr:row>36</xdr:row>
      <xdr:rowOff>48768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141495</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97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94234</xdr:rowOff>
    </xdr:from>
    <xdr:to>
      <xdr:col>50</xdr:col>
      <xdr:colOff>165100</xdr:colOff>
      <xdr:row>36</xdr:row>
      <xdr:rowOff>24384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40911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70612</xdr:rowOff>
    </xdr:from>
    <xdr:to>
      <xdr:col>46</xdr:col>
      <xdr:colOff>38100</xdr:colOff>
      <xdr:row>36</xdr:row>
      <xdr:rowOff>762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17289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8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37846</xdr:rowOff>
    </xdr:from>
    <xdr:to>
      <xdr:col>41</xdr:col>
      <xdr:colOff>101600</xdr:colOff>
      <xdr:row>35</xdr:row>
      <xdr:rowOff>139446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0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155973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81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12700</xdr:rowOff>
    </xdr:from>
    <xdr:to>
      <xdr:col>36</xdr:col>
      <xdr:colOff>165100</xdr:colOff>
      <xdr:row>36</xdr:row>
      <xdr:rowOff>114300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130827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105981</xdr:rowOff>
    </xdr:from>
    <xdr:to>
      <xdr:col>55</xdr:col>
      <xdr:colOff>0</xdr:colOff>
      <xdr:row>58</xdr:row>
      <xdr:rowOff>111925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50081"/>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104381</xdr:rowOff>
    </xdr:from>
    <xdr:to>
      <xdr:col>50</xdr:col>
      <xdr:colOff>114300</xdr:colOff>
      <xdr:row>58</xdr:row>
      <xdr:rowOff>105981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4848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102164</xdr:rowOff>
    </xdr:from>
    <xdr:to>
      <xdr:col>45</xdr:col>
      <xdr:colOff>177800</xdr:colOff>
      <xdr:row>58</xdr:row>
      <xdr:rowOff>104381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46264"/>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102164</xdr:rowOff>
    </xdr:from>
    <xdr:to>
      <xdr:col>41</xdr:col>
      <xdr:colOff>50800</xdr:colOff>
      <xdr:row>58</xdr:row>
      <xdr:rowOff>105776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46264"/>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61125</xdr:rowOff>
    </xdr:from>
    <xdr:to>
      <xdr:col>55</xdr:col>
      <xdr:colOff>50800</xdr:colOff>
      <xdr:row>58</xdr:row>
      <xdr:rowOff>162725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147502</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2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55181</xdr:rowOff>
    </xdr:from>
    <xdr:to>
      <xdr:col>50</xdr:col>
      <xdr:colOff>165100</xdr:colOff>
      <xdr:row>58</xdr:row>
      <xdr:rowOff>156781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147908</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9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53581</xdr:rowOff>
    </xdr:from>
    <xdr:to>
      <xdr:col>46</xdr:col>
      <xdr:colOff>38100</xdr:colOff>
      <xdr:row>58</xdr:row>
      <xdr:rowOff>155181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146308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51364</xdr:rowOff>
    </xdr:from>
    <xdr:to>
      <xdr:col>41</xdr:col>
      <xdr:colOff>101600</xdr:colOff>
      <xdr:row>58</xdr:row>
      <xdr:rowOff>152964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144091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54976</xdr:rowOff>
    </xdr:from>
    <xdr:to>
      <xdr:col>36</xdr:col>
      <xdr:colOff>165100</xdr:colOff>
      <xdr:row>58</xdr:row>
      <xdr:rowOff>156576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9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147703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9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597</xdr:rowOff>
    </xdr:from>
    <xdr:to>
      <xdr:col>55</xdr:col>
      <xdr:colOff>0</xdr:colOff>
      <xdr:row>78</xdr:row>
      <xdr:rowOff>1374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73697"/>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597</xdr:rowOff>
    </xdr:from>
    <xdr:to>
      <xdr:col>50</xdr:col>
      <xdr:colOff>114300</xdr:colOff>
      <xdr:row>78</xdr:row>
      <xdr:rowOff>55118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73697"/>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55118</xdr:rowOff>
    </xdr:from>
    <xdr:to>
      <xdr:col>45</xdr:col>
      <xdr:colOff>177800</xdr:colOff>
      <xdr:row>78</xdr:row>
      <xdr:rowOff>86139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28218"/>
          <a:ext cx="8890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86139</xdr:rowOff>
    </xdr:from>
    <xdr:to>
      <xdr:col>41</xdr:col>
      <xdr:colOff>50800</xdr:colOff>
      <xdr:row>78</xdr:row>
      <xdr:rowOff>89111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5923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122024</xdr:rowOff>
    </xdr:from>
    <xdr:to>
      <xdr:col>55</xdr:col>
      <xdr:colOff>50800</xdr:colOff>
      <xdr:row>78</xdr:row>
      <xdr:rowOff>52174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2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36951</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3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121247</xdr:rowOff>
    </xdr:from>
    <xdr:to>
      <xdr:col>50</xdr:col>
      <xdr:colOff>165100</xdr:colOff>
      <xdr:row>78</xdr:row>
      <xdr:rowOff>51397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42524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1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4318</xdr:rowOff>
    </xdr:from>
    <xdr:to>
      <xdr:col>46</xdr:col>
      <xdr:colOff>38100</xdr:colOff>
      <xdr:row>78</xdr:row>
      <xdr:rowOff>105918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97045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35339</xdr:rowOff>
    </xdr:from>
    <xdr:to>
      <xdr:col>41</xdr:col>
      <xdr:colOff>101600</xdr:colOff>
      <xdr:row>78</xdr:row>
      <xdr:rowOff>136939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128066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0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38311</xdr:rowOff>
    </xdr:from>
    <xdr:to>
      <xdr:col>36</xdr:col>
      <xdr:colOff>165100</xdr:colOff>
      <xdr:row>78</xdr:row>
      <xdr:rowOff>139911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131038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0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84480</xdr:rowOff>
    </xdr:from>
    <xdr:to>
      <xdr:col>55</xdr:col>
      <xdr:colOff>0</xdr:colOff>
      <xdr:row>97</xdr:row>
      <xdr:rowOff>107671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15130"/>
          <a:ext cx="838200" cy="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36437</xdr:rowOff>
    </xdr:from>
    <xdr:to>
      <xdr:col>50</xdr:col>
      <xdr:colOff>114300</xdr:colOff>
      <xdr:row>97</xdr:row>
      <xdr:rowOff>84480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67087"/>
          <a:ext cx="889000" cy="4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36437</xdr:rowOff>
    </xdr:from>
    <xdr:to>
      <xdr:col>45</xdr:col>
      <xdr:colOff>177800</xdr:colOff>
      <xdr:row>97</xdr:row>
      <xdr:rowOff>47689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67087"/>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47689</xdr:rowOff>
    </xdr:from>
    <xdr:to>
      <xdr:col>41</xdr:col>
      <xdr:colOff>50800</xdr:colOff>
      <xdr:row>97</xdr:row>
      <xdr:rowOff>82181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78339"/>
          <a:ext cx="889000" cy="3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56871</xdr:rowOff>
    </xdr:from>
    <xdr:to>
      <xdr:col>55</xdr:col>
      <xdr:colOff>50800</xdr:colOff>
      <xdr:row>97</xdr:row>
      <xdr:rowOff>158471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143248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0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33680</xdr:rowOff>
    </xdr:from>
    <xdr:to>
      <xdr:col>50</xdr:col>
      <xdr:colOff>165100</xdr:colOff>
      <xdr:row>97</xdr:row>
      <xdr:rowOff>135280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126407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157087</xdr:rowOff>
    </xdr:from>
    <xdr:to>
      <xdr:col>46</xdr:col>
      <xdr:colOff>38100</xdr:colOff>
      <xdr:row>97</xdr:row>
      <xdr:rowOff>87237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78364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168339</xdr:rowOff>
    </xdr:from>
    <xdr:to>
      <xdr:col>41</xdr:col>
      <xdr:colOff>101600</xdr:colOff>
      <xdr:row>97</xdr:row>
      <xdr:rowOff>98489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89616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2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31381</xdr:rowOff>
    </xdr:from>
    <xdr:to>
      <xdr:col>36</xdr:col>
      <xdr:colOff>165100</xdr:colOff>
      <xdr:row>97</xdr:row>
      <xdr:rowOff>132981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124108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141574</xdr:rowOff>
    </xdr:from>
    <xdr:to>
      <xdr:col>85</xdr:col>
      <xdr:colOff>127000</xdr:colOff>
      <xdr:row>38</xdr:row>
      <xdr:rowOff>148341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656674"/>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145735</xdr:rowOff>
    </xdr:from>
    <xdr:to>
      <xdr:col>81</xdr:col>
      <xdr:colOff>50800</xdr:colOff>
      <xdr:row>38</xdr:row>
      <xdr:rowOff>148341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660835"/>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136774</xdr:rowOff>
    </xdr:from>
    <xdr:to>
      <xdr:col>76</xdr:col>
      <xdr:colOff>114300</xdr:colOff>
      <xdr:row>38</xdr:row>
      <xdr:rowOff>145735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651874"/>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128132</xdr:rowOff>
    </xdr:from>
    <xdr:to>
      <xdr:col>71</xdr:col>
      <xdr:colOff>177800</xdr:colOff>
      <xdr:row>38</xdr:row>
      <xdr:rowOff>136774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643232"/>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90774</xdr:rowOff>
    </xdr:from>
    <xdr:to>
      <xdr:col>85</xdr:col>
      <xdr:colOff>177800</xdr:colOff>
      <xdr:row>39</xdr:row>
      <xdr:rowOff>20924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6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5701</xdr:rowOff>
    </xdr:from>
    <xdr:ext cx="469744"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2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97541</xdr:rowOff>
    </xdr:from>
    <xdr:to>
      <xdr:col>81</xdr:col>
      <xdr:colOff>101600</xdr:colOff>
      <xdr:row>39</xdr:row>
      <xdr:rowOff>27691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1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18818</xdr:rowOff>
    </xdr:from>
    <xdr:ext cx="469744"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46428" y="67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94935</xdr:rowOff>
    </xdr:from>
    <xdr:to>
      <xdr:col>76</xdr:col>
      <xdr:colOff>165100</xdr:colOff>
      <xdr:row>39</xdr:row>
      <xdr:rowOff>25085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61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16212</xdr:rowOff>
    </xdr:from>
    <xdr:ext cx="469744"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57428" y="670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85974</xdr:rowOff>
    </xdr:from>
    <xdr:to>
      <xdr:col>72</xdr:col>
      <xdr:colOff>38100</xdr:colOff>
      <xdr:row>39</xdr:row>
      <xdr:rowOff>16124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7251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9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77332</xdr:rowOff>
    </xdr:from>
    <xdr:to>
      <xdr:col>67</xdr:col>
      <xdr:colOff>101600</xdr:colOff>
      <xdr:row>39</xdr:row>
      <xdr:rowOff>7482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170059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82844</xdr:rowOff>
    </xdr:from>
    <xdr:to>
      <xdr:col>85</xdr:col>
      <xdr:colOff>127000</xdr:colOff>
      <xdr:row>57</xdr:row>
      <xdr:rowOff>143570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55494"/>
          <a:ext cx="838200" cy="6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82844</xdr:rowOff>
    </xdr:from>
    <xdr:to>
      <xdr:col>81</xdr:col>
      <xdr:colOff>50800</xdr:colOff>
      <xdr:row>58</xdr:row>
      <xdr:rowOff>8189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55494"/>
          <a:ext cx="889000" cy="9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154657</xdr:rowOff>
    </xdr:from>
    <xdr:to>
      <xdr:col>76</xdr:col>
      <xdr:colOff>114300</xdr:colOff>
      <xdr:row>58</xdr:row>
      <xdr:rowOff>8189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27307"/>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126343</xdr:rowOff>
    </xdr:from>
    <xdr:to>
      <xdr:col>71</xdr:col>
      <xdr:colOff>177800</xdr:colOff>
      <xdr:row>57</xdr:row>
      <xdr:rowOff>154657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898993"/>
          <a:ext cx="8890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92770</xdr:rowOff>
    </xdr:from>
    <xdr:to>
      <xdr:col>85</xdr:col>
      <xdr:colOff>177800</xdr:colOff>
      <xdr:row>58</xdr:row>
      <xdr:rowOff>22920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71197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4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32044</xdr:rowOff>
    </xdr:from>
    <xdr:to>
      <xdr:col>81</xdr:col>
      <xdr:colOff>101600</xdr:colOff>
      <xdr:row>57</xdr:row>
      <xdr:rowOff>133644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124771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89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128839</xdr:rowOff>
    </xdr:from>
    <xdr:to>
      <xdr:col>76</xdr:col>
      <xdr:colOff>165100</xdr:colOff>
      <xdr:row>58</xdr:row>
      <xdr:rowOff>58989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50116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99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103857</xdr:rowOff>
    </xdr:from>
    <xdr:to>
      <xdr:col>72</xdr:col>
      <xdr:colOff>38100</xdr:colOff>
      <xdr:row>58</xdr:row>
      <xdr:rowOff>34007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25134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6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75543</xdr:rowOff>
    </xdr:from>
    <xdr:to>
      <xdr:col>67</xdr:col>
      <xdr:colOff>101600</xdr:colOff>
      <xdr:row>58</xdr:row>
      <xdr:rowOff>5693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168270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55411</xdr:rowOff>
    </xdr:from>
    <xdr:to>
      <xdr:col>85</xdr:col>
      <xdr:colOff>127000</xdr:colOff>
      <xdr:row>98</xdr:row>
      <xdr:rowOff>60325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857511"/>
          <a:ext cx="8382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50445</xdr:rowOff>
    </xdr:from>
    <xdr:to>
      <xdr:col>81</xdr:col>
      <xdr:colOff>50800</xdr:colOff>
      <xdr:row>98</xdr:row>
      <xdr:rowOff>55411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852545"/>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43892</xdr:rowOff>
    </xdr:from>
    <xdr:to>
      <xdr:col>76</xdr:col>
      <xdr:colOff>114300</xdr:colOff>
      <xdr:row>98</xdr:row>
      <xdr:rowOff>50445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45992"/>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27521</xdr:rowOff>
    </xdr:from>
    <xdr:to>
      <xdr:col>71</xdr:col>
      <xdr:colOff>177800</xdr:colOff>
      <xdr:row>98</xdr:row>
      <xdr:rowOff>43892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29621"/>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9525</xdr:rowOff>
    </xdr:from>
    <xdr:to>
      <xdr:col>85</xdr:col>
      <xdr:colOff>177800</xdr:colOff>
      <xdr:row>98</xdr:row>
      <xdr:rowOff>111125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95902</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4611</xdr:rowOff>
    </xdr:from>
    <xdr:to>
      <xdr:col>81</xdr:col>
      <xdr:colOff>101600</xdr:colOff>
      <xdr:row>98</xdr:row>
      <xdr:rowOff>106211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97338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9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171095</xdr:rowOff>
    </xdr:from>
    <xdr:to>
      <xdr:col>76</xdr:col>
      <xdr:colOff>165100</xdr:colOff>
      <xdr:row>98</xdr:row>
      <xdr:rowOff>101245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92372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164542</xdr:rowOff>
    </xdr:from>
    <xdr:to>
      <xdr:col>72</xdr:col>
      <xdr:colOff>38100</xdr:colOff>
      <xdr:row>98</xdr:row>
      <xdr:rowOff>94692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85819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148171</xdr:rowOff>
    </xdr:from>
    <xdr:to>
      <xdr:col>67</xdr:col>
      <xdr:colOff>101600</xdr:colOff>
      <xdr:row>98</xdr:row>
      <xdr:rowOff>78321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69448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7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主な構成項目である民生費は、近年増加傾向にあるものの、依然として類似団体平均と比べて低い水準にある。</a:t>
          </a:r>
          <a:r>
            <a:rPr kumimoji="1" lang="ja-JP" altLang="en-US" sz="1100">
              <a:solidFill>
                <a:schemeClr val="dk1"/>
              </a:solidFill>
              <a:effectLst/>
              <a:latin typeface="+mn-lt"/>
              <a:ea typeface="+mn-ea"/>
              <a:cs typeface="+mn-cs"/>
            </a:rPr>
            <a:t>民生費の</a:t>
          </a:r>
          <a:r>
            <a:rPr kumimoji="1" lang="ja-JP" altLang="ja-JP" sz="1100">
              <a:solidFill>
                <a:schemeClr val="dk1"/>
              </a:solidFill>
              <a:effectLst/>
              <a:latin typeface="+mn-lt"/>
              <a:ea typeface="+mn-ea"/>
              <a:cs typeface="+mn-cs"/>
            </a:rPr>
            <a:t>構成</a:t>
          </a:r>
          <a:r>
            <a:rPr kumimoji="1" lang="ja-JP" altLang="en-US" sz="1100">
              <a:solidFill>
                <a:schemeClr val="dk1"/>
              </a:solidFill>
              <a:effectLst/>
              <a:latin typeface="+mn-lt"/>
              <a:ea typeface="+mn-ea"/>
              <a:cs typeface="+mn-cs"/>
            </a:rPr>
            <a:t>割合としては</a:t>
          </a:r>
          <a:r>
            <a:rPr kumimoji="1" lang="ja-JP" altLang="ja-JP" sz="1100">
              <a:solidFill>
                <a:schemeClr val="dk1"/>
              </a:solidFill>
              <a:effectLst/>
              <a:latin typeface="+mn-lt"/>
              <a:ea typeface="+mn-ea"/>
              <a:cs typeface="+mn-cs"/>
            </a:rPr>
            <a:t>、児童福祉費が全体の約</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％を占めており、ついで社会福祉費が約</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％を占めている。生活保護費の割合は</a:t>
          </a:r>
          <a:r>
            <a:rPr kumimoji="1" lang="ja-JP" altLang="en-US" sz="1100">
              <a:solidFill>
                <a:schemeClr val="dk1"/>
              </a:solidFill>
              <a:effectLst/>
              <a:latin typeface="+mn-lt"/>
              <a:ea typeface="+mn-ea"/>
              <a:cs typeface="+mn-cs"/>
            </a:rPr>
            <a:t>約２％と</a:t>
          </a:r>
          <a:r>
            <a:rPr kumimoji="1" lang="ja-JP" altLang="ja-JP" sz="1100">
              <a:solidFill>
                <a:schemeClr val="dk1"/>
              </a:solidFill>
              <a:effectLst/>
              <a:latin typeface="+mn-lt"/>
              <a:ea typeface="+mn-ea"/>
              <a:cs typeface="+mn-cs"/>
            </a:rPr>
            <a:t>低く抑えられている。令和３年度は、子ども・ひとり親家庭等医療</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助成金及び障害・精神障害者医療費助成金の増加によって、住民一人あたりの金額が増加した。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土木費は、道の駅用地購入費</a:t>
          </a:r>
          <a:r>
            <a:rPr kumimoji="1" lang="ja-JP" altLang="en-US" sz="1100">
              <a:solidFill>
                <a:schemeClr val="dk1"/>
              </a:solidFill>
              <a:effectLst/>
              <a:latin typeface="+mn-lt"/>
              <a:ea typeface="+mn-ea"/>
              <a:cs typeface="+mn-cs"/>
            </a:rPr>
            <a:t>や赤池箕ノ手土地区画整理事業等の</a:t>
          </a:r>
          <a:r>
            <a:rPr kumimoji="1" lang="ja-JP" altLang="ja-JP" sz="1100">
              <a:solidFill>
                <a:schemeClr val="dk1"/>
              </a:solidFill>
              <a:effectLst/>
              <a:latin typeface="+mn-lt"/>
              <a:ea typeface="+mn-ea"/>
              <a:cs typeface="+mn-cs"/>
            </a:rPr>
            <a:t>減少に</a:t>
          </a:r>
          <a:r>
            <a:rPr kumimoji="1" lang="ja-JP" altLang="en-US" sz="1100">
              <a:solidFill>
                <a:schemeClr val="dk1"/>
              </a:solidFill>
              <a:effectLst/>
              <a:latin typeface="+mn-lt"/>
              <a:ea typeface="+mn-ea"/>
              <a:cs typeface="+mn-cs"/>
            </a:rPr>
            <a:t>よって、住民一人あたりの金額が</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総務費は、公共施設整備基金への積立が増加した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特別定額給付金給付事業の皆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a:t>
          </a:r>
          <a:r>
            <a:rPr kumimoji="1" lang="ja-JP" altLang="en-US" sz="1100">
              <a:solidFill>
                <a:schemeClr val="dk1"/>
              </a:solidFill>
              <a:effectLst/>
              <a:latin typeface="+mn-lt"/>
              <a:ea typeface="+mn-ea"/>
              <a:cs typeface="+mn-cs"/>
            </a:rPr>
            <a:t>って</a:t>
          </a:r>
          <a:r>
            <a:rPr kumimoji="1" lang="ja-JP" altLang="ja-JP" sz="1100">
              <a:solidFill>
                <a:schemeClr val="dk1"/>
              </a:solidFill>
              <a:effectLst/>
              <a:latin typeface="+mn-lt"/>
              <a:ea typeface="+mn-ea"/>
              <a:cs typeface="+mn-cs"/>
            </a:rPr>
            <a:t>、住民一人あたりの金額が減少した。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小・中学校のＩＣＴ</a:t>
          </a:r>
          <a:r>
            <a:rPr kumimoji="1" lang="ja-JP" altLang="ja-JP" sz="1100">
              <a:solidFill>
                <a:schemeClr val="dk1"/>
              </a:solidFill>
              <a:effectLst/>
              <a:latin typeface="+mn-lt"/>
              <a:ea typeface="+mn-ea"/>
              <a:cs typeface="+mn-cs"/>
            </a:rPr>
            <a:t>整備委託料</a:t>
          </a:r>
          <a:r>
            <a:rPr kumimoji="1" lang="ja-JP" altLang="en-US" sz="1100">
              <a:solidFill>
                <a:schemeClr val="dk1"/>
              </a:solidFill>
              <a:effectLst/>
              <a:latin typeface="+mn-lt"/>
              <a:ea typeface="+mn-ea"/>
              <a:cs typeface="+mn-cs"/>
            </a:rPr>
            <a:t>及びＩＣＴ支援</a:t>
          </a:r>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住民一人あたりの金額が減少した。</a:t>
          </a: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財政調整基金は、中期財政計画に基づき目標</a:t>
          </a:r>
          <a:r>
            <a:rPr kumimoji="1" lang="ja-JP" altLang="en-US" sz="1050">
              <a:solidFill>
                <a:schemeClr val="dk1"/>
              </a:solidFill>
              <a:effectLst/>
              <a:latin typeface="+mn-lt"/>
              <a:ea typeface="+mn-ea"/>
              <a:cs typeface="+mn-cs"/>
            </a:rPr>
            <a:t>残高を</a:t>
          </a:r>
          <a:r>
            <a:rPr kumimoji="1" lang="ja-JP" altLang="ja-JP" sz="1050">
              <a:solidFill>
                <a:schemeClr val="dk1"/>
              </a:solidFill>
              <a:effectLst/>
              <a:latin typeface="+mn-lt"/>
              <a:ea typeface="+mn-ea"/>
              <a:cs typeface="+mn-cs"/>
            </a:rPr>
            <a:t>３０億円と</a:t>
          </a:r>
          <a:r>
            <a:rPr kumimoji="1" lang="ja-JP" altLang="en-US" sz="1050">
              <a:solidFill>
                <a:schemeClr val="dk1"/>
              </a:solidFill>
              <a:effectLst/>
              <a:latin typeface="+mn-lt"/>
              <a:ea typeface="+mn-ea"/>
              <a:cs typeface="+mn-cs"/>
            </a:rPr>
            <a:t>している</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財源確保分及び利子収入分として、約</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千万円</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積み立てた</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子ども</a:t>
          </a:r>
          <a:r>
            <a:rPr lang="ja-JP" altLang="ja-JP" sz="1050">
              <a:solidFill>
                <a:schemeClr val="dk1"/>
              </a:solidFill>
              <a:effectLst/>
              <a:latin typeface="+mn-lt"/>
              <a:ea typeface="+mn-ea"/>
              <a:cs typeface="+mn-cs"/>
            </a:rPr>
            <a:t>や高齢者の増加に</a:t>
          </a:r>
          <a:r>
            <a:rPr lang="ja-JP" altLang="en-US" sz="1050">
              <a:solidFill>
                <a:schemeClr val="dk1"/>
              </a:solidFill>
              <a:effectLst/>
              <a:latin typeface="+mn-lt"/>
              <a:ea typeface="+mn-ea"/>
              <a:cs typeface="+mn-cs"/>
            </a:rPr>
            <a:t>よって</a:t>
          </a:r>
          <a:r>
            <a:rPr lang="ja-JP" altLang="ja-JP" sz="1050">
              <a:solidFill>
                <a:schemeClr val="dk1"/>
              </a:solidFill>
              <a:effectLst/>
              <a:latin typeface="+mn-lt"/>
              <a:ea typeface="+mn-ea"/>
              <a:cs typeface="+mn-cs"/>
            </a:rPr>
            <a:t>経常的経費が上昇傾向にあ</a:t>
          </a:r>
          <a:r>
            <a:rPr lang="ja-JP" altLang="en-US" sz="1050">
              <a:solidFill>
                <a:schemeClr val="dk1"/>
              </a:solidFill>
              <a:effectLst/>
              <a:latin typeface="+mn-lt"/>
              <a:ea typeface="+mn-ea"/>
              <a:cs typeface="+mn-cs"/>
            </a:rPr>
            <a:t>ることに加え、道の駅整備事業等の大型事業の実施により、</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９</a:t>
          </a:r>
          <a:r>
            <a:rPr kumimoji="1" lang="ja-JP" altLang="ja-JP" sz="1050">
              <a:solidFill>
                <a:schemeClr val="dk1"/>
              </a:solidFill>
              <a:effectLst/>
              <a:latin typeface="+mn-lt"/>
              <a:ea typeface="+mn-ea"/>
              <a:cs typeface="+mn-cs"/>
            </a:rPr>
            <a:t>年度まで減少の見込みである</a:t>
          </a:r>
          <a:r>
            <a:rPr kumimoji="1" lang="ja-JP" altLang="en-US"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実質収支額は、</a:t>
          </a:r>
          <a:r>
            <a:rPr kumimoji="1" lang="ja-JP" altLang="en-US" sz="1050">
              <a:solidFill>
                <a:schemeClr val="dk1"/>
              </a:solidFill>
              <a:effectLst/>
              <a:latin typeface="+mn-lt"/>
              <a:ea typeface="+mn-ea"/>
              <a:cs typeface="+mn-cs"/>
            </a:rPr>
            <a:t>市税及び地方消費税交付金の上振れにより、</a:t>
          </a:r>
          <a:r>
            <a:rPr kumimoji="1" lang="ja-JP" altLang="ja-JP" sz="1050">
              <a:solidFill>
                <a:schemeClr val="dk1"/>
              </a:solidFill>
              <a:effectLst/>
              <a:latin typeface="+mn-lt"/>
              <a:ea typeface="+mn-ea"/>
              <a:cs typeface="+mn-cs"/>
            </a:rPr>
            <a:t>前年度比</a:t>
          </a:r>
          <a:r>
            <a:rPr kumimoji="1" lang="ja-JP" altLang="en-US" sz="1050">
              <a:solidFill>
                <a:schemeClr val="dk1"/>
              </a:solidFill>
              <a:effectLst/>
              <a:latin typeface="+mn-lt"/>
              <a:ea typeface="+mn-ea"/>
              <a:cs typeface="+mn-cs"/>
            </a:rPr>
            <a:t>で</a:t>
          </a:r>
          <a:r>
            <a:rPr kumimoji="1" lang="ja-JP" altLang="ja-JP" sz="1050">
              <a:solidFill>
                <a:schemeClr val="dk1"/>
              </a:solidFill>
              <a:effectLst/>
              <a:latin typeface="+mn-lt"/>
              <a:ea typeface="+mn-ea"/>
              <a:cs typeface="+mn-cs"/>
            </a:rPr>
            <a:t>増加</a:t>
          </a:r>
          <a:r>
            <a:rPr kumimoji="1" lang="ja-JP" altLang="en-US" sz="1050">
              <a:solidFill>
                <a:schemeClr val="dk1"/>
              </a:solidFill>
              <a:effectLst/>
              <a:latin typeface="+mn-lt"/>
              <a:ea typeface="+mn-ea"/>
              <a:cs typeface="+mn-cs"/>
            </a:rPr>
            <a:t>となった</a:t>
          </a:r>
          <a:r>
            <a:rPr kumimoji="1" lang="ja-JP"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　実質単年度収支は、財政調整基金</a:t>
          </a:r>
          <a:r>
            <a:rPr kumimoji="1" lang="ja-JP" altLang="en-US" sz="1050">
              <a:solidFill>
                <a:schemeClr val="dk1"/>
              </a:solidFill>
              <a:effectLst/>
              <a:latin typeface="+mn-lt"/>
              <a:ea typeface="+mn-ea"/>
              <a:cs typeface="+mn-cs"/>
            </a:rPr>
            <a:t>への</a:t>
          </a:r>
          <a:r>
            <a:rPr kumimoji="1" lang="ja-JP" altLang="ja-JP" sz="1050">
              <a:solidFill>
                <a:schemeClr val="dk1"/>
              </a:solidFill>
              <a:effectLst/>
              <a:latin typeface="+mn-lt"/>
              <a:ea typeface="+mn-ea"/>
              <a:cs typeface="+mn-cs"/>
            </a:rPr>
            <a:t>積立</a:t>
          </a:r>
          <a:r>
            <a:rPr kumimoji="1" lang="ja-JP" altLang="en-US" sz="1050">
              <a:solidFill>
                <a:schemeClr val="dk1"/>
              </a:solidFill>
              <a:effectLst/>
              <a:latin typeface="+mn-lt"/>
              <a:ea typeface="+mn-ea"/>
              <a:cs typeface="+mn-cs"/>
            </a:rPr>
            <a:t>金</a:t>
          </a:r>
          <a:r>
            <a:rPr kumimoji="1" lang="ja-JP" altLang="ja-JP" sz="1050">
              <a:solidFill>
                <a:schemeClr val="dk1"/>
              </a:solidFill>
              <a:effectLst/>
              <a:latin typeface="+mn-lt"/>
              <a:ea typeface="+mn-ea"/>
              <a:cs typeface="+mn-cs"/>
            </a:rPr>
            <a:t>が</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した</a:t>
          </a:r>
          <a:r>
            <a:rPr kumimoji="1" lang="ja-JP" altLang="en-US" sz="1050">
              <a:solidFill>
                <a:schemeClr val="dk1"/>
              </a:solidFill>
              <a:effectLst/>
              <a:latin typeface="+mn-lt"/>
              <a:ea typeface="+mn-ea"/>
              <a:cs typeface="+mn-cs"/>
            </a:rPr>
            <a:t>ものの</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単年度収支が増加したため、前年度比で</a:t>
          </a:r>
          <a:r>
            <a:rPr kumimoji="1" lang="ja-JP" altLang="ja-JP" sz="1050">
              <a:solidFill>
                <a:schemeClr val="dk1"/>
              </a:solidFill>
              <a:effectLst/>
              <a:latin typeface="+mn-lt"/>
              <a:ea typeface="+mn-ea"/>
              <a:cs typeface="+mn-cs"/>
            </a:rPr>
            <a:t>増加</a:t>
          </a:r>
          <a:r>
            <a:rPr kumimoji="1" lang="ja-JP" altLang="en-US" sz="1050">
              <a:solidFill>
                <a:schemeClr val="dk1"/>
              </a:solidFill>
              <a:effectLst/>
              <a:latin typeface="+mn-lt"/>
              <a:ea typeface="+mn-ea"/>
              <a:cs typeface="+mn-cs"/>
            </a:rPr>
            <a:t>となった</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一般会計は、</a:t>
          </a:r>
          <a:r>
            <a:rPr kumimoji="1" lang="ja-JP" altLang="en-US" sz="1100">
              <a:solidFill>
                <a:schemeClr val="dk1"/>
              </a:solidFill>
              <a:effectLst/>
              <a:latin typeface="+mn-lt"/>
              <a:ea typeface="+mn-ea"/>
              <a:cs typeface="+mn-cs"/>
            </a:rPr>
            <a:t>市税及び地方消費税交付金の上振れにより、前年度比で増加となった。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介護保険特別会計</a:t>
          </a:r>
          <a:r>
            <a:rPr kumimoji="1" lang="ja-JP" altLang="en-US" sz="1100">
              <a:solidFill>
                <a:sysClr val="windowText" lastClr="000000"/>
              </a:solidFill>
              <a:effectLst/>
              <a:latin typeface="+mn-lt"/>
              <a:ea typeface="+mn-ea"/>
              <a:cs typeface="+mn-cs"/>
            </a:rPr>
            <a:t>については、介護給付費の増加により、歳入の伸びに対して歳出の伸びが大きかったため、黒字額が減少した。</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国民健康保険特別会計については、一般会計からの法定外繰入や基準外繰入を行っているため、黒字を保っている。また、保険料水準を上げることにより法定外繰入を減少させることとしている。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下水道事業特別会計及びその他の会計（農業集落排水処理施設）については、法適化に伴い、令和２年度から公営企業会計に移行した。今後はより一層の財務体質の強化を図っていく。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特別会計については、積極的に基金の活用を行っていく</a:t>
          </a:r>
          <a:r>
            <a:rPr kumimoji="1" lang="ja-JP" altLang="en-US" sz="1100">
              <a:solidFill>
                <a:schemeClr val="dk1"/>
              </a:solidFill>
              <a:effectLst/>
              <a:latin typeface="+mn-lt"/>
              <a:ea typeface="+mn-ea"/>
              <a:cs typeface="+mn-cs"/>
            </a:rPr>
            <a:t>こととしている。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79</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80</v>
      </c>
      <c r="C2" s="179"/>
      <c r="D2" s="180"/>
    </row>
    <row r="3" spans="1:119" ht="18.75" customHeight="1" thickBot="1" x14ac:dyDescent="0.2">
      <c r="A3" s="178"/>
      <c r="B3" s="626" t="s">
        <v>81</v>
      </c>
      <c r="C3" s="627"/>
      <c r="D3" s="627"/>
      <c r="E3" s="628"/>
      <c r="F3" s="628"/>
      <c r="G3" s="628"/>
      <c r="H3" s="628"/>
      <c r="I3" s="628"/>
      <c r="J3" s="628"/>
      <c r="K3" s="628"/>
      <c r="L3" s="628" t="s">
        <v>82</v>
      </c>
      <c r="M3" s="628"/>
      <c r="N3" s="628"/>
      <c r="O3" s="628"/>
      <c r="P3" s="628"/>
      <c r="Q3" s="628"/>
      <c r="R3" s="631"/>
      <c r="S3" s="631"/>
      <c r="T3" s="631"/>
      <c r="U3" s="631"/>
      <c r="V3" s="632"/>
      <c r="W3" s="522" t="s">
        <v>83</v>
      </c>
      <c r="X3" s="523"/>
      <c r="Y3" s="523"/>
      <c r="Z3" s="523"/>
      <c r="AA3" s="523"/>
      <c r="AB3" s="627"/>
      <c r="AC3" s="631" t="s">
        <v>84</v>
      </c>
      <c r="AD3" s="523"/>
      <c r="AE3" s="523"/>
      <c r="AF3" s="523"/>
      <c r="AG3" s="523"/>
      <c r="AH3" s="523"/>
      <c r="AI3" s="523"/>
      <c r="AJ3" s="523"/>
      <c r="AK3" s="523"/>
      <c r="AL3" s="593"/>
      <c r="AM3" s="522" t="s">
        <v>85</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86</v>
      </c>
      <c r="BO3" s="523"/>
      <c r="BP3" s="523"/>
      <c r="BQ3" s="523"/>
      <c r="BR3" s="523"/>
      <c r="BS3" s="523"/>
      <c r="BT3" s="523"/>
      <c r="BU3" s="593"/>
      <c r="BV3" s="522" t="s">
        <v>87</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88</v>
      </c>
      <c r="CU3" s="523"/>
      <c r="CV3" s="523"/>
      <c r="CW3" s="523"/>
      <c r="CX3" s="523"/>
      <c r="CY3" s="523"/>
      <c r="CZ3" s="523"/>
      <c r="DA3" s="593"/>
      <c r="DB3" s="522" t="s">
        <v>89</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90</v>
      </c>
      <c r="AZ4" s="480"/>
      <c r="BA4" s="480"/>
      <c r="BB4" s="480"/>
      <c r="BC4" s="480"/>
      <c r="BD4" s="480"/>
      <c r="BE4" s="480"/>
      <c r="BF4" s="480"/>
      <c r="BG4" s="480"/>
      <c r="BH4" s="480"/>
      <c r="BI4" s="480"/>
      <c r="BJ4" s="480"/>
      <c r="BK4" s="480"/>
      <c r="BL4" s="480"/>
      <c r="BM4" s="481"/>
      <c r="BN4" s="482">
        <v>31907085</v>
      </c>
      <c r="BO4" s="483"/>
      <c r="BP4" s="483"/>
      <c r="BQ4" s="483"/>
      <c r="BR4" s="483"/>
      <c r="BS4" s="483"/>
      <c r="BT4" s="483"/>
      <c r="BU4" s="484"/>
      <c r="BV4" s="482">
        <v>37355742</v>
      </c>
      <c r="BW4" s="483"/>
      <c r="BX4" s="483"/>
      <c r="BY4" s="483"/>
      <c r="BZ4" s="483"/>
      <c r="CA4" s="483"/>
      <c r="CB4" s="483"/>
      <c r="CC4" s="484"/>
      <c r="CD4" s="619" t="s">
        <v>91</v>
      </c>
      <c r="CE4" s="620"/>
      <c r="CF4" s="620"/>
      <c r="CG4" s="620"/>
      <c r="CH4" s="620"/>
      <c r="CI4" s="620"/>
      <c r="CJ4" s="620"/>
      <c r="CK4" s="620"/>
      <c r="CL4" s="620"/>
      <c r="CM4" s="620"/>
      <c r="CN4" s="620"/>
      <c r="CO4" s="620"/>
      <c r="CP4" s="620"/>
      <c r="CQ4" s="620"/>
      <c r="CR4" s="620"/>
      <c r="CS4" s="621"/>
      <c r="CT4" s="622">
        <v>9.6999999999999993</v>
      </c>
      <c r="CU4" s="623"/>
      <c r="CV4" s="623"/>
      <c r="CW4" s="623"/>
      <c r="CX4" s="623"/>
      <c r="CY4" s="623"/>
      <c r="CZ4" s="623"/>
      <c r="DA4" s="624"/>
      <c r="DB4" s="622">
        <v>6.9</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92</v>
      </c>
      <c r="AN5" s="410"/>
      <c r="AO5" s="410"/>
      <c r="AP5" s="410"/>
      <c r="AQ5" s="410"/>
      <c r="AR5" s="410"/>
      <c r="AS5" s="410"/>
      <c r="AT5" s="411"/>
      <c r="AU5" s="511" t="s">
        <v>93</v>
      </c>
      <c r="AV5" s="512"/>
      <c r="AW5" s="512"/>
      <c r="AX5" s="512"/>
      <c r="AY5" s="467" t="s">
        <v>94</v>
      </c>
      <c r="AZ5" s="468"/>
      <c r="BA5" s="468"/>
      <c r="BB5" s="468"/>
      <c r="BC5" s="468"/>
      <c r="BD5" s="468"/>
      <c r="BE5" s="468"/>
      <c r="BF5" s="468"/>
      <c r="BG5" s="468"/>
      <c r="BH5" s="468"/>
      <c r="BI5" s="468"/>
      <c r="BJ5" s="468"/>
      <c r="BK5" s="468"/>
      <c r="BL5" s="468"/>
      <c r="BM5" s="469"/>
      <c r="BN5" s="453">
        <v>29744259</v>
      </c>
      <c r="BO5" s="454"/>
      <c r="BP5" s="454"/>
      <c r="BQ5" s="454"/>
      <c r="BR5" s="454"/>
      <c r="BS5" s="454"/>
      <c r="BT5" s="454"/>
      <c r="BU5" s="455"/>
      <c r="BV5" s="453">
        <v>35962305</v>
      </c>
      <c r="BW5" s="454"/>
      <c r="BX5" s="454"/>
      <c r="BY5" s="454"/>
      <c r="BZ5" s="454"/>
      <c r="CA5" s="454"/>
      <c r="CB5" s="454"/>
      <c r="CC5" s="455"/>
      <c r="CD5" s="493" t="s">
        <v>95</v>
      </c>
      <c r="CE5" s="413"/>
      <c r="CF5" s="413"/>
      <c r="CG5" s="413"/>
      <c r="CH5" s="413"/>
      <c r="CI5" s="413"/>
      <c r="CJ5" s="413"/>
      <c r="CK5" s="413"/>
      <c r="CL5" s="413"/>
      <c r="CM5" s="413"/>
      <c r="CN5" s="413"/>
      <c r="CO5" s="413"/>
      <c r="CP5" s="413"/>
      <c r="CQ5" s="413"/>
      <c r="CR5" s="413"/>
      <c r="CS5" s="494"/>
      <c r="CT5" s="450">
        <v>82</v>
      </c>
      <c r="CU5" s="451"/>
      <c r="CV5" s="451"/>
      <c r="CW5" s="451"/>
      <c r="CX5" s="451"/>
      <c r="CY5" s="451"/>
      <c r="CZ5" s="451"/>
      <c r="DA5" s="452"/>
      <c r="DB5" s="450">
        <v>83.9</v>
      </c>
      <c r="DC5" s="451"/>
      <c r="DD5" s="451"/>
      <c r="DE5" s="451"/>
      <c r="DF5" s="451"/>
      <c r="DG5" s="451"/>
      <c r="DH5" s="451"/>
      <c r="DI5" s="452"/>
    </row>
    <row r="6" spans="1:119" ht="18.75" customHeight="1" x14ac:dyDescent="0.15">
      <c r="A6" s="178"/>
      <c r="B6" s="599" t="s">
        <v>96</v>
      </c>
      <c r="C6" s="440"/>
      <c r="D6" s="440"/>
      <c r="E6" s="600"/>
      <c r="F6" s="600"/>
      <c r="G6" s="600"/>
      <c r="H6" s="600"/>
      <c r="I6" s="600"/>
      <c r="J6" s="600"/>
      <c r="K6" s="600"/>
      <c r="L6" s="600" t="s">
        <v>97</v>
      </c>
      <c r="M6" s="600"/>
      <c r="N6" s="600"/>
      <c r="O6" s="600"/>
      <c r="P6" s="600"/>
      <c r="Q6" s="600"/>
      <c r="R6" s="438"/>
      <c r="S6" s="438"/>
      <c r="T6" s="438"/>
      <c r="U6" s="438"/>
      <c r="V6" s="606"/>
      <c r="W6" s="543" t="s">
        <v>98</v>
      </c>
      <c r="X6" s="439"/>
      <c r="Y6" s="439"/>
      <c r="Z6" s="439"/>
      <c r="AA6" s="439"/>
      <c r="AB6" s="440"/>
      <c r="AC6" s="611" t="s">
        <v>99</v>
      </c>
      <c r="AD6" s="612"/>
      <c r="AE6" s="612"/>
      <c r="AF6" s="612"/>
      <c r="AG6" s="612"/>
      <c r="AH6" s="612"/>
      <c r="AI6" s="612"/>
      <c r="AJ6" s="612"/>
      <c r="AK6" s="612"/>
      <c r="AL6" s="613"/>
      <c r="AM6" s="510" t="s">
        <v>100</v>
      </c>
      <c r="AN6" s="410"/>
      <c r="AO6" s="410"/>
      <c r="AP6" s="410"/>
      <c r="AQ6" s="410"/>
      <c r="AR6" s="410"/>
      <c r="AS6" s="410"/>
      <c r="AT6" s="411"/>
      <c r="AU6" s="511" t="s">
        <v>101</v>
      </c>
      <c r="AV6" s="512"/>
      <c r="AW6" s="512"/>
      <c r="AX6" s="512"/>
      <c r="AY6" s="467" t="s">
        <v>102</v>
      </c>
      <c r="AZ6" s="468"/>
      <c r="BA6" s="468"/>
      <c r="BB6" s="468"/>
      <c r="BC6" s="468"/>
      <c r="BD6" s="468"/>
      <c r="BE6" s="468"/>
      <c r="BF6" s="468"/>
      <c r="BG6" s="468"/>
      <c r="BH6" s="468"/>
      <c r="BI6" s="468"/>
      <c r="BJ6" s="468"/>
      <c r="BK6" s="468"/>
      <c r="BL6" s="468"/>
      <c r="BM6" s="469"/>
      <c r="BN6" s="453">
        <v>2162826</v>
      </c>
      <c r="BO6" s="454"/>
      <c r="BP6" s="454"/>
      <c r="BQ6" s="454"/>
      <c r="BR6" s="454"/>
      <c r="BS6" s="454"/>
      <c r="BT6" s="454"/>
      <c r="BU6" s="455"/>
      <c r="BV6" s="453">
        <v>1393437</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82</v>
      </c>
      <c r="CU6" s="597"/>
      <c r="CV6" s="597"/>
      <c r="CW6" s="597"/>
      <c r="CX6" s="597"/>
      <c r="CY6" s="597"/>
      <c r="CZ6" s="597"/>
      <c r="DA6" s="598"/>
      <c r="DB6" s="596">
        <v>83.9</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105</v>
      </c>
      <c r="AV7" s="512"/>
      <c r="AW7" s="512"/>
      <c r="AX7" s="512"/>
      <c r="AY7" s="467" t="s">
        <v>106</v>
      </c>
      <c r="AZ7" s="468"/>
      <c r="BA7" s="468"/>
      <c r="BB7" s="468"/>
      <c r="BC7" s="468"/>
      <c r="BD7" s="468"/>
      <c r="BE7" s="468"/>
      <c r="BF7" s="468"/>
      <c r="BG7" s="468"/>
      <c r="BH7" s="468"/>
      <c r="BI7" s="468"/>
      <c r="BJ7" s="468"/>
      <c r="BK7" s="468"/>
      <c r="BL7" s="468"/>
      <c r="BM7" s="469"/>
      <c r="BN7" s="453">
        <v>363648</v>
      </c>
      <c r="BO7" s="454"/>
      <c r="BP7" s="454"/>
      <c r="BQ7" s="454"/>
      <c r="BR7" s="454"/>
      <c r="BS7" s="454"/>
      <c r="BT7" s="454"/>
      <c r="BU7" s="455"/>
      <c r="BV7" s="453">
        <v>149590</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18529772</v>
      </c>
      <c r="CU7" s="454"/>
      <c r="CV7" s="454"/>
      <c r="CW7" s="454"/>
      <c r="CX7" s="454"/>
      <c r="CY7" s="454"/>
      <c r="CZ7" s="454"/>
      <c r="DA7" s="455"/>
      <c r="DB7" s="453">
        <v>18063927</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101</v>
      </c>
      <c r="AV8" s="512"/>
      <c r="AW8" s="512"/>
      <c r="AX8" s="512"/>
      <c r="AY8" s="467" t="s">
        <v>109</v>
      </c>
      <c r="AZ8" s="468"/>
      <c r="BA8" s="468"/>
      <c r="BB8" s="468"/>
      <c r="BC8" s="468"/>
      <c r="BD8" s="468"/>
      <c r="BE8" s="468"/>
      <c r="BF8" s="468"/>
      <c r="BG8" s="468"/>
      <c r="BH8" s="468"/>
      <c r="BI8" s="468"/>
      <c r="BJ8" s="468"/>
      <c r="BK8" s="468"/>
      <c r="BL8" s="468"/>
      <c r="BM8" s="469"/>
      <c r="BN8" s="453">
        <v>1799178</v>
      </c>
      <c r="BO8" s="454"/>
      <c r="BP8" s="454"/>
      <c r="BQ8" s="454"/>
      <c r="BR8" s="454"/>
      <c r="BS8" s="454"/>
      <c r="BT8" s="454"/>
      <c r="BU8" s="455"/>
      <c r="BV8" s="453">
        <v>1243847</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1.03</v>
      </c>
      <c r="CU8" s="557"/>
      <c r="CV8" s="557"/>
      <c r="CW8" s="557"/>
      <c r="CX8" s="557"/>
      <c r="CY8" s="557"/>
      <c r="CZ8" s="557"/>
      <c r="DA8" s="558"/>
      <c r="DB8" s="556">
        <v>1.05</v>
      </c>
      <c r="DC8" s="557"/>
      <c r="DD8" s="557"/>
      <c r="DE8" s="557"/>
      <c r="DF8" s="557"/>
      <c r="DG8" s="557"/>
      <c r="DH8" s="557"/>
      <c r="DI8" s="558"/>
    </row>
    <row r="9" spans="1:119" ht="18.75" customHeight="1" thickBot="1" x14ac:dyDescent="0.2">
      <c r="A9" s="178"/>
      <c r="B9" s="585" t="s">
        <v>111</v>
      </c>
      <c r="C9" s="586"/>
      <c r="D9" s="586"/>
      <c r="E9" s="586"/>
      <c r="F9" s="586"/>
      <c r="G9" s="586"/>
      <c r="H9" s="586"/>
      <c r="I9" s="586"/>
      <c r="J9" s="586"/>
      <c r="K9" s="504"/>
      <c r="L9" s="587" t="s">
        <v>112</v>
      </c>
      <c r="M9" s="588"/>
      <c r="N9" s="588"/>
      <c r="O9" s="588"/>
      <c r="P9" s="588"/>
      <c r="Q9" s="589"/>
      <c r="R9" s="590">
        <v>91520</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115</v>
      </c>
      <c r="AV9" s="512"/>
      <c r="AW9" s="512"/>
      <c r="AX9" s="512"/>
      <c r="AY9" s="467" t="s">
        <v>116</v>
      </c>
      <c r="AZ9" s="468"/>
      <c r="BA9" s="468"/>
      <c r="BB9" s="468"/>
      <c r="BC9" s="468"/>
      <c r="BD9" s="468"/>
      <c r="BE9" s="468"/>
      <c r="BF9" s="468"/>
      <c r="BG9" s="468"/>
      <c r="BH9" s="468"/>
      <c r="BI9" s="468"/>
      <c r="BJ9" s="468"/>
      <c r="BK9" s="468"/>
      <c r="BL9" s="468"/>
      <c r="BM9" s="469"/>
      <c r="BN9" s="453">
        <v>555331</v>
      </c>
      <c r="BO9" s="454"/>
      <c r="BP9" s="454"/>
      <c r="BQ9" s="454"/>
      <c r="BR9" s="454"/>
      <c r="BS9" s="454"/>
      <c r="BT9" s="454"/>
      <c r="BU9" s="455"/>
      <c r="BV9" s="453">
        <v>111055</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5.2</v>
      </c>
      <c r="CU9" s="451"/>
      <c r="CV9" s="451"/>
      <c r="CW9" s="451"/>
      <c r="CX9" s="451"/>
      <c r="CY9" s="451"/>
      <c r="CZ9" s="451"/>
      <c r="DA9" s="452"/>
      <c r="DB9" s="450">
        <v>5.6</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118</v>
      </c>
      <c r="M10" s="410"/>
      <c r="N10" s="410"/>
      <c r="O10" s="410"/>
      <c r="P10" s="410"/>
      <c r="Q10" s="411"/>
      <c r="R10" s="406">
        <v>87977</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101</v>
      </c>
      <c r="AV10" s="512"/>
      <c r="AW10" s="512"/>
      <c r="AX10" s="512"/>
      <c r="AY10" s="467" t="s">
        <v>120</v>
      </c>
      <c r="AZ10" s="468"/>
      <c r="BA10" s="468"/>
      <c r="BB10" s="468"/>
      <c r="BC10" s="468"/>
      <c r="BD10" s="468"/>
      <c r="BE10" s="468"/>
      <c r="BF10" s="468"/>
      <c r="BG10" s="468"/>
      <c r="BH10" s="468"/>
      <c r="BI10" s="468"/>
      <c r="BJ10" s="468"/>
      <c r="BK10" s="468"/>
      <c r="BL10" s="468"/>
      <c r="BM10" s="469"/>
      <c r="BN10" s="453">
        <v>33330</v>
      </c>
      <c r="BO10" s="454"/>
      <c r="BP10" s="454"/>
      <c r="BQ10" s="454"/>
      <c r="BR10" s="454"/>
      <c r="BS10" s="454"/>
      <c r="BT10" s="454"/>
      <c r="BU10" s="455"/>
      <c r="BV10" s="453">
        <v>362991</v>
      </c>
      <c r="BW10" s="454"/>
      <c r="BX10" s="454"/>
      <c r="BY10" s="454"/>
      <c r="BZ10" s="454"/>
      <c r="CA10" s="454"/>
      <c r="CB10" s="454"/>
      <c r="CC10" s="45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122</v>
      </c>
      <c r="M11" s="415"/>
      <c r="N11" s="415"/>
      <c r="O11" s="415"/>
      <c r="P11" s="415"/>
      <c r="Q11" s="416"/>
      <c r="R11" s="582" t="s">
        <v>123</v>
      </c>
      <c r="S11" s="583"/>
      <c r="T11" s="583"/>
      <c r="U11" s="583"/>
      <c r="V11" s="584"/>
      <c r="W11" s="594"/>
      <c r="X11" s="404"/>
      <c r="Y11" s="404"/>
      <c r="Z11" s="404"/>
      <c r="AA11" s="404"/>
      <c r="AB11" s="404"/>
      <c r="AC11" s="404"/>
      <c r="AD11" s="404"/>
      <c r="AE11" s="404"/>
      <c r="AF11" s="404"/>
      <c r="AG11" s="404"/>
      <c r="AH11" s="404"/>
      <c r="AI11" s="404"/>
      <c r="AJ11" s="404"/>
      <c r="AK11" s="404"/>
      <c r="AL11" s="595"/>
      <c r="AM11" s="510" t="s">
        <v>124</v>
      </c>
      <c r="AN11" s="410"/>
      <c r="AO11" s="410"/>
      <c r="AP11" s="410"/>
      <c r="AQ11" s="410"/>
      <c r="AR11" s="410"/>
      <c r="AS11" s="410"/>
      <c r="AT11" s="411"/>
      <c r="AU11" s="511" t="s">
        <v>125</v>
      </c>
      <c r="AV11" s="512"/>
      <c r="AW11" s="512"/>
      <c r="AX11" s="512"/>
      <c r="AY11" s="467" t="s">
        <v>126</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127</v>
      </c>
      <c r="CE11" s="413"/>
      <c r="CF11" s="413"/>
      <c r="CG11" s="413"/>
      <c r="CH11" s="413"/>
      <c r="CI11" s="413"/>
      <c r="CJ11" s="413"/>
      <c r="CK11" s="413"/>
      <c r="CL11" s="413"/>
      <c r="CM11" s="413"/>
      <c r="CN11" s="413"/>
      <c r="CO11" s="413"/>
      <c r="CP11" s="413"/>
      <c r="CQ11" s="413"/>
      <c r="CR11" s="413"/>
      <c r="CS11" s="494"/>
      <c r="CT11" s="556" t="s">
        <v>128</v>
      </c>
      <c r="CU11" s="557"/>
      <c r="CV11" s="557"/>
      <c r="CW11" s="557"/>
      <c r="CX11" s="557"/>
      <c r="CY11" s="557"/>
      <c r="CZ11" s="557"/>
      <c r="DA11" s="558"/>
      <c r="DB11" s="556" t="s">
        <v>129</v>
      </c>
      <c r="DC11" s="557"/>
      <c r="DD11" s="557"/>
      <c r="DE11" s="557"/>
      <c r="DF11" s="557"/>
      <c r="DG11" s="557"/>
      <c r="DH11" s="557"/>
      <c r="DI11" s="558"/>
    </row>
    <row r="12" spans="1:119" ht="18.75" customHeight="1" x14ac:dyDescent="0.15">
      <c r="A12" s="178"/>
      <c r="B12" s="559" t="s">
        <v>130</v>
      </c>
      <c r="C12" s="560"/>
      <c r="D12" s="560"/>
      <c r="E12" s="560"/>
      <c r="F12" s="560"/>
      <c r="G12" s="560"/>
      <c r="H12" s="560"/>
      <c r="I12" s="560"/>
      <c r="J12" s="560"/>
      <c r="K12" s="561"/>
      <c r="L12" s="568" t="s">
        <v>131</v>
      </c>
      <c r="M12" s="569"/>
      <c r="N12" s="569"/>
      <c r="O12" s="569"/>
      <c r="P12" s="569"/>
      <c r="Q12" s="570"/>
      <c r="R12" s="571">
        <v>93017</v>
      </c>
      <c r="S12" s="572"/>
      <c r="T12" s="572"/>
      <c r="U12" s="572"/>
      <c r="V12" s="573"/>
      <c r="W12" s="574" t="s">
        <v>1</v>
      </c>
      <c r="X12" s="512"/>
      <c r="Y12" s="512"/>
      <c r="Z12" s="512"/>
      <c r="AA12" s="512"/>
      <c r="AB12" s="575"/>
      <c r="AC12" s="576" t="s">
        <v>132</v>
      </c>
      <c r="AD12" s="577"/>
      <c r="AE12" s="577"/>
      <c r="AF12" s="577"/>
      <c r="AG12" s="578"/>
      <c r="AH12" s="576" t="s">
        <v>133</v>
      </c>
      <c r="AI12" s="577"/>
      <c r="AJ12" s="577"/>
      <c r="AK12" s="577"/>
      <c r="AL12" s="579"/>
      <c r="AM12" s="510" t="s">
        <v>134</v>
      </c>
      <c r="AN12" s="410"/>
      <c r="AO12" s="410"/>
      <c r="AP12" s="410"/>
      <c r="AQ12" s="410"/>
      <c r="AR12" s="410"/>
      <c r="AS12" s="410"/>
      <c r="AT12" s="411"/>
      <c r="AU12" s="511" t="s">
        <v>135</v>
      </c>
      <c r="AV12" s="512"/>
      <c r="AW12" s="512"/>
      <c r="AX12" s="512"/>
      <c r="AY12" s="467" t="s">
        <v>136</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0</v>
      </c>
      <c r="BW12" s="454"/>
      <c r="BX12" s="454"/>
      <c r="BY12" s="454"/>
      <c r="BZ12" s="454"/>
      <c r="CA12" s="454"/>
      <c r="CB12" s="454"/>
      <c r="CC12" s="455"/>
      <c r="CD12" s="493" t="s">
        <v>137</v>
      </c>
      <c r="CE12" s="413"/>
      <c r="CF12" s="413"/>
      <c r="CG12" s="413"/>
      <c r="CH12" s="413"/>
      <c r="CI12" s="413"/>
      <c r="CJ12" s="413"/>
      <c r="CK12" s="413"/>
      <c r="CL12" s="413"/>
      <c r="CM12" s="413"/>
      <c r="CN12" s="413"/>
      <c r="CO12" s="413"/>
      <c r="CP12" s="413"/>
      <c r="CQ12" s="413"/>
      <c r="CR12" s="413"/>
      <c r="CS12" s="494"/>
      <c r="CT12" s="556" t="s">
        <v>129</v>
      </c>
      <c r="CU12" s="557"/>
      <c r="CV12" s="557"/>
      <c r="CW12" s="557"/>
      <c r="CX12" s="557"/>
      <c r="CY12" s="557"/>
      <c r="CZ12" s="557"/>
      <c r="DA12" s="558"/>
      <c r="DB12" s="556" t="s">
        <v>138</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139</v>
      </c>
      <c r="N13" s="538"/>
      <c r="O13" s="538"/>
      <c r="P13" s="538"/>
      <c r="Q13" s="539"/>
      <c r="R13" s="540">
        <v>91465</v>
      </c>
      <c r="S13" s="541"/>
      <c r="T13" s="541"/>
      <c r="U13" s="541"/>
      <c r="V13" s="542"/>
      <c r="W13" s="543" t="s">
        <v>140</v>
      </c>
      <c r="X13" s="439"/>
      <c r="Y13" s="439"/>
      <c r="Z13" s="439"/>
      <c r="AA13" s="439"/>
      <c r="AB13" s="440"/>
      <c r="AC13" s="406">
        <v>307</v>
      </c>
      <c r="AD13" s="407"/>
      <c r="AE13" s="407"/>
      <c r="AF13" s="407"/>
      <c r="AG13" s="408"/>
      <c r="AH13" s="406">
        <v>320</v>
      </c>
      <c r="AI13" s="407"/>
      <c r="AJ13" s="407"/>
      <c r="AK13" s="407"/>
      <c r="AL13" s="466"/>
      <c r="AM13" s="510" t="s">
        <v>141</v>
      </c>
      <c r="AN13" s="410"/>
      <c r="AO13" s="410"/>
      <c r="AP13" s="410"/>
      <c r="AQ13" s="410"/>
      <c r="AR13" s="410"/>
      <c r="AS13" s="410"/>
      <c r="AT13" s="411"/>
      <c r="AU13" s="511" t="s">
        <v>142</v>
      </c>
      <c r="AV13" s="512"/>
      <c r="AW13" s="512"/>
      <c r="AX13" s="512"/>
      <c r="AY13" s="467" t="s">
        <v>143</v>
      </c>
      <c r="AZ13" s="468"/>
      <c r="BA13" s="468"/>
      <c r="BB13" s="468"/>
      <c r="BC13" s="468"/>
      <c r="BD13" s="468"/>
      <c r="BE13" s="468"/>
      <c r="BF13" s="468"/>
      <c r="BG13" s="468"/>
      <c r="BH13" s="468"/>
      <c r="BI13" s="468"/>
      <c r="BJ13" s="468"/>
      <c r="BK13" s="468"/>
      <c r="BL13" s="468"/>
      <c r="BM13" s="469"/>
      <c r="BN13" s="453">
        <v>588661</v>
      </c>
      <c r="BO13" s="454"/>
      <c r="BP13" s="454"/>
      <c r="BQ13" s="454"/>
      <c r="BR13" s="454"/>
      <c r="BS13" s="454"/>
      <c r="BT13" s="454"/>
      <c r="BU13" s="455"/>
      <c r="BV13" s="453">
        <v>474046</v>
      </c>
      <c r="BW13" s="454"/>
      <c r="BX13" s="454"/>
      <c r="BY13" s="454"/>
      <c r="BZ13" s="454"/>
      <c r="CA13" s="454"/>
      <c r="CB13" s="454"/>
      <c r="CC13" s="455"/>
      <c r="CD13" s="493" t="s">
        <v>144</v>
      </c>
      <c r="CE13" s="413"/>
      <c r="CF13" s="413"/>
      <c r="CG13" s="413"/>
      <c r="CH13" s="413"/>
      <c r="CI13" s="413"/>
      <c r="CJ13" s="413"/>
      <c r="CK13" s="413"/>
      <c r="CL13" s="413"/>
      <c r="CM13" s="413"/>
      <c r="CN13" s="413"/>
      <c r="CO13" s="413"/>
      <c r="CP13" s="413"/>
      <c r="CQ13" s="413"/>
      <c r="CR13" s="413"/>
      <c r="CS13" s="494"/>
      <c r="CT13" s="450">
        <v>1</v>
      </c>
      <c r="CU13" s="451"/>
      <c r="CV13" s="451"/>
      <c r="CW13" s="451"/>
      <c r="CX13" s="451"/>
      <c r="CY13" s="451"/>
      <c r="CZ13" s="451"/>
      <c r="DA13" s="452"/>
      <c r="DB13" s="450">
        <v>1</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145</v>
      </c>
      <c r="M14" s="580"/>
      <c r="N14" s="580"/>
      <c r="O14" s="580"/>
      <c r="P14" s="580"/>
      <c r="Q14" s="581"/>
      <c r="R14" s="540">
        <v>92390</v>
      </c>
      <c r="S14" s="541"/>
      <c r="T14" s="541"/>
      <c r="U14" s="541"/>
      <c r="V14" s="542"/>
      <c r="W14" s="544"/>
      <c r="X14" s="442"/>
      <c r="Y14" s="442"/>
      <c r="Z14" s="442"/>
      <c r="AA14" s="442"/>
      <c r="AB14" s="443"/>
      <c r="AC14" s="533">
        <v>0.7</v>
      </c>
      <c r="AD14" s="534"/>
      <c r="AE14" s="534"/>
      <c r="AF14" s="534"/>
      <c r="AG14" s="535"/>
      <c r="AH14" s="533">
        <v>0.8</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146</v>
      </c>
      <c r="CE14" s="491"/>
      <c r="CF14" s="491"/>
      <c r="CG14" s="491"/>
      <c r="CH14" s="491"/>
      <c r="CI14" s="491"/>
      <c r="CJ14" s="491"/>
      <c r="CK14" s="491"/>
      <c r="CL14" s="491"/>
      <c r="CM14" s="491"/>
      <c r="CN14" s="491"/>
      <c r="CO14" s="491"/>
      <c r="CP14" s="491"/>
      <c r="CQ14" s="491"/>
      <c r="CR14" s="491"/>
      <c r="CS14" s="492"/>
      <c r="CT14" s="550" t="s">
        <v>138</v>
      </c>
      <c r="CU14" s="551"/>
      <c r="CV14" s="551"/>
      <c r="CW14" s="551"/>
      <c r="CX14" s="551"/>
      <c r="CY14" s="551"/>
      <c r="CZ14" s="551"/>
      <c r="DA14" s="552"/>
      <c r="DB14" s="550" t="s">
        <v>138</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139</v>
      </c>
      <c r="N15" s="538"/>
      <c r="O15" s="538"/>
      <c r="P15" s="538"/>
      <c r="Q15" s="539"/>
      <c r="R15" s="540">
        <v>90756</v>
      </c>
      <c r="S15" s="541"/>
      <c r="T15" s="541"/>
      <c r="U15" s="541"/>
      <c r="V15" s="542"/>
      <c r="W15" s="543" t="s">
        <v>147</v>
      </c>
      <c r="X15" s="439"/>
      <c r="Y15" s="439"/>
      <c r="Z15" s="439"/>
      <c r="AA15" s="439"/>
      <c r="AB15" s="440"/>
      <c r="AC15" s="406">
        <v>12165</v>
      </c>
      <c r="AD15" s="407"/>
      <c r="AE15" s="407"/>
      <c r="AF15" s="407"/>
      <c r="AG15" s="408"/>
      <c r="AH15" s="406">
        <v>11782</v>
      </c>
      <c r="AI15" s="407"/>
      <c r="AJ15" s="407"/>
      <c r="AK15" s="407"/>
      <c r="AL15" s="466"/>
      <c r="AM15" s="510"/>
      <c r="AN15" s="410"/>
      <c r="AO15" s="410"/>
      <c r="AP15" s="410"/>
      <c r="AQ15" s="410"/>
      <c r="AR15" s="410"/>
      <c r="AS15" s="410"/>
      <c r="AT15" s="411"/>
      <c r="AU15" s="511"/>
      <c r="AV15" s="512"/>
      <c r="AW15" s="512"/>
      <c r="AX15" s="512"/>
      <c r="AY15" s="479" t="s">
        <v>148</v>
      </c>
      <c r="AZ15" s="480"/>
      <c r="BA15" s="480"/>
      <c r="BB15" s="480"/>
      <c r="BC15" s="480"/>
      <c r="BD15" s="480"/>
      <c r="BE15" s="480"/>
      <c r="BF15" s="480"/>
      <c r="BG15" s="480"/>
      <c r="BH15" s="480"/>
      <c r="BI15" s="480"/>
      <c r="BJ15" s="480"/>
      <c r="BK15" s="480"/>
      <c r="BL15" s="480"/>
      <c r="BM15" s="481"/>
      <c r="BN15" s="482">
        <v>13708902</v>
      </c>
      <c r="BO15" s="483"/>
      <c r="BP15" s="483"/>
      <c r="BQ15" s="483"/>
      <c r="BR15" s="483"/>
      <c r="BS15" s="483"/>
      <c r="BT15" s="483"/>
      <c r="BU15" s="484"/>
      <c r="BV15" s="482">
        <v>13980281</v>
      </c>
      <c r="BW15" s="483"/>
      <c r="BX15" s="483"/>
      <c r="BY15" s="483"/>
      <c r="BZ15" s="483"/>
      <c r="CA15" s="483"/>
      <c r="CB15" s="483"/>
      <c r="CC15" s="484"/>
      <c r="CD15" s="553" t="s">
        <v>149</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150</v>
      </c>
      <c r="M16" s="528"/>
      <c r="N16" s="528"/>
      <c r="O16" s="528"/>
      <c r="P16" s="528"/>
      <c r="Q16" s="529"/>
      <c r="R16" s="530" t="s">
        <v>151</v>
      </c>
      <c r="S16" s="531"/>
      <c r="T16" s="531"/>
      <c r="U16" s="531"/>
      <c r="V16" s="532"/>
      <c r="W16" s="544"/>
      <c r="X16" s="442"/>
      <c r="Y16" s="442"/>
      <c r="Z16" s="442"/>
      <c r="AA16" s="442"/>
      <c r="AB16" s="443"/>
      <c r="AC16" s="533">
        <v>28.6</v>
      </c>
      <c r="AD16" s="534"/>
      <c r="AE16" s="534"/>
      <c r="AF16" s="534"/>
      <c r="AG16" s="535"/>
      <c r="AH16" s="533">
        <v>29.2</v>
      </c>
      <c r="AI16" s="534"/>
      <c r="AJ16" s="534"/>
      <c r="AK16" s="534"/>
      <c r="AL16" s="536"/>
      <c r="AM16" s="510"/>
      <c r="AN16" s="410"/>
      <c r="AO16" s="410"/>
      <c r="AP16" s="410"/>
      <c r="AQ16" s="410"/>
      <c r="AR16" s="410"/>
      <c r="AS16" s="410"/>
      <c r="AT16" s="411"/>
      <c r="AU16" s="511"/>
      <c r="AV16" s="512"/>
      <c r="AW16" s="512"/>
      <c r="AX16" s="512"/>
      <c r="AY16" s="467" t="s">
        <v>152</v>
      </c>
      <c r="AZ16" s="468"/>
      <c r="BA16" s="468"/>
      <c r="BB16" s="468"/>
      <c r="BC16" s="468"/>
      <c r="BD16" s="468"/>
      <c r="BE16" s="468"/>
      <c r="BF16" s="468"/>
      <c r="BG16" s="468"/>
      <c r="BH16" s="468"/>
      <c r="BI16" s="468"/>
      <c r="BJ16" s="468"/>
      <c r="BK16" s="468"/>
      <c r="BL16" s="468"/>
      <c r="BM16" s="469"/>
      <c r="BN16" s="453">
        <v>14112118</v>
      </c>
      <c r="BO16" s="454"/>
      <c r="BP16" s="454"/>
      <c r="BQ16" s="454"/>
      <c r="BR16" s="454"/>
      <c r="BS16" s="454"/>
      <c r="BT16" s="454"/>
      <c r="BU16" s="455"/>
      <c r="BV16" s="453">
        <v>13464722</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153</v>
      </c>
      <c r="N17" s="547"/>
      <c r="O17" s="547"/>
      <c r="P17" s="547"/>
      <c r="Q17" s="548"/>
      <c r="R17" s="530" t="s">
        <v>154</v>
      </c>
      <c r="S17" s="531"/>
      <c r="T17" s="531"/>
      <c r="U17" s="531"/>
      <c r="V17" s="532"/>
      <c r="W17" s="543" t="s">
        <v>155</v>
      </c>
      <c r="X17" s="439"/>
      <c r="Y17" s="439"/>
      <c r="Z17" s="439"/>
      <c r="AA17" s="439"/>
      <c r="AB17" s="440"/>
      <c r="AC17" s="406">
        <v>30018</v>
      </c>
      <c r="AD17" s="407"/>
      <c r="AE17" s="407"/>
      <c r="AF17" s="407"/>
      <c r="AG17" s="408"/>
      <c r="AH17" s="406">
        <v>28261</v>
      </c>
      <c r="AI17" s="407"/>
      <c r="AJ17" s="407"/>
      <c r="AK17" s="407"/>
      <c r="AL17" s="466"/>
      <c r="AM17" s="510"/>
      <c r="AN17" s="410"/>
      <c r="AO17" s="410"/>
      <c r="AP17" s="410"/>
      <c r="AQ17" s="410"/>
      <c r="AR17" s="410"/>
      <c r="AS17" s="410"/>
      <c r="AT17" s="411"/>
      <c r="AU17" s="511"/>
      <c r="AV17" s="512"/>
      <c r="AW17" s="512"/>
      <c r="AX17" s="512"/>
      <c r="AY17" s="467" t="s">
        <v>156</v>
      </c>
      <c r="AZ17" s="468"/>
      <c r="BA17" s="468"/>
      <c r="BB17" s="468"/>
      <c r="BC17" s="468"/>
      <c r="BD17" s="468"/>
      <c r="BE17" s="468"/>
      <c r="BF17" s="468"/>
      <c r="BG17" s="468"/>
      <c r="BH17" s="468"/>
      <c r="BI17" s="468"/>
      <c r="BJ17" s="468"/>
      <c r="BK17" s="468"/>
      <c r="BL17" s="468"/>
      <c r="BM17" s="469"/>
      <c r="BN17" s="453">
        <v>17689692</v>
      </c>
      <c r="BO17" s="454"/>
      <c r="BP17" s="454"/>
      <c r="BQ17" s="454"/>
      <c r="BR17" s="454"/>
      <c r="BS17" s="454"/>
      <c r="BT17" s="454"/>
      <c r="BU17" s="455"/>
      <c r="BV17" s="453">
        <v>18063927</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157</v>
      </c>
      <c r="C18" s="504"/>
      <c r="D18" s="504"/>
      <c r="E18" s="505"/>
      <c r="F18" s="505"/>
      <c r="G18" s="505"/>
      <c r="H18" s="505"/>
      <c r="I18" s="505"/>
      <c r="J18" s="505"/>
      <c r="K18" s="505"/>
      <c r="L18" s="506">
        <v>34.909999999999997</v>
      </c>
      <c r="M18" s="506"/>
      <c r="N18" s="506"/>
      <c r="O18" s="506"/>
      <c r="P18" s="506"/>
      <c r="Q18" s="506"/>
      <c r="R18" s="507"/>
      <c r="S18" s="507"/>
      <c r="T18" s="507"/>
      <c r="U18" s="507"/>
      <c r="V18" s="508"/>
      <c r="W18" s="524"/>
      <c r="X18" s="525"/>
      <c r="Y18" s="525"/>
      <c r="Z18" s="525"/>
      <c r="AA18" s="525"/>
      <c r="AB18" s="549"/>
      <c r="AC18" s="423">
        <v>70.599999999999994</v>
      </c>
      <c r="AD18" s="424"/>
      <c r="AE18" s="424"/>
      <c r="AF18" s="424"/>
      <c r="AG18" s="509"/>
      <c r="AH18" s="423">
        <v>70</v>
      </c>
      <c r="AI18" s="424"/>
      <c r="AJ18" s="424"/>
      <c r="AK18" s="424"/>
      <c r="AL18" s="425"/>
      <c r="AM18" s="510"/>
      <c r="AN18" s="410"/>
      <c r="AO18" s="410"/>
      <c r="AP18" s="410"/>
      <c r="AQ18" s="410"/>
      <c r="AR18" s="410"/>
      <c r="AS18" s="410"/>
      <c r="AT18" s="411"/>
      <c r="AU18" s="511"/>
      <c r="AV18" s="512"/>
      <c r="AW18" s="512"/>
      <c r="AX18" s="512"/>
      <c r="AY18" s="467" t="s">
        <v>158</v>
      </c>
      <c r="AZ18" s="468"/>
      <c r="BA18" s="468"/>
      <c r="BB18" s="468"/>
      <c r="BC18" s="468"/>
      <c r="BD18" s="468"/>
      <c r="BE18" s="468"/>
      <c r="BF18" s="468"/>
      <c r="BG18" s="468"/>
      <c r="BH18" s="468"/>
      <c r="BI18" s="468"/>
      <c r="BJ18" s="468"/>
      <c r="BK18" s="468"/>
      <c r="BL18" s="468"/>
      <c r="BM18" s="469"/>
      <c r="BN18" s="453">
        <v>15341387</v>
      </c>
      <c r="BO18" s="454"/>
      <c r="BP18" s="454"/>
      <c r="BQ18" s="454"/>
      <c r="BR18" s="454"/>
      <c r="BS18" s="454"/>
      <c r="BT18" s="454"/>
      <c r="BU18" s="455"/>
      <c r="BV18" s="453">
        <v>15168507</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159</v>
      </c>
      <c r="C19" s="504"/>
      <c r="D19" s="504"/>
      <c r="E19" s="505"/>
      <c r="F19" s="505"/>
      <c r="G19" s="505"/>
      <c r="H19" s="505"/>
      <c r="I19" s="505"/>
      <c r="J19" s="505"/>
      <c r="K19" s="505"/>
      <c r="L19" s="513">
        <v>2622</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160</v>
      </c>
      <c r="AZ19" s="468"/>
      <c r="BA19" s="468"/>
      <c r="BB19" s="468"/>
      <c r="BC19" s="468"/>
      <c r="BD19" s="468"/>
      <c r="BE19" s="468"/>
      <c r="BF19" s="468"/>
      <c r="BG19" s="468"/>
      <c r="BH19" s="468"/>
      <c r="BI19" s="468"/>
      <c r="BJ19" s="468"/>
      <c r="BK19" s="468"/>
      <c r="BL19" s="468"/>
      <c r="BM19" s="469"/>
      <c r="BN19" s="453">
        <v>21748070</v>
      </c>
      <c r="BO19" s="454"/>
      <c r="BP19" s="454"/>
      <c r="BQ19" s="454"/>
      <c r="BR19" s="454"/>
      <c r="BS19" s="454"/>
      <c r="BT19" s="454"/>
      <c r="BU19" s="455"/>
      <c r="BV19" s="453">
        <v>20872379</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161</v>
      </c>
      <c r="C20" s="504"/>
      <c r="D20" s="504"/>
      <c r="E20" s="505"/>
      <c r="F20" s="505"/>
      <c r="G20" s="505"/>
      <c r="H20" s="505"/>
      <c r="I20" s="505"/>
      <c r="J20" s="505"/>
      <c r="K20" s="505"/>
      <c r="L20" s="513">
        <v>36460</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162</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163</v>
      </c>
      <c r="C22" s="430"/>
      <c r="D22" s="431"/>
      <c r="E22" s="438" t="s">
        <v>1</v>
      </c>
      <c r="F22" s="439"/>
      <c r="G22" s="439"/>
      <c r="H22" s="439"/>
      <c r="I22" s="439"/>
      <c r="J22" s="439"/>
      <c r="K22" s="440"/>
      <c r="L22" s="438" t="s">
        <v>164</v>
      </c>
      <c r="M22" s="439"/>
      <c r="N22" s="439"/>
      <c r="O22" s="439"/>
      <c r="P22" s="440"/>
      <c r="Q22" s="444" t="s">
        <v>165</v>
      </c>
      <c r="R22" s="445"/>
      <c r="S22" s="445"/>
      <c r="T22" s="445"/>
      <c r="U22" s="445"/>
      <c r="V22" s="446"/>
      <c r="W22" s="495" t="s">
        <v>166</v>
      </c>
      <c r="X22" s="430"/>
      <c r="Y22" s="431"/>
      <c r="Z22" s="438" t="s">
        <v>1</v>
      </c>
      <c r="AA22" s="439"/>
      <c r="AB22" s="439"/>
      <c r="AC22" s="439"/>
      <c r="AD22" s="439"/>
      <c r="AE22" s="439"/>
      <c r="AF22" s="439"/>
      <c r="AG22" s="440"/>
      <c r="AH22" s="456" t="s">
        <v>167</v>
      </c>
      <c r="AI22" s="439"/>
      <c r="AJ22" s="439"/>
      <c r="AK22" s="439"/>
      <c r="AL22" s="440"/>
      <c r="AM22" s="456" t="s">
        <v>168</v>
      </c>
      <c r="AN22" s="457"/>
      <c r="AO22" s="457"/>
      <c r="AP22" s="457"/>
      <c r="AQ22" s="457"/>
      <c r="AR22" s="458"/>
      <c r="AS22" s="444" t="s">
        <v>165</v>
      </c>
      <c r="AT22" s="445"/>
      <c r="AU22" s="445"/>
      <c r="AV22" s="445"/>
      <c r="AW22" s="445"/>
      <c r="AX22" s="462"/>
      <c r="AY22" s="479" t="s">
        <v>169</v>
      </c>
      <c r="AZ22" s="480"/>
      <c r="BA22" s="480"/>
      <c r="BB22" s="480"/>
      <c r="BC22" s="480"/>
      <c r="BD22" s="480"/>
      <c r="BE22" s="480"/>
      <c r="BF22" s="480"/>
      <c r="BG22" s="480"/>
      <c r="BH22" s="480"/>
      <c r="BI22" s="480"/>
      <c r="BJ22" s="480"/>
      <c r="BK22" s="480"/>
      <c r="BL22" s="480"/>
      <c r="BM22" s="481"/>
      <c r="BN22" s="482">
        <v>7379735</v>
      </c>
      <c r="BO22" s="483"/>
      <c r="BP22" s="483"/>
      <c r="BQ22" s="483"/>
      <c r="BR22" s="483"/>
      <c r="BS22" s="483"/>
      <c r="BT22" s="483"/>
      <c r="BU22" s="484"/>
      <c r="BV22" s="482">
        <v>8297347</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170</v>
      </c>
      <c r="AZ23" s="468"/>
      <c r="BA23" s="468"/>
      <c r="BB23" s="468"/>
      <c r="BC23" s="468"/>
      <c r="BD23" s="468"/>
      <c r="BE23" s="468"/>
      <c r="BF23" s="468"/>
      <c r="BG23" s="468"/>
      <c r="BH23" s="468"/>
      <c r="BI23" s="468"/>
      <c r="BJ23" s="468"/>
      <c r="BK23" s="468"/>
      <c r="BL23" s="468"/>
      <c r="BM23" s="469"/>
      <c r="BN23" s="453">
        <v>6133844</v>
      </c>
      <c r="BO23" s="454"/>
      <c r="BP23" s="454"/>
      <c r="BQ23" s="454"/>
      <c r="BR23" s="454"/>
      <c r="BS23" s="454"/>
      <c r="BT23" s="454"/>
      <c r="BU23" s="455"/>
      <c r="BV23" s="453">
        <v>6783456</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171</v>
      </c>
      <c r="F24" s="410"/>
      <c r="G24" s="410"/>
      <c r="H24" s="410"/>
      <c r="I24" s="410"/>
      <c r="J24" s="410"/>
      <c r="K24" s="411"/>
      <c r="L24" s="406">
        <v>1</v>
      </c>
      <c r="M24" s="407"/>
      <c r="N24" s="407"/>
      <c r="O24" s="407"/>
      <c r="P24" s="408"/>
      <c r="Q24" s="406">
        <v>9920</v>
      </c>
      <c r="R24" s="407"/>
      <c r="S24" s="407"/>
      <c r="T24" s="407"/>
      <c r="U24" s="407"/>
      <c r="V24" s="408"/>
      <c r="W24" s="496"/>
      <c r="X24" s="433"/>
      <c r="Y24" s="434"/>
      <c r="Z24" s="409" t="s">
        <v>172</v>
      </c>
      <c r="AA24" s="410"/>
      <c r="AB24" s="410"/>
      <c r="AC24" s="410"/>
      <c r="AD24" s="410"/>
      <c r="AE24" s="410"/>
      <c r="AF24" s="410"/>
      <c r="AG24" s="411"/>
      <c r="AH24" s="406">
        <v>467</v>
      </c>
      <c r="AI24" s="407"/>
      <c r="AJ24" s="407"/>
      <c r="AK24" s="407"/>
      <c r="AL24" s="408"/>
      <c r="AM24" s="406">
        <v>1431822</v>
      </c>
      <c r="AN24" s="407"/>
      <c r="AO24" s="407"/>
      <c r="AP24" s="407"/>
      <c r="AQ24" s="407"/>
      <c r="AR24" s="408"/>
      <c r="AS24" s="406">
        <v>3066</v>
      </c>
      <c r="AT24" s="407"/>
      <c r="AU24" s="407"/>
      <c r="AV24" s="407"/>
      <c r="AW24" s="407"/>
      <c r="AX24" s="466"/>
      <c r="AY24" s="426" t="s">
        <v>173</v>
      </c>
      <c r="AZ24" s="427"/>
      <c r="BA24" s="427"/>
      <c r="BB24" s="427"/>
      <c r="BC24" s="427"/>
      <c r="BD24" s="427"/>
      <c r="BE24" s="427"/>
      <c r="BF24" s="427"/>
      <c r="BG24" s="427"/>
      <c r="BH24" s="427"/>
      <c r="BI24" s="427"/>
      <c r="BJ24" s="427"/>
      <c r="BK24" s="427"/>
      <c r="BL24" s="427"/>
      <c r="BM24" s="428"/>
      <c r="BN24" s="453">
        <v>6043489</v>
      </c>
      <c r="BO24" s="454"/>
      <c r="BP24" s="454"/>
      <c r="BQ24" s="454"/>
      <c r="BR24" s="454"/>
      <c r="BS24" s="454"/>
      <c r="BT24" s="454"/>
      <c r="BU24" s="455"/>
      <c r="BV24" s="453">
        <v>6776069</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174</v>
      </c>
      <c r="F25" s="410"/>
      <c r="G25" s="410"/>
      <c r="H25" s="410"/>
      <c r="I25" s="410"/>
      <c r="J25" s="410"/>
      <c r="K25" s="411"/>
      <c r="L25" s="406">
        <v>1</v>
      </c>
      <c r="M25" s="407"/>
      <c r="N25" s="407"/>
      <c r="O25" s="407"/>
      <c r="P25" s="408"/>
      <c r="Q25" s="406">
        <v>8150</v>
      </c>
      <c r="R25" s="407"/>
      <c r="S25" s="407"/>
      <c r="T25" s="407"/>
      <c r="U25" s="407"/>
      <c r="V25" s="408"/>
      <c r="W25" s="496"/>
      <c r="X25" s="433"/>
      <c r="Y25" s="434"/>
      <c r="Z25" s="409" t="s">
        <v>175</v>
      </c>
      <c r="AA25" s="410"/>
      <c r="AB25" s="410"/>
      <c r="AC25" s="410"/>
      <c r="AD25" s="410"/>
      <c r="AE25" s="410"/>
      <c r="AF25" s="410"/>
      <c r="AG25" s="411"/>
      <c r="AH25" s="406" t="s">
        <v>138</v>
      </c>
      <c r="AI25" s="407"/>
      <c r="AJ25" s="407"/>
      <c r="AK25" s="407"/>
      <c r="AL25" s="408"/>
      <c r="AM25" s="406" t="s">
        <v>138</v>
      </c>
      <c r="AN25" s="407"/>
      <c r="AO25" s="407"/>
      <c r="AP25" s="407"/>
      <c r="AQ25" s="407"/>
      <c r="AR25" s="408"/>
      <c r="AS25" s="406" t="s">
        <v>138</v>
      </c>
      <c r="AT25" s="407"/>
      <c r="AU25" s="407"/>
      <c r="AV25" s="407"/>
      <c r="AW25" s="407"/>
      <c r="AX25" s="466"/>
      <c r="AY25" s="479" t="s">
        <v>176</v>
      </c>
      <c r="AZ25" s="480"/>
      <c r="BA25" s="480"/>
      <c r="BB25" s="480"/>
      <c r="BC25" s="480"/>
      <c r="BD25" s="480"/>
      <c r="BE25" s="480"/>
      <c r="BF25" s="480"/>
      <c r="BG25" s="480"/>
      <c r="BH25" s="480"/>
      <c r="BI25" s="480"/>
      <c r="BJ25" s="480"/>
      <c r="BK25" s="480"/>
      <c r="BL25" s="480"/>
      <c r="BM25" s="481"/>
      <c r="BN25" s="482">
        <v>2869989</v>
      </c>
      <c r="BO25" s="483"/>
      <c r="BP25" s="483"/>
      <c r="BQ25" s="483"/>
      <c r="BR25" s="483"/>
      <c r="BS25" s="483"/>
      <c r="BT25" s="483"/>
      <c r="BU25" s="484"/>
      <c r="BV25" s="482">
        <v>2010935</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177</v>
      </c>
      <c r="F26" s="410"/>
      <c r="G26" s="410"/>
      <c r="H26" s="410"/>
      <c r="I26" s="410"/>
      <c r="J26" s="410"/>
      <c r="K26" s="411"/>
      <c r="L26" s="406">
        <v>1</v>
      </c>
      <c r="M26" s="407"/>
      <c r="N26" s="407"/>
      <c r="O26" s="407"/>
      <c r="P26" s="408"/>
      <c r="Q26" s="406">
        <v>7310</v>
      </c>
      <c r="R26" s="407"/>
      <c r="S26" s="407"/>
      <c r="T26" s="407"/>
      <c r="U26" s="407"/>
      <c r="V26" s="408"/>
      <c r="W26" s="496"/>
      <c r="X26" s="433"/>
      <c r="Y26" s="434"/>
      <c r="Z26" s="409" t="s">
        <v>178</v>
      </c>
      <c r="AA26" s="464"/>
      <c r="AB26" s="464"/>
      <c r="AC26" s="464"/>
      <c r="AD26" s="464"/>
      <c r="AE26" s="464"/>
      <c r="AF26" s="464"/>
      <c r="AG26" s="465"/>
      <c r="AH26" s="406">
        <v>5</v>
      </c>
      <c r="AI26" s="407"/>
      <c r="AJ26" s="407"/>
      <c r="AK26" s="407"/>
      <c r="AL26" s="408"/>
      <c r="AM26" s="406">
        <v>14070</v>
      </c>
      <c r="AN26" s="407"/>
      <c r="AO26" s="407"/>
      <c r="AP26" s="407"/>
      <c r="AQ26" s="407"/>
      <c r="AR26" s="408"/>
      <c r="AS26" s="406">
        <v>2814</v>
      </c>
      <c r="AT26" s="407"/>
      <c r="AU26" s="407"/>
      <c r="AV26" s="407"/>
      <c r="AW26" s="407"/>
      <c r="AX26" s="466"/>
      <c r="AY26" s="493" t="s">
        <v>179</v>
      </c>
      <c r="AZ26" s="413"/>
      <c r="BA26" s="413"/>
      <c r="BB26" s="413"/>
      <c r="BC26" s="413"/>
      <c r="BD26" s="413"/>
      <c r="BE26" s="413"/>
      <c r="BF26" s="413"/>
      <c r="BG26" s="413"/>
      <c r="BH26" s="413"/>
      <c r="BI26" s="413"/>
      <c r="BJ26" s="413"/>
      <c r="BK26" s="413"/>
      <c r="BL26" s="413"/>
      <c r="BM26" s="494"/>
      <c r="BN26" s="453" t="s">
        <v>138</v>
      </c>
      <c r="BO26" s="454"/>
      <c r="BP26" s="454"/>
      <c r="BQ26" s="454"/>
      <c r="BR26" s="454"/>
      <c r="BS26" s="454"/>
      <c r="BT26" s="454"/>
      <c r="BU26" s="455"/>
      <c r="BV26" s="453" t="s">
        <v>138</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180</v>
      </c>
      <c r="F27" s="410"/>
      <c r="G27" s="410"/>
      <c r="H27" s="410"/>
      <c r="I27" s="410"/>
      <c r="J27" s="410"/>
      <c r="K27" s="411"/>
      <c r="L27" s="406">
        <v>1</v>
      </c>
      <c r="M27" s="407"/>
      <c r="N27" s="407"/>
      <c r="O27" s="407"/>
      <c r="P27" s="408"/>
      <c r="Q27" s="406">
        <v>5230</v>
      </c>
      <c r="R27" s="407"/>
      <c r="S27" s="407"/>
      <c r="T27" s="407"/>
      <c r="U27" s="407"/>
      <c r="V27" s="408"/>
      <c r="W27" s="496"/>
      <c r="X27" s="433"/>
      <c r="Y27" s="434"/>
      <c r="Z27" s="409" t="s">
        <v>181</v>
      </c>
      <c r="AA27" s="410"/>
      <c r="AB27" s="410"/>
      <c r="AC27" s="410"/>
      <c r="AD27" s="410"/>
      <c r="AE27" s="410"/>
      <c r="AF27" s="410"/>
      <c r="AG27" s="411"/>
      <c r="AH27" s="406" t="s">
        <v>138</v>
      </c>
      <c r="AI27" s="407"/>
      <c r="AJ27" s="407"/>
      <c r="AK27" s="407"/>
      <c r="AL27" s="408"/>
      <c r="AM27" s="406" t="s">
        <v>138</v>
      </c>
      <c r="AN27" s="407"/>
      <c r="AO27" s="407"/>
      <c r="AP27" s="407"/>
      <c r="AQ27" s="407"/>
      <c r="AR27" s="408"/>
      <c r="AS27" s="406" t="s">
        <v>138</v>
      </c>
      <c r="AT27" s="407"/>
      <c r="AU27" s="407"/>
      <c r="AV27" s="407"/>
      <c r="AW27" s="407"/>
      <c r="AX27" s="466"/>
      <c r="AY27" s="490" t="s">
        <v>182</v>
      </c>
      <c r="AZ27" s="491"/>
      <c r="BA27" s="491"/>
      <c r="BB27" s="491"/>
      <c r="BC27" s="491"/>
      <c r="BD27" s="491"/>
      <c r="BE27" s="491"/>
      <c r="BF27" s="491"/>
      <c r="BG27" s="491"/>
      <c r="BH27" s="491"/>
      <c r="BI27" s="491"/>
      <c r="BJ27" s="491"/>
      <c r="BK27" s="491"/>
      <c r="BL27" s="491"/>
      <c r="BM27" s="492"/>
      <c r="BN27" s="487" t="s">
        <v>138</v>
      </c>
      <c r="BO27" s="488"/>
      <c r="BP27" s="488"/>
      <c r="BQ27" s="488"/>
      <c r="BR27" s="488"/>
      <c r="BS27" s="488"/>
      <c r="BT27" s="488"/>
      <c r="BU27" s="489"/>
      <c r="BV27" s="487" t="s">
        <v>138</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183</v>
      </c>
      <c r="F28" s="410"/>
      <c r="G28" s="410"/>
      <c r="H28" s="410"/>
      <c r="I28" s="410"/>
      <c r="J28" s="410"/>
      <c r="K28" s="411"/>
      <c r="L28" s="406">
        <v>1</v>
      </c>
      <c r="M28" s="407"/>
      <c r="N28" s="407"/>
      <c r="O28" s="407"/>
      <c r="P28" s="408"/>
      <c r="Q28" s="406">
        <v>4640</v>
      </c>
      <c r="R28" s="407"/>
      <c r="S28" s="407"/>
      <c r="T28" s="407"/>
      <c r="U28" s="407"/>
      <c r="V28" s="408"/>
      <c r="W28" s="496"/>
      <c r="X28" s="433"/>
      <c r="Y28" s="434"/>
      <c r="Z28" s="409" t="s">
        <v>184</v>
      </c>
      <c r="AA28" s="410"/>
      <c r="AB28" s="410"/>
      <c r="AC28" s="410"/>
      <c r="AD28" s="410"/>
      <c r="AE28" s="410"/>
      <c r="AF28" s="410"/>
      <c r="AG28" s="411"/>
      <c r="AH28" s="406" t="s">
        <v>138</v>
      </c>
      <c r="AI28" s="407"/>
      <c r="AJ28" s="407"/>
      <c r="AK28" s="407"/>
      <c r="AL28" s="408"/>
      <c r="AM28" s="406" t="s">
        <v>138</v>
      </c>
      <c r="AN28" s="407"/>
      <c r="AO28" s="407"/>
      <c r="AP28" s="407"/>
      <c r="AQ28" s="407"/>
      <c r="AR28" s="408"/>
      <c r="AS28" s="406" t="s">
        <v>138</v>
      </c>
      <c r="AT28" s="407"/>
      <c r="AU28" s="407"/>
      <c r="AV28" s="407"/>
      <c r="AW28" s="407"/>
      <c r="AX28" s="466"/>
      <c r="AY28" s="470" t="s">
        <v>185</v>
      </c>
      <c r="AZ28" s="471"/>
      <c r="BA28" s="471"/>
      <c r="BB28" s="472"/>
      <c r="BC28" s="479" t="s">
        <v>48</v>
      </c>
      <c r="BD28" s="480"/>
      <c r="BE28" s="480"/>
      <c r="BF28" s="480"/>
      <c r="BG28" s="480"/>
      <c r="BH28" s="480"/>
      <c r="BI28" s="480"/>
      <c r="BJ28" s="480"/>
      <c r="BK28" s="480"/>
      <c r="BL28" s="480"/>
      <c r="BM28" s="481"/>
      <c r="BN28" s="482">
        <v>2909844</v>
      </c>
      <c r="BO28" s="483"/>
      <c r="BP28" s="483"/>
      <c r="BQ28" s="483"/>
      <c r="BR28" s="483"/>
      <c r="BS28" s="483"/>
      <c r="BT28" s="483"/>
      <c r="BU28" s="484"/>
      <c r="BV28" s="482">
        <v>2876514</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186</v>
      </c>
      <c r="F29" s="410"/>
      <c r="G29" s="410"/>
      <c r="H29" s="410"/>
      <c r="I29" s="410"/>
      <c r="J29" s="410"/>
      <c r="K29" s="411"/>
      <c r="L29" s="406">
        <v>18</v>
      </c>
      <c r="M29" s="407"/>
      <c r="N29" s="407"/>
      <c r="O29" s="407"/>
      <c r="P29" s="408"/>
      <c r="Q29" s="406">
        <v>4300</v>
      </c>
      <c r="R29" s="407"/>
      <c r="S29" s="407"/>
      <c r="T29" s="407"/>
      <c r="U29" s="407"/>
      <c r="V29" s="408"/>
      <c r="W29" s="497"/>
      <c r="X29" s="498"/>
      <c r="Y29" s="499"/>
      <c r="Z29" s="409" t="s">
        <v>187</v>
      </c>
      <c r="AA29" s="410"/>
      <c r="AB29" s="410"/>
      <c r="AC29" s="410"/>
      <c r="AD29" s="410"/>
      <c r="AE29" s="410"/>
      <c r="AF29" s="410"/>
      <c r="AG29" s="411"/>
      <c r="AH29" s="406">
        <v>467</v>
      </c>
      <c r="AI29" s="407"/>
      <c r="AJ29" s="407"/>
      <c r="AK29" s="407"/>
      <c r="AL29" s="408"/>
      <c r="AM29" s="406">
        <v>1431822</v>
      </c>
      <c r="AN29" s="407"/>
      <c r="AO29" s="407"/>
      <c r="AP29" s="407"/>
      <c r="AQ29" s="407"/>
      <c r="AR29" s="408"/>
      <c r="AS29" s="406">
        <v>3066</v>
      </c>
      <c r="AT29" s="407"/>
      <c r="AU29" s="407"/>
      <c r="AV29" s="407"/>
      <c r="AW29" s="407"/>
      <c r="AX29" s="466"/>
      <c r="AY29" s="473"/>
      <c r="AZ29" s="474"/>
      <c r="BA29" s="474"/>
      <c r="BB29" s="475"/>
      <c r="BC29" s="467" t="s">
        <v>188</v>
      </c>
      <c r="BD29" s="468"/>
      <c r="BE29" s="468"/>
      <c r="BF29" s="468"/>
      <c r="BG29" s="468"/>
      <c r="BH29" s="468"/>
      <c r="BI29" s="468"/>
      <c r="BJ29" s="468"/>
      <c r="BK29" s="468"/>
      <c r="BL29" s="468"/>
      <c r="BM29" s="469"/>
      <c r="BN29" s="453">
        <v>13547</v>
      </c>
      <c r="BO29" s="454"/>
      <c r="BP29" s="454"/>
      <c r="BQ29" s="454"/>
      <c r="BR29" s="454"/>
      <c r="BS29" s="454"/>
      <c r="BT29" s="454"/>
      <c r="BU29" s="455"/>
      <c r="BV29" s="453">
        <v>13523</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189</v>
      </c>
      <c r="X30" s="421"/>
      <c r="Y30" s="421"/>
      <c r="Z30" s="421"/>
      <c r="AA30" s="421"/>
      <c r="AB30" s="421"/>
      <c r="AC30" s="421"/>
      <c r="AD30" s="421"/>
      <c r="AE30" s="421"/>
      <c r="AF30" s="421"/>
      <c r="AG30" s="422"/>
      <c r="AH30" s="423">
        <v>99.4</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3952501</v>
      </c>
      <c r="BO30" s="488"/>
      <c r="BP30" s="488"/>
      <c r="BQ30" s="488"/>
      <c r="BR30" s="488"/>
      <c r="BS30" s="488"/>
      <c r="BT30" s="488"/>
      <c r="BU30" s="489"/>
      <c r="BV30" s="487">
        <v>2999385</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190</v>
      </c>
      <c r="D32" s="412"/>
      <c r="E32" s="412"/>
      <c r="F32" s="412"/>
      <c r="G32" s="412"/>
      <c r="H32" s="412"/>
      <c r="I32" s="412"/>
      <c r="J32" s="412"/>
      <c r="K32" s="412"/>
      <c r="L32" s="412"/>
      <c r="M32" s="412"/>
      <c r="N32" s="412"/>
      <c r="O32" s="412"/>
      <c r="P32" s="412"/>
      <c r="Q32" s="412"/>
      <c r="R32" s="412"/>
      <c r="S32" s="412"/>
      <c r="U32" s="413" t="s">
        <v>191</v>
      </c>
      <c r="V32" s="413"/>
      <c r="W32" s="413"/>
      <c r="X32" s="413"/>
      <c r="Y32" s="413"/>
      <c r="Z32" s="413"/>
      <c r="AA32" s="413"/>
      <c r="AB32" s="413"/>
      <c r="AC32" s="413"/>
      <c r="AD32" s="413"/>
      <c r="AE32" s="413"/>
      <c r="AF32" s="413"/>
      <c r="AG32" s="413"/>
      <c r="AH32" s="413"/>
      <c r="AI32" s="413"/>
      <c r="AJ32" s="413"/>
      <c r="AK32" s="413"/>
      <c r="AM32" s="413" t="s">
        <v>192</v>
      </c>
      <c r="AN32" s="413"/>
      <c r="AO32" s="413"/>
      <c r="AP32" s="413"/>
      <c r="AQ32" s="413"/>
      <c r="AR32" s="413"/>
      <c r="AS32" s="413"/>
      <c r="AT32" s="413"/>
      <c r="AU32" s="413"/>
      <c r="AV32" s="413"/>
      <c r="AW32" s="413"/>
      <c r="AX32" s="413"/>
      <c r="AY32" s="413"/>
      <c r="AZ32" s="413"/>
      <c r="BA32" s="413"/>
      <c r="BB32" s="413"/>
      <c r="BC32" s="413"/>
      <c r="BE32" s="413" t="s">
        <v>193</v>
      </c>
      <c r="BF32" s="413"/>
      <c r="BG32" s="413"/>
      <c r="BH32" s="413"/>
      <c r="BI32" s="413"/>
      <c r="BJ32" s="413"/>
      <c r="BK32" s="413"/>
      <c r="BL32" s="413"/>
      <c r="BM32" s="413"/>
      <c r="BN32" s="413"/>
      <c r="BO32" s="413"/>
      <c r="BP32" s="413"/>
      <c r="BQ32" s="413"/>
      <c r="BR32" s="413"/>
      <c r="BS32" s="413"/>
      <c r="BT32" s="413"/>
      <c r="BU32" s="413"/>
      <c r="BW32" s="413" t="s">
        <v>194</v>
      </c>
      <c r="BX32" s="413"/>
      <c r="BY32" s="413"/>
      <c r="BZ32" s="413"/>
      <c r="CA32" s="413"/>
      <c r="CB32" s="413"/>
      <c r="CC32" s="413"/>
      <c r="CD32" s="413"/>
      <c r="CE32" s="413"/>
      <c r="CF32" s="413"/>
      <c r="CG32" s="413"/>
      <c r="CH32" s="413"/>
      <c r="CI32" s="413"/>
      <c r="CJ32" s="413"/>
      <c r="CK32" s="413"/>
      <c r="CL32" s="413"/>
      <c r="CM32" s="413"/>
      <c r="CO32" s="413" t="s">
        <v>195</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196</v>
      </c>
      <c r="D33" s="405"/>
      <c r="E33" s="404" t="s">
        <v>197</v>
      </c>
      <c r="F33" s="404"/>
      <c r="G33" s="404"/>
      <c r="H33" s="404"/>
      <c r="I33" s="404"/>
      <c r="J33" s="404"/>
      <c r="K33" s="404"/>
      <c r="L33" s="404"/>
      <c r="M33" s="404"/>
      <c r="N33" s="404"/>
      <c r="O33" s="404"/>
      <c r="P33" s="404"/>
      <c r="Q33" s="404"/>
      <c r="R33" s="404"/>
      <c r="S33" s="404"/>
      <c r="T33" s="203"/>
      <c r="U33" s="405" t="s">
        <v>196</v>
      </c>
      <c r="V33" s="405"/>
      <c r="W33" s="404" t="s">
        <v>197</v>
      </c>
      <c r="X33" s="404"/>
      <c r="Y33" s="404"/>
      <c r="Z33" s="404"/>
      <c r="AA33" s="404"/>
      <c r="AB33" s="404"/>
      <c r="AC33" s="404"/>
      <c r="AD33" s="404"/>
      <c r="AE33" s="404"/>
      <c r="AF33" s="404"/>
      <c r="AG33" s="404"/>
      <c r="AH33" s="404"/>
      <c r="AI33" s="404"/>
      <c r="AJ33" s="404"/>
      <c r="AK33" s="404"/>
      <c r="AL33" s="203"/>
      <c r="AM33" s="405" t="s">
        <v>196</v>
      </c>
      <c r="AN33" s="405"/>
      <c r="AO33" s="404" t="s">
        <v>197</v>
      </c>
      <c r="AP33" s="404"/>
      <c r="AQ33" s="404"/>
      <c r="AR33" s="404"/>
      <c r="AS33" s="404"/>
      <c r="AT33" s="404"/>
      <c r="AU33" s="404"/>
      <c r="AV33" s="404"/>
      <c r="AW33" s="404"/>
      <c r="AX33" s="404"/>
      <c r="AY33" s="404"/>
      <c r="AZ33" s="404"/>
      <c r="BA33" s="404"/>
      <c r="BB33" s="404"/>
      <c r="BC33" s="404"/>
      <c r="BD33" s="204"/>
      <c r="BE33" s="404" t="s">
        <v>198</v>
      </c>
      <c r="BF33" s="404"/>
      <c r="BG33" s="404" t="s">
        <v>199</v>
      </c>
      <c r="BH33" s="404"/>
      <c r="BI33" s="404"/>
      <c r="BJ33" s="404"/>
      <c r="BK33" s="404"/>
      <c r="BL33" s="404"/>
      <c r="BM33" s="404"/>
      <c r="BN33" s="404"/>
      <c r="BO33" s="404"/>
      <c r="BP33" s="404"/>
      <c r="BQ33" s="404"/>
      <c r="BR33" s="404"/>
      <c r="BS33" s="404"/>
      <c r="BT33" s="404"/>
      <c r="BU33" s="404"/>
      <c r="BV33" s="204"/>
      <c r="BW33" s="405" t="s">
        <v>198</v>
      </c>
      <c r="BX33" s="405"/>
      <c r="BY33" s="404" t="s">
        <v>200</v>
      </c>
      <c r="BZ33" s="404"/>
      <c r="CA33" s="404"/>
      <c r="CB33" s="404"/>
      <c r="CC33" s="404"/>
      <c r="CD33" s="404"/>
      <c r="CE33" s="404"/>
      <c r="CF33" s="404"/>
      <c r="CG33" s="404"/>
      <c r="CH33" s="404"/>
      <c r="CI33" s="404"/>
      <c r="CJ33" s="404"/>
      <c r="CK33" s="404"/>
      <c r="CL33" s="404"/>
      <c r="CM33" s="404"/>
      <c r="CN33" s="203"/>
      <c r="CO33" s="405" t="s">
        <v>196</v>
      </c>
      <c r="CP33" s="405"/>
      <c r="CQ33" s="404" t="s">
        <v>201</v>
      </c>
      <c r="CR33" s="404"/>
      <c r="CS33" s="404"/>
      <c r="CT33" s="404"/>
      <c r="CU33" s="404"/>
      <c r="CV33" s="404"/>
      <c r="CW33" s="404"/>
      <c r="CX33" s="404"/>
      <c r="CY33" s="404"/>
      <c r="CZ33" s="404"/>
      <c r="DA33" s="404"/>
      <c r="DB33" s="404"/>
      <c r="DC33" s="404"/>
      <c r="DD33" s="404"/>
      <c r="DE33" s="404"/>
      <c r="DF33" s="203"/>
      <c r="DG33" s="403" t="s">
        <v>202</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5</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8</v>
      </c>
      <c r="AN34" s="401"/>
      <c r="AO34" s="402" t="str">
        <f>IF('各会計、関係団体の財政状況及び健全化判断比率'!B31="","",'各会計、関係団体の財政状況及び健全化判断比率'!B31)</f>
        <v>下水道事業会計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9</v>
      </c>
      <c r="BX34" s="401"/>
      <c r="BY34" s="402" t="str">
        <f>IF('各会計、関係団体の財政状況及び健全化判断比率'!B68="","",'各会計、関係団体の財政状況及び健全化判断比率'!B68)</f>
        <v>愛知県市町村職員退職手当組合</v>
      </c>
      <c r="BZ34" s="402"/>
      <c r="CA34" s="402"/>
      <c r="CB34" s="402"/>
      <c r="CC34" s="402"/>
      <c r="CD34" s="402"/>
      <c r="CE34" s="402"/>
      <c r="CF34" s="402"/>
      <c r="CG34" s="402"/>
      <c r="CH34" s="402"/>
      <c r="CI34" s="402"/>
      <c r="CJ34" s="402"/>
      <c r="CK34" s="402"/>
      <c r="CL34" s="402"/>
      <c r="CM34" s="402"/>
      <c r="CN34" s="178"/>
      <c r="CO34" s="401">
        <f>IF(CQ34="","",MAX(C34:D43,U34:V43,AM34:AN43,BE34:BF43,BW34:BX43)+1)</f>
        <v>15</v>
      </c>
      <c r="CP34" s="401"/>
      <c r="CQ34" s="402" t="str">
        <f>IF('各会計、関係団体の財政状況及び健全化判断比率'!BS7="","",'各会計、関係団体の財政状況及び健全化判断比率'!BS7)</f>
        <v>尾張土地開発公社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三ケ峯台団地汚水処理事業特別会計</v>
      </c>
      <c r="F35" s="402"/>
      <c r="G35" s="402"/>
      <c r="H35" s="402"/>
      <c r="I35" s="402"/>
      <c r="J35" s="402"/>
      <c r="K35" s="402"/>
      <c r="L35" s="402"/>
      <c r="M35" s="402"/>
      <c r="N35" s="402"/>
      <c r="O35" s="402"/>
      <c r="P35" s="402"/>
      <c r="Q35" s="402"/>
      <c r="R35" s="402"/>
      <c r="S35" s="402"/>
      <c r="T35" s="178"/>
      <c r="U35" s="401">
        <f>IF(W35="","",U34+1)</f>
        <v>6</v>
      </c>
      <c r="V35" s="401"/>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78"/>
      <c r="AM35" s="401" t="str">
        <f t="shared" ref="AM35:AM43" si="0">IF(AO35="","",AM34+1)</f>
        <v/>
      </c>
      <c r="AN35" s="401"/>
      <c r="AO35" s="402"/>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10</v>
      </c>
      <c r="BX35" s="401"/>
      <c r="BY35" s="402" t="str">
        <f>IF('各会計、関係団体の財政状況及び健全化判断比率'!B69="","",'各会計、関係団体の財政状況及び健全化判断比率'!B69)</f>
        <v>愛知県後期高齢者医療広域連合（一般会計）</v>
      </c>
      <c r="BZ35" s="402"/>
      <c r="CA35" s="402"/>
      <c r="CB35" s="402"/>
      <c r="CC35" s="402"/>
      <c r="CD35" s="402"/>
      <c r="CE35" s="402"/>
      <c r="CF35" s="402"/>
      <c r="CG35" s="402"/>
      <c r="CH35" s="402"/>
      <c r="CI35" s="402"/>
      <c r="CJ35" s="402"/>
      <c r="CK35" s="402"/>
      <c r="CL35" s="402"/>
      <c r="CM35" s="402"/>
      <c r="CN35" s="178"/>
      <c r="CO35" s="401">
        <f t="shared" ref="CO35:CO43" si="3">IF(CQ35="","",CO34+1)</f>
        <v>16</v>
      </c>
      <c r="CP35" s="401"/>
      <c r="CQ35" s="402" t="str">
        <f>IF('各会計、関係団体の財政状況及び健全化判断比率'!BS8="","",'各会計、関係団体の財政状況及び健全化判断比率'!BS8)</f>
        <v>日進アシスト株式会社</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f>IF(E36="","",C35+1)</f>
        <v>3</v>
      </c>
      <c r="D36" s="401"/>
      <c r="E36" s="402" t="str">
        <f>IF('各会計、関係団体の財政状況及び健全化判断比率'!B9="","",'各会計、関係団体の財政状況及び健全化判断比率'!B9)</f>
        <v>南山エピック団地汚水処理事業特別会計</v>
      </c>
      <c r="F36" s="402"/>
      <c r="G36" s="402"/>
      <c r="H36" s="402"/>
      <c r="I36" s="402"/>
      <c r="J36" s="402"/>
      <c r="K36" s="402"/>
      <c r="L36" s="402"/>
      <c r="M36" s="402"/>
      <c r="N36" s="402"/>
      <c r="O36" s="402"/>
      <c r="P36" s="402"/>
      <c r="Q36" s="402"/>
      <c r="R36" s="402"/>
      <c r="S36" s="402"/>
      <c r="T36" s="178"/>
      <c r="U36" s="401">
        <f t="shared" ref="U36:U43" si="4">IF(W36="","",U35+1)</f>
        <v>7</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11</v>
      </c>
      <c r="BX36" s="401"/>
      <c r="BY36" s="402" t="str">
        <f>IF('各会計、関係団体の財政状況及び健全化判断比率'!B70="","",'各会計、関係団体の財政状況及び健全化判断比率'!B70)</f>
        <v>愛知県後期高齢者医療広域連合（後期高齢者医療特別会計）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f>IF(E37="","",C36+1)</f>
        <v>4</v>
      </c>
      <c r="D37" s="401"/>
      <c r="E37" s="402" t="str">
        <f>IF('各会計、関係団体の財政状況及び健全化判断比率'!B10="","",'各会計、関係団体の財政状況及び健全化判断比率'!B10)</f>
        <v>五色園団地汚水処理事業特別会計</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12</v>
      </c>
      <c r="BX37" s="401"/>
      <c r="BY37" s="402" t="str">
        <f>IF('各会計、関係団体の財政状況及び健全化判断比率'!B71="","",'各会計、関係団体の財政状況及び健全化判断比率'!B71)</f>
        <v>尾三衛生組合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13</v>
      </c>
      <c r="BX38" s="401"/>
      <c r="BY38" s="402" t="str">
        <f>IF('各会計、関係団体の財政状況及び健全化判断比率'!B72="","",'各会計、関係団体の財政状況及び健全化判断比率'!B72)</f>
        <v>尾三消防組合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14</v>
      </c>
      <c r="BX39" s="401"/>
      <c r="BY39" s="402" t="str">
        <f>IF('各会計、関係団体の財政状況及び健全化判断比率'!B73="","",'各会計、関係団体の財政状況及び健全化判断比率'!B73)</f>
        <v>愛知中部水道企業団</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98" t="s">
        <v>204</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205</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206</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207</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208</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209</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210</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46" t="s">
        <v>600</v>
      </c>
    </row>
    <row r="54" spans="5:113" x14ac:dyDescent="0.15"/>
    <row r="55" spans="5:113" x14ac:dyDescent="0.15"/>
    <row r="56" spans="5:113" x14ac:dyDescent="0.15"/>
  </sheetData>
  <sheetProtection algorithmName="SHA-512" hashValue="JoDNXiA4eNdJccbbAoNAOH0uxRkpRJaaU15UpJ6n3KmxwA1+SQaFUJt3xR42iJWT+erB629+FLJuQ2vOzTCYSg==" saltValue="04a42WkrvTx7Q3OBFEG8s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84" t="s">
        <v>570</v>
      </c>
      <c r="D34" s="1184"/>
      <c r="E34" s="1185"/>
      <c r="F34" s="32">
        <v>4.66</v>
      </c>
      <c r="G34" s="33">
        <v>6.45</v>
      </c>
      <c r="H34" s="33">
        <v>6.28</v>
      </c>
      <c r="I34" s="33">
        <v>6.79</v>
      </c>
      <c r="J34" s="34">
        <v>9.6199999999999992</v>
      </c>
      <c r="K34" s="22"/>
      <c r="L34" s="22"/>
      <c r="M34" s="22"/>
      <c r="N34" s="22"/>
      <c r="O34" s="22"/>
      <c r="P34" s="22"/>
    </row>
    <row r="35" spans="1:16" ht="39" customHeight="1" x14ac:dyDescent="0.15">
      <c r="A35" s="22"/>
      <c r="B35" s="35"/>
      <c r="C35" s="1178" t="s">
        <v>571</v>
      </c>
      <c r="D35" s="1179"/>
      <c r="E35" s="1180"/>
      <c r="F35" s="36" t="s">
        <v>523</v>
      </c>
      <c r="G35" s="37" t="s">
        <v>523</v>
      </c>
      <c r="H35" s="37" t="s">
        <v>523</v>
      </c>
      <c r="I35" s="37">
        <v>0.74</v>
      </c>
      <c r="J35" s="38">
        <v>1.01</v>
      </c>
      <c r="K35" s="22"/>
      <c r="L35" s="22"/>
      <c r="M35" s="22"/>
      <c r="N35" s="22"/>
      <c r="O35" s="22"/>
      <c r="P35" s="22"/>
    </row>
    <row r="36" spans="1:16" ht="39" customHeight="1" x14ac:dyDescent="0.15">
      <c r="A36" s="22"/>
      <c r="B36" s="35"/>
      <c r="C36" s="1178" t="s">
        <v>572</v>
      </c>
      <c r="D36" s="1179"/>
      <c r="E36" s="1180"/>
      <c r="F36" s="36">
        <v>1.55</v>
      </c>
      <c r="G36" s="37">
        <v>1.06</v>
      </c>
      <c r="H36" s="37">
        <v>1.65</v>
      </c>
      <c r="I36" s="37">
        <v>2.5099999999999998</v>
      </c>
      <c r="J36" s="38">
        <v>1.01</v>
      </c>
      <c r="K36" s="22"/>
      <c r="L36" s="22"/>
      <c r="M36" s="22"/>
      <c r="N36" s="22"/>
      <c r="O36" s="22"/>
      <c r="P36" s="22"/>
    </row>
    <row r="37" spans="1:16" ht="39" customHeight="1" x14ac:dyDescent="0.15">
      <c r="A37" s="22"/>
      <c r="B37" s="35"/>
      <c r="C37" s="1178" t="s">
        <v>573</v>
      </c>
      <c r="D37" s="1179"/>
      <c r="E37" s="1180"/>
      <c r="F37" s="36">
        <v>2.4500000000000002</v>
      </c>
      <c r="G37" s="37">
        <v>0.72</v>
      </c>
      <c r="H37" s="37">
        <v>0.68</v>
      </c>
      <c r="I37" s="37">
        <v>0.78</v>
      </c>
      <c r="J37" s="38">
        <v>0.89</v>
      </c>
      <c r="K37" s="22"/>
      <c r="L37" s="22"/>
      <c r="M37" s="22"/>
      <c r="N37" s="22"/>
      <c r="O37" s="22"/>
      <c r="P37" s="22"/>
    </row>
    <row r="38" spans="1:16" ht="39" customHeight="1" x14ac:dyDescent="0.15">
      <c r="A38" s="22"/>
      <c r="B38" s="35"/>
      <c r="C38" s="1178" t="s">
        <v>574</v>
      </c>
      <c r="D38" s="1179"/>
      <c r="E38" s="1180"/>
      <c r="F38" s="36">
        <v>0.06</v>
      </c>
      <c r="G38" s="37">
        <v>0.03</v>
      </c>
      <c r="H38" s="37">
        <v>0</v>
      </c>
      <c r="I38" s="37">
        <v>0.04</v>
      </c>
      <c r="J38" s="38">
        <v>0.06</v>
      </c>
      <c r="K38" s="22"/>
      <c r="L38" s="22"/>
      <c r="M38" s="22"/>
      <c r="N38" s="22"/>
      <c r="O38" s="22"/>
      <c r="P38" s="22"/>
    </row>
    <row r="39" spans="1:16" ht="39" customHeight="1" x14ac:dyDescent="0.15">
      <c r="A39" s="22"/>
      <c r="B39" s="35"/>
      <c r="C39" s="1178" t="s">
        <v>575</v>
      </c>
      <c r="D39" s="1179"/>
      <c r="E39" s="1180"/>
      <c r="F39" s="36">
        <v>0.04</v>
      </c>
      <c r="G39" s="37">
        <v>0.05</v>
      </c>
      <c r="H39" s="37">
        <v>0.06</v>
      </c>
      <c r="I39" s="37">
        <v>0.05</v>
      </c>
      <c r="J39" s="38">
        <v>0.05</v>
      </c>
      <c r="K39" s="22"/>
      <c r="L39" s="22"/>
      <c r="M39" s="22"/>
      <c r="N39" s="22"/>
      <c r="O39" s="22"/>
      <c r="P39" s="22"/>
    </row>
    <row r="40" spans="1:16" ht="39" customHeight="1" x14ac:dyDescent="0.15">
      <c r="A40" s="22"/>
      <c r="B40" s="35"/>
      <c r="C40" s="1178" t="s">
        <v>576</v>
      </c>
      <c r="D40" s="1179"/>
      <c r="E40" s="1180"/>
      <c r="F40" s="36">
        <v>0.01</v>
      </c>
      <c r="G40" s="37">
        <v>0.01</v>
      </c>
      <c r="H40" s="37">
        <v>0.01</v>
      </c>
      <c r="I40" s="37">
        <v>0.01</v>
      </c>
      <c r="J40" s="38">
        <v>0.01</v>
      </c>
      <c r="K40" s="22"/>
      <c r="L40" s="22"/>
      <c r="M40" s="22"/>
      <c r="N40" s="22"/>
      <c r="O40" s="22"/>
      <c r="P40" s="22"/>
    </row>
    <row r="41" spans="1:16" ht="39" customHeight="1" x14ac:dyDescent="0.15">
      <c r="A41" s="22"/>
      <c r="B41" s="35"/>
      <c r="C41" s="1178" t="s">
        <v>577</v>
      </c>
      <c r="D41" s="1179"/>
      <c r="E41" s="1180"/>
      <c r="F41" s="36">
        <v>0.01</v>
      </c>
      <c r="G41" s="37">
        <v>0.01</v>
      </c>
      <c r="H41" s="37">
        <v>0.01</v>
      </c>
      <c r="I41" s="37">
        <v>0.04</v>
      </c>
      <c r="J41" s="38">
        <v>0.01</v>
      </c>
      <c r="K41" s="22"/>
      <c r="L41" s="22"/>
      <c r="M41" s="22"/>
      <c r="N41" s="22"/>
      <c r="O41" s="22"/>
      <c r="P41" s="22"/>
    </row>
    <row r="42" spans="1:16" ht="39" customHeight="1" x14ac:dyDescent="0.15">
      <c r="A42" s="22"/>
      <c r="B42" s="39"/>
      <c r="C42" s="1178" t="s">
        <v>578</v>
      </c>
      <c r="D42" s="1179"/>
      <c r="E42" s="1180"/>
      <c r="F42" s="36" t="s">
        <v>523</v>
      </c>
      <c r="G42" s="37" t="s">
        <v>523</v>
      </c>
      <c r="H42" s="37" t="s">
        <v>523</v>
      </c>
      <c r="I42" s="37" t="s">
        <v>523</v>
      </c>
      <c r="J42" s="38" t="s">
        <v>523</v>
      </c>
      <c r="K42" s="22"/>
      <c r="L42" s="22"/>
      <c r="M42" s="22"/>
      <c r="N42" s="22"/>
      <c r="O42" s="22"/>
      <c r="P42" s="22"/>
    </row>
    <row r="43" spans="1:16" ht="39" customHeight="1" thickBot="1" x14ac:dyDescent="0.2">
      <c r="A43" s="22"/>
      <c r="B43" s="40"/>
      <c r="C43" s="1181" t="s">
        <v>579</v>
      </c>
      <c r="D43" s="1182"/>
      <c r="E43" s="1183"/>
      <c r="F43" s="41">
        <v>0.33</v>
      </c>
      <c r="G43" s="42">
        <v>0.5</v>
      </c>
      <c r="H43" s="42">
        <v>0.8</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Wd/AZn/QwWLyQ3o3ejDDYLcCKsF/NylHJ/Lh5lFsWJhIOkYRegwIq0T7i7P0j9fMMXL9Rgk9hbJWJvefvj+kg==" saltValue="AjMe2g2ij/K/dtqvPZW7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1333</v>
      </c>
      <c r="L45" s="60">
        <v>1229</v>
      </c>
      <c r="M45" s="60">
        <v>1193</v>
      </c>
      <c r="N45" s="60">
        <v>1168</v>
      </c>
      <c r="O45" s="61">
        <v>1139</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523</v>
      </c>
      <c r="L46" s="64" t="s">
        <v>523</v>
      </c>
      <c r="M46" s="64" t="s">
        <v>523</v>
      </c>
      <c r="N46" s="64" t="s">
        <v>523</v>
      </c>
      <c r="O46" s="65" t="s">
        <v>523</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523</v>
      </c>
      <c r="L47" s="64" t="s">
        <v>523</v>
      </c>
      <c r="M47" s="64" t="s">
        <v>523</v>
      </c>
      <c r="N47" s="64" t="s">
        <v>523</v>
      </c>
      <c r="O47" s="65" t="s">
        <v>523</v>
      </c>
      <c r="P47" s="48"/>
      <c r="Q47" s="48"/>
      <c r="R47" s="48"/>
      <c r="S47" s="48"/>
      <c r="T47" s="48"/>
      <c r="U47" s="48"/>
    </row>
    <row r="48" spans="1:21" ht="30.75" customHeight="1" x14ac:dyDescent="0.15">
      <c r="A48" s="48"/>
      <c r="B48" s="1206"/>
      <c r="C48" s="1207"/>
      <c r="D48" s="62"/>
      <c r="E48" s="1188" t="s">
        <v>15</v>
      </c>
      <c r="F48" s="1188"/>
      <c r="G48" s="1188"/>
      <c r="H48" s="1188"/>
      <c r="I48" s="1188"/>
      <c r="J48" s="1189"/>
      <c r="K48" s="63">
        <v>437</v>
      </c>
      <c r="L48" s="64">
        <v>477</v>
      </c>
      <c r="M48" s="64">
        <v>471</v>
      </c>
      <c r="N48" s="64">
        <v>502</v>
      </c>
      <c r="O48" s="65">
        <v>491</v>
      </c>
      <c r="P48" s="48"/>
      <c r="Q48" s="48"/>
      <c r="R48" s="48"/>
      <c r="S48" s="48"/>
      <c r="T48" s="48"/>
      <c r="U48" s="48"/>
    </row>
    <row r="49" spans="1:21" ht="30.75" customHeight="1" x14ac:dyDescent="0.15">
      <c r="A49" s="48"/>
      <c r="B49" s="1206"/>
      <c r="C49" s="1207"/>
      <c r="D49" s="62"/>
      <c r="E49" s="1188" t="s">
        <v>16</v>
      </c>
      <c r="F49" s="1188"/>
      <c r="G49" s="1188"/>
      <c r="H49" s="1188"/>
      <c r="I49" s="1188"/>
      <c r="J49" s="1189"/>
      <c r="K49" s="63">
        <v>49</v>
      </c>
      <c r="L49" s="64">
        <v>46</v>
      </c>
      <c r="M49" s="64">
        <v>35</v>
      </c>
      <c r="N49" s="64">
        <v>44</v>
      </c>
      <c r="O49" s="65">
        <v>47</v>
      </c>
      <c r="P49" s="48"/>
      <c r="Q49" s="48"/>
      <c r="R49" s="48"/>
      <c r="S49" s="48"/>
      <c r="T49" s="48"/>
      <c r="U49" s="48"/>
    </row>
    <row r="50" spans="1:21" ht="30.75" customHeight="1" x14ac:dyDescent="0.15">
      <c r="A50" s="48"/>
      <c r="B50" s="1206"/>
      <c r="C50" s="1207"/>
      <c r="D50" s="62"/>
      <c r="E50" s="1188" t="s">
        <v>17</v>
      </c>
      <c r="F50" s="1188"/>
      <c r="G50" s="1188"/>
      <c r="H50" s="1188"/>
      <c r="I50" s="1188"/>
      <c r="J50" s="1189"/>
      <c r="K50" s="63" t="s">
        <v>523</v>
      </c>
      <c r="L50" s="64" t="s">
        <v>523</v>
      </c>
      <c r="M50" s="64" t="s">
        <v>523</v>
      </c>
      <c r="N50" s="64" t="s">
        <v>523</v>
      </c>
      <c r="O50" s="65" t="s">
        <v>523</v>
      </c>
      <c r="P50" s="48"/>
      <c r="Q50" s="48"/>
      <c r="R50" s="48"/>
      <c r="S50" s="48"/>
      <c r="T50" s="48"/>
      <c r="U50" s="48"/>
    </row>
    <row r="51" spans="1:21" ht="30.75" customHeight="1" x14ac:dyDescent="0.15">
      <c r="A51" s="48"/>
      <c r="B51" s="1208"/>
      <c r="C51" s="1209"/>
      <c r="D51" s="66"/>
      <c r="E51" s="1188" t="s">
        <v>18</v>
      </c>
      <c r="F51" s="1188"/>
      <c r="G51" s="1188"/>
      <c r="H51" s="1188"/>
      <c r="I51" s="1188"/>
      <c r="J51" s="1189"/>
      <c r="K51" s="63" t="s">
        <v>523</v>
      </c>
      <c r="L51" s="64" t="s">
        <v>523</v>
      </c>
      <c r="M51" s="64" t="s">
        <v>523</v>
      </c>
      <c r="N51" s="64" t="s">
        <v>523</v>
      </c>
      <c r="O51" s="65" t="s">
        <v>523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1576</v>
      </c>
      <c r="L52" s="64">
        <v>1569</v>
      </c>
      <c r="M52" s="64">
        <v>1554</v>
      </c>
      <c r="N52" s="64">
        <v>1511</v>
      </c>
      <c r="O52" s="65">
        <v>1498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243</v>
      </c>
      <c r="L53" s="69">
        <v>183</v>
      </c>
      <c r="M53" s="69">
        <v>145</v>
      </c>
      <c r="N53" s="69">
        <v>203</v>
      </c>
      <c r="O53" s="70">
        <v>179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4" t="s">
        <v>25</v>
      </c>
      <c r="C57" s="1195"/>
      <c r="D57" s="1198" t="s">
        <v>26</v>
      </c>
      <c r="E57" s="1199"/>
      <c r="F57" s="1199"/>
      <c r="G57" s="1199"/>
      <c r="H57" s="1199"/>
      <c r="I57" s="1199"/>
      <c r="J57" s="1200"/>
      <c r="K57" s="83" t="s">
        <v>523</v>
      </c>
      <c r="L57" s="84" t="s">
        <v>523</v>
      </c>
      <c r="M57" s="84" t="s">
        <v>523</v>
      </c>
      <c r="N57" s="84" t="s">
        <v>523</v>
      </c>
      <c r="O57" s="85" t="s">
        <v>523</v>
      </c>
    </row>
    <row r="58" spans="1:21" ht="31.5" customHeight="1" thickBot="1" x14ac:dyDescent="0.2">
      <c r="B58" s="1196"/>
      <c r="C58" s="1197"/>
      <c r="D58" s="1201" t="s">
        <v>27</v>
      </c>
      <c r="E58" s="1202"/>
      <c r="F58" s="1202"/>
      <c r="G58" s="1202"/>
      <c r="H58" s="1202"/>
      <c r="I58" s="1202"/>
      <c r="J58" s="1203"/>
      <c r="K58" s="86" t="s">
        <v>523</v>
      </c>
      <c r="L58" s="87" t="s">
        <v>523</v>
      </c>
      <c r="M58" s="87" t="s">
        <v>523</v>
      </c>
      <c r="N58" s="87" t="s">
        <v>523</v>
      </c>
      <c r="O58" s="88" t="s">
        <v>523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yA9L7DC8STXy2i8rd2id+/19jYsZx1fnmS76Vmakq1RCKR43tfvmHqT4griLka3N+NJ77GFV7CgdRQLUxF8mQ==" saltValue="ivwqxkNMmopqrzHLa3c7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s="93" customFormat="1" ht="15" customHeight="1" x14ac:dyDescent="0.15"/>
    <row r="27" s="93" customFormat="1" ht="15" customHeight="1" x14ac:dyDescent="0.15"/>
    <row r="28" s="93" customFormat="1" ht="15" customHeight="1" x14ac:dyDescent="0.15"/>
    <row r="29" s="93" customFormat="1" ht="15" customHeight="1" x14ac:dyDescent="0.15"/>
    <row r="30" s="93" customFormat="1" ht="15" customHeight="1" x14ac:dyDescent="0.15"/>
    <row r="31" s="93" customFormat="1" ht="15" customHeight="1" x14ac:dyDescent="0.15"/>
    <row r="32" s="93"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24" t="s">
        <v>30</v>
      </c>
      <c r="C41" s="1225"/>
      <c r="D41" s="102"/>
      <c r="E41" s="1226" t="s">
        <v>31</v>
      </c>
      <c r="F41" s="1226"/>
      <c r="G41" s="1226"/>
      <c r="H41" s="1227"/>
      <c r="I41" s="337">
        <v>11239</v>
      </c>
      <c r="J41" s="338">
        <v>10289</v>
      </c>
      <c r="K41" s="338">
        <v>9357</v>
      </c>
      <c r="L41" s="338">
        <v>8297</v>
      </c>
      <c r="M41" s="339">
        <v>7380</v>
      </c>
    </row>
    <row r="42" spans="2:13" ht="27.75" customHeight="1" x14ac:dyDescent="0.15">
      <c r="B42" s="1214"/>
      <c r="C42" s="1215"/>
      <c r="D42" s="103"/>
      <c r="E42" s="1218" t="s">
        <v>32</v>
      </c>
      <c r="F42" s="1218"/>
      <c r="G42" s="1218"/>
      <c r="H42" s="1219"/>
      <c r="I42" s="340" t="s">
        <v>523</v>
      </c>
      <c r="J42" s="341" t="s">
        <v>523</v>
      </c>
      <c r="K42" s="341" t="s">
        <v>523</v>
      </c>
      <c r="L42" s="341" t="s">
        <v>523</v>
      </c>
      <c r="M42" s="342">
        <v>53</v>
      </c>
    </row>
    <row r="43" spans="2:13" ht="27.75" customHeight="1" x14ac:dyDescent="0.15">
      <c r="B43" s="1214"/>
      <c r="C43" s="1215"/>
      <c r="D43" s="103"/>
      <c r="E43" s="1218" t="s">
        <v>33</v>
      </c>
      <c r="F43" s="1218"/>
      <c r="G43" s="1218"/>
      <c r="H43" s="1219"/>
      <c r="I43" s="340">
        <v>6534</v>
      </c>
      <c r="J43" s="341">
        <v>6512</v>
      </c>
      <c r="K43" s="341">
        <v>6411</v>
      </c>
      <c r="L43" s="341">
        <v>6102</v>
      </c>
      <c r="M43" s="342">
        <v>5561</v>
      </c>
    </row>
    <row r="44" spans="2:13" ht="27.75" customHeight="1" x14ac:dyDescent="0.15">
      <c r="B44" s="1214"/>
      <c r="C44" s="1215"/>
      <c r="D44" s="103"/>
      <c r="E44" s="1218" t="s">
        <v>34</v>
      </c>
      <c r="F44" s="1218"/>
      <c r="G44" s="1218"/>
      <c r="H44" s="1219"/>
      <c r="I44" s="340">
        <v>202</v>
      </c>
      <c r="J44" s="341">
        <v>226</v>
      </c>
      <c r="K44" s="341">
        <v>253</v>
      </c>
      <c r="L44" s="341">
        <v>244</v>
      </c>
      <c r="M44" s="342">
        <v>258</v>
      </c>
    </row>
    <row r="45" spans="2:13" ht="27.75" customHeight="1" x14ac:dyDescent="0.15">
      <c r="B45" s="1214"/>
      <c r="C45" s="1215"/>
      <c r="D45" s="103"/>
      <c r="E45" s="1218" t="s">
        <v>35</v>
      </c>
      <c r="F45" s="1218"/>
      <c r="G45" s="1218"/>
      <c r="H45" s="1219"/>
      <c r="I45" s="340" t="s">
        <v>523</v>
      </c>
      <c r="J45" s="341" t="s">
        <v>523</v>
      </c>
      <c r="K45" s="341" t="s">
        <v>523</v>
      </c>
      <c r="L45" s="341" t="s">
        <v>523</v>
      </c>
      <c r="M45" s="342" t="s">
        <v>523</v>
      </c>
    </row>
    <row r="46" spans="2:13" ht="27.75" customHeight="1" x14ac:dyDescent="0.15">
      <c r="B46" s="1214"/>
      <c r="C46" s="1215"/>
      <c r="D46" s="104"/>
      <c r="E46" s="1218" t="s">
        <v>36</v>
      </c>
      <c r="F46" s="1218"/>
      <c r="G46" s="1218"/>
      <c r="H46" s="1219"/>
      <c r="I46" s="340" t="s">
        <v>523</v>
      </c>
      <c r="J46" s="341" t="s">
        <v>523</v>
      </c>
      <c r="K46" s="341" t="s">
        <v>523</v>
      </c>
      <c r="L46" s="341" t="s">
        <v>523</v>
      </c>
      <c r="M46" s="342" t="s">
        <v>523</v>
      </c>
    </row>
    <row r="47" spans="2:13" ht="27.75" customHeight="1" x14ac:dyDescent="0.15">
      <c r="B47" s="1214"/>
      <c r="C47" s="1215"/>
      <c r="D47" s="105"/>
      <c r="E47" s="1228" t="s">
        <v>37</v>
      </c>
      <c r="F47" s="1229"/>
      <c r="G47" s="1229"/>
      <c r="H47" s="1230"/>
      <c r="I47" s="340" t="s">
        <v>523</v>
      </c>
      <c r="J47" s="341" t="s">
        <v>523</v>
      </c>
      <c r="K47" s="341" t="s">
        <v>523</v>
      </c>
      <c r="L47" s="341" t="s">
        <v>523</v>
      </c>
      <c r="M47" s="342" t="s">
        <v>523</v>
      </c>
    </row>
    <row r="48" spans="2:13" ht="27.75" customHeight="1" x14ac:dyDescent="0.15">
      <c r="B48" s="1214"/>
      <c r="C48" s="1215"/>
      <c r="D48" s="103"/>
      <c r="E48" s="1218" t="s">
        <v>38</v>
      </c>
      <c r="F48" s="1218"/>
      <c r="G48" s="1218"/>
      <c r="H48" s="1219"/>
      <c r="I48" s="340" t="s">
        <v>523</v>
      </c>
      <c r="J48" s="341" t="s">
        <v>523</v>
      </c>
      <c r="K48" s="341" t="s">
        <v>523</v>
      </c>
      <c r="L48" s="341" t="s">
        <v>523</v>
      </c>
      <c r="M48" s="342" t="s">
        <v>523</v>
      </c>
    </row>
    <row r="49" spans="2:13" ht="27.75" customHeight="1" x14ac:dyDescent="0.15">
      <c r="B49" s="1216"/>
      <c r="C49" s="1217"/>
      <c r="D49" s="103"/>
      <c r="E49" s="1218" t="s">
        <v>39</v>
      </c>
      <c r="F49" s="1218"/>
      <c r="G49" s="1218"/>
      <c r="H49" s="1219"/>
      <c r="I49" s="340" t="s">
        <v>523</v>
      </c>
      <c r="J49" s="341" t="s">
        <v>523</v>
      </c>
      <c r="K49" s="341" t="s">
        <v>523</v>
      </c>
      <c r="L49" s="341" t="s">
        <v>523</v>
      </c>
      <c r="M49" s="342" t="s">
        <v>523</v>
      </c>
    </row>
    <row r="50" spans="2:13" ht="27.75" customHeight="1" x14ac:dyDescent="0.15">
      <c r="B50" s="1212" t="s">
        <v>40</v>
      </c>
      <c r="C50" s="1213"/>
      <c r="D50" s="106"/>
      <c r="E50" s="1218" t="s">
        <v>41</v>
      </c>
      <c r="F50" s="1218"/>
      <c r="G50" s="1218"/>
      <c r="H50" s="1219"/>
      <c r="I50" s="340">
        <v>4579</v>
      </c>
      <c r="J50" s="341">
        <v>5449</v>
      </c>
      <c r="K50" s="341">
        <v>6873</v>
      </c>
      <c r="L50" s="341">
        <v>7442</v>
      </c>
      <c r="M50" s="342">
        <v>8655</v>
      </c>
    </row>
    <row r="51" spans="2:13" ht="27.75" customHeight="1" x14ac:dyDescent="0.15">
      <c r="B51" s="1214"/>
      <c r="C51" s="1215"/>
      <c r="D51" s="103"/>
      <c r="E51" s="1218" t="s">
        <v>42</v>
      </c>
      <c r="F51" s="1218"/>
      <c r="G51" s="1218"/>
      <c r="H51" s="1219"/>
      <c r="I51" s="340">
        <v>4627</v>
      </c>
      <c r="J51" s="341">
        <v>4432</v>
      </c>
      <c r="K51" s="341">
        <v>4500</v>
      </c>
      <c r="L51" s="341">
        <v>4415</v>
      </c>
      <c r="M51" s="342">
        <v>4235</v>
      </c>
    </row>
    <row r="52" spans="2:13" ht="27.75" customHeight="1" x14ac:dyDescent="0.15">
      <c r="B52" s="1216"/>
      <c r="C52" s="1217"/>
      <c r="D52" s="103"/>
      <c r="E52" s="1218" t="s">
        <v>43</v>
      </c>
      <c r="F52" s="1218"/>
      <c r="G52" s="1218"/>
      <c r="H52" s="1219"/>
      <c r="I52" s="340">
        <v>11847</v>
      </c>
      <c r="J52" s="341">
        <v>10985</v>
      </c>
      <c r="K52" s="341">
        <v>10055</v>
      </c>
      <c r="L52" s="341">
        <v>9087</v>
      </c>
      <c r="M52" s="342">
        <v>8489</v>
      </c>
    </row>
    <row r="53" spans="2:13" ht="27.75" customHeight="1" thickBot="1" x14ac:dyDescent="0.2">
      <c r="B53" s="1220" t="s">
        <v>44</v>
      </c>
      <c r="C53" s="1221"/>
      <c r="D53" s="107"/>
      <c r="E53" s="1222" t="s">
        <v>45</v>
      </c>
      <c r="F53" s="1222"/>
      <c r="G53" s="1222"/>
      <c r="H53" s="1223"/>
      <c r="I53" s="343">
        <v>-3078</v>
      </c>
      <c r="J53" s="344">
        <v>-3838</v>
      </c>
      <c r="K53" s="344">
        <v>-5407</v>
      </c>
      <c r="L53" s="344">
        <v>-6301</v>
      </c>
      <c r="M53" s="345">
        <v>-8127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Wl2ovWT+uCGX/h/t6mqyCQlXCmvyI2kQp9YTC6cZoTf4Iyq2Bh1QdCY7Tr/ze2vK9Lx7z/QhiE8VgUUswV0oQ==" saltValue="OylH/lDDh+swSZ9/hYdX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9"/>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39" t="s">
        <v>48</v>
      </c>
      <c r="D55" s="1239"/>
      <c r="E55" s="1240"/>
      <c r="F55" s="119">
        <v>2514</v>
      </c>
      <c r="G55" s="119">
        <v>2877</v>
      </c>
      <c r="H55" s="120">
        <v>2910</v>
      </c>
    </row>
    <row r="56" spans="2:8" ht="52.5" customHeight="1" x14ac:dyDescent="0.15">
      <c r="B56" s="121"/>
      <c r="C56" s="1241" t="s">
        <v>49</v>
      </c>
      <c r="D56" s="1241"/>
      <c r="E56" s="1242"/>
      <c r="F56" s="122">
        <v>14</v>
      </c>
      <c r="G56" s="122">
        <v>14</v>
      </c>
      <c r="H56" s="123">
        <v>14</v>
      </c>
    </row>
    <row r="57" spans="2:8" ht="53.25" customHeight="1" x14ac:dyDescent="0.15">
      <c r="B57" s="121"/>
      <c r="C57" s="1243" t="s">
        <v>50</v>
      </c>
      <c r="D57" s="1243"/>
      <c r="E57" s="1244"/>
      <c r="F57" s="124">
        <v>2971</v>
      </c>
      <c r="G57" s="124">
        <v>2999</v>
      </c>
      <c r="H57" s="125">
        <v>3953</v>
      </c>
    </row>
    <row r="58" spans="2:8" ht="45.75" customHeight="1" x14ac:dyDescent="0.15">
      <c r="B58" s="126"/>
      <c r="C58" s="1231" t="s">
        <v>595</v>
      </c>
      <c r="D58" s="1232"/>
      <c r="E58" s="1233"/>
      <c r="F58" s="127">
        <v>1879</v>
      </c>
      <c r="G58" s="127">
        <v>2087</v>
      </c>
      <c r="H58" s="128">
        <v>2990</v>
      </c>
    </row>
    <row r="59" spans="2:8" ht="45.75" customHeight="1" x14ac:dyDescent="0.15">
      <c r="B59" s="126"/>
      <c r="C59" s="1231" t="s">
        <v>596</v>
      </c>
      <c r="D59" s="1232"/>
      <c r="E59" s="1233"/>
      <c r="F59" s="127">
        <v>100</v>
      </c>
      <c r="G59" s="127">
        <v>130</v>
      </c>
      <c r="H59" s="128">
        <v>301</v>
      </c>
    </row>
    <row r="60" spans="2:8" ht="45.75" customHeight="1" x14ac:dyDescent="0.15">
      <c r="B60" s="126"/>
      <c r="C60" s="1231" t="s">
        <v>597</v>
      </c>
      <c r="D60" s="1232"/>
      <c r="E60" s="1233"/>
      <c r="F60" s="127">
        <v>258</v>
      </c>
      <c r="G60" s="127">
        <v>258</v>
      </c>
      <c r="H60" s="128">
        <v>248</v>
      </c>
    </row>
    <row r="61" spans="2:8" ht="45.75" customHeight="1" x14ac:dyDescent="0.15">
      <c r="B61" s="126"/>
      <c r="C61" s="1231" t="s">
        <v>598</v>
      </c>
      <c r="D61" s="1232"/>
      <c r="E61" s="1233"/>
      <c r="F61" s="127">
        <v>174</v>
      </c>
      <c r="G61" s="127">
        <v>161</v>
      </c>
      <c r="H61" s="128">
        <v>156</v>
      </c>
    </row>
    <row r="62" spans="2:8" ht="45.75" customHeight="1" thickBot="1" x14ac:dyDescent="0.2">
      <c r="B62" s="129"/>
      <c r="C62" s="1234" t="s">
        <v>599</v>
      </c>
      <c r="D62" s="1235"/>
      <c r="E62" s="1236"/>
      <c r="F62" s="130">
        <v>146</v>
      </c>
      <c r="G62" s="130">
        <v>146</v>
      </c>
      <c r="H62" s="131">
        <v>146</v>
      </c>
    </row>
    <row r="63" spans="2:8" ht="52.5" customHeight="1" thickBot="1" x14ac:dyDescent="0.2">
      <c r="B63" s="132"/>
      <c r="C63" s="1237" t="s">
        <v>51</v>
      </c>
      <c r="D63" s="1237"/>
      <c r="E63" s="1238"/>
      <c r="F63" s="133">
        <v>5498</v>
      </c>
      <c r="G63" s="133">
        <v>5889</v>
      </c>
      <c r="H63" s="134">
        <v>6876</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sheetData>
  <sheetProtection algorithmName="SHA-512" hashValue="VO7mfP91CU+cvyaxd97emD6UPGnKMIDlInWl0bdlrm3jhVZmDct9jwk7obDItcO3Nc1zdEqHXw1poX48HvSfbA==" saltValue="ULd0oMd+u8zW1IsGo1pH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CBE3C-AF42-4E69-90E1-701F3DAE9C34}">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601</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602</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7" t="s">
        <v>603</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604</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564</v>
      </c>
      <c r="BQ50" s="1250"/>
      <c r="BR50" s="1250"/>
      <c r="BS50" s="1250"/>
      <c r="BT50" s="1250"/>
      <c r="BU50" s="1250"/>
      <c r="BV50" s="1250"/>
      <c r="BW50" s="1250"/>
      <c r="BX50" s="1250" t="s">
        <v>565</v>
      </c>
      <c r="BY50" s="1250"/>
      <c r="BZ50" s="1250"/>
      <c r="CA50" s="1250"/>
      <c r="CB50" s="1250"/>
      <c r="CC50" s="1250"/>
      <c r="CD50" s="1250"/>
      <c r="CE50" s="1250"/>
      <c r="CF50" s="1250" t="s">
        <v>566</v>
      </c>
      <c r="CG50" s="1250"/>
      <c r="CH50" s="1250"/>
      <c r="CI50" s="1250"/>
      <c r="CJ50" s="1250"/>
      <c r="CK50" s="1250"/>
      <c r="CL50" s="1250"/>
      <c r="CM50" s="1250"/>
      <c r="CN50" s="1250" t="s">
        <v>567</v>
      </c>
      <c r="CO50" s="1250"/>
      <c r="CP50" s="1250"/>
      <c r="CQ50" s="1250"/>
      <c r="CR50" s="1250"/>
      <c r="CS50" s="1250"/>
      <c r="CT50" s="1250"/>
      <c r="CU50" s="1250"/>
      <c r="CV50" s="1250" t="s">
        <v>568</v>
      </c>
      <c r="CW50" s="1250"/>
      <c r="CX50" s="1250"/>
      <c r="CY50" s="1250"/>
      <c r="CZ50" s="1250"/>
      <c r="DA50" s="1250"/>
      <c r="DB50" s="1250"/>
      <c r="DC50" s="1250"/>
    </row>
    <row r="51" spans="1:109" ht="13.5" customHeight="1" x14ac:dyDescent="0.15">
      <c r="B51" s="370"/>
      <c r="G51" s="1253"/>
      <c r="H51" s="1253"/>
      <c r="I51" s="1266"/>
      <c r="J51" s="1266"/>
      <c r="K51" s="1252"/>
      <c r="L51" s="1252"/>
      <c r="M51" s="1252"/>
      <c r="N51" s="1252"/>
      <c r="AM51" s="379"/>
      <c r="AN51" s="1248" t="s">
        <v>605</v>
      </c>
      <c r="AO51" s="1248"/>
      <c r="AP51" s="1248"/>
      <c r="AQ51" s="1248"/>
      <c r="AR51" s="1248"/>
      <c r="AS51" s="1248"/>
      <c r="AT51" s="1248"/>
      <c r="AU51" s="1248"/>
      <c r="AV51" s="1248"/>
      <c r="AW51" s="1248"/>
      <c r="AX51" s="1248"/>
      <c r="AY51" s="1248"/>
      <c r="AZ51" s="1248"/>
      <c r="BA51" s="1248"/>
      <c r="BB51" s="1248" t="s">
        <v>606</v>
      </c>
      <c r="BC51" s="1248"/>
      <c r="BD51" s="1248"/>
      <c r="BE51" s="1248"/>
      <c r="BF51" s="1248"/>
      <c r="BG51" s="1248"/>
      <c r="BH51" s="1248"/>
      <c r="BI51" s="1248"/>
      <c r="BJ51" s="1248"/>
      <c r="BK51" s="1248"/>
      <c r="BL51" s="1248"/>
      <c r="BM51" s="1248"/>
      <c r="BN51" s="1248"/>
      <c r="BO51" s="1248"/>
      <c r="BP51" s="1245"/>
      <c r="BQ51" s="1245"/>
      <c r="BR51" s="1245"/>
      <c r="BS51" s="1245"/>
      <c r="BT51" s="1245"/>
      <c r="BU51" s="1245"/>
      <c r="BV51" s="1245"/>
      <c r="BW51" s="1245"/>
      <c r="BX51" s="1245"/>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x14ac:dyDescent="0.15">
      <c r="B52" s="370"/>
      <c r="G52" s="1253"/>
      <c r="H52" s="1253"/>
      <c r="I52" s="1266"/>
      <c r="J52" s="1266"/>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607</v>
      </c>
      <c r="BC53" s="1248"/>
      <c r="BD53" s="1248"/>
      <c r="BE53" s="1248"/>
      <c r="BF53" s="1248"/>
      <c r="BG53" s="1248"/>
      <c r="BH53" s="1248"/>
      <c r="BI53" s="1248"/>
      <c r="BJ53" s="1248"/>
      <c r="BK53" s="1248"/>
      <c r="BL53" s="1248"/>
      <c r="BM53" s="1248"/>
      <c r="BN53" s="1248"/>
      <c r="BO53" s="1248"/>
      <c r="BP53" s="1245">
        <v>56.7</v>
      </c>
      <c r="BQ53" s="1245"/>
      <c r="BR53" s="1245"/>
      <c r="BS53" s="1245"/>
      <c r="BT53" s="1245"/>
      <c r="BU53" s="1245"/>
      <c r="BV53" s="1245"/>
      <c r="BW53" s="1245"/>
      <c r="BX53" s="1245">
        <v>58.3</v>
      </c>
      <c r="BY53" s="1245"/>
      <c r="BZ53" s="1245"/>
      <c r="CA53" s="1245"/>
      <c r="CB53" s="1245"/>
      <c r="CC53" s="1245"/>
      <c r="CD53" s="1245"/>
      <c r="CE53" s="1245"/>
      <c r="CF53" s="1245">
        <v>59.5</v>
      </c>
      <c r="CG53" s="1245"/>
      <c r="CH53" s="1245"/>
      <c r="CI53" s="1245"/>
      <c r="CJ53" s="1245"/>
      <c r="CK53" s="1245"/>
      <c r="CL53" s="1245"/>
      <c r="CM53" s="1245"/>
      <c r="CN53" s="1245">
        <v>60.9</v>
      </c>
      <c r="CO53" s="1245"/>
      <c r="CP53" s="1245"/>
      <c r="CQ53" s="1245"/>
      <c r="CR53" s="1245"/>
      <c r="CS53" s="1245"/>
      <c r="CT53" s="1245"/>
      <c r="CU53" s="1245"/>
      <c r="CV53" s="1245">
        <v>62.6</v>
      </c>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608</v>
      </c>
      <c r="AO55" s="1250"/>
      <c r="AP55" s="1250"/>
      <c r="AQ55" s="1250"/>
      <c r="AR55" s="1250"/>
      <c r="AS55" s="1250"/>
      <c r="AT55" s="1250"/>
      <c r="AU55" s="1250"/>
      <c r="AV55" s="1250"/>
      <c r="AW55" s="1250"/>
      <c r="AX55" s="1250"/>
      <c r="AY55" s="1250"/>
      <c r="AZ55" s="1250"/>
      <c r="BA55" s="1250"/>
      <c r="BB55" s="1248" t="s">
        <v>606</v>
      </c>
      <c r="BC55" s="1248"/>
      <c r="BD55" s="1248"/>
      <c r="BE55" s="1248"/>
      <c r="BF55" s="1248"/>
      <c r="BG55" s="1248"/>
      <c r="BH55" s="1248"/>
      <c r="BI55" s="1248"/>
      <c r="BJ55" s="1248"/>
      <c r="BK55" s="1248"/>
      <c r="BL55" s="1248"/>
      <c r="BM55" s="1248"/>
      <c r="BN55" s="1248"/>
      <c r="BO55" s="1248"/>
      <c r="BP55" s="1245">
        <v>31.9</v>
      </c>
      <c r="BQ55" s="1245"/>
      <c r="BR55" s="1245"/>
      <c r="BS55" s="1245"/>
      <c r="BT55" s="1245"/>
      <c r="BU55" s="1245"/>
      <c r="BV55" s="1245"/>
      <c r="BW55" s="1245"/>
      <c r="BX55" s="1245">
        <v>24.2</v>
      </c>
      <c r="BY55" s="1245"/>
      <c r="BZ55" s="1245"/>
      <c r="CA55" s="1245"/>
      <c r="CB55" s="1245"/>
      <c r="CC55" s="1245"/>
      <c r="CD55" s="1245"/>
      <c r="CE55" s="1245"/>
      <c r="CF55" s="1245">
        <v>22.1</v>
      </c>
      <c r="CG55" s="1245"/>
      <c r="CH55" s="1245"/>
      <c r="CI55" s="1245"/>
      <c r="CJ55" s="1245"/>
      <c r="CK55" s="1245"/>
      <c r="CL55" s="1245"/>
      <c r="CM55" s="1245"/>
      <c r="CN55" s="1245">
        <v>20.399999999999999</v>
      </c>
      <c r="CO55" s="1245"/>
      <c r="CP55" s="1245"/>
      <c r="CQ55" s="1245"/>
      <c r="CR55" s="1245"/>
      <c r="CS55" s="1245"/>
      <c r="CT55" s="1245"/>
      <c r="CU55" s="1245"/>
      <c r="CV55" s="1245">
        <v>11.2</v>
      </c>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607</v>
      </c>
      <c r="BC57" s="1248"/>
      <c r="BD57" s="1248"/>
      <c r="BE57" s="1248"/>
      <c r="BF57" s="1248"/>
      <c r="BG57" s="1248"/>
      <c r="BH57" s="1248"/>
      <c r="BI57" s="1248"/>
      <c r="BJ57" s="1248"/>
      <c r="BK57" s="1248"/>
      <c r="BL57" s="1248"/>
      <c r="BM57" s="1248"/>
      <c r="BN57" s="1248"/>
      <c r="BO57" s="1248"/>
      <c r="BP57" s="1245">
        <v>59.4</v>
      </c>
      <c r="BQ57" s="1245"/>
      <c r="BR57" s="1245"/>
      <c r="BS57" s="1245"/>
      <c r="BT57" s="1245"/>
      <c r="BU57" s="1245"/>
      <c r="BV57" s="1245"/>
      <c r="BW57" s="1245"/>
      <c r="BX57" s="1245">
        <v>60.1</v>
      </c>
      <c r="BY57" s="1245"/>
      <c r="BZ57" s="1245"/>
      <c r="CA57" s="1245"/>
      <c r="CB57" s="1245"/>
      <c r="CC57" s="1245"/>
      <c r="CD57" s="1245"/>
      <c r="CE57" s="1245"/>
      <c r="CF57" s="1245">
        <v>61.5</v>
      </c>
      <c r="CG57" s="1245"/>
      <c r="CH57" s="1245"/>
      <c r="CI57" s="1245"/>
      <c r="CJ57" s="1245"/>
      <c r="CK57" s="1245"/>
      <c r="CL57" s="1245"/>
      <c r="CM57" s="1245"/>
      <c r="CN57" s="1245">
        <v>63.1</v>
      </c>
      <c r="CO57" s="1245"/>
      <c r="CP57" s="1245"/>
      <c r="CQ57" s="1245"/>
      <c r="CR57" s="1245"/>
      <c r="CS57" s="1245"/>
      <c r="CT57" s="1245"/>
      <c r="CU57" s="1245"/>
      <c r="CV57" s="1245">
        <v>63.2</v>
      </c>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609</v>
      </c>
    </row>
    <row r="64" spans="1:109" x14ac:dyDescent="0.15">
      <c r="B64" s="370"/>
      <c r="G64" s="377"/>
      <c r="I64" s="390"/>
      <c r="J64" s="390"/>
      <c r="K64" s="390"/>
      <c r="L64" s="390"/>
      <c r="M64" s="390"/>
      <c r="N64" s="391"/>
      <c r="AM64" s="377"/>
      <c r="AN64" s="377" t="s">
        <v>602</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7" t="s">
        <v>610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604</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564</v>
      </c>
      <c r="BQ72" s="1250"/>
      <c r="BR72" s="1250"/>
      <c r="BS72" s="1250"/>
      <c r="BT72" s="1250"/>
      <c r="BU72" s="1250"/>
      <c r="BV72" s="1250"/>
      <c r="BW72" s="1250"/>
      <c r="BX72" s="1250" t="s">
        <v>565</v>
      </c>
      <c r="BY72" s="1250"/>
      <c r="BZ72" s="1250"/>
      <c r="CA72" s="1250"/>
      <c r="CB72" s="1250"/>
      <c r="CC72" s="1250"/>
      <c r="CD72" s="1250"/>
      <c r="CE72" s="1250"/>
      <c r="CF72" s="1250" t="s">
        <v>566</v>
      </c>
      <c r="CG72" s="1250"/>
      <c r="CH72" s="1250"/>
      <c r="CI72" s="1250"/>
      <c r="CJ72" s="1250"/>
      <c r="CK72" s="1250"/>
      <c r="CL72" s="1250"/>
      <c r="CM72" s="1250"/>
      <c r="CN72" s="1250" t="s">
        <v>567</v>
      </c>
      <c r="CO72" s="1250"/>
      <c r="CP72" s="1250"/>
      <c r="CQ72" s="1250"/>
      <c r="CR72" s="1250"/>
      <c r="CS72" s="1250"/>
      <c r="CT72" s="1250"/>
      <c r="CU72" s="1250"/>
      <c r="CV72" s="1250" t="s">
        <v>568</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605</v>
      </c>
      <c r="AO73" s="1248"/>
      <c r="AP73" s="1248"/>
      <c r="AQ73" s="1248"/>
      <c r="AR73" s="1248"/>
      <c r="AS73" s="1248"/>
      <c r="AT73" s="1248"/>
      <c r="AU73" s="1248"/>
      <c r="AV73" s="1248"/>
      <c r="AW73" s="1248"/>
      <c r="AX73" s="1248"/>
      <c r="AY73" s="1248"/>
      <c r="AZ73" s="1248"/>
      <c r="BA73" s="1248"/>
      <c r="BB73" s="1248" t="s">
        <v>606</v>
      </c>
      <c r="BC73" s="1248"/>
      <c r="BD73" s="1248"/>
      <c r="BE73" s="1248"/>
      <c r="BF73" s="1248"/>
      <c r="BG73" s="1248"/>
      <c r="BH73" s="1248"/>
      <c r="BI73" s="1248"/>
      <c r="BJ73" s="1248"/>
      <c r="BK73" s="1248"/>
      <c r="BL73" s="1248"/>
      <c r="BM73" s="1248"/>
      <c r="BN73" s="1248"/>
      <c r="BO73" s="1248"/>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611</v>
      </c>
      <c r="BC75" s="1248"/>
      <c r="BD75" s="1248"/>
      <c r="BE75" s="1248"/>
      <c r="BF75" s="1248"/>
      <c r="BG75" s="1248"/>
      <c r="BH75" s="1248"/>
      <c r="BI75" s="1248"/>
      <c r="BJ75" s="1248"/>
      <c r="BK75" s="1248"/>
      <c r="BL75" s="1248"/>
      <c r="BM75" s="1248"/>
      <c r="BN75" s="1248"/>
      <c r="BO75" s="1248"/>
      <c r="BP75" s="1245">
        <v>1.7</v>
      </c>
      <c r="BQ75" s="1245"/>
      <c r="BR75" s="1245"/>
      <c r="BS75" s="1245"/>
      <c r="BT75" s="1245"/>
      <c r="BU75" s="1245"/>
      <c r="BV75" s="1245"/>
      <c r="BW75" s="1245"/>
      <c r="BX75" s="1245">
        <v>1.4</v>
      </c>
      <c r="BY75" s="1245"/>
      <c r="BZ75" s="1245"/>
      <c r="CA75" s="1245"/>
      <c r="CB75" s="1245"/>
      <c r="CC75" s="1245"/>
      <c r="CD75" s="1245"/>
      <c r="CE75" s="1245"/>
      <c r="CF75" s="1245">
        <v>1.2</v>
      </c>
      <c r="CG75" s="1245"/>
      <c r="CH75" s="1245"/>
      <c r="CI75" s="1245"/>
      <c r="CJ75" s="1245"/>
      <c r="CK75" s="1245"/>
      <c r="CL75" s="1245"/>
      <c r="CM75" s="1245"/>
      <c r="CN75" s="1245">
        <v>1</v>
      </c>
      <c r="CO75" s="1245"/>
      <c r="CP75" s="1245"/>
      <c r="CQ75" s="1245"/>
      <c r="CR75" s="1245"/>
      <c r="CS75" s="1245"/>
      <c r="CT75" s="1245"/>
      <c r="CU75" s="1245"/>
      <c r="CV75" s="1245">
        <v>1</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608</v>
      </c>
      <c r="AO77" s="1250"/>
      <c r="AP77" s="1250"/>
      <c r="AQ77" s="1250"/>
      <c r="AR77" s="1250"/>
      <c r="AS77" s="1250"/>
      <c r="AT77" s="1250"/>
      <c r="AU77" s="1250"/>
      <c r="AV77" s="1250"/>
      <c r="AW77" s="1250"/>
      <c r="AX77" s="1250"/>
      <c r="AY77" s="1250"/>
      <c r="AZ77" s="1250"/>
      <c r="BA77" s="1250"/>
      <c r="BB77" s="1248" t="s">
        <v>606</v>
      </c>
      <c r="BC77" s="1248"/>
      <c r="BD77" s="1248"/>
      <c r="BE77" s="1248"/>
      <c r="BF77" s="1248"/>
      <c r="BG77" s="1248"/>
      <c r="BH77" s="1248"/>
      <c r="BI77" s="1248"/>
      <c r="BJ77" s="1248"/>
      <c r="BK77" s="1248"/>
      <c r="BL77" s="1248"/>
      <c r="BM77" s="1248"/>
      <c r="BN77" s="1248"/>
      <c r="BO77" s="1248"/>
      <c r="BP77" s="1245">
        <v>31.9</v>
      </c>
      <c r="BQ77" s="1245"/>
      <c r="BR77" s="1245"/>
      <c r="BS77" s="1245"/>
      <c r="BT77" s="1245"/>
      <c r="BU77" s="1245"/>
      <c r="BV77" s="1245"/>
      <c r="BW77" s="1245"/>
      <c r="BX77" s="1245">
        <v>24.2</v>
      </c>
      <c r="BY77" s="1245"/>
      <c r="BZ77" s="1245"/>
      <c r="CA77" s="1245"/>
      <c r="CB77" s="1245"/>
      <c r="CC77" s="1245"/>
      <c r="CD77" s="1245"/>
      <c r="CE77" s="1245"/>
      <c r="CF77" s="1245">
        <v>22.1</v>
      </c>
      <c r="CG77" s="1245"/>
      <c r="CH77" s="1245"/>
      <c r="CI77" s="1245"/>
      <c r="CJ77" s="1245"/>
      <c r="CK77" s="1245"/>
      <c r="CL77" s="1245"/>
      <c r="CM77" s="1245"/>
      <c r="CN77" s="1245">
        <v>20.399999999999999</v>
      </c>
      <c r="CO77" s="1245"/>
      <c r="CP77" s="1245"/>
      <c r="CQ77" s="1245"/>
      <c r="CR77" s="1245"/>
      <c r="CS77" s="1245"/>
      <c r="CT77" s="1245"/>
      <c r="CU77" s="1245"/>
      <c r="CV77" s="1245">
        <v>11.2</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611</v>
      </c>
      <c r="BC79" s="1248"/>
      <c r="BD79" s="1248"/>
      <c r="BE79" s="1248"/>
      <c r="BF79" s="1248"/>
      <c r="BG79" s="1248"/>
      <c r="BH79" s="1248"/>
      <c r="BI79" s="1248"/>
      <c r="BJ79" s="1248"/>
      <c r="BK79" s="1248"/>
      <c r="BL79" s="1248"/>
      <c r="BM79" s="1248"/>
      <c r="BN79" s="1248"/>
      <c r="BO79" s="1248"/>
      <c r="BP79" s="1245">
        <v>6.6</v>
      </c>
      <c r="BQ79" s="1245"/>
      <c r="BR79" s="1245"/>
      <c r="BS79" s="1245"/>
      <c r="BT79" s="1245"/>
      <c r="BU79" s="1245"/>
      <c r="BV79" s="1245"/>
      <c r="BW79" s="1245"/>
      <c r="BX79" s="1245">
        <v>6.4</v>
      </c>
      <c r="BY79" s="1245"/>
      <c r="BZ79" s="1245"/>
      <c r="CA79" s="1245"/>
      <c r="CB79" s="1245"/>
      <c r="CC79" s="1245"/>
      <c r="CD79" s="1245"/>
      <c r="CE79" s="1245"/>
      <c r="CF79" s="1245">
        <v>6.3</v>
      </c>
      <c r="CG79" s="1245"/>
      <c r="CH79" s="1245"/>
      <c r="CI79" s="1245"/>
      <c r="CJ79" s="1245"/>
      <c r="CK79" s="1245"/>
      <c r="CL79" s="1245"/>
      <c r="CM79" s="1245"/>
      <c r="CN79" s="1245">
        <v>6.2</v>
      </c>
      <c r="CO79" s="1245"/>
      <c r="CP79" s="1245"/>
      <c r="CQ79" s="1245"/>
      <c r="CR79" s="1245"/>
      <c r="CS79" s="1245"/>
      <c r="CT79" s="1245"/>
      <c r="CU79" s="1245"/>
      <c r="CV79" s="1245">
        <v>5.7</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iar1TyoYkxD0084kHF1zKGHUhjnFwYys9l+PUgUT92qhkt9EChCxEg+1EP1wlwGcxWLjfLeA2UAaxdj8QHMgrA==" saltValue="BI0BNSRRN7dq+BkCHzqE7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326F5-C46F-4977-9E6F-36B7D8A12B4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511</v>
      </c>
    </row>
  </sheetData>
  <sheetProtection algorithmName="SHA-512" hashValue="CvKjYvoyVnWKPDtw8Et/Tk/BgQEtMn7ePBFBAvH/2tyFkQUPPkUvrl8hId/9Yt8jNcgHu7p7AQmkGS/EG71Rfg==" saltValue="ST+nxSCpbhbRm5yMaje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61DBD-D3C6-4552-8925-79ECEB7A408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511</v>
      </c>
    </row>
  </sheetData>
  <sheetProtection algorithmName="SHA-512" hashValue="zA4ZyYf2C+zwzEImn3H3k5mrHVAnlbzJ/e2W7nGrW1GP5QJdbUixZWCJVNHr+Z1BvjDBXPpIr8pFe36+LbK8ww==" saltValue="BIG3tmbH5VNiB7QLzP0T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24940</v>
      </c>
      <c r="E3" s="153"/>
      <c r="F3" s="154">
        <v>47820</v>
      </c>
      <c r="G3" s="155"/>
      <c r="H3" s="156"/>
    </row>
    <row r="4" spans="1:8" x14ac:dyDescent="0.15">
      <c r="A4" s="157"/>
      <c r="B4" s="158"/>
      <c r="C4" s="159"/>
      <c r="D4" s="160">
        <v>17383</v>
      </c>
      <c r="E4" s="161"/>
      <c r="F4" s="162">
        <v>25855</v>
      </c>
      <c r="G4" s="163"/>
      <c r="H4" s="164"/>
    </row>
    <row r="5" spans="1:8" x14ac:dyDescent="0.15">
      <c r="A5" s="145" t="s">
        <v>556</v>
      </c>
      <c r="B5" s="150"/>
      <c r="C5" s="151"/>
      <c r="D5" s="152">
        <v>18823</v>
      </c>
      <c r="E5" s="153"/>
      <c r="F5" s="154">
        <v>41934</v>
      </c>
      <c r="G5" s="155"/>
      <c r="H5" s="156"/>
    </row>
    <row r="6" spans="1:8" x14ac:dyDescent="0.15">
      <c r="A6" s="157"/>
      <c r="B6" s="158"/>
      <c r="C6" s="159"/>
      <c r="D6" s="160">
        <v>11655</v>
      </c>
      <c r="E6" s="161"/>
      <c r="F6" s="162">
        <v>23352</v>
      </c>
      <c r="G6" s="163"/>
      <c r="H6" s="164"/>
    </row>
    <row r="7" spans="1:8" x14ac:dyDescent="0.15">
      <c r="A7" s="145" t="s">
        <v>557</v>
      </c>
      <c r="B7" s="150"/>
      <c r="C7" s="151"/>
      <c r="D7" s="152">
        <v>26333</v>
      </c>
      <c r="E7" s="153"/>
      <c r="F7" s="154">
        <v>45588</v>
      </c>
      <c r="G7" s="155"/>
      <c r="H7" s="156"/>
    </row>
    <row r="8" spans="1:8" x14ac:dyDescent="0.15">
      <c r="A8" s="157"/>
      <c r="B8" s="158"/>
      <c r="C8" s="159"/>
      <c r="D8" s="160">
        <v>11341</v>
      </c>
      <c r="E8" s="161"/>
      <c r="F8" s="162">
        <v>24150</v>
      </c>
      <c r="G8" s="163"/>
      <c r="H8" s="164"/>
    </row>
    <row r="9" spans="1:8" x14ac:dyDescent="0.15">
      <c r="A9" s="145" t="s">
        <v>558</v>
      </c>
      <c r="B9" s="150"/>
      <c r="C9" s="151"/>
      <c r="D9" s="152">
        <v>16864</v>
      </c>
      <c r="E9" s="153"/>
      <c r="F9" s="154">
        <v>45483</v>
      </c>
      <c r="G9" s="155"/>
      <c r="H9" s="156"/>
    </row>
    <row r="10" spans="1:8" x14ac:dyDescent="0.15">
      <c r="A10" s="157"/>
      <c r="B10" s="158"/>
      <c r="C10" s="159"/>
      <c r="D10" s="160">
        <v>9345</v>
      </c>
      <c r="E10" s="161"/>
      <c r="F10" s="162">
        <v>24241</v>
      </c>
      <c r="G10" s="163"/>
      <c r="H10" s="164"/>
    </row>
    <row r="11" spans="1:8" x14ac:dyDescent="0.15">
      <c r="A11" s="145" t="s">
        <v>559</v>
      </c>
      <c r="B11" s="150"/>
      <c r="C11" s="151"/>
      <c r="D11" s="152">
        <v>15562</v>
      </c>
      <c r="E11" s="153"/>
      <c r="F11" s="154">
        <v>45945</v>
      </c>
      <c r="G11" s="155"/>
      <c r="H11" s="156"/>
    </row>
    <row r="12" spans="1:8" x14ac:dyDescent="0.15">
      <c r="A12" s="157"/>
      <c r="B12" s="158"/>
      <c r="C12" s="165"/>
      <c r="D12" s="160">
        <v>8748</v>
      </c>
      <c r="E12" s="161"/>
      <c r="F12" s="162">
        <v>25180</v>
      </c>
      <c r="G12" s="163"/>
      <c r="H12" s="164"/>
    </row>
    <row r="13" spans="1:8" x14ac:dyDescent="0.15">
      <c r="A13" s="145"/>
      <c r="B13" s="150"/>
      <c r="C13" s="166"/>
      <c r="D13" s="167">
        <v>20504</v>
      </c>
      <c r="E13" s="168"/>
      <c r="F13" s="169">
        <v>45354</v>
      </c>
      <c r="G13" s="170"/>
      <c r="H13" s="156"/>
    </row>
    <row r="14" spans="1:8" x14ac:dyDescent="0.15">
      <c r="A14" s="157"/>
      <c r="B14" s="158"/>
      <c r="C14" s="159"/>
      <c r="D14" s="160">
        <v>11694</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4.74</v>
      </c>
      <c r="C19" s="171">
        <f>ROUND(VALUE(SUBSTITUTE(実質収支比率等に係る経年分析!G$48,"▲","-")),2)</f>
        <v>6.53</v>
      </c>
      <c r="D19" s="171">
        <f>ROUND(VALUE(SUBSTITUTE(実質収支比率等に係る経年分析!H$48,"▲","-")),2)</f>
        <v>6.37</v>
      </c>
      <c r="E19" s="171">
        <f>ROUND(VALUE(SUBSTITUTE(実質収支比率等に係る経年分析!I$48,"▲","-")),2)</f>
        <v>6.89</v>
      </c>
      <c r="F19" s="171">
        <f>ROUND(VALUE(SUBSTITUTE(実質収支比率等に係る経年分析!J$48,"▲","-")),2)</f>
        <v>9.7100000000000009</v>
      </c>
    </row>
    <row r="20" spans="1:11" x14ac:dyDescent="0.15">
      <c r="A20" s="171" t="s">
        <v>55</v>
      </c>
      <c r="B20" s="171">
        <f>ROUND(VALUE(SUBSTITUTE(実質収支比率等に係る経年分析!F$47,"▲","-")),2)</f>
        <v>11.4</v>
      </c>
      <c r="C20" s="171">
        <f>ROUND(VALUE(SUBSTITUTE(実質収支比率等に係る経年分析!G$47,"▲","-")),2)</f>
        <v>11.99</v>
      </c>
      <c r="D20" s="171">
        <f>ROUND(VALUE(SUBSTITUTE(実質収支比率等に係る経年分析!H$47,"▲","-")),2)</f>
        <v>14.14</v>
      </c>
      <c r="E20" s="171">
        <f>ROUND(VALUE(SUBSTITUTE(実質収支比率等に係る経年分析!I$47,"▲","-")),2)</f>
        <v>15.92</v>
      </c>
      <c r="F20" s="171">
        <f>ROUND(VALUE(SUBSTITUTE(実質収支比率等に係る経年分析!J$47,"▲","-")),2)</f>
        <v>15.7</v>
      </c>
    </row>
    <row r="21" spans="1:11" x14ac:dyDescent="0.15">
      <c r="A21" s="171" t="s">
        <v>56</v>
      </c>
      <c r="B21" s="171">
        <f>IF(ISNUMBER(VALUE(SUBSTITUTE(実質収支比率等に係る経年分析!F$49,"▲","-"))),ROUND(VALUE(SUBSTITUTE(実質収支比率等に係る経年分析!F$49,"▲","-")),2),NA())</f>
        <v>-3.56</v>
      </c>
      <c r="C21" s="171">
        <f>IF(ISNUMBER(VALUE(SUBSTITUTE(実質収支比率等に係る経年分析!G$49,"▲","-"))),ROUND(VALUE(SUBSTITUTE(実質収支比率等に係る経年分析!G$49,"▲","-")),2),NA())</f>
        <v>2.19</v>
      </c>
      <c r="D21" s="171">
        <f>IF(ISNUMBER(VALUE(SUBSTITUTE(実質収支比率等に係る経年分析!H$49,"▲","-"))),ROUND(VALUE(SUBSTITUTE(実質収支比率等に係る経年分析!H$49,"▲","-")),2),NA())</f>
        <v>3.11</v>
      </c>
      <c r="E21" s="171">
        <f>IF(ISNUMBER(VALUE(SUBSTITUTE(実質収支比率等に係る経年分析!I$49,"▲","-"))),ROUND(VALUE(SUBSTITUTE(実質収支比率等に係る経年分析!I$49,"▲","-")),2),NA())</f>
        <v>2.62</v>
      </c>
      <c r="F21" s="171">
        <f>IF(ISNUMBER(VALUE(SUBSTITUTE(実質収支比率等に係る経年分析!J$49,"▲","-"))),ROUND(VALUE(SUBSTITUTE(実質収支比率等に係る経年分析!J$49,"▲","-")),2),NA())</f>
        <v>3.18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南山エピック団地汚水処理事業特別会計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三ケ峯台団地汚水処理事業特別会計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五色園団地汚水処理事業特別会計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2.4500000000000002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0.89</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2.5099999999999998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1.01</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0.74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4.66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9.6199999999999992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1576</v>
      </c>
      <c r="E42" s="173"/>
      <c r="F42" s="173"/>
      <c r="G42" s="173">
        <f>'実質公債費比率（分子）の構造'!L$52</f>
        <v>1569</v>
      </c>
      <c r="H42" s="173"/>
      <c r="I42" s="173"/>
      <c r="J42" s="173">
        <f>'実質公債費比率（分子）の構造'!M$52</f>
        <v>1554</v>
      </c>
      <c r="K42" s="173"/>
      <c r="L42" s="173"/>
      <c r="M42" s="173">
        <f>'実質公債費比率（分子）の構造'!N$52</f>
        <v>1511</v>
      </c>
      <c r="N42" s="173"/>
      <c r="O42" s="173"/>
      <c r="P42" s="173">
        <f>'実質公債費比率（分子）の構造'!O$52</f>
        <v>1498</v>
      </c>
    </row>
    <row r="43" spans="1:16" x14ac:dyDescent="0.15">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49</v>
      </c>
      <c r="C45" s="173"/>
      <c r="D45" s="173"/>
      <c r="E45" s="173">
        <f>'実質公債費比率（分子）の構造'!L$49</f>
        <v>46</v>
      </c>
      <c r="F45" s="173"/>
      <c r="G45" s="173"/>
      <c r="H45" s="173">
        <f>'実質公債費比率（分子）の構造'!M$49</f>
        <v>35</v>
      </c>
      <c r="I45" s="173"/>
      <c r="J45" s="173"/>
      <c r="K45" s="173">
        <f>'実質公債費比率（分子）の構造'!N$49</f>
        <v>44</v>
      </c>
      <c r="L45" s="173"/>
      <c r="M45" s="173"/>
      <c r="N45" s="173">
        <f>'実質公債費比率（分子）の構造'!O$49</f>
        <v>47</v>
      </c>
      <c r="O45" s="173"/>
      <c r="P45" s="173"/>
    </row>
    <row r="46" spans="1:16" x14ac:dyDescent="0.15">
      <c r="A46" s="173" t="s">
        <v>66</v>
      </c>
      <c r="B46" s="173">
        <f>'実質公債費比率（分子）の構造'!K$48</f>
        <v>437</v>
      </c>
      <c r="C46" s="173"/>
      <c r="D46" s="173"/>
      <c r="E46" s="173">
        <f>'実質公債費比率（分子）の構造'!L$48</f>
        <v>477</v>
      </c>
      <c r="F46" s="173"/>
      <c r="G46" s="173"/>
      <c r="H46" s="173">
        <f>'実質公債費比率（分子）の構造'!M$48</f>
        <v>471</v>
      </c>
      <c r="I46" s="173"/>
      <c r="J46" s="173"/>
      <c r="K46" s="173">
        <f>'実質公債費比率（分子）の構造'!N$48</f>
        <v>502</v>
      </c>
      <c r="L46" s="173"/>
      <c r="M46" s="173"/>
      <c r="N46" s="173">
        <f>'実質公債費比率（分子）の構造'!O$48</f>
        <v>491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1333</v>
      </c>
      <c r="C49" s="173"/>
      <c r="D49" s="173"/>
      <c r="E49" s="173">
        <f>'実質公債費比率（分子）の構造'!L$45</f>
        <v>1229</v>
      </c>
      <c r="F49" s="173"/>
      <c r="G49" s="173"/>
      <c r="H49" s="173">
        <f>'実質公債費比率（分子）の構造'!M$45</f>
        <v>1193</v>
      </c>
      <c r="I49" s="173"/>
      <c r="J49" s="173"/>
      <c r="K49" s="173">
        <f>'実質公債費比率（分子）の構造'!N$45</f>
        <v>1168</v>
      </c>
      <c r="L49" s="173"/>
      <c r="M49" s="173"/>
      <c r="N49" s="173">
        <f>'実質公債費比率（分子）の構造'!O$45</f>
        <v>1139</v>
      </c>
      <c r="O49" s="173"/>
      <c r="P49" s="173"/>
    </row>
    <row r="50" spans="1:16" x14ac:dyDescent="0.15">
      <c r="A50" s="173" t="s">
        <v>70</v>
      </c>
      <c r="B50" s="173" t="e">
        <f>NA()</f>
        <v>#N/A</v>
      </c>
      <c r="C50" s="173">
        <f>IF(ISNUMBER('実質公債費比率（分子）の構造'!K$53),'実質公債費比率（分子）の構造'!K$53,NA())</f>
        <v>243</v>
      </c>
      <c r="D50" s="173" t="e">
        <f>NA()</f>
        <v>#N/A</v>
      </c>
      <c r="E50" s="173" t="e">
        <f>NA()</f>
        <v>#N/A</v>
      </c>
      <c r="F50" s="173">
        <f>IF(ISNUMBER('実質公債費比率（分子）の構造'!L$53),'実質公債費比率（分子）の構造'!L$53,NA())</f>
        <v>183</v>
      </c>
      <c r="G50" s="173" t="e">
        <f>NA()</f>
        <v>#N/A</v>
      </c>
      <c r="H50" s="173" t="e">
        <f>NA()</f>
        <v>#N/A</v>
      </c>
      <c r="I50" s="173">
        <f>IF(ISNUMBER('実質公債費比率（分子）の構造'!M$53),'実質公債費比率（分子）の構造'!M$53,NA())</f>
        <v>145</v>
      </c>
      <c r="J50" s="173" t="e">
        <f>NA()</f>
        <v>#N/A</v>
      </c>
      <c r="K50" s="173" t="e">
        <f>NA()</f>
        <v>#N/A</v>
      </c>
      <c r="L50" s="173">
        <f>IF(ISNUMBER('実質公債費比率（分子）の構造'!N$53),'実質公債費比率（分子）の構造'!N$53,NA())</f>
        <v>203</v>
      </c>
      <c r="M50" s="173" t="e">
        <f>NA()</f>
        <v>#N/A</v>
      </c>
      <c r="N50" s="173" t="e">
        <f>NA()</f>
        <v>#N/A</v>
      </c>
      <c r="O50" s="173">
        <f>IF(ISNUMBER('実質公債費比率（分子）の構造'!O$53),'実質公債費比率（分子）の構造'!O$53,NA())</f>
        <v>179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11847</v>
      </c>
      <c r="E56" s="172"/>
      <c r="F56" s="172"/>
      <c r="G56" s="172">
        <f>'将来負担比率（分子）の構造'!J$52</f>
        <v>10985</v>
      </c>
      <c r="H56" s="172"/>
      <c r="I56" s="172"/>
      <c r="J56" s="172">
        <f>'将来負担比率（分子）の構造'!K$52</f>
        <v>10055</v>
      </c>
      <c r="K56" s="172"/>
      <c r="L56" s="172"/>
      <c r="M56" s="172">
        <f>'将来負担比率（分子）の構造'!L$52</f>
        <v>9087</v>
      </c>
      <c r="N56" s="172"/>
      <c r="O56" s="172"/>
      <c r="P56" s="172">
        <f>'将来負担比率（分子）の構造'!M$52</f>
        <v>8489</v>
      </c>
    </row>
    <row r="57" spans="1:16" x14ac:dyDescent="0.15">
      <c r="A57" s="172" t="s">
        <v>42</v>
      </c>
      <c r="B57" s="172"/>
      <c r="C57" s="172"/>
      <c r="D57" s="172">
        <f>'将来負担比率（分子）の構造'!I$51</f>
        <v>4627</v>
      </c>
      <c r="E57" s="172"/>
      <c r="F57" s="172"/>
      <c r="G57" s="172">
        <f>'将来負担比率（分子）の構造'!J$51</f>
        <v>4432</v>
      </c>
      <c r="H57" s="172"/>
      <c r="I57" s="172"/>
      <c r="J57" s="172">
        <f>'将来負担比率（分子）の構造'!K$51</f>
        <v>4500</v>
      </c>
      <c r="K57" s="172"/>
      <c r="L57" s="172"/>
      <c r="M57" s="172">
        <f>'将来負担比率（分子）の構造'!L$51</f>
        <v>4415</v>
      </c>
      <c r="N57" s="172"/>
      <c r="O57" s="172"/>
      <c r="P57" s="172">
        <f>'将来負担比率（分子）の構造'!M$51</f>
        <v>4235</v>
      </c>
    </row>
    <row r="58" spans="1:16" x14ac:dyDescent="0.15">
      <c r="A58" s="172" t="s">
        <v>41</v>
      </c>
      <c r="B58" s="172"/>
      <c r="C58" s="172"/>
      <c r="D58" s="172">
        <f>'将来負担比率（分子）の構造'!I$50</f>
        <v>4579</v>
      </c>
      <c r="E58" s="172"/>
      <c r="F58" s="172"/>
      <c r="G58" s="172">
        <f>'将来負担比率（分子）の構造'!J$50</f>
        <v>5449</v>
      </c>
      <c r="H58" s="172"/>
      <c r="I58" s="172"/>
      <c r="J58" s="172">
        <f>'将来負担比率（分子）の構造'!K$50</f>
        <v>6873</v>
      </c>
      <c r="K58" s="172"/>
      <c r="L58" s="172"/>
      <c r="M58" s="172">
        <f>'将来負担比率（分子）の構造'!L$50</f>
        <v>7442</v>
      </c>
      <c r="N58" s="172"/>
      <c r="O58" s="172"/>
      <c r="P58" s="172">
        <f>'将来負担比率（分子）の構造'!M$50</f>
        <v>8655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15">
      <c r="A63" s="172" t="s">
        <v>34</v>
      </c>
      <c r="B63" s="172">
        <f>'将来負担比率（分子）の構造'!I$44</f>
        <v>202</v>
      </c>
      <c r="C63" s="172"/>
      <c r="D63" s="172"/>
      <c r="E63" s="172">
        <f>'将来負担比率（分子）の構造'!J$44</f>
        <v>226</v>
      </c>
      <c r="F63" s="172"/>
      <c r="G63" s="172"/>
      <c r="H63" s="172">
        <f>'将来負担比率（分子）の構造'!K$44</f>
        <v>253</v>
      </c>
      <c r="I63" s="172"/>
      <c r="J63" s="172"/>
      <c r="K63" s="172">
        <f>'将来負担比率（分子）の構造'!L$44</f>
        <v>244</v>
      </c>
      <c r="L63" s="172"/>
      <c r="M63" s="172"/>
      <c r="N63" s="172">
        <f>'将来負担比率（分子）の構造'!M$44</f>
        <v>258</v>
      </c>
      <c r="O63" s="172"/>
      <c r="P63" s="172"/>
    </row>
    <row r="64" spans="1:16" x14ac:dyDescent="0.15">
      <c r="A64" s="172" t="s">
        <v>33</v>
      </c>
      <c r="B64" s="172">
        <f>'将来負担比率（分子）の構造'!I$43</f>
        <v>6534</v>
      </c>
      <c r="C64" s="172"/>
      <c r="D64" s="172"/>
      <c r="E64" s="172">
        <f>'将来負担比率（分子）の構造'!J$43</f>
        <v>6512</v>
      </c>
      <c r="F64" s="172"/>
      <c r="G64" s="172"/>
      <c r="H64" s="172">
        <f>'将来負担比率（分子）の構造'!K$43</f>
        <v>6411</v>
      </c>
      <c r="I64" s="172"/>
      <c r="J64" s="172"/>
      <c r="K64" s="172">
        <f>'将来負担比率（分子）の構造'!L$43</f>
        <v>6102</v>
      </c>
      <c r="L64" s="172"/>
      <c r="M64" s="172"/>
      <c r="N64" s="172">
        <f>'将来負担比率（分子）の構造'!M$43</f>
        <v>5561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f>'将来負担比率（分子）の構造'!M$42</f>
        <v>53</v>
      </c>
      <c r="O65" s="172"/>
      <c r="P65" s="172"/>
    </row>
    <row r="66" spans="1:16" x14ac:dyDescent="0.15">
      <c r="A66" s="172" t="s">
        <v>31</v>
      </c>
      <c r="B66" s="172">
        <f>'将来負担比率（分子）の構造'!I$41</f>
        <v>11239</v>
      </c>
      <c r="C66" s="172"/>
      <c r="D66" s="172"/>
      <c r="E66" s="172">
        <f>'将来負担比率（分子）の構造'!J$41</f>
        <v>10289</v>
      </c>
      <c r="F66" s="172"/>
      <c r="G66" s="172"/>
      <c r="H66" s="172">
        <f>'将来負担比率（分子）の構造'!K$41</f>
        <v>9357</v>
      </c>
      <c r="I66" s="172"/>
      <c r="J66" s="172"/>
      <c r="K66" s="172">
        <f>'将来負担比率（分子）の構造'!L$41</f>
        <v>8297</v>
      </c>
      <c r="L66" s="172"/>
      <c r="M66" s="172"/>
      <c r="N66" s="172">
        <f>'将来負担比率（分子）の構造'!M$41</f>
        <v>7380</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2514</v>
      </c>
      <c r="C72" s="176">
        <f>基金残高に係る経年分析!G55</f>
        <v>2877</v>
      </c>
      <c r="D72" s="176">
        <f>基金残高に係る経年分析!H55</f>
        <v>2910</v>
      </c>
    </row>
    <row r="73" spans="1:16" x14ac:dyDescent="0.15">
      <c r="A73" s="175" t="s">
        <v>77</v>
      </c>
      <c r="B73" s="176">
        <f>基金残高に係る経年分析!F56</f>
        <v>14</v>
      </c>
      <c r="C73" s="176">
        <f>基金残高に係る経年分析!G56</f>
        <v>14</v>
      </c>
      <c r="D73" s="176">
        <f>基金残高に係る経年分析!H56</f>
        <v>14</v>
      </c>
    </row>
    <row r="74" spans="1:16" x14ac:dyDescent="0.15">
      <c r="A74" s="175" t="s">
        <v>78</v>
      </c>
      <c r="B74" s="176">
        <f>基金残高に係る経年分析!F57</f>
        <v>2971</v>
      </c>
      <c r="C74" s="176">
        <f>基金残高に係る経年分析!G57</f>
        <v>2999</v>
      </c>
      <c r="D74" s="176">
        <f>基金残高に係る経年分析!H57</f>
        <v>3953</v>
      </c>
    </row>
  </sheetData>
  <sheetProtection algorithmName="SHA-512" hashValue="4mqBVzTRioMp0c5rpLN9jCoU02D5PaI1DvNP8riDWy3/u8WbZ/7PL3FIs9WAf1eWH1OjtyEPupRF7rTRrfx7Bw==" saltValue="XCCFmuzdrX1qOTG+FRYGp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D1A5E-4EA1-4CC1-BA46-4E220EB549BE}">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211</v>
      </c>
      <c r="DI1" s="751"/>
      <c r="DJ1" s="751"/>
      <c r="DK1" s="751"/>
      <c r="DL1" s="751"/>
      <c r="DM1" s="751"/>
      <c r="DN1" s="752"/>
      <c r="DO1" s="349"/>
      <c r="DP1" s="750" t="s">
        <v>212</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213</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214</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215</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216</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217</v>
      </c>
      <c r="S4" s="713"/>
      <c r="T4" s="713"/>
      <c r="U4" s="713"/>
      <c r="V4" s="713"/>
      <c r="W4" s="713"/>
      <c r="X4" s="713"/>
      <c r="Y4" s="714"/>
      <c r="Z4" s="712" t="s">
        <v>218</v>
      </c>
      <c r="AA4" s="713"/>
      <c r="AB4" s="713"/>
      <c r="AC4" s="714"/>
      <c r="AD4" s="712" t="s">
        <v>219</v>
      </c>
      <c r="AE4" s="713"/>
      <c r="AF4" s="713"/>
      <c r="AG4" s="713"/>
      <c r="AH4" s="713"/>
      <c r="AI4" s="713"/>
      <c r="AJ4" s="713"/>
      <c r="AK4" s="714"/>
      <c r="AL4" s="712" t="s">
        <v>218</v>
      </c>
      <c r="AM4" s="713"/>
      <c r="AN4" s="713"/>
      <c r="AO4" s="714"/>
      <c r="AP4" s="753" t="s">
        <v>220</v>
      </c>
      <c r="AQ4" s="753"/>
      <c r="AR4" s="753"/>
      <c r="AS4" s="753"/>
      <c r="AT4" s="753"/>
      <c r="AU4" s="753"/>
      <c r="AV4" s="753"/>
      <c r="AW4" s="753"/>
      <c r="AX4" s="753"/>
      <c r="AY4" s="753"/>
      <c r="AZ4" s="753"/>
      <c r="BA4" s="753"/>
      <c r="BB4" s="753"/>
      <c r="BC4" s="753"/>
      <c r="BD4" s="753"/>
      <c r="BE4" s="753"/>
      <c r="BF4" s="753"/>
      <c r="BG4" s="753" t="s">
        <v>221</v>
      </c>
      <c r="BH4" s="753"/>
      <c r="BI4" s="753"/>
      <c r="BJ4" s="753"/>
      <c r="BK4" s="753"/>
      <c r="BL4" s="753"/>
      <c r="BM4" s="753"/>
      <c r="BN4" s="753"/>
      <c r="BO4" s="753" t="s">
        <v>218</v>
      </c>
      <c r="BP4" s="753"/>
      <c r="BQ4" s="753"/>
      <c r="BR4" s="753"/>
      <c r="BS4" s="753" t="s">
        <v>222</v>
      </c>
      <c r="BT4" s="753"/>
      <c r="BU4" s="753"/>
      <c r="BV4" s="753"/>
      <c r="BW4" s="753"/>
      <c r="BX4" s="753"/>
      <c r="BY4" s="753"/>
      <c r="BZ4" s="753"/>
      <c r="CA4" s="753"/>
      <c r="CB4" s="753"/>
      <c r="CD4" s="712" t="s">
        <v>223</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224</v>
      </c>
      <c r="C5" s="710"/>
      <c r="D5" s="710"/>
      <c r="E5" s="710"/>
      <c r="F5" s="710"/>
      <c r="G5" s="710"/>
      <c r="H5" s="710"/>
      <c r="I5" s="710"/>
      <c r="J5" s="710"/>
      <c r="K5" s="710"/>
      <c r="L5" s="710"/>
      <c r="M5" s="710"/>
      <c r="N5" s="710"/>
      <c r="O5" s="710"/>
      <c r="P5" s="710"/>
      <c r="Q5" s="711"/>
      <c r="R5" s="706">
        <v>15777335</v>
      </c>
      <c r="S5" s="707"/>
      <c r="T5" s="707"/>
      <c r="U5" s="707"/>
      <c r="V5" s="707"/>
      <c r="W5" s="707"/>
      <c r="X5" s="707"/>
      <c r="Y5" s="735"/>
      <c r="Z5" s="748">
        <v>49.4</v>
      </c>
      <c r="AA5" s="748"/>
      <c r="AB5" s="748"/>
      <c r="AC5" s="748"/>
      <c r="AD5" s="749">
        <v>15192969</v>
      </c>
      <c r="AE5" s="749"/>
      <c r="AF5" s="749"/>
      <c r="AG5" s="749"/>
      <c r="AH5" s="749"/>
      <c r="AI5" s="749"/>
      <c r="AJ5" s="749"/>
      <c r="AK5" s="749"/>
      <c r="AL5" s="736">
        <v>81.2</v>
      </c>
      <c r="AM5" s="722"/>
      <c r="AN5" s="722"/>
      <c r="AO5" s="737"/>
      <c r="AP5" s="709" t="s">
        <v>225</v>
      </c>
      <c r="AQ5" s="710"/>
      <c r="AR5" s="710"/>
      <c r="AS5" s="710"/>
      <c r="AT5" s="710"/>
      <c r="AU5" s="710"/>
      <c r="AV5" s="710"/>
      <c r="AW5" s="710"/>
      <c r="AX5" s="710"/>
      <c r="AY5" s="710"/>
      <c r="AZ5" s="710"/>
      <c r="BA5" s="710"/>
      <c r="BB5" s="710"/>
      <c r="BC5" s="710"/>
      <c r="BD5" s="710"/>
      <c r="BE5" s="710"/>
      <c r="BF5" s="711"/>
      <c r="BG5" s="659">
        <v>15192969</v>
      </c>
      <c r="BH5" s="660"/>
      <c r="BI5" s="660"/>
      <c r="BJ5" s="660"/>
      <c r="BK5" s="660"/>
      <c r="BL5" s="660"/>
      <c r="BM5" s="660"/>
      <c r="BN5" s="661"/>
      <c r="BO5" s="685">
        <v>96.3</v>
      </c>
      <c r="BP5" s="685"/>
      <c r="BQ5" s="685"/>
      <c r="BR5" s="685"/>
      <c r="BS5" s="686" t="s">
        <v>128</v>
      </c>
      <c r="BT5" s="686"/>
      <c r="BU5" s="686"/>
      <c r="BV5" s="686"/>
      <c r="BW5" s="686"/>
      <c r="BX5" s="686"/>
      <c r="BY5" s="686"/>
      <c r="BZ5" s="686"/>
      <c r="CA5" s="686"/>
      <c r="CB5" s="731"/>
      <c r="CD5" s="712" t="s">
        <v>220</v>
      </c>
      <c r="CE5" s="713"/>
      <c r="CF5" s="713"/>
      <c r="CG5" s="713"/>
      <c r="CH5" s="713"/>
      <c r="CI5" s="713"/>
      <c r="CJ5" s="713"/>
      <c r="CK5" s="713"/>
      <c r="CL5" s="713"/>
      <c r="CM5" s="713"/>
      <c r="CN5" s="713"/>
      <c r="CO5" s="713"/>
      <c r="CP5" s="713"/>
      <c r="CQ5" s="714"/>
      <c r="CR5" s="712" t="s">
        <v>226</v>
      </c>
      <c r="CS5" s="713"/>
      <c r="CT5" s="713"/>
      <c r="CU5" s="713"/>
      <c r="CV5" s="713"/>
      <c r="CW5" s="713"/>
      <c r="CX5" s="713"/>
      <c r="CY5" s="714"/>
      <c r="CZ5" s="712" t="s">
        <v>218</v>
      </c>
      <c r="DA5" s="713"/>
      <c r="DB5" s="713"/>
      <c r="DC5" s="714"/>
      <c r="DD5" s="712" t="s">
        <v>227</v>
      </c>
      <c r="DE5" s="713"/>
      <c r="DF5" s="713"/>
      <c r="DG5" s="713"/>
      <c r="DH5" s="713"/>
      <c r="DI5" s="713"/>
      <c r="DJ5" s="713"/>
      <c r="DK5" s="713"/>
      <c r="DL5" s="713"/>
      <c r="DM5" s="713"/>
      <c r="DN5" s="713"/>
      <c r="DO5" s="713"/>
      <c r="DP5" s="714"/>
      <c r="DQ5" s="712" t="s">
        <v>228</v>
      </c>
      <c r="DR5" s="713"/>
      <c r="DS5" s="713"/>
      <c r="DT5" s="713"/>
      <c r="DU5" s="713"/>
      <c r="DV5" s="713"/>
      <c r="DW5" s="713"/>
      <c r="DX5" s="713"/>
      <c r="DY5" s="713"/>
      <c r="DZ5" s="713"/>
      <c r="EA5" s="713"/>
      <c r="EB5" s="713"/>
      <c r="EC5" s="714"/>
    </row>
    <row r="6" spans="2:143" ht="11.25" customHeight="1" x14ac:dyDescent="0.15">
      <c r="B6" s="656" t="s">
        <v>229</v>
      </c>
      <c r="C6" s="657"/>
      <c r="D6" s="657"/>
      <c r="E6" s="657"/>
      <c r="F6" s="657"/>
      <c r="G6" s="657"/>
      <c r="H6" s="657"/>
      <c r="I6" s="657"/>
      <c r="J6" s="657"/>
      <c r="K6" s="657"/>
      <c r="L6" s="657"/>
      <c r="M6" s="657"/>
      <c r="N6" s="657"/>
      <c r="O6" s="657"/>
      <c r="P6" s="657"/>
      <c r="Q6" s="658"/>
      <c r="R6" s="659">
        <v>226094</v>
      </c>
      <c r="S6" s="660"/>
      <c r="T6" s="660"/>
      <c r="U6" s="660"/>
      <c r="V6" s="660"/>
      <c r="W6" s="660"/>
      <c r="X6" s="660"/>
      <c r="Y6" s="661"/>
      <c r="Z6" s="685">
        <v>0.7</v>
      </c>
      <c r="AA6" s="685"/>
      <c r="AB6" s="685"/>
      <c r="AC6" s="685"/>
      <c r="AD6" s="686">
        <v>226094</v>
      </c>
      <c r="AE6" s="686"/>
      <c r="AF6" s="686"/>
      <c r="AG6" s="686"/>
      <c r="AH6" s="686"/>
      <c r="AI6" s="686"/>
      <c r="AJ6" s="686"/>
      <c r="AK6" s="686"/>
      <c r="AL6" s="662">
        <v>1.2</v>
      </c>
      <c r="AM6" s="663"/>
      <c r="AN6" s="663"/>
      <c r="AO6" s="687"/>
      <c r="AP6" s="656" t="s">
        <v>230</v>
      </c>
      <c r="AQ6" s="657"/>
      <c r="AR6" s="657"/>
      <c r="AS6" s="657"/>
      <c r="AT6" s="657"/>
      <c r="AU6" s="657"/>
      <c r="AV6" s="657"/>
      <c r="AW6" s="657"/>
      <c r="AX6" s="657"/>
      <c r="AY6" s="657"/>
      <c r="AZ6" s="657"/>
      <c r="BA6" s="657"/>
      <c r="BB6" s="657"/>
      <c r="BC6" s="657"/>
      <c r="BD6" s="657"/>
      <c r="BE6" s="657"/>
      <c r="BF6" s="658"/>
      <c r="BG6" s="659">
        <v>15192969</v>
      </c>
      <c r="BH6" s="660"/>
      <c r="BI6" s="660"/>
      <c r="BJ6" s="660"/>
      <c r="BK6" s="660"/>
      <c r="BL6" s="660"/>
      <c r="BM6" s="660"/>
      <c r="BN6" s="661"/>
      <c r="BO6" s="685">
        <v>96.3</v>
      </c>
      <c r="BP6" s="685"/>
      <c r="BQ6" s="685"/>
      <c r="BR6" s="685"/>
      <c r="BS6" s="686" t="s">
        <v>128</v>
      </c>
      <c r="BT6" s="686"/>
      <c r="BU6" s="686"/>
      <c r="BV6" s="686"/>
      <c r="BW6" s="686"/>
      <c r="BX6" s="686"/>
      <c r="BY6" s="686"/>
      <c r="BZ6" s="686"/>
      <c r="CA6" s="686"/>
      <c r="CB6" s="731"/>
      <c r="CD6" s="709" t="s">
        <v>231</v>
      </c>
      <c r="CE6" s="710"/>
      <c r="CF6" s="710"/>
      <c r="CG6" s="710"/>
      <c r="CH6" s="710"/>
      <c r="CI6" s="710"/>
      <c r="CJ6" s="710"/>
      <c r="CK6" s="710"/>
      <c r="CL6" s="710"/>
      <c r="CM6" s="710"/>
      <c r="CN6" s="710"/>
      <c r="CO6" s="710"/>
      <c r="CP6" s="710"/>
      <c r="CQ6" s="711"/>
      <c r="CR6" s="659">
        <v>253613</v>
      </c>
      <c r="CS6" s="660"/>
      <c r="CT6" s="660"/>
      <c r="CU6" s="660"/>
      <c r="CV6" s="660"/>
      <c r="CW6" s="660"/>
      <c r="CX6" s="660"/>
      <c r="CY6" s="661"/>
      <c r="CZ6" s="736">
        <v>0.9</v>
      </c>
      <c r="DA6" s="722"/>
      <c r="DB6" s="722"/>
      <c r="DC6" s="738"/>
      <c r="DD6" s="665" t="s">
        <v>128</v>
      </c>
      <c r="DE6" s="660"/>
      <c r="DF6" s="660"/>
      <c r="DG6" s="660"/>
      <c r="DH6" s="660"/>
      <c r="DI6" s="660"/>
      <c r="DJ6" s="660"/>
      <c r="DK6" s="660"/>
      <c r="DL6" s="660"/>
      <c r="DM6" s="660"/>
      <c r="DN6" s="660"/>
      <c r="DO6" s="660"/>
      <c r="DP6" s="661"/>
      <c r="DQ6" s="665">
        <v>253555</v>
      </c>
      <c r="DR6" s="660"/>
      <c r="DS6" s="660"/>
      <c r="DT6" s="660"/>
      <c r="DU6" s="660"/>
      <c r="DV6" s="660"/>
      <c r="DW6" s="660"/>
      <c r="DX6" s="660"/>
      <c r="DY6" s="660"/>
      <c r="DZ6" s="660"/>
      <c r="EA6" s="660"/>
      <c r="EB6" s="660"/>
      <c r="EC6" s="697"/>
    </row>
    <row r="7" spans="2:143" ht="11.25" customHeight="1" x14ac:dyDescent="0.15">
      <c r="B7" s="656" t="s">
        <v>232</v>
      </c>
      <c r="C7" s="657"/>
      <c r="D7" s="657"/>
      <c r="E7" s="657"/>
      <c r="F7" s="657"/>
      <c r="G7" s="657"/>
      <c r="H7" s="657"/>
      <c r="I7" s="657"/>
      <c r="J7" s="657"/>
      <c r="K7" s="657"/>
      <c r="L7" s="657"/>
      <c r="M7" s="657"/>
      <c r="N7" s="657"/>
      <c r="O7" s="657"/>
      <c r="P7" s="657"/>
      <c r="Q7" s="658"/>
      <c r="R7" s="659">
        <v>11990</v>
      </c>
      <c r="S7" s="660"/>
      <c r="T7" s="660"/>
      <c r="U7" s="660"/>
      <c r="V7" s="660"/>
      <c r="W7" s="660"/>
      <c r="X7" s="660"/>
      <c r="Y7" s="661"/>
      <c r="Z7" s="685">
        <v>0</v>
      </c>
      <c r="AA7" s="685"/>
      <c r="AB7" s="685"/>
      <c r="AC7" s="685"/>
      <c r="AD7" s="686">
        <v>11990</v>
      </c>
      <c r="AE7" s="686"/>
      <c r="AF7" s="686"/>
      <c r="AG7" s="686"/>
      <c r="AH7" s="686"/>
      <c r="AI7" s="686"/>
      <c r="AJ7" s="686"/>
      <c r="AK7" s="686"/>
      <c r="AL7" s="662">
        <v>0.1</v>
      </c>
      <c r="AM7" s="663"/>
      <c r="AN7" s="663"/>
      <c r="AO7" s="687"/>
      <c r="AP7" s="656" t="s">
        <v>233</v>
      </c>
      <c r="AQ7" s="657"/>
      <c r="AR7" s="657"/>
      <c r="AS7" s="657"/>
      <c r="AT7" s="657"/>
      <c r="AU7" s="657"/>
      <c r="AV7" s="657"/>
      <c r="AW7" s="657"/>
      <c r="AX7" s="657"/>
      <c r="AY7" s="657"/>
      <c r="AZ7" s="657"/>
      <c r="BA7" s="657"/>
      <c r="BB7" s="657"/>
      <c r="BC7" s="657"/>
      <c r="BD7" s="657"/>
      <c r="BE7" s="657"/>
      <c r="BF7" s="658"/>
      <c r="BG7" s="659">
        <v>8026956</v>
      </c>
      <c r="BH7" s="660"/>
      <c r="BI7" s="660"/>
      <c r="BJ7" s="660"/>
      <c r="BK7" s="660"/>
      <c r="BL7" s="660"/>
      <c r="BM7" s="660"/>
      <c r="BN7" s="661"/>
      <c r="BO7" s="685">
        <v>50.9</v>
      </c>
      <c r="BP7" s="685"/>
      <c r="BQ7" s="685"/>
      <c r="BR7" s="685"/>
      <c r="BS7" s="686" t="s">
        <v>128</v>
      </c>
      <c r="BT7" s="686"/>
      <c r="BU7" s="686"/>
      <c r="BV7" s="686"/>
      <c r="BW7" s="686"/>
      <c r="BX7" s="686"/>
      <c r="BY7" s="686"/>
      <c r="BZ7" s="686"/>
      <c r="CA7" s="686"/>
      <c r="CB7" s="731"/>
      <c r="CD7" s="656" t="s">
        <v>234</v>
      </c>
      <c r="CE7" s="657"/>
      <c r="CF7" s="657"/>
      <c r="CG7" s="657"/>
      <c r="CH7" s="657"/>
      <c r="CI7" s="657"/>
      <c r="CJ7" s="657"/>
      <c r="CK7" s="657"/>
      <c r="CL7" s="657"/>
      <c r="CM7" s="657"/>
      <c r="CN7" s="657"/>
      <c r="CO7" s="657"/>
      <c r="CP7" s="657"/>
      <c r="CQ7" s="658"/>
      <c r="CR7" s="659">
        <v>3760939</v>
      </c>
      <c r="CS7" s="660"/>
      <c r="CT7" s="660"/>
      <c r="CU7" s="660"/>
      <c r="CV7" s="660"/>
      <c r="CW7" s="660"/>
      <c r="CX7" s="660"/>
      <c r="CY7" s="661"/>
      <c r="CZ7" s="685">
        <v>12.6</v>
      </c>
      <c r="DA7" s="685"/>
      <c r="DB7" s="685"/>
      <c r="DC7" s="685"/>
      <c r="DD7" s="665">
        <v>224528</v>
      </c>
      <c r="DE7" s="660"/>
      <c r="DF7" s="660"/>
      <c r="DG7" s="660"/>
      <c r="DH7" s="660"/>
      <c r="DI7" s="660"/>
      <c r="DJ7" s="660"/>
      <c r="DK7" s="660"/>
      <c r="DL7" s="660"/>
      <c r="DM7" s="660"/>
      <c r="DN7" s="660"/>
      <c r="DO7" s="660"/>
      <c r="DP7" s="661"/>
      <c r="DQ7" s="665">
        <v>3417139</v>
      </c>
      <c r="DR7" s="660"/>
      <c r="DS7" s="660"/>
      <c r="DT7" s="660"/>
      <c r="DU7" s="660"/>
      <c r="DV7" s="660"/>
      <c r="DW7" s="660"/>
      <c r="DX7" s="660"/>
      <c r="DY7" s="660"/>
      <c r="DZ7" s="660"/>
      <c r="EA7" s="660"/>
      <c r="EB7" s="660"/>
      <c r="EC7" s="697"/>
    </row>
    <row r="8" spans="2:143" ht="11.25" customHeight="1" x14ac:dyDescent="0.15">
      <c r="B8" s="656" t="s">
        <v>235</v>
      </c>
      <c r="C8" s="657"/>
      <c r="D8" s="657"/>
      <c r="E8" s="657"/>
      <c r="F8" s="657"/>
      <c r="G8" s="657"/>
      <c r="H8" s="657"/>
      <c r="I8" s="657"/>
      <c r="J8" s="657"/>
      <c r="K8" s="657"/>
      <c r="L8" s="657"/>
      <c r="M8" s="657"/>
      <c r="N8" s="657"/>
      <c r="O8" s="657"/>
      <c r="P8" s="657"/>
      <c r="Q8" s="658"/>
      <c r="R8" s="659">
        <v>147184</v>
      </c>
      <c r="S8" s="660"/>
      <c r="T8" s="660"/>
      <c r="U8" s="660"/>
      <c r="V8" s="660"/>
      <c r="W8" s="660"/>
      <c r="X8" s="660"/>
      <c r="Y8" s="661"/>
      <c r="Z8" s="685">
        <v>0.5</v>
      </c>
      <c r="AA8" s="685"/>
      <c r="AB8" s="685"/>
      <c r="AC8" s="685"/>
      <c r="AD8" s="686">
        <v>147184</v>
      </c>
      <c r="AE8" s="686"/>
      <c r="AF8" s="686"/>
      <c r="AG8" s="686"/>
      <c r="AH8" s="686"/>
      <c r="AI8" s="686"/>
      <c r="AJ8" s="686"/>
      <c r="AK8" s="686"/>
      <c r="AL8" s="662">
        <v>0.8</v>
      </c>
      <c r="AM8" s="663"/>
      <c r="AN8" s="663"/>
      <c r="AO8" s="687"/>
      <c r="AP8" s="656" t="s">
        <v>236</v>
      </c>
      <c r="AQ8" s="657"/>
      <c r="AR8" s="657"/>
      <c r="AS8" s="657"/>
      <c r="AT8" s="657"/>
      <c r="AU8" s="657"/>
      <c r="AV8" s="657"/>
      <c r="AW8" s="657"/>
      <c r="AX8" s="657"/>
      <c r="AY8" s="657"/>
      <c r="AZ8" s="657"/>
      <c r="BA8" s="657"/>
      <c r="BB8" s="657"/>
      <c r="BC8" s="657"/>
      <c r="BD8" s="657"/>
      <c r="BE8" s="657"/>
      <c r="BF8" s="658"/>
      <c r="BG8" s="659">
        <v>167596</v>
      </c>
      <c r="BH8" s="660"/>
      <c r="BI8" s="660"/>
      <c r="BJ8" s="660"/>
      <c r="BK8" s="660"/>
      <c r="BL8" s="660"/>
      <c r="BM8" s="660"/>
      <c r="BN8" s="661"/>
      <c r="BO8" s="685">
        <v>1.1000000000000001</v>
      </c>
      <c r="BP8" s="685"/>
      <c r="BQ8" s="685"/>
      <c r="BR8" s="685"/>
      <c r="BS8" s="686" t="s">
        <v>128</v>
      </c>
      <c r="BT8" s="686"/>
      <c r="BU8" s="686"/>
      <c r="BV8" s="686"/>
      <c r="BW8" s="686"/>
      <c r="BX8" s="686"/>
      <c r="BY8" s="686"/>
      <c r="BZ8" s="686"/>
      <c r="CA8" s="686"/>
      <c r="CB8" s="731"/>
      <c r="CD8" s="656" t="s">
        <v>237</v>
      </c>
      <c r="CE8" s="657"/>
      <c r="CF8" s="657"/>
      <c r="CG8" s="657"/>
      <c r="CH8" s="657"/>
      <c r="CI8" s="657"/>
      <c r="CJ8" s="657"/>
      <c r="CK8" s="657"/>
      <c r="CL8" s="657"/>
      <c r="CM8" s="657"/>
      <c r="CN8" s="657"/>
      <c r="CO8" s="657"/>
      <c r="CP8" s="657"/>
      <c r="CQ8" s="658"/>
      <c r="CR8" s="659">
        <v>14109491</v>
      </c>
      <c r="CS8" s="660"/>
      <c r="CT8" s="660"/>
      <c r="CU8" s="660"/>
      <c r="CV8" s="660"/>
      <c r="CW8" s="660"/>
      <c r="CX8" s="660"/>
      <c r="CY8" s="661"/>
      <c r="CZ8" s="685">
        <v>47.4</v>
      </c>
      <c r="DA8" s="685"/>
      <c r="DB8" s="685"/>
      <c r="DC8" s="685"/>
      <c r="DD8" s="665">
        <v>246665</v>
      </c>
      <c r="DE8" s="660"/>
      <c r="DF8" s="660"/>
      <c r="DG8" s="660"/>
      <c r="DH8" s="660"/>
      <c r="DI8" s="660"/>
      <c r="DJ8" s="660"/>
      <c r="DK8" s="660"/>
      <c r="DL8" s="660"/>
      <c r="DM8" s="660"/>
      <c r="DN8" s="660"/>
      <c r="DO8" s="660"/>
      <c r="DP8" s="661"/>
      <c r="DQ8" s="665">
        <v>6839601</v>
      </c>
      <c r="DR8" s="660"/>
      <c r="DS8" s="660"/>
      <c r="DT8" s="660"/>
      <c r="DU8" s="660"/>
      <c r="DV8" s="660"/>
      <c r="DW8" s="660"/>
      <c r="DX8" s="660"/>
      <c r="DY8" s="660"/>
      <c r="DZ8" s="660"/>
      <c r="EA8" s="660"/>
      <c r="EB8" s="660"/>
      <c r="EC8" s="697"/>
    </row>
    <row r="9" spans="2:143" ht="11.25" customHeight="1" x14ac:dyDescent="0.15">
      <c r="B9" s="656" t="s">
        <v>238</v>
      </c>
      <c r="C9" s="657"/>
      <c r="D9" s="657"/>
      <c r="E9" s="657"/>
      <c r="F9" s="657"/>
      <c r="G9" s="657"/>
      <c r="H9" s="657"/>
      <c r="I9" s="657"/>
      <c r="J9" s="657"/>
      <c r="K9" s="657"/>
      <c r="L9" s="657"/>
      <c r="M9" s="657"/>
      <c r="N9" s="657"/>
      <c r="O9" s="657"/>
      <c r="P9" s="657"/>
      <c r="Q9" s="658"/>
      <c r="R9" s="659">
        <v>168216</v>
      </c>
      <c r="S9" s="660"/>
      <c r="T9" s="660"/>
      <c r="U9" s="660"/>
      <c r="V9" s="660"/>
      <c r="W9" s="660"/>
      <c r="X9" s="660"/>
      <c r="Y9" s="661"/>
      <c r="Z9" s="685">
        <v>0.5</v>
      </c>
      <c r="AA9" s="685"/>
      <c r="AB9" s="685"/>
      <c r="AC9" s="685"/>
      <c r="AD9" s="686">
        <v>168216</v>
      </c>
      <c r="AE9" s="686"/>
      <c r="AF9" s="686"/>
      <c r="AG9" s="686"/>
      <c r="AH9" s="686"/>
      <c r="AI9" s="686"/>
      <c r="AJ9" s="686"/>
      <c r="AK9" s="686"/>
      <c r="AL9" s="662">
        <v>0.9</v>
      </c>
      <c r="AM9" s="663"/>
      <c r="AN9" s="663"/>
      <c r="AO9" s="687"/>
      <c r="AP9" s="656" t="s">
        <v>239</v>
      </c>
      <c r="AQ9" s="657"/>
      <c r="AR9" s="657"/>
      <c r="AS9" s="657"/>
      <c r="AT9" s="657"/>
      <c r="AU9" s="657"/>
      <c r="AV9" s="657"/>
      <c r="AW9" s="657"/>
      <c r="AX9" s="657"/>
      <c r="AY9" s="657"/>
      <c r="AZ9" s="657"/>
      <c r="BA9" s="657"/>
      <c r="BB9" s="657"/>
      <c r="BC9" s="657"/>
      <c r="BD9" s="657"/>
      <c r="BE9" s="657"/>
      <c r="BF9" s="658"/>
      <c r="BG9" s="659">
        <v>7221734</v>
      </c>
      <c r="BH9" s="660"/>
      <c r="BI9" s="660"/>
      <c r="BJ9" s="660"/>
      <c r="BK9" s="660"/>
      <c r="BL9" s="660"/>
      <c r="BM9" s="660"/>
      <c r="BN9" s="661"/>
      <c r="BO9" s="685">
        <v>45.8</v>
      </c>
      <c r="BP9" s="685"/>
      <c r="BQ9" s="685"/>
      <c r="BR9" s="685"/>
      <c r="BS9" s="686" t="s">
        <v>128</v>
      </c>
      <c r="BT9" s="686"/>
      <c r="BU9" s="686"/>
      <c r="BV9" s="686"/>
      <c r="BW9" s="686"/>
      <c r="BX9" s="686"/>
      <c r="BY9" s="686"/>
      <c r="BZ9" s="686"/>
      <c r="CA9" s="686"/>
      <c r="CB9" s="731"/>
      <c r="CD9" s="656" t="s">
        <v>240</v>
      </c>
      <c r="CE9" s="657"/>
      <c r="CF9" s="657"/>
      <c r="CG9" s="657"/>
      <c r="CH9" s="657"/>
      <c r="CI9" s="657"/>
      <c r="CJ9" s="657"/>
      <c r="CK9" s="657"/>
      <c r="CL9" s="657"/>
      <c r="CM9" s="657"/>
      <c r="CN9" s="657"/>
      <c r="CO9" s="657"/>
      <c r="CP9" s="657"/>
      <c r="CQ9" s="658"/>
      <c r="CR9" s="659">
        <v>3134193</v>
      </c>
      <c r="CS9" s="660"/>
      <c r="CT9" s="660"/>
      <c r="CU9" s="660"/>
      <c r="CV9" s="660"/>
      <c r="CW9" s="660"/>
      <c r="CX9" s="660"/>
      <c r="CY9" s="661"/>
      <c r="CZ9" s="685">
        <v>10.5</v>
      </c>
      <c r="DA9" s="685"/>
      <c r="DB9" s="685"/>
      <c r="DC9" s="685"/>
      <c r="DD9" s="665">
        <v>143831</v>
      </c>
      <c r="DE9" s="660"/>
      <c r="DF9" s="660"/>
      <c r="DG9" s="660"/>
      <c r="DH9" s="660"/>
      <c r="DI9" s="660"/>
      <c r="DJ9" s="660"/>
      <c r="DK9" s="660"/>
      <c r="DL9" s="660"/>
      <c r="DM9" s="660"/>
      <c r="DN9" s="660"/>
      <c r="DO9" s="660"/>
      <c r="DP9" s="661"/>
      <c r="DQ9" s="665">
        <v>1850705</v>
      </c>
      <c r="DR9" s="660"/>
      <c r="DS9" s="660"/>
      <c r="DT9" s="660"/>
      <c r="DU9" s="660"/>
      <c r="DV9" s="660"/>
      <c r="DW9" s="660"/>
      <c r="DX9" s="660"/>
      <c r="DY9" s="660"/>
      <c r="DZ9" s="660"/>
      <c r="EA9" s="660"/>
      <c r="EB9" s="660"/>
      <c r="EC9" s="697"/>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128</v>
      </c>
      <c r="S10" s="660"/>
      <c r="T10" s="660"/>
      <c r="U10" s="660"/>
      <c r="V10" s="660"/>
      <c r="W10" s="660"/>
      <c r="X10" s="660"/>
      <c r="Y10" s="661"/>
      <c r="Z10" s="685" t="s">
        <v>128</v>
      </c>
      <c r="AA10" s="685"/>
      <c r="AB10" s="685"/>
      <c r="AC10" s="685"/>
      <c r="AD10" s="686" t="s">
        <v>128</v>
      </c>
      <c r="AE10" s="686"/>
      <c r="AF10" s="686"/>
      <c r="AG10" s="686"/>
      <c r="AH10" s="686"/>
      <c r="AI10" s="686"/>
      <c r="AJ10" s="686"/>
      <c r="AK10" s="686"/>
      <c r="AL10" s="662" t="s">
        <v>128</v>
      </c>
      <c r="AM10" s="663"/>
      <c r="AN10" s="663"/>
      <c r="AO10" s="687"/>
      <c r="AP10" s="656" t="s">
        <v>242</v>
      </c>
      <c r="AQ10" s="657"/>
      <c r="AR10" s="657"/>
      <c r="AS10" s="657"/>
      <c r="AT10" s="657"/>
      <c r="AU10" s="657"/>
      <c r="AV10" s="657"/>
      <c r="AW10" s="657"/>
      <c r="AX10" s="657"/>
      <c r="AY10" s="657"/>
      <c r="AZ10" s="657"/>
      <c r="BA10" s="657"/>
      <c r="BB10" s="657"/>
      <c r="BC10" s="657"/>
      <c r="BD10" s="657"/>
      <c r="BE10" s="657"/>
      <c r="BF10" s="658"/>
      <c r="BG10" s="659">
        <v>250248</v>
      </c>
      <c r="BH10" s="660"/>
      <c r="BI10" s="660"/>
      <c r="BJ10" s="660"/>
      <c r="BK10" s="660"/>
      <c r="BL10" s="660"/>
      <c r="BM10" s="660"/>
      <c r="BN10" s="661"/>
      <c r="BO10" s="685">
        <v>1.6</v>
      </c>
      <c r="BP10" s="685"/>
      <c r="BQ10" s="685"/>
      <c r="BR10" s="685"/>
      <c r="BS10" s="686" t="s">
        <v>128</v>
      </c>
      <c r="BT10" s="686"/>
      <c r="BU10" s="686"/>
      <c r="BV10" s="686"/>
      <c r="BW10" s="686"/>
      <c r="BX10" s="686"/>
      <c r="BY10" s="686"/>
      <c r="BZ10" s="686"/>
      <c r="CA10" s="686"/>
      <c r="CB10" s="731"/>
      <c r="CD10" s="656" t="s">
        <v>243</v>
      </c>
      <c r="CE10" s="657"/>
      <c r="CF10" s="657"/>
      <c r="CG10" s="657"/>
      <c r="CH10" s="657"/>
      <c r="CI10" s="657"/>
      <c r="CJ10" s="657"/>
      <c r="CK10" s="657"/>
      <c r="CL10" s="657"/>
      <c r="CM10" s="657"/>
      <c r="CN10" s="657"/>
      <c r="CO10" s="657"/>
      <c r="CP10" s="657"/>
      <c r="CQ10" s="658"/>
      <c r="CR10" s="659">
        <v>136935</v>
      </c>
      <c r="CS10" s="660"/>
      <c r="CT10" s="660"/>
      <c r="CU10" s="660"/>
      <c r="CV10" s="660"/>
      <c r="CW10" s="660"/>
      <c r="CX10" s="660"/>
      <c r="CY10" s="661"/>
      <c r="CZ10" s="685">
        <v>0.5</v>
      </c>
      <c r="DA10" s="685"/>
      <c r="DB10" s="685"/>
      <c r="DC10" s="685"/>
      <c r="DD10" s="665" t="s">
        <v>128</v>
      </c>
      <c r="DE10" s="660"/>
      <c r="DF10" s="660"/>
      <c r="DG10" s="660"/>
      <c r="DH10" s="660"/>
      <c r="DI10" s="660"/>
      <c r="DJ10" s="660"/>
      <c r="DK10" s="660"/>
      <c r="DL10" s="660"/>
      <c r="DM10" s="660"/>
      <c r="DN10" s="660"/>
      <c r="DO10" s="660"/>
      <c r="DP10" s="661"/>
      <c r="DQ10" s="665">
        <v>133236</v>
      </c>
      <c r="DR10" s="660"/>
      <c r="DS10" s="660"/>
      <c r="DT10" s="660"/>
      <c r="DU10" s="660"/>
      <c r="DV10" s="660"/>
      <c r="DW10" s="660"/>
      <c r="DX10" s="660"/>
      <c r="DY10" s="660"/>
      <c r="DZ10" s="660"/>
      <c r="EA10" s="660"/>
      <c r="EB10" s="660"/>
      <c r="EC10" s="697"/>
    </row>
    <row r="11" spans="2:143" ht="11.25" customHeight="1" x14ac:dyDescent="0.15">
      <c r="B11" s="656" t="s">
        <v>244</v>
      </c>
      <c r="C11" s="657"/>
      <c r="D11" s="657"/>
      <c r="E11" s="657"/>
      <c r="F11" s="657"/>
      <c r="G11" s="657"/>
      <c r="H11" s="657"/>
      <c r="I11" s="657"/>
      <c r="J11" s="657"/>
      <c r="K11" s="657"/>
      <c r="L11" s="657"/>
      <c r="M11" s="657"/>
      <c r="N11" s="657"/>
      <c r="O11" s="657"/>
      <c r="P11" s="657"/>
      <c r="Q11" s="658"/>
      <c r="R11" s="659">
        <v>2024244</v>
      </c>
      <c r="S11" s="660"/>
      <c r="T11" s="660"/>
      <c r="U11" s="660"/>
      <c r="V11" s="660"/>
      <c r="W11" s="660"/>
      <c r="X11" s="660"/>
      <c r="Y11" s="661"/>
      <c r="Z11" s="662">
        <v>6.3</v>
      </c>
      <c r="AA11" s="663"/>
      <c r="AB11" s="663"/>
      <c r="AC11" s="664"/>
      <c r="AD11" s="665">
        <v>2024244</v>
      </c>
      <c r="AE11" s="660"/>
      <c r="AF11" s="660"/>
      <c r="AG11" s="660"/>
      <c r="AH11" s="660"/>
      <c r="AI11" s="660"/>
      <c r="AJ11" s="660"/>
      <c r="AK11" s="661"/>
      <c r="AL11" s="662">
        <v>10.8</v>
      </c>
      <c r="AM11" s="663"/>
      <c r="AN11" s="663"/>
      <c r="AO11" s="687"/>
      <c r="AP11" s="656" t="s">
        <v>245</v>
      </c>
      <c r="AQ11" s="657"/>
      <c r="AR11" s="657"/>
      <c r="AS11" s="657"/>
      <c r="AT11" s="657"/>
      <c r="AU11" s="657"/>
      <c r="AV11" s="657"/>
      <c r="AW11" s="657"/>
      <c r="AX11" s="657"/>
      <c r="AY11" s="657"/>
      <c r="AZ11" s="657"/>
      <c r="BA11" s="657"/>
      <c r="BB11" s="657"/>
      <c r="BC11" s="657"/>
      <c r="BD11" s="657"/>
      <c r="BE11" s="657"/>
      <c r="BF11" s="658"/>
      <c r="BG11" s="659">
        <v>387378</v>
      </c>
      <c r="BH11" s="660"/>
      <c r="BI11" s="660"/>
      <c r="BJ11" s="660"/>
      <c r="BK11" s="660"/>
      <c r="BL11" s="660"/>
      <c r="BM11" s="660"/>
      <c r="BN11" s="661"/>
      <c r="BO11" s="685">
        <v>2.5</v>
      </c>
      <c r="BP11" s="685"/>
      <c r="BQ11" s="685"/>
      <c r="BR11" s="685"/>
      <c r="BS11" s="686" t="s">
        <v>128</v>
      </c>
      <c r="BT11" s="686"/>
      <c r="BU11" s="686"/>
      <c r="BV11" s="686"/>
      <c r="BW11" s="686"/>
      <c r="BX11" s="686"/>
      <c r="BY11" s="686"/>
      <c r="BZ11" s="686"/>
      <c r="CA11" s="686"/>
      <c r="CB11" s="731"/>
      <c r="CD11" s="656" t="s">
        <v>246</v>
      </c>
      <c r="CE11" s="657"/>
      <c r="CF11" s="657"/>
      <c r="CG11" s="657"/>
      <c r="CH11" s="657"/>
      <c r="CI11" s="657"/>
      <c r="CJ11" s="657"/>
      <c r="CK11" s="657"/>
      <c r="CL11" s="657"/>
      <c r="CM11" s="657"/>
      <c r="CN11" s="657"/>
      <c r="CO11" s="657"/>
      <c r="CP11" s="657"/>
      <c r="CQ11" s="658"/>
      <c r="CR11" s="659">
        <v>113017</v>
      </c>
      <c r="CS11" s="660"/>
      <c r="CT11" s="660"/>
      <c r="CU11" s="660"/>
      <c r="CV11" s="660"/>
      <c r="CW11" s="660"/>
      <c r="CX11" s="660"/>
      <c r="CY11" s="661"/>
      <c r="CZ11" s="685">
        <v>0.4</v>
      </c>
      <c r="DA11" s="685"/>
      <c r="DB11" s="685"/>
      <c r="DC11" s="685"/>
      <c r="DD11" s="665">
        <v>4729</v>
      </c>
      <c r="DE11" s="660"/>
      <c r="DF11" s="660"/>
      <c r="DG11" s="660"/>
      <c r="DH11" s="660"/>
      <c r="DI11" s="660"/>
      <c r="DJ11" s="660"/>
      <c r="DK11" s="660"/>
      <c r="DL11" s="660"/>
      <c r="DM11" s="660"/>
      <c r="DN11" s="660"/>
      <c r="DO11" s="660"/>
      <c r="DP11" s="661"/>
      <c r="DQ11" s="665">
        <v>105866</v>
      </c>
      <c r="DR11" s="660"/>
      <c r="DS11" s="660"/>
      <c r="DT11" s="660"/>
      <c r="DU11" s="660"/>
      <c r="DV11" s="660"/>
      <c r="DW11" s="660"/>
      <c r="DX11" s="660"/>
      <c r="DY11" s="660"/>
      <c r="DZ11" s="660"/>
      <c r="EA11" s="660"/>
      <c r="EB11" s="660"/>
      <c r="EC11" s="697"/>
    </row>
    <row r="12" spans="2:143" ht="11.25" customHeight="1" x14ac:dyDescent="0.15">
      <c r="B12" s="656" t="s">
        <v>247</v>
      </c>
      <c r="C12" s="657"/>
      <c r="D12" s="657"/>
      <c r="E12" s="657"/>
      <c r="F12" s="657"/>
      <c r="G12" s="657"/>
      <c r="H12" s="657"/>
      <c r="I12" s="657"/>
      <c r="J12" s="657"/>
      <c r="K12" s="657"/>
      <c r="L12" s="657"/>
      <c r="M12" s="657"/>
      <c r="N12" s="657"/>
      <c r="O12" s="657"/>
      <c r="P12" s="657"/>
      <c r="Q12" s="658"/>
      <c r="R12" s="659">
        <v>1873</v>
      </c>
      <c r="S12" s="660"/>
      <c r="T12" s="660"/>
      <c r="U12" s="660"/>
      <c r="V12" s="660"/>
      <c r="W12" s="660"/>
      <c r="X12" s="660"/>
      <c r="Y12" s="661"/>
      <c r="Z12" s="685">
        <v>0</v>
      </c>
      <c r="AA12" s="685"/>
      <c r="AB12" s="685"/>
      <c r="AC12" s="685"/>
      <c r="AD12" s="686">
        <v>1873</v>
      </c>
      <c r="AE12" s="686"/>
      <c r="AF12" s="686"/>
      <c r="AG12" s="686"/>
      <c r="AH12" s="686"/>
      <c r="AI12" s="686"/>
      <c r="AJ12" s="686"/>
      <c r="AK12" s="686"/>
      <c r="AL12" s="662">
        <v>0</v>
      </c>
      <c r="AM12" s="663"/>
      <c r="AN12" s="663"/>
      <c r="AO12" s="687"/>
      <c r="AP12" s="656" t="s">
        <v>248</v>
      </c>
      <c r="AQ12" s="657"/>
      <c r="AR12" s="657"/>
      <c r="AS12" s="657"/>
      <c r="AT12" s="657"/>
      <c r="AU12" s="657"/>
      <c r="AV12" s="657"/>
      <c r="AW12" s="657"/>
      <c r="AX12" s="657"/>
      <c r="AY12" s="657"/>
      <c r="AZ12" s="657"/>
      <c r="BA12" s="657"/>
      <c r="BB12" s="657"/>
      <c r="BC12" s="657"/>
      <c r="BD12" s="657"/>
      <c r="BE12" s="657"/>
      <c r="BF12" s="658"/>
      <c r="BG12" s="659">
        <v>6598052</v>
      </c>
      <c r="BH12" s="660"/>
      <c r="BI12" s="660"/>
      <c r="BJ12" s="660"/>
      <c r="BK12" s="660"/>
      <c r="BL12" s="660"/>
      <c r="BM12" s="660"/>
      <c r="BN12" s="661"/>
      <c r="BO12" s="685">
        <v>41.8</v>
      </c>
      <c r="BP12" s="685"/>
      <c r="BQ12" s="685"/>
      <c r="BR12" s="685"/>
      <c r="BS12" s="686" t="s">
        <v>128</v>
      </c>
      <c r="BT12" s="686"/>
      <c r="BU12" s="686"/>
      <c r="BV12" s="686"/>
      <c r="BW12" s="686"/>
      <c r="BX12" s="686"/>
      <c r="BY12" s="686"/>
      <c r="BZ12" s="686"/>
      <c r="CA12" s="686"/>
      <c r="CB12" s="731"/>
      <c r="CD12" s="656" t="s">
        <v>249</v>
      </c>
      <c r="CE12" s="657"/>
      <c r="CF12" s="657"/>
      <c r="CG12" s="657"/>
      <c r="CH12" s="657"/>
      <c r="CI12" s="657"/>
      <c r="CJ12" s="657"/>
      <c r="CK12" s="657"/>
      <c r="CL12" s="657"/>
      <c r="CM12" s="657"/>
      <c r="CN12" s="657"/>
      <c r="CO12" s="657"/>
      <c r="CP12" s="657"/>
      <c r="CQ12" s="658"/>
      <c r="CR12" s="659">
        <v>562836</v>
      </c>
      <c r="CS12" s="660"/>
      <c r="CT12" s="660"/>
      <c r="CU12" s="660"/>
      <c r="CV12" s="660"/>
      <c r="CW12" s="660"/>
      <c r="CX12" s="660"/>
      <c r="CY12" s="661"/>
      <c r="CZ12" s="685">
        <v>1.9</v>
      </c>
      <c r="DA12" s="685"/>
      <c r="DB12" s="685"/>
      <c r="DC12" s="685"/>
      <c r="DD12" s="665" t="s">
        <v>128</v>
      </c>
      <c r="DE12" s="660"/>
      <c r="DF12" s="660"/>
      <c r="DG12" s="660"/>
      <c r="DH12" s="660"/>
      <c r="DI12" s="660"/>
      <c r="DJ12" s="660"/>
      <c r="DK12" s="660"/>
      <c r="DL12" s="660"/>
      <c r="DM12" s="660"/>
      <c r="DN12" s="660"/>
      <c r="DO12" s="660"/>
      <c r="DP12" s="661"/>
      <c r="DQ12" s="665">
        <v>401481</v>
      </c>
      <c r="DR12" s="660"/>
      <c r="DS12" s="660"/>
      <c r="DT12" s="660"/>
      <c r="DU12" s="660"/>
      <c r="DV12" s="660"/>
      <c r="DW12" s="660"/>
      <c r="DX12" s="660"/>
      <c r="DY12" s="660"/>
      <c r="DZ12" s="660"/>
      <c r="EA12" s="660"/>
      <c r="EB12" s="660"/>
      <c r="EC12" s="697"/>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128</v>
      </c>
      <c r="S13" s="660"/>
      <c r="T13" s="660"/>
      <c r="U13" s="660"/>
      <c r="V13" s="660"/>
      <c r="W13" s="660"/>
      <c r="X13" s="660"/>
      <c r="Y13" s="661"/>
      <c r="Z13" s="685" t="s">
        <v>128</v>
      </c>
      <c r="AA13" s="685"/>
      <c r="AB13" s="685"/>
      <c r="AC13" s="685"/>
      <c r="AD13" s="686" t="s">
        <v>128</v>
      </c>
      <c r="AE13" s="686"/>
      <c r="AF13" s="686"/>
      <c r="AG13" s="686"/>
      <c r="AH13" s="686"/>
      <c r="AI13" s="686"/>
      <c r="AJ13" s="686"/>
      <c r="AK13" s="686"/>
      <c r="AL13" s="662" t="s">
        <v>128</v>
      </c>
      <c r="AM13" s="663"/>
      <c r="AN13" s="663"/>
      <c r="AO13" s="687"/>
      <c r="AP13" s="656" t="s">
        <v>251</v>
      </c>
      <c r="AQ13" s="657"/>
      <c r="AR13" s="657"/>
      <c r="AS13" s="657"/>
      <c r="AT13" s="657"/>
      <c r="AU13" s="657"/>
      <c r="AV13" s="657"/>
      <c r="AW13" s="657"/>
      <c r="AX13" s="657"/>
      <c r="AY13" s="657"/>
      <c r="AZ13" s="657"/>
      <c r="BA13" s="657"/>
      <c r="BB13" s="657"/>
      <c r="BC13" s="657"/>
      <c r="BD13" s="657"/>
      <c r="BE13" s="657"/>
      <c r="BF13" s="658"/>
      <c r="BG13" s="659">
        <v>6584830</v>
      </c>
      <c r="BH13" s="660"/>
      <c r="BI13" s="660"/>
      <c r="BJ13" s="660"/>
      <c r="BK13" s="660"/>
      <c r="BL13" s="660"/>
      <c r="BM13" s="660"/>
      <c r="BN13" s="661"/>
      <c r="BO13" s="685">
        <v>41.7</v>
      </c>
      <c r="BP13" s="685"/>
      <c r="BQ13" s="685"/>
      <c r="BR13" s="685"/>
      <c r="BS13" s="686" t="s">
        <v>128</v>
      </c>
      <c r="BT13" s="686"/>
      <c r="BU13" s="686"/>
      <c r="BV13" s="686"/>
      <c r="BW13" s="686"/>
      <c r="BX13" s="686"/>
      <c r="BY13" s="686"/>
      <c r="BZ13" s="686"/>
      <c r="CA13" s="686"/>
      <c r="CB13" s="731"/>
      <c r="CD13" s="656" t="s">
        <v>252</v>
      </c>
      <c r="CE13" s="657"/>
      <c r="CF13" s="657"/>
      <c r="CG13" s="657"/>
      <c r="CH13" s="657"/>
      <c r="CI13" s="657"/>
      <c r="CJ13" s="657"/>
      <c r="CK13" s="657"/>
      <c r="CL13" s="657"/>
      <c r="CM13" s="657"/>
      <c r="CN13" s="657"/>
      <c r="CO13" s="657"/>
      <c r="CP13" s="657"/>
      <c r="CQ13" s="658"/>
      <c r="CR13" s="659">
        <v>2048382</v>
      </c>
      <c r="CS13" s="660"/>
      <c r="CT13" s="660"/>
      <c r="CU13" s="660"/>
      <c r="CV13" s="660"/>
      <c r="CW13" s="660"/>
      <c r="CX13" s="660"/>
      <c r="CY13" s="661"/>
      <c r="CZ13" s="685">
        <v>6.9</v>
      </c>
      <c r="DA13" s="685"/>
      <c r="DB13" s="685"/>
      <c r="DC13" s="685"/>
      <c r="DD13" s="665">
        <v>488357</v>
      </c>
      <c r="DE13" s="660"/>
      <c r="DF13" s="660"/>
      <c r="DG13" s="660"/>
      <c r="DH13" s="660"/>
      <c r="DI13" s="660"/>
      <c r="DJ13" s="660"/>
      <c r="DK13" s="660"/>
      <c r="DL13" s="660"/>
      <c r="DM13" s="660"/>
      <c r="DN13" s="660"/>
      <c r="DO13" s="660"/>
      <c r="DP13" s="661"/>
      <c r="DQ13" s="665">
        <v>1821075</v>
      </c>
      <c r="DR13" s="660"/>
      <c r="DS13" s="660"/>
      <c r="DT13" s="660"/>
      <c r="DU13" s="660"/>
      <c r="DV13" s="660"/>
      <c r="DW13" s="660"/>
      <c r="DX13" s="660"/>
      <c r="DY13" s="660"/>
      <c r="DZ13" s="660"/>
      <c r="EA13" s="660"/>
      <c r="EB13" s="660"/>
      <c r="EC13" s="697"/>
    </row>
    <row r="14" spans="2:143" ht="11.25" customHeight="1" x14ac:dyDescent="0.15">
      <c r="B14" s="656" t="s">
        <v>253</v>
      </c>
      <c r="C14" s="657"/>
      <c r="D14" s="657"/>
      <c r="E14" s="657"/>
      <c r="F14" s="657"/>
      <c r="G14" s="657"/>
      <c r="H14" s="657"/>
      <c r="I14" s="657"/>
      <c r="J14" s="657"/>
      <c r="K14" s="657"/>
      <c r="L14" s="657"/>
      <c r="M14" s="657"/>
      <c r="N14" s="657"/>
      <c r="O14" s="657"/>
      <c r="P14" s="657"/>
      <c r="Q14" s="658"/>
      <c r="R14" s="659">
        <v>3</v>
      </c>
      <c r="S14" s="660"/>
      <c r="T14" s="660"/>
      <c r="U14" s="660"/>
      <c r="V14" s="660"/>
      <c r="W14" s="660"/>
      <c r="X14" s="660"/>
      <c r="Y14" s="661"/>
      <c r="Z14" s="685">
        <v>0</v>
      </c>
      <c r="AA14" s="685"/>
      <c r="AB14" s="685"/>
      <c r="AC14" s="685"/>
      <c r="AD14" s="686">
        <v>3</v>
      </c>
      <c r="AE14" s="686"/>
      <c r="AF14" s="686"/>
      <c r="AG14" s="686"/>
      <c r="AH14" s="686"/>
      <c r="AI14" s="686"/>
      <c r="AJ14" s="686"/>
      <c r="AK14" s="686"/>
      <c r="AL14" s="662">
        <v>0</v>
      </c>
      <c r="AM14" s="663"/>
      <c r="AN14" s="663"/>
      <c r="AO14" s="687"/>
      <c r="AP14" s="656" t="s">
        <v>254</v>
      </c>
      <c r="AQ14" s="657"/>
      <c r="AR14" s="657"/>
      <c r="AS14" s="657"/>
      <c r="AT14" s="657"/>
      <c r="AU14" s="657"/>
      <c r="AV14" s="657"/>
      <c r="AW14" s="657"/>
      <c r="AX14" s="657"/>
      <c r="AY14" s="657"/>
      <c r="AZ14" s="657"/>
      <c r="BA14" s="657"/>
      <c r="BB14" s="657"/>
      <c r="BC14" s="657"/>
      <c r="BD14" s="657"/>
      <c r="BE14" s="657"/>
      <c r="BF14" s="658"/>
      <c r="BG14" s="659">
        <v>162694</v>
      </c>
      <c r="BH14" s="660"/>
      <c r="BI14" s="660"/>
      <c r="BJ14" s="660"/>
      <c r="BK14" s="660"/>
      <c r="BL14" s="660"/>
      <c r="BM14" s="660"/>
      <c r="BN14" s="661"/>
      <c r="BO14" s="685">
        <v>1</v>
      </c>
      <c r="BP14" s="685"/>
      <c r="BQ14" s="685"/>
      <c r="BR14" s="685"/>
      <c r="BS14" s="686" t="s">
        <v>128</v>
      </c>
      <c r="BT14" s="686"/>
      <c r="BU14" s="686"/>
      <c r="BV14" s="686"/>
      <c r="BW14" s="686"/>
      <c r="BX14" s="686"/>
      <c r="BY14" s="686"/>
      <c r="BZ14" s="686"/>
      <c r="CA14" s="686"/>
      <c r="CB14" s="731"/>
      <c r="CD14" s="656" t="s">
        <v>255</v>
      </c>
      <c r="CE14" s="657"/>
      <c r="CF14" s="657"/>
      <c r="CG14" s="657"/>
      <c r="CH14" s="657"/>
      <c r="CI14" s="657"/>
      <c r="CJ14" s="657"/>
      <c r="CK14" s="657"/>
      <c r="CL14" s="657"/>
      <c r="CM14" s="657"/>
      <c r="CN14" s="657"/>
      <c r="CO14" s="657"/>
      <c r="CP14" s="657"/>
      <c r="CQ14" s="658"/>
      <c r="CR14" s="659">
        <v>926313</v>
      </c>
      <c r="CS14" s="660"/>
      <c r="CT14" s="660"/>
      <c r="CU14" s="660"/>
      <c r="CV14" s="660"/>
      <c r="CW14" s="660"/>
      <c r="CX14" s="660"/>
      <c r="CY14" s="661"/>
      <c r="CZ14" s="685">
        <v>3.1</v>
      </c>
      <c r="DA14" s="685"/>
      <c r="DB14" s="685"/>
      <c r="DC14" s="685"/>
      <c r="DD14" s="665">
        <v>9138</v>
      </c>
      <c r="DE14" s="660"/>
      <c r="DF14" s="660"/>
      <c r="DG14" s="660"/>
      <c r="DH14" s="660"/>
      <c r="DI14" s="660"/>
      <c r="DJ14" s="660"/>
      <c r="DK14" s="660"/>
      <c r="DL14" s="660"/>
      <c r="DM14" s="660"/>
      <c r="DN14" s="660"/>
      <c r="DO14" s="660"/>
      <c r="DP14" s="661"/>
      <c r="DQ14" s="665">
        <v>922564</v>
      </c>
      <c r="DR14" s="660"/>
      <c r="DS14" s="660"/>
      <c r="DT14" s="660"/>
      <c r="DU14" s="660"/>
      <c r="DV14" s="660"/>
      <c r="DW14" s="660"/>
      <c r="DX14" s="660"/>
      <c r="DY14" s="660"/>
      <c r="DZ14" s="660"/>
      <c r="EA14" s="660"/>
      <c r="EB14" s="660"/>
      <c r="EC14" s="697"/>
    </row>
    <row r="15" spans="2:143" ht="11.25" customHeight="1" x14ac:dyDescent="0.15">
      <c r="B15" s="656" t="s">
        <v>256</v>
      </c>
      <c r="C15" s="657"/>
      <c r="D15" s="657"/>
      <c r="E15" s="657"/>
      <c r="F15" s="657"/>
      <c r="G15" s="657"/>
      <c r="H15" s="657"/>
      <c r="I15" s="657"/>
      <c r="J15" s="657"/>
      <c r="K15" s="657"/>
      <c r="L15" s="657"/>
      <c r="M15" s="657"/>
      <c r="N15" s="657"/>
      <c r="O15" s="657"/>
      <c r="P15" s="657"/>
      <c r="Q15" s="658"/>
      <c r="R15" s="659" t="s">
        <v>128</v>
      </c>
      <c r="S15" s="660"/>
      <c r="T15" s="660"/>
      <c r="U15" s="660"/>
      <c r="V15" s="660"/>
      <c r="W15" s="660"/>
      <c r="X15" s="660"/>
      <c r="Y15" s="661"/>
      <c r="Z15" s="685" t="s">
        <v>128</v>
      </c>
      <c r="AA15" s="685"/>
      <c r="AB15" s="685"/>
      <c r="AC15" s="685"/>
      <c r="AD15" s="686" t="s">
        <v>128</v>
      </c>
      <c r="AE15" s="686"/>
      <c r="AF15" s="686"/>
      <c r="AG15" s="686"/>
      <c r="AH15" s="686"/>
      <c r="AI15" s="686"/>
      <c r="AJ15" s="686"/>
      <c r="AK15" s="686"/>
      <c r="AL15" s="662" t="s">
        <v>128</v>
      </c>
      <c r="AM15" s="663"/>
      <c r="AN15" s="663"/>
      <c r="AO15" s="687"/>
      <c r="AP15" s="656" t="s">
        <v>257</v>
      </c>
      <c r="AQ15" s="657"/>
      <c r="AR15" s="657"/>
      <c r="AS15" s="657"/>
      <c r="AT15" s="657"/>
      <c r="AU15" s="657"/>
      <c r="AV15" s="657"/>
      <c r="AW15" s="657"/>
      <c r="AX15" s="657"/>
      <c r="AY15" s="657"/>
      <c r="AZ15" s="657"/>
      <c r="BA15" s="657"/>
      <c r="BB15" s="657"/>
      <c r="BC15" s="657"/>
      <c r="BD15" s="657"/>
      <c r="BE15" s="657"/>
      <c r="BF15" s="658"/>
      <c r="BG15" s="659">
        <v>405267</v>
      </c>
      <c r="BH15" s="660"/>
      <c r="BI15" s="660"/>
      <c r="BJ15" s="660"/>
      <c r="BK15" s="660"/>
      <c r="BL15" s="660"/>
      <c r="BM15" s="660"/>
      <c r="BN15" s="661"/>
      <c r="BO15" s="685">
        <v>2.6</v>
      </c>
      <c r="BP15" s="685"/>
      <c r="BQ15" s="685"/>
      <c r="BR15" s="685"/>
      <c r="BS15" s="686" t="s">
        <v>128</v>
      </c>
      <c r="BT15" s="686"/>
      <c r="BU15" s="686"/>
      <c r="BV15" s="686"/>
      <c r="BW15" s="686"/>
      <c r="BX15" s="686"/>
      <c r="BY15" s="686"/>
      <c r="BZ15" s="686"/>
      <c r="CA15" s="686"/>
      <c r="CB15" s="731"/>
      <c r="CD15" s="656" t="s">
        <v>258</v>
      </c>
      <c r="CE15" s="657"/>
      <c r="CF15" s="657"/>
      <c r="CG15" s="657"/>
      <c r="CH15" s="657"/>
      <c r="CI15" s="657"/>
      <c r="CJ15" s="657"/>
      <c r="CK15" s="657"/>
      <c r="CL15" s="657"/>
      <c r="CM15" s="657"/>
      <c r="CN15" s="657"/>
      <c r="CO15" s="657"/>
      <c r="CP15" s="657"/>
      <c r="CQ15" s="658"/>
      <c r="CR15" s="659">
        <v>3559122</v>
      </c>
      <c r="CS15" s="660"/>
      <c r="CT15" s="660"/>
      <c r="CU15" s="660"/>
      <c r="CV15" s="660"/>
      <c r="CW15" s="660"/>
      <c r="CX15" s="660"/>
      <c r="CY15" s="661"/>
      <c r="CZ15" s="685">
        <v>12</v>
      </c>
      <c r="DA15" s="685"/>
      <c r="DB15" s="685"/>
      <c r="DC15" s="685"/>
      <c r="DD15" s="665">
        <v>330314</v>
      </c>
      <c r="DE15" s="660"/>
      <c r="DF15" s="660"/>
      <c r="DG15" s="660"/>
      <c r="DH15" s="660"/>
      <c r="DI15" s="660"/>
      <c r="DJ15" s="660"/>
      <c r="DK15" s="660"/>
      <c r="DL15" s="660"/>
      <c r="DM15" s="660"/>
      <c r="DN15" s="660"/>
      <c r="DO15" s="660"/>
      <c r="DP15" s="661"/>
      <c r="DQ15" s="665">
        <v>2700604</v>
      </c>
      <c r="DR15" s="660"/>
      <c r="DS15" s="660"/>
      <c r="DT15" s="660"/>
      <c r="DU15" s="660"/>
      <c r="DV15" s="660"/>
      <c r="DW15" s="660"/>
      <c r="DX15" s="660"/>
      <c r="DY15" s="660"/>
      <c r="DZ15" s="660"/>
      <c r="EA15" s="660"/>
      <c r="EB15" s="660"/>
      <c r="EC15" s="697"/>
    </row>
    <row r="16" spans="2:143" ht="11.25" customHeight="1" x14ac:dyDescent="0.15">
      <c r="B16" s="656" t="s">
        <v>259</v>
      </c>
      <c r="C16" s="657"/>
      <c r="D16" s="657"/>
      <c r="E16" s="657"/>
      <c r="F16" s="657"/>
      <c r="G16" s="657"/>
      <c r="H16" s="657"/>
      <c r="I16" s="657"/>
      <c r="J16" s="657"/>
      <c r="K16" s="657"/>
      <c r="L16" s="657"/>
      <c r="M16" s="657"/>
      <c r="N16" s="657"/>
      <c r="O16" s="657"/>
      <c r="P16" s="657"/>
      <c r="Q16" s="658"/>
      <c r="R16" s="659">
        <v>41853</v>
      </c>
      <c r="S16" s="660"/>
      <c r="T16" s="660"/>
      <c r="U16" s="660"/>
      <c r="V16" s="660"/>
      <c r="W16" s="660"/>
      <c r="X16" s="660"/>
      <c r="Y16" s="661"/>
      <c r="Z16" s="685">
        <v>0.1</v>
      </c>
      <c r="AA16" s="685"/>
      <c r="AB16" s="685"/>
      <c r="AC16" s="685"/>
      <c r="AD16" s="686">
        <v>41853</v>
      </c>
      <c r="AE16" s="686"/>
      <c r="AF16" s="686"/>
      <c r="AG16" s="686"/>
      <c r="AH16" s="686"/>
      <c r="AI16" s="686"/>
      <c r="AJ16" s="686"/>
      <c r="AK16" s="686"/>
      <c r="AL16" s="662">
        <v>0.2</v>
      </c>
      <c r="AM16" s="663"/>
      <c r="AN16" s="663"/>
      <c r="AO16" s="687"/>
      <c r="AP16" s="656" t="s">
        <v>260</v>
      </c>
      <c r="AQ16" s="657"/>
      <c r="AR16" s="657"/>
      <c r="AS16" s="657"/>
      <c r="AT16" s="657"/>
      <c r="AU16" s="657"/>
      <c r="AV16" s="657"/>
      <c r="AW16" s="657"/>
      <c r="AX16" s="657"/>
      <c r="AY16" s="657"/>
      <c r="AZ16" s="657"/>
      <c r="BA16" s="657"/>
      <c r="BB16" s="657"/>
      <c r="BC16" s="657"/>
      <c r="BD16" s="657"/>
      <c r="BE16" s="657"/>
      <c r="BF16" s="658"/>
      <c r="BG16" s="659" t="s">
        <v>128</v>
      </c>
      <c r="BH16" s="660"/>
      <c r="BI16" s="660"/>
      <c r="BJ16" s="660"/>
      <c r="BK16" s="660"/>
      <c r="BL16" s="660"/>
      <c r="BM16" s="660"/>
      <c r="BN16" s="661"/>
      <c r="BO16" s="685" t="s">
        <v>128</v>
      </c>
      <c r="BP16" s="685"/>
      <c r="BQ16" s="685"/>
      <c r="BR16" s="685"/>
      <c r="BS16" s="686" t="s">
        <v>128</v>
      </c>
      <c r="BT16" s="686"/>
      <c r="BU16" s="686"/>
      <c r="BV16" s="686"/>
      <c r="BW16" s="686"/>
      <c r="BX16" s="686"/>
      <c r="BY16" s="686"/>
      <c r="BZ16" s="686"/>
      <c r="CA16" s="686"/>
      <c r="CB16" s="731"/>
      <c r="CD16" s="656" t="s">
        <v>261</v>
      </c>
      <c r="CE16" s="657"/>
      <c r="CF16" s="657"/>
      <c r="CG16" s="657"/>
      <c r="CH16" s="657"/>
      <c r="CI16" s="657"/>
      <c r="CJ16" s="657"/>
      <c r="CK16" s="657"/>
      <c r="CL16" s="657"/>
      <c r="CM16" s="657"/>
      <c r="CN16" s="657"/>
      <c r="CO16" s="657"/>
      <c r="CP16" s="657"/>
      <c r="CQ16" s="658"/>
      <c r="CR16" s="659" t="s">
        <v>128</v>
      </c>
      <c r="CS16" s="660"/>
      <c r="CT16" s="660"/>
      <c r="CU16" s="660"/>
      <c r="CV16" s="660"/>
      <c r="CW16" s="660"/>
      <c r="CX16" s="660"/>
      <c r="CY16" s="661"/>
      <c r="CZ16" s="685" t="s">
        <v>128</v>
      </c>
      <c r="DA16" s="685"/>
      <c r="DB16" s="685"/>
      <c r="DC16" s="685"/>
      <c r="DD16" s="665" t="s">
        <v>128</v>
      </c>
      <c r="DE16" s="660"/>
      <c r="DF16" s="660"/>
      <c r="DG16" s="660"/>
      <c r="DH16" s="660"/>
      <c r="DI16" s="660"/>
      <c r="DJ16" s="660"/>
      <c r="DK16" s="660"/>
      <c r="DL16" s="660"/>
      <c r="DM16" s="660"/>
      <c r="DN16" s="660"/>
      <c r="DO16" s="660"/>
      <c r="DP16" s="661"/>
      <c r="DQ16" s="665" t="s">
        <v>128</v>
      </c>
      <c r="DR16" s="660"/>
      <c r="DS16" s="660"/>
      <c r="DT16" s="660"/>
      <c r="DU16" s="660"/>
      <c r="DV16" s="660"/>
      <c r="DW16" s="660"/>
      <c r="DX16" s="660"/>
      <c r="DY16" s="660"/>
      <c r="DZ16" s="660"/>
      <c r="EA16" s="660"/>
      <c r="EB16" s="660"/>
      <c r="EC16" s="697"/>
    </row>
    <row r="17" spans="2:133" ht="11.25" customHeight="1" x14ac:dyDescent="0.15">
      <c r="B17" s="656" t="s">
        <v>262</v>
      </c>
      <c r="C17" s="657"/>
      <c r="D17" s="657"/>
      <c r="E17" s="657"/>
      <c r="F17" s="657"/>
      <c r="G17" s="657"/>
      <c r="H17" s="657"/>
      <c r="I17" s="657"/>
      <c r="J17" s="657"/>
      <c r="K17" s="657"/>
      <c r="L17" s="657"/>
      <c r="M17" s="657"/>
      <c r="N17" s="657"/>
      <c r="O17" s="657"/>
      <c r="P17" s="657"/>
      <c r="Q17" s="658"/>
      <c r="R17" s="659">
        <v>147178</v>
      </c>
      <c r="S17" s="660"/>
      <c r="T17" s="660"/>
      <c r="U17" s="660"/>
      <c r="V17" s="660"/>
      <c r="W17" s="660"/>
      <c r="X17" s="660"/>
      <c r="Y17" s="661"/>
      <c r="Z17" s="685">
        <v>0.5</v>
      </c>
      <c r="AA17" s="685"/>
      <c r="AB17" s="685"/>
      <c r="AC17" s="685"/>
      <c r="AD17" s="686">
        <v>147178</v>
      </c>
      <c r="AE17" s="686"/>
      <c r="AF17" s="686"/>
      <c r="AG17" s="686"/>
      <c r="AH17" s="686"/>
      <c r="AI17" s="686"/>
      <c r="AJ17" s="686"/>
      <c r="AK17" s="686"/>
      <c r="AL17" s="662">
        <v>0.8</v>
      </c>
      <c r="AM17" s="663"/>
      <c r="AN17" s="663"/>
      <c r="AO17" s="687"/>
      <c r="AP17" s="656" t="s">
        <v>263</v>
      </c>
      <c r="AQ17" s="657"/>
      <c r="AR17" s="657"/>
      <c r="AS17" s="657"/>
      <c r="AT17" s="657"/>
      <c r="AU17" s="657"/>
      <c r="AV17" s="657"/>
      <c r="AW17" s="657"/>
      <c r="AX17" s="657"/>
      <c r="AY17" s="657"/>
      <c r="AZ17" s="657"/>
      <c r="BA17" s="657"/>
      <c r="BB17" s="657"/>
      <c r="BC17" s="657"/>
      <c r="BD17" s="657"/>
      <c r="BE17" s="657"/>
      <c r="BF17" s="658"/>
      <c r="BG17" s="659" t="s">
        <v>128</v>
      </c>
      <c r="BH17" s="660"/>
      <c r="BI17" s="660"/>
      <c r="BJ17" s="660"/>
      <c r="BK17" s="660"/>
      <c r="BL17" s="660"/>
      <c r="BM17" s="660"/>
      <c r="BN17" s="661"/>
      <c r="BO17" s="685" t="s">
        <v>128</v>
      </c>
      <c r="BP17" s="685"/>
      <c r="BQ17" s="685"/>
      <c r="BR17" s="685"/>
      <c r="BS17" s="686" t="s">
        <v>128</v>
      </c>
      <c r="BT17" s="686"/>
      <c r="BU17" s="686"/>
      <c r="BV17" s="686"/>
      <c r="BW17" s="686"/>
      <c r="BX17" s="686"/>
      <c r="BY17" s="686"/>
      <c r="BZ17" s="686"/>
      <c r="CA17" s="686"/>
      <c r="CB17" s="731"/>
      <c r="CD17" s="656" t="s">
        <v>264</v>
      </c>
      <c r="CE17" s="657"/>
      <c r="CF17" s="657"/>
      <c r="CG17" s="657"/>
      <c r="CH17" s="657"/>
      <c r="CI17" s="657"/>
      <c r="CJ17" s="657"/>
      <c r="CK17" s="657"/>
      <c r="CL17" s="657"/>
      <c r="CM17" s="657"/>
      <c r="CN17" s="657"/>
      <c r="CO17" s="657"/>
      <c r="CP17" s="657"/>
      <c r="CQ17" s="658"/>
      <c r="CR17" s="659">
        <v>1139418</v>
      </c>
      <c r="CS17" s="660"/>
      <c r="CT17" s="660"/>
      <c r="CU17" s="660"/>
      <c r="CV17" s="660"/>
      <c r="CW17" s="660"/>
      <c r="CX17" s="660"/>
      <c r="CY17" s="661"/>
      <c r="CZ17" s="685">
        <v>3.8</v>
      </c>
      <c r="DA17" s="685"/>
      <c r="DB17" s="685"/>
      <c r="DC17" s="685"/>
      <c r="DD17" s="665" t="s">
        <v>128</v>
      </c>
      <c r="DE17" s="660"/>
      <c r="DF17" s="660"/>
      <c r="DG17" s="660"/>
      <c r="DH17" s="660"/>
      <c r="DI17" s="660"/>
      <c r="DJ17" s="660"/>
      <c r="DK17" s="660"/>
      <c r="DL17" s="660"/>
      <c r="DM17" s="660"/>
      <c r="DN17" s="660"/>
      <c r="DO17" s="660"/>
      <c r="DP17" s="661"/>
      <c r="DQ17" s="665">
        <v>1139418</v>
      </c>
      <c r="DR17" s="660"/>
      <c r="DS17" s="660"/>
      <c r="DT17" s="660"/>
      <c r="DU17" s="660"/>
      <c r="DV17" s="660"/>
      <c r="DW17" s="660"/>
      <c r="DX17" s="660"/>
      <c r="DY17" s="660"/>
      <c r="DZ17" s="660"/>
      <c r="EA17" s="660"/>
      <c r="EB17" s="660"/>
      <c r="EC17" s="697"/>
    </row>
    <row r="18" spans="2:133" ht="11.25" customHeight="1" x14ac:dyDescent="0.15">
      <c r="B18" s="656" t="s">
        <v>265</v>
      </c>
      <c r="C18" s="657"/>
      <c r="D18" s="657"/>
      <c r="E18" s="657"/>
      <c r="F18" s="657"/>
      <c r="G18" s="657"/>
      <c r="H18" s="657"/>
      <c r="I18" s="657"/>
      <c r="J18" s="657"/>
      <c r="K18" s="657"/>
      <c r="L18" s="657"/>
      <c r="M18" s="657"/>
      <c r="N18" s="657"/>
      <c r="O18" s="657"/>
      <c r="P18" s="657"/>
      <c r="Q18" s="658"/>
      <c r="R18" s="659">
        <v>273421</v>
      </c>
      <c r="S18" s="660"/>
      <c r="T18" s="660"/>
      <c r="U18" s="660"/>
      <c r="V18" s="660"/>
      <c r="W18" s="660"/>
      <c r="X18" s="660"/>
      <c r="Y18" s="661"/>
      <c r="Z18" s="685">
        <v>0.9</v>
      </c>
      <c r="AA18" s="685"/>
      <c r="AB18" s="685"/>
      <c r="AC18" s="685"/>
      <c r="AD18" s="686">
        <v>269269</v>
      </c>
      <c r="AE18" s="686"/>
      <c r="AF18" s="686"/>
      <c r="AG18" s="686"/>
      <c r="AH18" s="686"/>
      <c r="AI18" s="686"/>
      <c r="AJ18" s="686"/>
      <c r="AK18" s="686"/>
      <c r="AL18" s="662">
        <v>1.3999999761581421</v>
      </c>
      <c r="AM18" s="663"/>
      <c r="AN18" s="663"/>
      <c r="AO18" s="687"/>
      <c r="AP18" s="656" t="s">
        <v>266</v>
      </c>
      <c r="AQ18" s="657"/>
      <c r="AR18" s="657"/>
      <c r="AS18" s="657"/>
      <c r="AT18" s="657"/>
      <c r="AU18" s="657"/>
      <c r="AV18" s="657"/>
      <c r="AW18" s="657"/>
      <c r="AX18" s="657"/>
      <c r="AY18" s="657"/>
      <c r="AZ18" s="657"/>
      <c r="BA18" s="657"/>
      <c r="BB18" s="657"/>
      <c r="BC18" s="657"/>
      <c r="BD18" s="657"/>
      <c r="BE18" s="657"/>
      <c r="BF18" s="658"/>
      <c r="BG18" s="659" t="s">
        <v>128</v>
      </c>
      <c r="BH18" s="660"/>
      <c r="BI18" s="660"/>
      <c r="BJ18" s="660"/>
      <c r="BK18" s="660"/>
      <c r="BL18" s="660"/>
      <c r="BM18" s="660"/>
      <c r="BN18" s="661"/>
      <c r="BO18" s="685" t="s">
        <v>128</v>
      </c>
      <c r="BP18" s="685"/>
      <c r="BQ18" s="685"/>
      <c r="BR18" s="685"/>
      <c r="BS18" s="686" t="s">
        <v>128</v>
      </c>
      <c r="BT18" s="686"/>
      <c r="BU18" s="686"/>
      <c r="BV18" s="686"/>
      <c r="BW18" s="686"/>
      <c r="BX18" s="686"/>
      <c r="BY18" s="686"/>
      <c r="BZ18" s="686"/>
      <c r="CA18" s="686"/>
      <c r="CB18" s="731"/>
      <c r="CD18" s="656" t="s">
        <v>267</v>
      </c>
      <c r="CE18" s="657"/>
      <c r="CF18" s="657"/>
      <c r="CG18" s="657"/>
      <c r="CH18" s="657"/>
      <c r="CI18" s="657"/>
      <c r="CJ18" s="657"/>
      <c r="CK18" s="657"/>
      <c r="CL18" s="657"/>
      <c r="CM18" s="657"/>
      <c r="CN18" s="657"/>
      <c r="CO18" s="657"/>
      <c r="CP18" s="657"/>
      <c r="CQ18" s="658"/>
      <c r="CR18" s="659" t="s">
        <v>128</v>
      </c>
      <c r="CS18" s="660"/>
      <c r="CT18" s="660"/>
      <c r="CU18" s="660"/>
      <c r="CV18" s="660"/>
      <c r="CW18" s="660"/>
      <c r="CX18" s="660"/>
      <c r="CY18" s="661"/>
      <c r="CZ18" s="685" t="s">
        <v>128</v>
      </c>
      <c r="DA18" s="685"/>
      <c r="DB18" s="685"/>
      <c r="DC18" s="685"/>
      <c r="DD18" s="665" t="s">
        <v>128</v>
      </c>
      <c r="DE18" s="660"/>
      <c r="DF18" s="660"/>
      <c r="DG18" s="660"/>
      <c r="DH18" s="660"/>
      <c r="DI18" s="660"/>
      <c r="DJ18" s="660"/>
      <c r="DK18" s="660"/>
      <c r="DL18" s="660"/>
      <c r="DM18" s="660"/>
      <c r="DN18" s="660"/>
      <c r="DO18" s="660"/>
      <c r="DP18" s="661"/>
      <c r="DQ18" s="665" t="s">
        <v>128</v>
      </c>
      <c r="DR18" s="660"/>
      <c r="DS18" s="660"/>
      <c r="DT18" s="660"/>
      <c r="DU18" s="660"/>
      <c r="DV18" s="660"/>
      <c r="DW18" s="660"/>
      <c r="DX18" s="660"/>
      <c r="DY18" s="660"/>
      <c r="DZ18" s="660"/>
      <c r="EA18" s="660"/>
      <c r="EB18" s="660"/>
      <c r="EC18" s="697"/>
    </row>
    <row r="19" spans="2:133" ht="11.25" customHeight="1" x14ac:dyDescent="0.15">
      <c r="B19" s="656" t="s">
        <v>268</v>
      </c>
      <c r="C19" s="657"/>
      <c r="D19" s="657"/>
      <c r="E19" s="657"/>
      <c r="F19" s="657"/>
      <c r="G19" s="657"/>
      <c r="H19" s="657"/>
      <c r="I19" s="657"/>
      <c r="J19" s="657"/>
      <c r="K19" s="657"/>
      <c r="L19" s="657"/>
      <c r="M19" s="657"/>
      <c r="N19" s="657"/>
      <c r="O19" s="657"/>
      <c r="P19" s="657"/>
      <c r="Q19" s="658"/>
      <c r="R19" s="659">
        <v>130640</v>
      </c>
      <c r="S19" s="660"/>
      <c r="T19" s="660"/>
      <c r="U19" s="660"/>
      <c r="V19" s="660"/>
      <c r="W19" s="660"/>
      <c r="X19" s="660"/>
      <c r="Y19" s="661"/>
      <c r="Z19" s="685">
        <v>0.4</v>
      </c>
      <c r="AA19" s="685"/>
      <c r="AB19" s="685"/>
      <c r="AC19" s="685"/>
      <c r="AD19" s="686">
        <v>130640</v>
      </c>
      <c r="AE19" s="686"/>
      <c r="AF19" s="686"/>
      <c r="AG19" s="686"/>
      <c r="AH19" s="686"/>
      <c r="AI19" s="686"/>
      <c r="AJ19" s="686"/>
      <c r="AK19" s="686"/>
      <c r="AL19" s="662">
        <v>0.7</v>
      </c>
      <c r="AM19" s="663"/>
      <c r="AN19" s="663"/>
      <c r="AO19" s="687"/>
      <c r="AP19" s="656" t="s">
        <v>269</v>
      </c>
      <c r="AQ19" s="657"/>
      <c r="AR19" s="657"/>
      <c r="AS19" s="657"/>
      <c r="AT19" s="657"/>
      <c r="AU19" s="657"/>
      <c r="AV19" s="657"/>
      <c r="AW19" s="657"/>
      <c r="AX19" s="657"/>
      <c r="AY19" s="657"/>
      <c r="AZ19" s="657"/>
      <c r="BA19" s="657"/>
      <c r="BB19" s="657"/>
      <c r="BC19" s="657"/>
      <c r="BD19" s="657"/>
      <c r="BE19" s="657"/>
      <c r="BF19" s="658"/>
      <c r="BG19" s="659">
        <v>584366</v>
      </c>
      <c r="BH19" s="660"/>
      <c r="BI19" s="660"/>
      <c r="BJ19" s="660"/>
      <c r="BK19" s="660"/>
      <c r="BL19" s="660"/>
      <c r="BM19" s="660"/>
      <c r="BN19" s="661"/>
      <c r="BO19" s="685">
        <v>3.7</v>
      </c>
      <c r="BP19" s="685"/>
      <c r="BQ19" s="685"/>
      <c r="BR19" s="685"/>
      <c r="BS19" s="686" t="s">
        <v>128</v>
      </c>
      <c r="BT19" s="686"/>
      <c r="BU19" s="686"/>
      <c r="BV19" s="686"/>
      <c r="BW19" s="686"/>
      <c r="BX19" s="686"/>
      <c r="BY19" s="686"/>
      <c r="BZ19" s="686"/>
      <c r="CA19" s="686"/>
      <c r="CB19" s="731"/>
      <c r="CD19" s="656" t="s">
        <v>270</v>
      </c>
      <c r="CE19" s="657"/>
      <c r="CF19" s="657"/>
      <c r="CG19" s="657"/>
      <c r="CH19" s="657"/>
      <c r="CI19" s="657"/>
      <c r="CJ19" s="657"/>
      <c r="CK19" s="657"/>
      <c r="CL19" s="657"/>
      <c r="CM19" s="657"/>
      <c r="CN19" s="657"/>
      <c r="CO19" s="657"/>
      <c r="CP19" s="657"/>
      <c r="CQ19" s="658"/>
      <c r="CR19" s="659" t="s">
        <v>128</v>
      </c>
      <c r="CS19" s="660"/>
      <c r="CT19" s="660"/>
      <c r="CU19" s="660"/>
      <c r="CV19" s="660"/>
      <c r="CW19" s="660"/>
      <c r="CX19" s="660"/>
      <c r="CY19" s="661"/>
      <c r="CZ19" s="685" t="s">
        <v>128</v>
      </c>
      <c r="DA19" s="685"/>
      <c r="DB19" s="685"/>
      <c r="DC19" s="685"/>
      <c r="DD19" s="665" t="s">
        <v>128</v>
      </c>
      <c r="DE19" s="660"/>
      <c r="DF19" s="660"/>
      <c r="DG19" s="660"/>
      <c r="DH19" s="660"/>
      <c r="DI19" s="660"/>
      <c r="DJ19" s="660"/>
      <c r="DK19" s="660"/>
      <c r="DL19" s="660"/>
      <c r="DM19" s="660"/>
      <c r="DN19" s="660"/>
      <c r="DO19" s="660"/>
      <c r="DP19" s="661"/>
      <c r="DQ19" s="665" t="s">
        <v>128</v>
      </c>
      <c r="DR19" s="660"/>
      <c r="DS19" s="660"/>
      <c r="DT19" s="660"/>
      <c r="DU19" s="660"/>
      <c r="DV19" s="660"/>
      <c r="DW19" s="660"/>
      <c r="DX19" s="660"/>
      <c r="DY19" s="660"/>
      <c r="DZ19" s="660"/>
      <c r="EA19" s="660"/>
      <c r="EB19" s="660"/>
      <c r="EC19" s="697"/>
    </row>
    <row r="20" spans="2:133" ht="11.25" customHeight="1" x14ac:dyDescent="0.15">
      <c r="B20" s="656" t="s">
        <v>271</v>
      </c>
      <c r="C20" s="657"/>
      <c r="D20" s="657"/>
      <c r="E20" s="657"/>
      <c r="F20" s="657"/>
      <c r="G20" s="657"/>
      <c r="H20" s="657"/>
      <c r="I20" s="657"/>
      <c r="J20" s="657"/>
      <c r="K20" s="657"/>
      <c r="L20" s="657"/>
      <c r="M20" s="657"/>
      <c r="N20" s="657"/>
      <c r="O20" s="657"/>
      <c r="P20" s="657"/>
      <c r="Q20" s="658"/>
      <c r="R20" s="659">
        <v>14138</v>
      </c>
      <c r="S20" s="660"/>
      <c r="T20" s="660"/>
      <c r="U20" s="660"/>
      <c r="V20" s="660"/>
      <c r="W20" s="660"/>
      <c r="X20" s="660"/>
      <c r="Y20" s="661"/>
      <c r="Z20" s="685">
        <v>0</v>
      </c>
      <c r="AA20" s="685"/>
      <c r="AB20" s="685"/>
      <c r="AC20" s="685"/>
      <c r="AD20" s="686">
        <v>14138</v>
      </c>
      <c r="AE20" s="686"/>
      <c r="AF20" s="686"/>
      <c r="AG20" s="686"/>
      <c r="AH20" s="686"/>
      <c r="AI20" s="686"/>
      <c r="AJ20" s="686"/>
      <c r="AK20" s="686"/>
      <c r="AL20" s="662">
        <v>0.1</v>
      </c>
      <c r="AM20" s="663"/>
      <c r="AN20" s="663"/>
      <c r="AO20" s="687"/>
      <c r="AP20" s="656" t="s">
        <v>272</v>
      </c>
      <c r="AQ20" s="657"/>
      <c r="AR20" s="657"/>
      <c r="AS20" s="657"/>
      <c r="AT20" s="657"/>
      <c r="AU20" s="657"/>
      <c r="AV20" s="657"/>
      <c r="AW20" s="657"/>
      <c r="AX20" s="657"/>
      <c r="AY20" s="657"/>
      <c r="AZ20" s="657"/>
      <c r="BA20" s="657"/>
      <c r="BB20" s="657"/>
      <c r="BC20" s="657"/>
      <c r="BD20" s="657"/>
      <c r="BE20" s="657"/>
      <c r="BF20" s="658"/>
      <c r="BG20" s="659">
        <v>584366</v>
      </c>
      <c r="BH20" s="660"/>
      <c r="BI20" s="660"/>
      <c r="BJ20" s="660"/>
      <c r="BK20" s="660"/>
      <c r="BL20" s="660"/>
      <c r="BM20" s="660"/>
      <c r="BN20" s="661"/>
      <c r="BO20" s="685">
        <v>3.7</v>
      </c>
      <c r="BP20" s="685"/>
      <c r="BQ20" s="685"/>
      <c r="BR20" s="685"/>
      <c r="BS20" s="686" t="s">
        <v>128</v>
      </c>
      <c r="BT20" s="686"/>
      <c r="BU20" s="686"/>
      <c r="BV20" s="686"/>
      <c r="BW20" s="686"/>
      <c r="BX20" s="686"/>
      <c r="BY20" s="686"/>
      <c r="BZ20" s="686"/>
      <c r="CA20" s="686"/>
      <c r="CB20" s="731"/>
      <c r="CD20" s="656" t="s">
        <v>273</v>
      </c>
      <c r="CE20" s="657"/>
      <c r="CF20" s="657"/>
      <c r="CG20" s="657"/>
      <c r="CH20" s="657"/>
      <c r="CI20" s="657"/>
      <c r="CJ20" s="657"/>
      <c r="CK20" s="657"/>
      <c r="CL20" s="657"/>
      <c r="CM20" s="657"/>
      <c r="CN20" s="657"/>
      <c r="CO20" s="657"/>
      <c r="CP20" s="657"/>
      <c r="CQ20" s="658"/>
      <c r="CR20" s="659">
        <v>29744259</v>
      </c>
      <c r="CS20" s="660"/>
      <c r="CT20" s="660"/>
      <c r="CU20" s="660"/>
      <c r="CV20" s="660"/>
      <c r="CW20" s="660"/>
      <c r="CX20" s="660"/>
      <c r="CY20" s="661"/>
      <c r="CZ20" s="685">
        <v>100</v>
      </c>
      <c r="DA20" s="685"/>
      <c r="DB20" s="685"/>
      <c r="DC20" s="685"/>
      <c r="DD20" s="665">
        <v>1447562</v>
      </c>
      <c r="DE20" s="660"/>
      <c r="DF20" s="660"/>
      <c r="DG20" s="660"/>
      <c r="DH20" s="660"/>
      <c r="DI20" s="660"/>
      <c r="DJ20" s="660"/>
      <c r="DK20" s="660"/>
      <c r="DL20" s="660"/>
      <c r="DM20" s="660"/>
      <c r="DN20" s="660"/>
      <c r="DO20" s="660"/>
      <c r="DP20" s="661"/>
      <c r="DQ20" s="665">
        <v>19585244</v>
      </c>
      <c r="DR20" s="660"/>
      <c r="DS20" s="660"/>
      <c r="DT20" s="660"/>
      <c r="DU20" s="660"/>
      <c r="DV20" s="660"/>
      <c r="DW20" s="660"/>
      <c r="DX20" s="660"/>
      <c r="DY20" s="660"/>
      <c r="DZ20" s="660"/>
      <c r="EA20" s="660"/>
      <c r="EB20" s="660"/>
      <c r="EC20" s="697"/>
    </row>
    <row r="21" spans="2:133" ht="11.25" customHeight="1" x14ac:dyDescent="0.15">
      <c r="B21" s="656" t="s">
        <v>274</v>
      </c>
      <c r="C21" s="657"/>
      <c r="D21" s="657"/>
      <c r="E21" s="657"/>
      <c r="F21" s="657"/>
      <c r="G21" s="657"/>
      <c r="H21" s="657"/>
      <c r="I21" s="657"/>
      <c r="J21" s="657"/>
      <c r="K21" s="657"/>
      <c r="L21" s="657"/>
      <c r="M21" s="657"/>
      <c r="N21" s="657"/>
      <c r="O21" s="657"/>
      <c r="P21" s="657"/>
      <c r="Q21" s="658"/>
      <c r="R21" s="659">
        <v>3046</v>
      </c>
      <c r="S21" s="660"/>
      <c r="T21" s="660"/>
      <c r="U21" s="660"/>
      <c r="V21" s="660"/>
      <c r="W21" s="660"/>
      <c r="X21" s="660"/>
      <c r="Y21" s="661"/>
      <c r="Z21" s="685">
        <v>0</v>
      </c>
      <c r="AA21" s="685"/>
      <c r="AB21" s="685"/>
      <c r="AC21" s="685"/>
      <c r="AD21" s="686">
        <v>3046</v>
      </c>
      <c r="AE21" s="686"/>
      <c r="AF21" s="686"/>
      <c r="AG21" s="686"/>
      <c r="AH21" s="686"/>
      <c r="AI21" s="686"/>
      <c r="AJ21" s="686"/>
      <c r="AK21" s="686"/>
      <c r="AL21" s="662">
        <v>0</v>
      </c>
      <c r="AM21" s="663"/>
      <c r="AN21" s="663"/>
      <c r="AO21" s="687"/>
      <c r="AP21" s="656" t="s">
        <v>275</v>
      </c>
      <c r="AQ21" s="732"/>
      <c r="AR21" s="732"/>
      <c r="AS21" s="732"/>
      <c r="AT21" s="732"/>
      <c r="AU21" s="732"/>
      <c r="AV21" s="732"/>
      <c r="AW21" s="732"/>
      <c r="AX21" s="732"/>
      <c r="AY21" s="732"/>
      <c r="AZ21" s="732"/>
      <c r="BA21" s="732"/>
      <c r="BB21" s="732"/>
      <c r="BC21" s="732"/>
      <c r="BD21" s="732"/>
      <c r="BE21" s="732"/>
      <c r="BF21" s="733"/>
      <c r="BG21" s="659" t="s">
        <v>128</v>
      </c>
      <c r="BH21" s="660"/>
      <c r="BI21" s="660"/>
      <c r="BJ21" s="660"/>
      <c r="BK21" s="660"/>
      <c r="BL21" s="660"/>
      <c r="BM21" s="660"/>
      <c r="BN21" s="661"/>
      <c r="BO21" s="685" t="s">
        <v>128</v>
      </c>
      <c r="BP21" s="685"/>
      <c r="BQ21" s="685"/>
      <c r="BR21" s="685"/>
      <c r="BS21" s="686" t="s">
        <v>128</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276</v>
      </c>
      <c r="C22" s="717"/>
      <c r="D22" s="717"/>
      <c r="E22" s="717"/>
      <c r="F22" s="717"/>
      <c r="G22" s="717"/>
      <c r="H22" s="717"/>
      <c r="I22" s="717"/>
      <c r="J22" s="717"/>
      <c r="K22" s="717"/>
      <c r="L22" s="717"/>
      <c r="M22" s="717"/>
      <c r="N22" s="717"/>
      <c r="O22" s="717"/>
      <c r="P22" s="717"/>
      <c r="Q22" s="718"/>
      <c r="R22" s="659">
        <v>125597</v>
      </c>
      <c r="S22" s="660"/>
      <c r="T22" s="660"/>
      <c r="U22" s="660"/>
      <c r="V22" s="660"/>
      <c r="W22" s="660"/>
      <c r="X22" s="660"/>
      <c r="Y22" s="661"/>
      <c r="Z22" s="685">
        <v>0.4</v>
      </c>
      <c r="AA22" s="685"/>
      <c r="AB22" s="685"/>
      <c r="AC22" s="685"/>
      <c r="AD22" s="686">
        <v>121445</v>
      </c>
      <c r="AE22" s="686"/>
      <c r="AF22" s="686"/>
      <c r="AG22" s="686"/>
      <c r="AH22" s="686"/>
      <c r="AI22" s="686"/>
      <c r="AJ22" s="686"/>
      <c r="AK22" s="686"/>
      <c r="AL22" s="662">
        <v>0.60000002384185791</v>
      </c>
      <c r="AM22" s="663"/>
      <c r="AN22" s="663"/>
      <c r="AO22" s="687"/>
      <c r="AP22" s="656" t="s">
        <v>277</v>
      </c>
      <c r="AQ22" s="732"/>
      <c r="AR22" s="732"/>
      <c r="AS22" s="732"/>
      <c r="AT22" s="732"/>
      <c r="AU22" s="732"/>
      <c r="AV22" s="732"/>
      <c r="AW22" s="732"/>
      <c r="AX22" s="732"/>
      <c r="AY22" s="732"/>
      <c r="AZ22" s="732"/>
      <c r="BA22" s="732"/>
      <c r="BB22" s="732"/>
      <c r="BC22" s="732"/>
      <c r="BD22" s="732"/>
      <c r="BE22" s="732"/>
      <c r="BF22" s="733"/>
      <c r="BG22" s="659" t="s">
        <v>128</v>
      </c>
      <c r="BH22" s="660"/>
      <c r="BI22" s="660"/>
      <c r="BJ22" s="660"/>
      <c r="BK22" s="660"/>
      <c r="BL22" s="660"/>
      <c r="BM22" s="660"/>
      <c r="BN22" s="661"/>
      <c r="BO22" s="685" t="s">
        <v>128</v>
      </c>
      <c r="BP22" s="685"/>
      <c r="BQ22" s="685"/>
      <c r="BR22" s="685"/>
      <c r="BS22" s="686" t="s">
        <v>128</v>
      </c>
      <c r="BT22" s="686"/>
      <c r="BU22" s="686"/>
      <c r="BV22" s="686"/>
      <c r="BW22" s="686"/>
      <c r="BX22" s="686"/>
      <c r="BY22" s="686"/>
      <c r="BZ22" s="686"/>
      <c r="CA22" s="686"/>
      <c r="CB22" s="731"/>
      <c r="CD22" s="712" t="s">
        <v>278</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279</v>
      </c>
      <c r="C23" s="657"/>
      <c r="D23" s="657"/>
      <c r="E23" s="657"/>
      <c r="F23" s="657"/>
      <c r="G23" s="657"/>
      <c r="H23" s="657"/>
      <c r="I23" s="657"/>
      <c r="J23" s="657"/>
      <c r="K23" s="657"/>
      <c r="L23" s="657"/>
      <c r="M23" s="657"/>
      <c r="N23" s="657"/>
      <c r="O23" s="657"/>
      <c r="P23" s="657"/>
      <c r="Q23" s="658"/>
      <c r="R23" s="659">
        <v>549606</v>
      </c>
      <c r="S23" s="660"/>
      <c r="T23" s="660"/>
      <c r="U23" s="660"/>
      <c r="V23" s="660"/>
      <c r="W23" s="660"/>
      <c r="X23" s="660"/>
      <c r="Y23" s="661"/>
      <c r="Z23" s="685">
        <v>1.7</v>
      </c>
      <c r="AA23" s="685"/>
      <c r="AB23" s="685"/>
      <c r="AC23" s="685"/>
      <c r="AD23" s="686">
        <v>403216</v>
      </c>
      <c r="AE23" s="686"/>
      <c r="AF23" s="686"/>
      <c r="AG23" s="686"/>
      <c r="AH23" s="686"/>
      <c r="AI23" s="686"/>
      <c r="AJ23" s="686"/>
      <c r="AK23" s="686"/>
      <c r="AL23" s="662">
        <v>2.2000000000000002</v>
      </c>
      <c r="AM23" s="663"/>
      <c r="AN23" s="663"/>
      <c r="AO23" s="687"/>
      <c r="AP23" s="656" t="s">
        <v>280</v>
      </c>
      <c r="AQ23" s="732"/>
      <c r="AR23" s="732"/>
      <c r="AS23" s="732"/>
      <c r="AT23" s="732"/>
      <c r="AU23" s="732"/>
      <c r="AV23" s="732"/>
      <c r="AW23" s="732"/>
      <c r="AX23" s="732"/>
      <c r="AY23" s="732"/>
      <c r="AZ23" s="732"/>
      <c r="BA23" s="732"/>
      <c r="BB23" s="732"/>
      <c r="BC23" s="732"/>
      <c r="BD23" s="732"/>
      <c r="BE23" s="732"/>
      <c r="BF23" s="733"/>
      <c r="BG23" s="659">
        <v>584366</v>
      </c>
      <c r="BH23" s="660"/>
      <c r="BI23" s="660"/>
      <c r="BJ23" s="660"/>
      <c r="BK23" s="660"/>
      <c r="BL23" s="660"/>
      <c r="BM23" s="660"/>
      <c r="BN23" s="661"/>
      <c r="BO23" s="685">
        <v>3.7</v>
      </c>
      <c r="BP23" s="685"/>
      <c r="BQ23" s="685"/>
      <c r="BR23" s="685"/>
      <c r="BS23" s="686" t="s">
        <v>128</v>
      </c>
      <c r="BT23" s="686"/>
      <c r="BU23" s="686"/>
      <c r="BV23" s="686"/>
      <c r="BW23" s="686"/>
      <c r="BX23" s="686"/>
      <c r="BY23" s="686"/>
      <c r="BZ23" s="686"/>
      <c r="CA23" s="686"/>
      <c r="CB23" s="731"/>
      <c r="CD23" s="712" t="s">
        <v>220</v>
      </c>
      <c r="CE23" s="713"/>
      <c r="CF23" s="713"/>
      <c r="CG23" s="713"/>
      <c r="CH23" s="713"/>
      <c r="CI23" s="713"/>
      <c r="CJ23" s="713"/>
      <c r="CK23" s="713"/>
      <c r="CL23" s="713"/>
      <c r="CM23" s="713"/>
      <c r="CN23" s="713"/>
      <c r="CO23" s="713"/>
      <c r="CP23" s="713"/>
      <c r="CQ23" s="714"/>
      <c r="CR23" s="712" t="s">
        <v>281</v>
      </c>
      <c r="CS23" s="713"/>
      <c r="CT23" s="713"/>
      <c r="CU23" s="713"/>
      <c r="CV23" s="713"/>
      <c r="CW23" s="713"/>
      <c r="CX23" s="713"/>
      <c r="CY23" s="714"/>
      <c r="CZ23" s="712" t="s">
        <v>282</v>
      </c>
      <c r="DA23" s="713"/>
      <c r="DB23" s="713"/>
      <c r="DC23" s="714"/>
      <c r="DD23" s="712" t="s">
        <v>283</v>
      </c>
      <c r="DE23" s="713"/>
      <c r="DF23" s="713"/>
      <c r="DG23" s="713"/>
      <c r="DH23" s="713"/>
      <c r="DI23" s="713"/>
      <c r="DJ23" s="713"/>
      <c r="DK23" s="714"/>
      <c r="DL23" s="744" t="s">
        <v>284</v>
      </c>
      <c r="DM23" s="745"/>
      <c r="DN23" s="745"/>
      <c r="DO23" s="745"/>
      <c r="DP23" s="745"/>
      <c r="DQ23" s="745"/>
      <c r="DR23" s="745"/>
      <c r="DS23" s="745"/>
      <c r="DT23" s="745"/>
      <c r="DU23" s="745"/>
      <c r="DV23" s="746"/>
      <c r="DW23" s="712" t="s">
        <v>285</v>
      </c>
      <c r="DX23" s="713"/>
      <c r="DY23" s="713"/>
      <c r="DZ23" s="713"/>
      <c r="EA23" s="713"/>
      <c r="EB23" s="713"/>
      <c r="EC23" s="714"/>
    </row>
    <row r="24" spans="2:133" ht="11.25" customHeight="1" x14ac:dyDescent="0.15">
      <c r="B24" s="656" t="s">
        <v>286</v>
      </c>
      <c r="C24" s="657"/>
      <c r="D24" s="657"/>
      <c r="E24" s="657"/>
      <c r="F24" s="657"/>
      <c r="G24" s="657"/>
      <c r="H24" s="657"/>
      <c r="I24" s="657"/>
      <c r="J24" s="657"/>
      <c r="K24" s="657"/>
      <c r="L24" s="657"/>
      <c r="M24" s="657"/>
      <c r="N24" s="657"/>
      <c r="O24" s="657"/>
      <c r="P24" s="657"/>
      <c r="Q24" s="658"/>
      <c r="R24" s="659">
        <v>403216</v>
      </c>
      <c r="S24" s="660"/>
      <c r="T24" s="660"/>
      <c r="U24" s="660"/>
      <c r="V24" s="660"/>
      <c r="W24" s="660"/>
      <c r="X24" s="660"/>
      <c r="Y24" s="661"/>
      <c r="Z24" s="685">
        <v>1.3</v>
      </c>
      <c r="AA24" s="685"/>
      <c r="AB24" s="685"/>
      <c r="AC24" s="685"/>
      <c r="AD24" s="686">
        <v>403216</v>
      </c>
      <c r="AE24" s="686"/>
      <c r="AF24" s="686"/>
      <c r="AG24" s="686"/>
      <c r="AH24" s="686"/>
      <c r="AI24" s="686"/>
      <c r="AJ24" s="686"/>
      <c r="AK24" s="686"/>
      <c r="AL24" s="662">
        <v>2.2000000000000002</v>
      </c>
      <c r="AM24" s="663"/>
      <c r="AN24" s="663"/>
      <c r="AO24" s="687"/>
      <c r="AP24" s="656" t="s">
        <v>287</v>
      </c>
      <c r="AQ24" s="732"/>
      <c r="AR24" s="732"/>
      <c r="AS24" s="732"/>
      <c r="AT24" s="732"/>
      <c r="AU24" s="732"/>
      <c r="AV24" s="732"/>
      <c r="AW24" s="732"/>
      <c r="AX24" s="732"/>
      <c r="AY24" s="732"/>
      <c r="AZ24" s="732"/>
      <c r="BA24" s="732"/>
      <c r="BB24" s="732"/>
      <c r="BC24" s="732"/>
      <c r="BD24" s="732"/>
      <c r="BE24" s="732"/>
      <c r="BF24" s="733"/>
      <c r="BG24" s="659" t="s">
        <v>128</v>
      </c>
      <c r="BH24" s="660"/>
      <c r="BI24" s="660"/>
      <c r="BJ24" s="660"/>
      <c r="BK24" s="660"/>
      <c r="BL24" s="660"/>
      <c r="BM24" s="660"/>
      <c r="BN24" s="661"/>
      <c r="BO24" s="685" t="s">
        <v>128</v>
      </c>
      <c r="BP24" s="685"/>
      <c r="BQ24" s="685"/>
      <c r="BR24" s="685"/>
      <c r="BS24" s="686" t="s">
        <v>128</v>
      </c>
      <c r="BT24" s="686"/>
      <c r="BU24" s="686"/>
      <c r="BV24" s="686"/>
      <c r="BW24" s="686"/>
      <c r="BX24" s="686"/>
      <c r="BY24" s="686"/>
      <c r="BZ24" s="686"/>
      <c r="CA24" s="686"/>
      <c r="CB24" s="731"/>
      <c r="CD24" s="709" t="s">
        <v>288</v>
      </c>
      <c r="CE24" s="710"/>
      <c r="CF24" s="710"/>
      <c r="CG24" s="710"/>
      <c r="CH24" s="710"/>
      <c r="CI24" s="710"/>
      <c r="CJ24" s="710"/>
      <c r="CK24" s="710"/>
      <c r="CL24" s="710"/>
      <c r="CM24" s="710"/>
      <c r="CN24" s="710"/>
      <c r="CO24" s="710"/>
      <c r="CP24" s="710"/>
      <c r="CQ24" s="711"/>
      <c r="CR24" s="706">
        <v>14231446</v>
      </c>
      <c r="CS24" s="707"/>
      <c r="CT24" s="707"/>
      <c r="CU24" s="707"/>
      <c r="CV24" s="707"/>
      <c r="CW24" s="707"/>
      <c r="CX24" s="707"/>
      <c r="CY24" s="735"/>
      <c r="CZ24" s="736">
        <v>47.8</v>
      </c>
      <c r="DA24" s="722"/>
      <c r="DB24" s="722"/>
      <c r="DC24" s="738"/>
      <c r="DD24" s="734">
        <v>7679797</v>
      </c>
      <c r="DE24" s="707"/>
      <c r="DF24" s="707"/>
      <c r="DG24" s="707"/>
      <c r="DH24" s="707"/>
      <c r="DI24" s="707"/>
      <c r="DJ24" s="707"/>
      <c r="DK24" s="735"/>
      <c r="DL24" s="734">
        <v>7676416</v>
      </c>
      <c r="DM24" s="707"/>
      <c r="DN24" s="707"/>
      <c r="DO24" s="707"/>
      <c r="DP24" s="707"/>
      <c r="DQ24" s="707"/>
      <c r="DR24" s="707"/>
      <c r="DS24" s="707"/>
      <c r="DT24" s="707"/>
      <c r="DU24" s="707"/>
      <c r="DV24" s="735"/>
      <c r="DW24" s="736">
        <v>41</v>
      </c>
      <c r="DX24" s="722"/>
      <c r="DY24" s="722"/>
      <c r="DZ24" s="722"/>
      <c r="EA24" s="722"/>
      <c r="EB24" s="722"/>
      <c r="EC24" s="737"/>
    </row>
    <row r="25" spans="2:133" ht="11.25" customHeight="1" x14ac:dyDescent="0.15">
      <c r="B25" s="656" t="s">
        <v>289</v>
      </c>
      <c r="C25" s="657"/>
      <c r="D25" s="657"/>
      <c r="E25" s="657"/>
      <c r="F25" s="657"/>
      <c r="G25" s="657"/>
      <c r="H25" s="657"/>
      <c r="I25" s="657"/>
      <c r="J25" s="657"/>
      <c r="K25" s="657"/>
      <c r="L25" s="657"/>
      <c r="M25" s="657"/>
      <c r="N25" s="657"/>
      <c r="O25" s="657"/>
      <c r="P25" s="657"/>
      <c r="Q25" s="658"/>
      <c r="R25" s="659">
        <v>146390</v>
      </c>
      <c r="S25" s="660"/>
      <c r="T25" s="660"/>
      <c r="U25" s="660"/>
      <c r="V25" s="660"/>
      <c r="W25" s="660"/>
      <c r="X25" s="660"/>
      <c r="Y25" s="661"/>
      <c r="Z25" s="685">
        <v>0.5</v>
      </c>
      <c r="AA25" s="685"/>
      <c r="AB25" s="685"/>
      <c r="AC25" s="685"/>
      <c r="AD25" s="686" t="s">
        <v>128</v>
      </c>
      <c r="AE25" s="686"/>
      <c r="AF25" s="686"/>
      <c r="AG25" s="686"/>
      <c r="AH25" s="686"/>
      <c r="AI25" s="686"/>
      <c r="AJ25" s="686"/>
      <c r="AK25" s="686"/>
      <c r="AL25" s="662" t="s">
        <v>128</v>
      </c>
      <c r="AM25" s="663"/>
      <c r="AN25" s="663"/>
      <c r="AO25" s="687"/>
      <c r="AP25" s="656" t="s">
        <v>290</v>
      </c>
      <c r="AQ25" s="732"/>
      <c r="AR25" s="732"/>
      <c r="AS25" s="732"/>
      <c r="AT25" s="732"/>
      <c r="AU25" s="732"/>
      <c r="AV25" s="732"/>
      <c r="AW25" s="732"/>
      <c r="AX25" s="732"/>
      <c r="AY25" s="732"/>
      <c r="AZ25" s="732"/>
      <c r="BA25" s="732"/>
      <c r="BB25" s="732"/>
      <c r="BC25" s="732"/>
      <c r="BD25" s="732"/>
      <c r="BE25" s="732"/>
      <c r="BF25" s="733"/>
      <c r="BG25" s="659" t="s">
        <v>128</v>
      </c>
      <c r="BH25" s="660"/>
      <c r="BI25" s="660"/>
      <c r="BJ25" s="660"/>
      <c r="BK25" s="660"/>
      <c r="BL25" s="660"/>
      <c r="BM25" s="660"/>
      <c r="BN25" s="661"/>
      <c r="BO25" s="685" t="s">
        <v>128</v>
      </c>
      <c r="BP25" s="685"/>
      <c r="BQ25" s="685"/>
      <c r="BR25" s="685"/>
      <c r="BS25" s="686" t="s">
        <v>128</v>
      </c>
      <c r="BT25" s="686"/>
      <c r="BU25" s="686"/>
      <c r="BV25" s="686"/>
      <c r="BW25" s="686"/>
      <c r="BX25" s="686"/>
      <c r="BY25" s="686"/>
      <c r="BZ25" s="686"/>
      <c r="CA25" s="686"/>
      <c r="CB25" s="731"/>
      <c r="CD25" s="656" t="s">
        <v>291</v>
      </c>
      <c r="CE25" s="657"/>
      <c r="CF25" s="657"/>
      <c r="CG25" s="657"/>
      <c r="CH25" s="657"/>
      <c r="CI25" s="657"/>
      <c r="CJ25" s="657"/>
      <c r="CK25" s="657"/>
      <c r="CL25" s="657"/>
      <c r="CM25" s="657"/>
      <c r="CN25" s="657"/>
      <c r="CO25" s="657"/>
      <c r="CP25" s="657"/>
      <c r="CQ25" s="658"/>
      <c r="CR25" s="659">
        <v>4781163</v>
      </c>
      <c r="CS25" s="669"/>
      <c r="CT25" s="669"/>
      <c r="CU25" s="669"/>
      <c r="CV25" s="669"/>
      <c r="CW25" s="669"/>
      <c r="CX25" s="669"/>
      <c r="CY25" s="670"/>
      <c r="CZ25" s="662">
        <v>16.100000000000001</v>
      </c>
      <c r="DA25" s="671"/>
      <c r="DB25" s="671"/>
      <c r="DC25" s="672"/>
      <c r="DD25" s="665">
        <v>4299476</v>
      </c>
      <c r="DE25" s="669"/>
      <c r="DF25" s="669"/>
      <c r="DG25" s="669"/>
      <c r="DH25" s="669"/>
      <c r="DI25" s="669"/>
      <c r="DJ25" s="669"/>
      <c r="DK25" s="670"/>
      <c r="DL25" s="665">
        <v>4296106</v>
      </c>
      <c r="DM25" s="669"/>
      <c r="DN25" s="669"/>
      <c r="DO25" s="669"/>
      <c r="DP25" s="669"/>
      <c r="DQ25" s="669"/>
      <c r="DR25" s="669"/>
      <c r="DS25" s="669"/>
      <c r="DT25" s="669"/>
      <c r="DU25" s="669"/>
      <c r="DV25" s="670"/>
      <c r="DW25" s="662">
        <v>23</v>
      </c>
      <c r="DX25" s="671"/>
      <c r="DY25" s="671"/>
      <c r="DZ25" s="671"/>
      <c r="EA25" s="671"/>
      <c r="EB25" s="671"/>
      <c r="EC25" s="698"/>
    </row>
    <row r="26" spans="2:133" ht="11.25" customHeight="1" x14ac:dyDescent="0.15">
      <c r="B26" s="656" t="s">
        <v>292</v>
      </c>
      <c r="C26" s="657"/>
      <c r="D26" s="657"/>
      <c r="E26" s="657"/>
      <c r="F26" s="657"/>
      <c r="G26" s="657"/>
      <c r="H26" s="657"/>
      <c r="I26" s="657"/>
      <c r="J26" s="657"/>
      <c r="K26" s="657"/>
      <c r="L26" s="657"/>
      <c r="M26" s="657"/>
      <c r="N26" s="657"/>
      <c r="O26" s="657"/>
      <c r="P26" s="657"/>
      <c r="Q26" s="658"/>
      <c r="R26" s="659" t="s">
        <v>128</v>
      </c>
      <c r="S26" s="660"/>
      <c r="T26" s="660"/>
      <c r="U26" s="660"/>
      <c r="V26" s="660"/>
      <c r="W26" s="660"/>
      <c r="X26" s="660"/>
      <c r="Y26" s="661"/>
      <c r="Z26" s="685" t="s">
        <v>128</v>
      </c>
      <c r="AA26" s="685"/>
      <c r="AB26" s="685"/>
      <c r="AC26" s="685"/>
      <c r="AD26" s="686" t="s">
        <v>128</v>
      </c>
      <c r="AE26" s="686"/>
      <c r="AF26" s="686"/>
      <c r="AG26" s="686"/>
      <c r="AH26" s="686"/>
      <c r="AI26" s="686"/>
      <c r="AJ26" s="686"/>
      <c r="AK26" s="686"/>
      <c r="AL26" s="662" t="s">
        <v>128</v>
      </c>
      <c r="AM26" s="663"/>
      <c r="AN26" s="663"/>
      <c r="AO26" s="687"/>
      <c r="AP26" s="656" t="s">
        <v>293</v>
      </c>
      <c r="AQ26" s="732"/>
      <c r="AR26" s="732"/>
      <c r="AS26" s="732"/>
      <c r="AT26" s="732"/>
      <c r="AU26" s="732"/>
      <c r="AV26" s="732"/>
      <c r="AW26" s="732"/>
      <c r="AX26" s="732"/>
      <c r="AY26" s="732"/>
      <c r="AZ26" s="732"/>
      <c r="BA26" s="732"/>
      <c r="BB26" s="732"/>
      <c r="BC26" s="732"/>
      <c r="BD26" s="732"/>
      <c r="BE26" s="732"/>
      <c r="BF26" s="733"/>
      <c r="BG26" s="659" t="s">
        <v>128</v>
      </c>
      <c r="BH26" s="660"/>
      <c r="BI26" s="660"/>
      <c r="BJ26" s="660"/>
      <c r="BK26" s="660"/>
      <c r="BL26" s="660"/>
      <c r="BM26" s="660"/>
      <c r="BN26" s="661"/>
      <c r="BO26" s="685" t="s">
        <v>128</v>
      </c>
      <c r="BP26" s="685"/>
      <c r="BQ26" s="685"/>
      <c r="BR26" s="685"/>
      <c r="BS26" s="686" t="s">
        <v>128</v>
      </c>
      <c r="BT26" s="686"/>
      <c r="BU26" s="686"/>
      <c r="BV26" s="686"/>
      <c r="BW26" s="686"/>
      <c r="BX26" s="686"/>
      <c r="BY26" s="686"/>
      <c r="BZ26" s="686"/>
      <c r="CA26" s="686"/>
      <c r="CB26" s="731"/>
      <c r="CD26" s="656" t="s">
        <v>294</v>
      </c>
      <c r="CE26" s="657"/>
      <c r="CF26" s="657"/>
      <c r="CG26" s="657"/>
      <c r="CH26" s="657"/>
      <c r="CI26" s="657"/>
      <c r="CJ26" s="657"/>
      <c r="CK26" s="657"/>
      <c r="CL26" s="657"/>
      <c r="CM26" s="657"/>
      <c r="CN26" s="657"/>
      <c r="CO26" s="657"/>
      <c r="CP26" s="657"/>
      <c r="CQ26" s="658"/>
      <c r="CR26" s="659">
        <v>2890745</v>
      </c>
      <c r="CS26" s="660"/>
      <c r="CT26" s="660"/>
      <c r="CU26" s="660"/>
      <c r="CV26" s="660"/>
      <c r="CW26" s="660"/>
      <c r="CX26" s="660"/>
      <c r="CY26" s="661"/>
      <c r="CZ26" s="662">
        <v>9.6999999999999993</v>
      </c>
      <c r="DA26" s="671"/>
      <c r="DB26" s="671"/>
      <c r="DC26" s="672"/>
      <c r="DD26" s="665">
        <v>2532636</v>
      </c>
      <c r="DE26" s="660"/>
      <c r="DF26" s="660"/>
      <c r="DG26" s="660"/>
      <c r="DH26" s="660"/>
      <c r="DI26" s="660"/>
      <c r="DJ26" s="660"/>
      <c r="DK26" s="661"/>
      <c r="DL26" s="665" t="s">
        <v>128</v>
      </c>
      <c r="DM26" s="660"/>
      <c r="DN26" s="660"/>
      <c r="DO26" s="660"/>
      <c r="DP26" s="660"/>
      <c r="DQ26" s="660"/>
      <c r="DR26" s="660"/>
      <c r="DS26" s="660"/>
      <c r="DT26" s="660"/>
      <c r="DU26" s="660"/>
      <c r="DV26" s="661"/>
      <c r="DW26" s="662" t="s">
        <v>128</v>
      </c>
      <c r="DX26" s="671"/>
      <c r="DY26" s="671"/>
      <c r="DZ26" s="671"/>
      <c r="EA26" s="671"/>
      <c r="EB26" s="671"/>
      <c r="EC26" s="698"/>
    </row>
    <row r="27" spans="2:133" ht="11.25" customHeight="1" x14ac:dyDescent="0.15">
      <c r="B27" s="656" t="s">
        <v>295</v>
      </c>
      <c r="C27" s="657"/>
      <c r="D27" s="657"/>
      <c r="E27" s="657"/>
      <c r="F27" s="657"/>
      <c r="G27" s="657"/>
      <c r="H27" s="657"/>
      <c r="I27" s="657"/>
      <c r="J27" s="657"/>
      <c r="K27" s="657"/>
      <c r="L27" s="657"/>
      <c r="M27" s="657"/>
      <c r="N27" s="657"/>
      <c r="O27" s="657"/>
      <c r="P27" s="657"/>
      <c r="Q27" s="658"/>
      <c r="R27" s="659">
        <v>19368997</v>
      </c>
      <c r="S27" s="660"/>
      <c r="T27" s="660"/>
      <c r="U27" s="660"/>
      <c r="V27" s="660"/>
      <c r="W27" s="660"/>
      <c r="X27" s="660"/>
      <c r="Y27" s="661"/>
      <c r="Z27" s="685">
        <v>60.7</v>
      </c>
      <c r="AA27" s="685"/>
      <c r="AB27" s="685"/>
      <c r="AC27" s="685"/>
      <c r="AD27" s="686">
        <v>18634089</v>
      </c>
      <c r="AE27" s="686"/>
      <c r="AF27" s="686"/>
      <c r="AG27" s="686"/>
      <c r="AH27" s="686"/>
      <c r="AI27" s="686"/>
      <c r="AJ27" s="686"/>
      <c r="AK27" s="686"/>
      <c r="AL27" s="662">
        <v>99.5</v>
      </c>
      <c r="AM27" s="663"/>
      <c r="AN27" s="663"/>
      <c r="AO27" s="687"/>
      <c r="AP27" s="656" t="s">
        <v>296</v>
      </c>
      <c r="AQ27" s="657"/>
      <c r="AR27" s="657"/>
      <c r="AS27" s="657"/>
      <c r="AT27" s="657"/>
      <c r="AU27" s="657"/>
      <c r="AV27" s="657"/>
      <c r="AW27" s="657"/>
      <c r="AX27" s="657"/>
      <c r="AY27" s="657"/>
      <c r="AZ27" s="657"/>
      <c r="BA27" s="657"/>
      <c r="BB27" s="657"/>
      <c r="BC27" s="657"/>
      <c r="BD27" s="657"/>
      <c r="BE27" s="657"/>
      <c r="BF27" s="658"/>
      <c r="BG27" s="659">
        <v>15777335</v>
      </c>
      <c r="BH27" s="660"/>
      <c r="BI27" s="660"/>
      <c r="BJ27" s="660"/>
      <c r="BK27" s="660"/>
      <c r="BL27" s="660"/>
      <c r="BM27" s="660"/>
      <c r="BN27" s="661"/>
      <c r="BO27" s="685">
        <v>100</v>
      </c>
      <c r="BP27" s="685"/>
      <c r="BQ27" s="685"/>
      <c r="BR27" s="685"/>
      <c r="BS27" s="686" t="s">
        <v>128</v>
      </c>
      <c r="BT27" s="686"/>
      <c r="BU27" s="686"/>
      <c r="BV27" s="686"/>
      <c r="BW27" s="686"/>
      <c r="BX27" s="686"/>
      <c r="BY27" s="686"/>
      <c r="BZ27" s="686"/>
      <c r="CA27" s="686"/>
      <c r="CB27" s="731"/>
      <c r="CD27" s="656" t="s">
        <v>297</v>
      </c>
      <c r="CE27" s="657"/>
      <c r="CF27" s="657"/>
      <c r="CG27" s="657"/>
      <c r="CH27" s="657"/>
      <c r="CI27" s="657"/>
      <c r="CJ27" s="657"/>
      <c r="CK27" s="657"/>
      <c r="CL27" s="657"/>
      <c r="CM27" s="657"/>
      <c r="CN27" s="657"/>
      <c r="CO27" s="657"/>
      <c r="CP27" s="657"/>
      <c r="CQ27" s="658"/>
      <c r="CR27" s="659">
        <v>8310865</v>
      </c>
      <c r="CS27" s="669"/>
      <c r="CT27" s="669"/>
      <c r="CU27" s="669"/>
      <c r="CV27" s="669"/>
      <c r="CW27" s="669"/>
      <c r="CX27" s="669"/>
      <c r="CY27" s="670"/>
      <c r="CZ27" s="662">
        <v>27.9</v>
      </c>
      <c r="DA27" s="671"/>
      <c r="DB27" s="671"/>
      <c r="DC27" s="672"/>
      <c r="DD27" s="665">
        <v>2240903</v>
      </c>
      <c r="DE27" s="669"/>
      <c r="DF27" s="669"/>
      <c r="DG27" s="669"/>
      <c r="DH27" s="669"/>
      <c r="DI27" s="669"/>
      <c r="DJ27" s="669"/>
      <c r="DK27" s="670"/>
      <c r="DL27" s="665">
        <v>2240892</v>
      </c>
      <c r="DM27" s="669"/>
      <c r="DN27" s="669"/>
      <c r="DO27" s="669"/>
      <c r="DP27" s="669"/>
      <c r="DQ27" s="669"/>
      <c r="DR27" s="669"/>
      <c r="DS27" s="669"/>
      <c r="DT27" s="669"/>
      <c r="DU27" s="669"/>
      <c r="DV27" s="670"/>
      <c r="DW27" s="662">
        <v>12</v>
      </c>
      <c r="DX27" s="671"/>
      <c r="DY27" s="671"/>
      <c r="DZ27" s="671"/>
      <c r="EA27" s="671"/>
      <c r="EB27" s="671"/>
      <c r="EC27" s="698"/>
    </row>
    <row r="28" spans="2:133" ht="11.25" customHeight="1" x14ac:dyDescent="0.15">
      <c r="B28" s="656" t="s">
        <v>298</v>
      </c>
      <c r="C28" s="657"/>
      <c r="D28" s="657"/>
      <c r="E28" s="657"/>
      <c r="F28" s="657"/>
      <c r="G28" s="657"/>
      <c r="H28" s="657"/>
      <c r="I28" s="657"/>
      <c r="J28" s="657"/>
      <c r="K28" s="657"/>
      <c r="L28" s="657"/>
      <c r="M28" s="657"/>
      <c r="N28" s="657"/>
      <c r="O28" s="657"/>
      <c r="P28" s="657"/>
      <c r="Q28" s="658"/>
      <c r="R28" s="659">
        <v>12019</v>
      </c>
      <c r="S28" s="660"/>
      <c r="T28" s="660"/>
      <c r="U28" s="660"/>
      <c r="V28" s="660"/>
      <c r="W28" s="660"/>
      <c r="X28" s="660"/>
      <c r="Y28" s="661"/>
      <c r="Z28" s="685">
        <v>0</v>
      </c>
      <c r="AA28" s="685"/>
      <c r="AB28" s="685"/>
      <c r="AC28" s="685"/>
      <c r="AD28" s="686">
        <v>12019</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7"/>
      <c r="CD28" s="656" t="s">
        <v>299</v>
      </c>
      <c r="CE28" s="657"/>
      <c r="CF28" s="657"/>
      <c r="CG28" s="657"/>
      <c r="CH28" s="657"/>
      <c r="CI28" s="657"/>
      <c r="CJ28" s="657"/>
      <c r="CK28" s="657"/>
      <c r="CL28" s="657"/>
      <c r="CM28" s="657"/>
      <c r="CN28" s="657"/>
      <c r="CO28" s="657"/>
      <c r="CP28" s="657"/>
      <c r="CQ28" s="658"/>
      <c r="CR28" s="659">
        <v>1139418</v>
      </c>
      <c r="CS28" s="660"/>
      <c r="CT28" s="660"/>
      <c r="CU28" s="660"/>
      <c r="CV28" s="660"/>
      <c r="CW28" s="660"/>
      <c r="CX28" s="660"/>
      <c r="CY28" s="661"/>
      <c r="CZ28" s="662">
        <v>3.8</v>
      </c>
      <c r="DA28" s="671"/>
      <c r="DB28" s="671"/>
      <c r="DC28" s="672"/>
      <c r="DD28" s="665">
        <v>1139418</v>
      </c>
      <c r="DE28" s="660"/>
      <c r="DF28" s="660"/>
      <c r="DG28" s="660"/>
      <c r="DH28" s="660"/>
      <c r="DI28" s="660"/>
      <c r="DJ28" s="660"/>
      <c r="DK28" s="661"/>
      <c r="DL28" s="665">
        <v>1139418</v>
      </c>
      <c r="DM28" s="660"/>
      <c r="DN28" s="660"/>
      <c r="DO28" s="660"/>
      <c r="DP28" s="660"/>
      <c r="DQ28" s="660"/>
      <c r="DR28" s="660"/>
      <c r="DS28" s="660"/>
      <c r="DT28" s="660"/>
      <c r="DU28" s="660"/>
      <c r="DV28" s="661"/>
      <c r="DW28" s="662">
        <v>6.1</v>
      </c>
      <c r="DX28" s="671"/>
      <c r="DY28" s="671"/>
      <c r="DZ28" s="671"/>
      <c r="EA28" s="671"/>
      <c r="EB28" s="671"/>
      <c r="EC28" s="698"/>
    </row>
    <row r="29" spans="2:133" ht="11.25" customHeight="1" x14ac:dyDescent="0.15">
      <c r="B29" s="656" t="s">
        <v>300</v>
      </c>
      <c r="C29" s="657"/>
      <c r="D29" s="657"/>
      <c r="E29" s="657"/>
      <c r="F29" s="657"/>
      <c r="G29" s="657"/>
      <c r="H29" s="657"/>
      <c r="I29" s="657"/>
      <c r="J29" s="657"/>
      <c r="K29" s="657"/>
      <c r="L29" s="657"/>
      <c r="M29" s="657"/>
      <c r="N29" s="657"/>
      <c r="O29" s="657"/>
      <c r="P29" s="657"/>
      <c r="Q29" s="658"/>
      <c r="R29" s="659">
        <v>169919</v>
      </c>
      <c r="S29" s="660"/>
      <c r="T29" s="660"/>
      <c r="U29" s="660"/>
      <c r="V29" s="660"/>
      <c r="W29" s="660"/>
      <c r="X29" s="660"/>
      <c r="Y29" s="661"/>
      <c r="Z29" s="685">
        <v>0.5</v>
      </c>
      <c r="AA29" s="685"/>
      <c r="AB29" s="685"/>
      <c r="AC29" s="685"/>
      <c r="AD29" s="686" t="s">
        <v>128</v>
      </c>
      <c r="AE29" s="686"/>
      <c r="AF29" s="686"/>
      <c r="AG29" s="686"/>
      <c r="AH29" s="686"/>
      <c r="AI29" s="686"/>
      <c r="AJ29" s="686"/>
      <c r="AK29" s="686"/>
      <c r="AL29" s="662" t="s">
        <v>128</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301</v>
      </c>
      <c r="CE29" s="680"/>
      <c r="CF29" s="656" t="s">
        <v>69</v>
      </c>
      <c r="CG29" s="657"/>
      <c r="CH29" s="657"/>
      <c r="CI29" s="657"/>
      <c r="CJ29" s="657"/>
      <c r="CK29" s="657"/>
      <c r="CL29" s="657"/>
      <c r="CM29" s="657"/>
      <c r="CN29" s="657"/>
      <c r="CO29" s="657"/>
      <c r="CP29" s="657"/>
      <c r="CQ29" s="658"/>
      <c r="CR29" s="659">
        <v>1139418</v>
      </c>
      <c r="CS29" s="669"/>
      <c r="CT29" s="669"/>
      <c r="CU29" s="669"/>
      <c r="CV29" s="669"/>
      <c r="CW29" s="669"/>
      <c r="CX29" s="669"/>
      <c r="CY29" s="670"/>
      <c r="CZ29" s="662">
        <v>3.8</v>
      </c>
      <c r="DA29" s="671"/>
      <c r="DB29" s="671"/>
      <c r="DC29" s="672"/>
      <c r="DD29" s="665">
        <v>1139418</v>
      </c>
      <c r="DE29" s="669"/>
      <c r="DF29" s="669"/>
      <c r="DG29" s="669"/>
      <c r="DH29" s="669"/>
      <c r="DI29" s="669"/>
      <c r="DJ29" s="669"/>
      <c r="DK29" s="670"/>
      <c r="DL29" s="665">
        <v>1139418</v>
      </c>
      <c r="DM29" s="669"/>
      <c r="DN29" s="669"/>
      <c r="DO29" s="669"/>
      <c r="DP29" s="669"/>
      <c r="DQ29" s="669"/>
      <c r="DR29" s="669"/>
      <c r="DS29" s="669"/>
      <c r="DT29" s="669"/>
      <c r="DU29" s="669"/>
      <c r="DV29" s="670"/>
      <c r="DW29" s="662">
        <v>6.1</v>
      </c>
      <c r="DX29" s="671"/>
      <c r="DY29" s="671"/>
      <c r="DZ29" s="671"/>
      <c r="EA29" s="671"/>
      <c r="EB29" s="671"/>
      <c r="EC29" s="698"/>
    </row>
    <row r="30" spans="2:133" ht="11.25" customHeight="1" x14ac:dyDescent="0.15">
      <c r="B30" s="656" t="s">
        <v>302</v>
      </c>
      <c r="C30" s="657"/>
      <c r="D30" s="657"/>
      <c r="E30" s="657"/>
      <c r="F30" s="657"/>
      <c r="G30" s="657"/>
      <c r="H30" s="657"/>
      <c r="I30" s="657"/>
      <c r="J30" s="657"/>
      <c r="K30" s="657"/>
      <c r="L30" s="657"/>
      <c r="M30" s="657"/>
      <c r="N30" s="657"/>
      <c r="O30" s="657"/>
      <c r="P30" s="657"/>
      <c r="Q30" s="658"/>
      <c r="R30" s="659">
        <v>252073</v>
      </c>
      <c r="S30" s="660"/>
      <c r="T30" s="660"/>
      <c r="U30" s="660"/>
      <c r="V30" s="660"/>
      <c r="W30" s="660"/>
      <c r="X30" s="660"/>
      <c r="Y30" s="661"/>
      <c r="Z30" s="685">
        <v>0.8</v>
      </c>
      <c r="AA30" s="685"/>
      <c r="AB30" s="685"/>
      <c r="AC30" s="685"/>
      <c r="AD30" s="686">
        <v>57985</v>
      </c>
      <c r="AE30" s="686"/>
      <c r="AF30" s="686"/>
      <c r="AG30" s="686"/>
      <c r="AH30" s="686"/>
      <c r="AI30" s="686"/>
      <c r="AJ30" s="686"/>
      <c r="AK30" s="686"/>
      <c r="AL30" s="662">
        <v>0.3</v>
      </c>
      <c r="AM30" s="663"/>
      <c r="AN30" s="663"/>
      <c r="AO30" s="687"/>
      <c r="AP30" s="712" t="s">
        <v>220</v>
      </c>
      <c r="AQ30" s="713"/>
      <c r="AR30" s="713"/>
      <c r="AS30" s="713"/>
      <c r="AT30" s="713"/>
      <c r="AU30" s="713"/>
      <c r="AV30" s="713"/>
      <c r="AW30" s="713"/>
      <c r="AX30" s="713"/>
      <c r="AY30" s="713"/>
      <c r="AZ30" s="713"/>
      <c r="BA30" s="713"/>
      <c r="BB30" s="713"/>
      <c r="BC30" s="713"/>
      <c r="BD30" s="713"/>
      <c r="BE30" s="713"/>
      <c r="BF30" s="714"/>
      <c r="BG30" s="712" t="s">
        <v>303</v>
      </c>
      <c r="BH30" s="729"/>
      <c r="BI30" s="729"/>
      <c r="BJ30" s="729"/>
      <c r="BK30" s="729"/>
      <c r="BL30" s="729"/>
      <c r="BM30" s="729"/>
      <c r="BN30" s="729"/>
      <c r="BO30" s="729"/>
      <c r="BP30" s="729"/>
      <c r="BQ30" s="730"/>
      <c r="BR30" s="712" t="s">
        <v>304</v>
      </c>
      <c r="BS30" s="729"/>
      <c r="BT30" s="729"/>
      <c r="BU30" s="729"/>
      <c r="BV30" s="729"/>
      <c r="BW30" s="729"/>
      <c r="BX30" s="729"/>
      <c r="BY30" s="729"/>
      <c r="BZ30" s="729"/>
      <c r="CA30" s="729"/>
      <c r="CB30" s="730"/>
      <c r="CD30" s="681"/>
      <c r="CE30" s="682"/>
      <c r="CF30" s="656" t="s">
        <v>305</v>
      </c>
      <c r="CG30" s="657"/>
      <c r="CH30" s="657"/>
      <c r="CI30" s="657"/>
      <c r="CJ30" s="657"/>
      <c r="CK30" s="657"/>
      <c r="CL30" s="657"/>
      <c r="CM30" s="657"/>
      <c r="CN30" s="657"/>
      <c r="CO30" s="657"/>
      <c r="CP30" s="657"/>
      <c r="CQ30" s="658"/>
      <c r="CR30" s="659">
        <v>1046612</v>
      </c>
      <c r="CS30" s="660"/>
      <c r="CT30" s="660"/>
      <c r="CU30" s="660"/>
      <c r="CV30" s="660"/>
      <c r="CW30" s="660"/>
      <c r="CX30" s="660"/>
      <c r="CY30" s="661"/>
      <c r="CZ30" s="662">
        <v>3.5</v>
      </c>
      <c r="DA30" s="671"/>
      <c r="DB30" s="671"/>
      <c r="DC30" s="672"/>
      <c r="DD30" s="665">
        <v>1046612</v>
      </c>
      <c r="DE30" s="660"/>
      <c r="DF30" s="660"/>
      <c r="DG30" s="660"/>
      <c r="DH30" s="660"/>
      <c r="DI30" s="660"/>
      <c r="DJ30" s="660"/>
      <c r="DK30" s="661"/>
      <c r="DL30" s="665">
        <v>1046612</v>
      </c>
      <c r="DM30" s="660"/>
      <c r="DN30" s="660"/>
      <c r="DO30" s="660"/>
      <c r="DP30" s="660"/>
      <c r="DQ30" s="660"/>
      <c r="DR30" s="660"/>
      <c r="DS30" s="660"/>
      <c r="DT30" s="660"/>
      <c r="DU30" s="660"/>
      <c r="DV30" s="661"/>
      <c r="DW30" s="662">
        <v>5.6</v>
      </c>
      <c r="DX30" s="671"/>
      <c r="DY30" s="671"/>
      <c r="DZ30" s="671"/>
      <c r="EA30" s="671"/>
      <c r="EB30" s="671"/>
      <c r="EC30" s="698"/>
    </row>
    <row r="31" spans="2:133" ht="11.25" customHeight="1" x14ac:dyDescent="0.15">
      <c r="B31" s="656" t="s">
        <v>306</v>
      </c>
      <c r="C31" s="657"/>
      <c r="D31" s="657"/>
      <c r="E31" s="657"/>
      <c r="F31" s="657"/>
      <c r="G31" s="657"/>
      <c r="H31" s="657"/>
      <c r="I31" s="657"/>
      <c r="J31" s="657"/>
      <c r="K31" s="657"/>
      <c r="L31" s="657"/>
      <c r="M31" s="657"/>
      <c r="N31" s="657"/>
      <c r="O31" s="657"/>
      <c r="P31" s="657"/>
      <c r="Q31" s="658"/>
      <c r="R31" s="659">
        <v>145493</v>
      </c>
      <c r="S31" s="660"/>
      <c r="T31" s="660"/>
      <c r="U31" s="660"/>
      <c r="V31" s="660"/>
      <c r="W31" s="660"/>
      <c r="X31" s="660"/>
      <c r="Y31" s="661"/>
      <c r="Z31" s="685">
        <v>0.5</v>
      </c>
      <c r="AA31" s="685"/>
      <c r="AB31" s="685"/>
      <c r="AC31" s="685"/>
      <c r="AD31" s="686" t="s">
        <v>128</v>
      </c>
      <c r="AE31" s="686"/>
      <c r="AF31" s="686"/>
      <c r="AG31" s="686"/>
      <c r="AH31" s="686"/>
      <c r="AI31" s="686"/>
      <c r="AJ31" s="686"/>
      <c r="AK31" s="686"/>
      <c r="AL31" s="662" t="s">
        <v>128</v>
      </c>
      <c r="AM31" s="663"/>
      <c r="AN31" s="663"/>
      <c r="AO31" s="687"/>
      <c r="AP31" s="724" t="s">
        <v>307</v>
      </c>
      <c r="AQ31" s="725"/>
      <c r="AR31" s="725"/>
      <c r="AS31" s="725"/>
      <c r="AT31" s="726" t="s">
        <v>308</v>
      </c>
      <c r="AU31" s="353"/>
      <c r="AV31" s="353"/>
      <c r="AW31" s="353"/>
      <c r="AX31" s="709" t="s">
        <v>187</v>
      </c>
      <c r="AY31" s="710"/>
      <c r="AZ31" s="710"/>
      <c r="BA31" s="710"/>
      <c r="BB31" s="710"/>
      <c r="BC31" s="710"/>
      <c r="BD31" s="710"/>
      <c r="BE31" s="710"/>
      <c r="BF31" s="711"/>
      <c r="BG31" s="720">
        <v>99.2</v>
      </c>
      <c r="BH31" s="721"/>
      <c r="BI31" s="721"/>
      <c r="BJ31" s="721"/>
      <c r="BK31" s="721"/>
      <c r="BL31" s="721"/>
      <c r="BM31" s="722">
        <v>97.6</v>
      </c>
      <c r="BN31" s="721"/>
      <c r="BO31" s="721"/>
      <c r="BP31" s="721"/>
      <c r="BQ31" s="723"/>
      <c r="BR31" s="720">
        <v>99</v>
      </c>
      <c r="BS31" s="721"/>
      <c r="BT31" s="721"/>
      <c r="BU31" s="721"/>
      <c r="BV31" s="721"/>
      <c r="BW31" s="721"/>
      <c r="BX31" s="722">
        <v>97.6</v>
      </c>
      <c r="BY31" s="721"/>
      <c r="BZ31" s="721"/>
      <c r="CA31" s="721"/>
      <c r="CB31" s="723"/>
      <c r="CD31" s="681"/>
      <c r="CE31" s="682"/>
      <c r="CF31" s="656" t="s">
        <v>309</v>
      </c>
      <c r="CG31" s="657"/>
      <c r="CH31" s="657"/>
      <c r="CI31" s="657"/>
      <c r="CJ31" s="657"/>
      <c r="CK31" s="657"/>
      <c r="CL31" s="657"/>
      <c r="CM31" s="657"/>
      <c r="CN31" s="657"/>
      <c r="CO31" s="657"/>
      <c r="CP31" s="657"/>
      <c r="CQ31" s="658"/>
      <c r="CR31" s="659">
        <v>92806</v>
      </c>
      <c r="CS31" s="669"/>
      <c r="CT31" s="669"/>
      <c r="CU31" s="669"/>
      <c r="CV31" s="669"/>
      <c r="CW31" s="669"/>
      <c r="CX31" s="669"/>
      <c r="CY31" s="670"/>
      <c r="CZ31" s="662">
        <v>0.3</v>
      </c>
      <c r="DA31" s="671"/>
      <c r="DB31" s="671"/>
      <c r="DC31" s="672"/>
      <c r="DD31" s="665">
        <v>92806</v>
      </c>
      <c r="DE31" s="669"/>
      <c r="DF31" s="669"/>
      <c r="DG31" s="669"/>
      <c r="DH31" s="669"/>
      <c r="DI31" s="669"/>
      <c r="DJ31" s="669"/>
      <c r="DK31" s="670"/>
      <c r="DL31" s="665">
        <v>92806</v>
      </c>
      <c r="DM31" s="669"/>
      <c r="DN31" s="669"/>
      <c r="DO31" s="669"/>
      <c r="DP31" s="669"/>
      <c r="DQ31" s="669"/>
      <c r="DR31" s="669"/>
      <c r="DS31" s="669"/>
      <c r="DT31" s="669"/>
      <c r="DU31" s="669"/>
      <c r="DV31" s="670"/>
      <c r="DW31" s="662">
        <v>0.5</v>
      </c>
      <c r="DX31" s="671"/>
      <c r="DY31" s="671"/>
      <c r="DZ31" s="671"/>
      <c r="EA31" s="671"/>
      <c r="EB31" s="671"/>
      <c r="EC31" s="698"/>
    </row>
    <row r="32" spans="2:133" ht="11.25" customHeight="1" x14ac:dyDescent="0.15">
      <c r="B32" s="656" t="s">
        <v>310</v>
      </c>
      <c r="C32" s="657"/>
      <c r="D32" s="657"/>
      <c r="E32" s="657"/>
      <c r="F32" s="657"/>
      <c r="G32" s="657"/>
      <c r="H32" s="657"/>
      <c r="I32" s="657"/>
      <c r="J32" s="657"/>
      <c r="K32" s="657"/>
      <c r="L32" s="657"/>
      <c r="M32" s="657"/>
      <c r="N32" s="657"/>
      <c r="O32" s="657"/>
      <c r="P32" s="657"/>
      <c r="Q32" s="658"/>
      <c r="R32" s="659">
        <v>6906823</v>
      </c>
      <c r="S32" s="660"/>
      <c r="T32" s="660"/>
      <c r="U32" s="660"/>
      <c r="V32" s="660"/>
      <c r="W32" s="660"/>
      <c r="X32" s="660"/>
      <c r="Y32" s="661"/>
      <c r="Z32" s="685">
        <v>21.6</v>
      </c>
      <c r="AA32" s="685"/>
      <c r="AB32" s="685"/>
      <c r="AC32" s="685"/>
      <c r="AD32" s="686" t="s">
        <v>128</v>
      </c>
      <c r="AE32" s="686"/>
      <c r="AF32" s="686"/>
      <c r="AG32" s="686"/>
      <c r="AH32" s="686"/>
      <c r="AI32" s="686"/>
      <c r="AJ32" s="686"/>
      <c r="AK32" s="686"/>
      <c r="AL32" s="662" t="s">
        <v>128</v>
      </c>
      <c r="AM32" s="663"/>
      <c r="AN32" s="663"/>
      <c r="AO32" s="687"/>
      <c r="AP32" s="699"/>
      <c r="AQ32" s="700"/>
      <c r="AR32" s="700"/>
      <c r="AS32" s="700"/>
      <c r="AT32" s="727"/>
      <c r="AU32" s="349" t="s">
        <v>311</v>
      </c>
      <c r="AX32" s="656" t="s">
        <v>312</v>
      </c>
      <c r="AY32" s="657"/>
      <c r="AZ32" s="657"/>
      <c r="BA32" s="657"/>
      <c r="BB32" s="657"/>
      <c r="BC32" s="657"/>
      <c r="BD32" s="657"/>
      <c r="BE32" s="657"/>
      <c r="BF32" s="658"/>
      <c r="BG32" s="719">
        <v>99.1</v>
      </c>
      <c r="BH32" s="669"/>
      <c r="BI32" s="669"/>
      <c r="BJ32" s="669"/>
      <c r="BK32" s="669"/>
      <c r="BL32" s="669"/>
      <c r="BM32" s="663">
        <v>97.3</v>
      </c>
      <c r="BN32" s="669"/>
      <c r="BO32" s="669"/>
      <c r="BP32" s="669"/>
      <c r="BQ32" s="696"/>
      <c r="BR32" s="719">
        <v>98.9</v>
      </c>
      <c r="BS32" s="669"/>
      <c r="BT32" s="669"/>
      <c r="BU32" s="669"/>
      <c r="BV32" s="669"/>
      <c r="BW32" s="669"/>
      <c r="BX32" s="663">
        <v>97.5</v>
      </c>
      <c r="BY32" s="669"/>
      <c r="BZ32" s="669"/>
      <c r="CA32" s="669"/>
      <c r="CB32" s="696"/>
      <c r="CD32" s="683"/>
      <c r="CE32" s="684"/>
      <c r="CF32" s="656" t="s">
        <v>313</v>
      </c>
      <c r="CG32" s="657"/>
      <c r="CH32" s="657"/>
      <c r="CI32" s="657"/>
      <c r="CJ32" s="657"/>
      <c r="CK32" s="657"/>
      <c r="CL32" s="657"/>
      <c r="CM32" s="657"/>
      <c r="CN32" s="657"/>
      <c r="CO32" s="657"/>
      <c r="CP32" s="657"/>
      <c r="CQ32" s="658"/>
      <c r="CR32" s="659" t="s">
        <v>128</v>
      </c>
      <c r="CS32" s="660"/>
      <c r="CT32" s="660"/>
      <c r="CU32" s="660"/>
      <c r="CV32" s="660"/>
      <c r="CW32" s="660"/>
      <c r="CX32" s="660"/>
      <c r="CY32" s="661"/>
      <c r="CZ32" s="662" t="s">
        <v>128</v>
      </c>
      <c r="DA32" s="671"/>
      <c r="DB32" s="671"/>
      <c r="DC32" s="672"/>
      <c r="DD32" s="665" t="s">
        <v>128</v>
      </c>
      <c r="DE32" s="660"/>
      <c r="DF32" s="660"/>
      <c r="DG32" s="660"/>
      <c r="DH32" s="660"/>
      <c r="DI32" s="660"/>
      <c r="DJ32" s="660"/>
      <c r="DK32" s="661"/>
      <c r="DL32" s="665" t="s">
        <v>128</v>
      </c>
      <c r="DM32" s="660"/>
      <c r="DN32" s="660"/>
      <c r="DO32" s="660"/>
      <c r="DP32" s="660"/>
      <c r="DQ32" s="660"/>
      <c r="DR32" s="660"/>
      <c r="DS32" s="660"/>
      <c r="DT32" s="660"/>
      <c r="DU32" s="660"/>
      <c r="DV32" s="661"/>
      <c r="DW32" s="662" t="s">
        <v>128</v>
      </c>
      <c r="DX32" s="671"/>
      <c r="DY32" s="671"/>
      <c r="DZ32" s="671"/>
      <c r="EA32" s="671"/>
      <c r="EB32" s="671"/>
      <c r="EC32" s="698"/>
    </row>
    <row r="33" spans="2:133" ht="11.25" customHeight="1" x14ac:dyDescent="0.15">
      <c r="B33" s="716" t="s">
        <v>314</v>
      </c>
      <c r="C33" s="717"/>
      <c r="D33" s="717"/>
      <c r="E33" s="717"/>
      <c r="F33" s="717"/>
      <c r="G33" s="717"/>
      <c r="H33" s="717"/>
      <c r="I33" s="717"/>
      <c r="J33" s="717"/>
      <c r="K33" s="717"/>
      <c r="L33" s="717"/>
      <c r="M33" s="717"/>
      <c r="N33" s="717"/>
      <c r="O33" s="717"/>
      <c r="P33" s="717"/>
      <c r="Q33" s="718"/>
      <c r="R33" s="659" t="s">
        <v>128</v>
      </c>
      <c r="S33" s="660"/>
      <c r="T33" s="660"/>
      <c r="U33" s="660"/>
      <c r="V33" s="660"/>
      <c r="W33" s="660"/>
      <c r="X33" s="660"/>
      <c r="Y33" s="661"/>
      <c r="Z33" s="685" t="s">
        <v>128</v>
      </c>
      <c r="AA33" s="685"/>
      <c r="AB33" s="685"/>
      <c r="AC33" s="685"/>
      <c r="AD33" s="686" t="s">
        <v>128</v>
      </c>
      <c r="AE33" s="686"/>
      <c r="AF33" s="686"/>
      <c r="AG33" s="686"/>
      <c r="AH33" s="686"/>
      <c r="AI33" s="686"/>
      <c r="AJ33" s="686"/>
      <c r="AK33" s="686"/>
      <c r="AL33" s="662" t="s">
        <v>128</v>
      </c>
      <c r="AM33" s="663"/>
      <c r="AN33" s="663"/>
      <c r="AO33" s="687"/>
      <c r="AP33" s="701"/>
      <c r="AQ33" s="702"/>
      <c r="AR33" s="702"/>
      <c r="AS33" s="702"/>
      <c r="AT33" s="728"/>
      <c r="AU33" s="354"/>
      <c r="AV33" s="354"/>
      <c r="AW33" s="354"/>
      <c r="AX33" s="636" t="s">
        <v>315</v>
      </c>
      <c r="AY33" s="637"/>
      <c r="AZ33" s="637"/>
      <c r="BA33" s="637"/>
      <c r="BB33" s="637"/>
      <c r="BC33" s="637"/>
      <c r="BD33" s="637"/>
      <c r="BE33" s="637"/>
      <c r="BF33" s="638"/>
      <c r="BG33" s="715">
        <v>99.3</v>
      </c>
      <c r="BH33" s="640"/>
      <c r="BI33" s="640"/>
      <c r="BJ33" s="640"/>
      <c r="BK33" s="640"/>
      <c r="BL33" s="640"/>
      <c r="BM33" s="677">
        <v>98</v>
      </c>
      <c r="BN33" s="640"/>
      <c r="BO33" s="640"/>
      <c r="BP33" s="640"/>
      <c r="BQ33" s="688"/>
      <c r="BR33" s="715">
        <v>99.1</v>
      </c>
      <c r="BS33" s="640"/>
      <c r="BT33" s="640"/>
      <c r="BU33" s="640"/>
      <c r="BV33" s="640"/>
      <c r="BW33" s="640"/>
      <c r="BX33" s="677">
        <v>97.7</v>
      </c>
      <c r="BY33" s="640"/>
      <c r="BZ33" s="640"/>
      <c r="CA33" s="640"/>
      <c r="CB33" s="688"/>
      <c r="CD33" s="656" t="s">
        <v>316</v>
      </c>
      <c r="CE33" s="657"/>
      <c r="CF33" s="657"/>
      <c r="CG33" s="657"/>
      <c r="CH33" s="657"/>
      <c r="CI33" s="657"/>
      <c r="CJ33" s="657"/>
      <c r="CK33" s="657"/>
      <c r="CL33" s="657"/>
      <c r="CM33" s="657"/>
      <c r="CN33" s="657"/>
      <c r="CO33" s="657"/>
      <c r="CP33" s="657"/>
      <c r="CQ33" s="658"/>
      <c r="CR33" s="659">
        <v>14065251</v>
      </c>
      <c r="CS33" s="669"/>
      <c r="CT33" s="669"/>
      <c r="CU33" s="669"/>
      <c r="CV33" s="669"/>
      <c r="CW33" s="669"/>
      <c r="CX33" s="669"/>
      <c r="CY33" s="670"/>
      <c r="CZ33" s="662">
        <v>47.3</v>
      </c>
      <c r="DA33" s="671"/>
      <c r="DB33" s="671"/>
      <c r="DC33" s="672"/>
      <c r="DD33" s="665">
        <v>10930207</v>
      </c>
      <c r="DE33" s="669"/>
      <c r="DF33" s="669"/>
      <c r="DG33" s="669"/>
      <c r="DH33" s="669"/>
      <c r="DI33" s="669"/>
      <c r="DJ33" s="669"/>
      <c r="DK33" s="670"/>
      <c r="DL33" s="665">
        <v>7664971</v>
      </c>
      <c r="DM33" s="669"/>
      <c r="DN33" s="669"/>
      <c r="DO33" s="669"/>
      <c r="DP33" s="669"/>
      <c r="DQ33" s="669"/>
      <c r="DR33" s="669"/>
      <c r="DS33" s="669"/>
      <c r="DT33" s="669"/>
      <c r="DU33" s="669"/>
      <c r="DV33" s="670"/>
      <c r="DW33" s="662">
        <v>40.9</v>
      </c>
      <c r="DX33" s="671"/>
      <c r="DY33" s="671"/>
      <c r="DZ33" s="671"/>
      <c r="EA33" s="671"/>
      <c r="EB33" s="671"/>
      <c r="EC33" s="698"/>
    </row>
    <row r="34" spans="2:133" ht="11.25" customHeight="1" x14ac:dyDescent="0.15">
      <c r="B34" s="656" t="s">
        <v>317</v>
      </c>
      <c r="C34" s="657"/>
      <c r="D34" s="657"/>
      <c r="E34" s="657"/>
      <c r="F34" s="657"/>
      <c r="G34" s="657"/>
      <c r="H34" s="657"/>
      <c r="I34" s="657"/>
      <c r="J34" s="657"/>
      <c r="K34" s="657"/>
      <c r="L34" s="657"/>
      <c r="M34" s="657"/>
      <c r="N34" s="657"/>
      <c r="O34" s="657"/>
      <c r="P34" s="657"/>
      <c r="Q34" s="658"/>
      <c r="R34" s="659">
        <v>1934326</v>
      </c>
      <c r="S34" s="660"/>
      <c r="T34" s="660"/>
      <c r="U34" s="660"/>
      <c r="V34" s="660"/>
      <c r="W34" s="660"/>
      <c r="X34" s="660"/>
      <c r="Y34" s="661"/>
      <c r="Z34" s="685">
        <v>6.1</v>
      </c>
      <c r="AA34" s="685"/>
      <c r="AB34" s="685"/>
      <c r="AC34" s="685"/>
      <c r="AD34" s="686" t="s">
        <v>128</v>
      </c>
      <c r="AE34" s="686"/>
      <c r="AF34" s="686"/>
      <c r="AG34" s="686"/>
      <c r="AH34" s="686"/>
      <c r="AI34" s="686"/>
      <c r="AJ34" s="686"/>
      <c r="AK34" s="686"/>
      <c r="AL34" s="662" t="s">
        <v>128</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318</v>
      </c>
      <c r="CE34" s="657"/>
      <c r="CF34" s="657"/>
      <c r="CG34" s="657"/>
      <c r="CH34" s="657"/>
      <c r="CI34" s="657"/>
      <c r="CJ34" s="657"/>
      <c r="CK34" s="657"/>
      <c r="CL34" s="657"/>
      <c r="CM34" s="657"/>
      <c r="CN34" s="657"/>
      <c r="CO34" s="657"/>
      <c r="CP34" s="657"/>
      <c r="CQ34" s="658"/>
      <c r="CR34" s="659">
        <v>7013927</v>
      </c>
      <c r="CS34" s="660"/>
      <c r="CT34" s="660"/>
      <c r="CU34" s="660"/>
      <c r="CV34" s="660"/>
      <c r="CW34" s="660"/>
      <c r="CX34" s="660"/>
      <c r="CY34" s="661"/>
      <c r="CZ34" s="662">
        <v>23.6</v>
      </c>
      <c r="DA34" s="671"/>
      <c r="DB34" s="671"/>
      <c r="DC34" s="672"/>
      <c r="DD34" s="665">
        <v>4702682</v>
      </c>
      <c r="DE34" s="660"/>
      <c r="DF34" s="660"/>
      <c r="DG34" s="660"/>
      <c r="DH34" s="660"/>
      <c r="DI34" s="660"/>
      <c r="DJ34" s="660"/>
      <c r="DK34" s="661"/>
      <c r="DL34" s="665">
        <v>4339307</v>
      </c>
      <c r="DM34" s="660"/>
      <c r="DN34" s="660"/>
      <c r="DO34" s="660"/>
      <c r="DP34" s="660"/>
      <c r="DQ34" s="660"/>
      <c r="DR34" s="660"/>
      <c r="DS34" s="660"/>
      <c r="DT34" s="660"/>
      <c r="DU34" s="660"/>
      <c r="DV34" s="661"/>
      <c r="DW34" s="662">
        <v>23.2</v>
      </c>
      <c r="DX34" s="671"/>
      <c r="DY34" s="671"/>
      <c r="DZ34" s="671"/>
      <c r="EA34" s="671"/>
      <c r="EB34" s="671"/>
      <c r="EC34" s="698"/>
    </row>
    <row r="35" spans="2:133" ht="11.25" customHeight="1" x14ac:dyDescent="0.15">
      <c r="B35" s="656" t="s">
        <v>319</v>
      </c>
      <c r="C35" s="657"/>
      <c r="D35" s="657"/>
      <c r="E35" s="657"/>
      <c r="F35" s="657"/>
      <c r="G35" s="657"/>
      <c r="H35" s="657"/>
      <c r="I35" s="657"/>
      <c r="J35" s="657"/>
      <c r="K35" s="657"/>
      <c r="L35" s="657"/>
      <c r="M35" s="657"/>
      <c r="N35" s="657"/>
      <c r="O35" s="657"/>
      <c r="P35" s="657"/>
      <c r="Q35" s="658"/>
      <c r="R35" s="659">
        <v>22564</v>
      </c>
      <c r="S35" s="660"/>
      <c r="T35" s="660"/>
      <c r="U35" s="660"/>
      <c r="V35" s="660"/>
      <c r="W35" s="660"/>
      <c r="X35" s="660"/>
      <c r="Y35" s="661"/>
      <c r="Z35" s="685">
        <v>0.1</v>
      </c>
      <c r="AA35" s="685"/>
      <c r="AB35" s="685"/>
      <c r="AC35" s="685"/>
      <c r="AD35" s="686">
        <v>8763</v>
      </c>
      <c r="AE35" s="686"/>
      <c r="AF35" s="686"/>
      <c r="AG35" s="686"/>
      <c r="AH35" s="686"/>
      <c r="AI35" s="686"/>
      <c r="AJ35" s="686"/>
      <c r="AK35" s="686"/>
      <c r="AL35" s="662">
        <v>0</v>
      </c>
      <c r="AM35" s="663"/>
      <c r="AN35" s="663"/>
      <c r="AO35" s="687"/>
      <c r="AP35" s="357"/>
      <c r="AQ35" s="712" t="s">
        <v>320</v>
      </c>
      <c r="AR35" s="713"/>
      <c r="AS35" s="713"/>
      <c r="AT35" s="713"/>
      <c r="AU35" s="713"/>
      <c r="AV35" s="713"/>
      <c r="AW35" s="713"/>
      <c r="AX35" s="713"/>
      <c r="AY35" s="713"/>
      <c r="AZ35" s="713"/>
      <c r="BA35" s="713"/>
      <c r="BB35" s="713"/>
      <c r="BC35" s="713"/>
      <c r="BD35" s="713"/>
      <c r="BE35" s="713"/>
      <c r="BF35" s="714"/>
      <c r="BG35" s="712" t="s">
        <v>321</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322</v>
      </c>
      <c r="CE35" s="657"/>
      <c r="CF35" s="657"/>
      <c r="CG35" s="657"/>
      <c r="CH35" s="657"/>
      <c r="CI35" s="657"/>
      <c r="CJ35" s="657"/>
      <c r="CK35" s="657"/>
      <c r="CL35" s="657"/>
      <c r="CM35" s="657"/>
      <c r="CN35" s="657"/>
      <c r="CO35" s="657"/>
      <c r="CP35" s="657"/>
      <c r="CQ35" s="658"/>
      <c r="CR35" s="659">
        <v>249624</v>
      </c>
      <c r="CS35" s="669"/>
      <c r="CT35" s="669"/>
      <c r="CU35" s="669"/>
      <c r="CV35" s="669"/>
      <c r="CW35" s="669"/>
      <c r="CX35" s="669"/>
      <c r="CY35" s="670"/>
      <c r="CZ35" s="662">
        <v>0.8</v>
      </c>
      <c r="DA35" s="671"/>
      <c r="DB35" s="671"/>
      <c r="DC35" s="672"/>
      <c r="DD35" s="665">
        <v>221911</v>
      </c>
      <c r="DE35" s="669"/>
      <c r="DF35" s="669"/>
      <c r="DG35" s="669"/>
      <c r="DH35" s="669"/>
      <c r="DI35" s="669"/>
      <c r="DJ35" s="669"/>
      <c r="DK35" s="670"/>
      <c r="DL35" s="665">
        <v>217830</v>
      </c>
      <c r="DM35" s="669"/>
      <c r="DN35" s="669"/>
      <c r="DO35" s="669"/>
      <c r="DP35" s="669"/>
      <c r="DQ35" s="669"/>
      <c r="DR35" s="669"/>
      <c r="DS35" s="669"/>
      <c r="DT35" s="669"/>
      <c r="DU35" s="669"/>
      <c r="DV35" s="670"/>
      <c r="DW35" s="662">
        <v>1.2</v>
      </c>
      <c r="DX35" s="671"/>
      <c r="DY35" s="671"/>
      <c r="DZ35" s="671"/>
      <c r="EA35" s="671"/>
      <c r="EB35" s="671"/>
      <c r="EC35" s="698"/>
    </row>
    <row r="36" spans="2:133" ht="11.25" customHeight="1" x14ac:dyDescent="0.15">
      <c r="B36" s="656" t="s">
        <v>323</v>
      </c>
      <c r="C36" s="657"/>
      <c r="D36" s="657"/>
      <c r="E36" s="657"/>
      <c r="F36" s="657"/>
      <c r="G36" s="657"/>
      <c r="H36" s="657"/>
      <c r="I36" s="657"/>
      <c r="J36" s="657"/>
      <c r="K36" s="657"/>
      <c r="L36" s="657"/>
      <c r="M36" s="657"/>
      <c r="N36" s="657"/>
      <c r="O36" s="657"/>
      <c r="P36" s="657"/>
      <c r="Q36" s="658"/>
      <c r="R36" s="659">
        <v>356555</v>
      </c>
      <c r="S36" s="660"/>
      <c r="T36" s="660"/>
      <c r="U36" s="660"/>
      <c r="V36" s="660"/>
      <c r="W36" s="660"/>
      <c r="X36" s="660"/>
      <c r="Y36" s="661"/>
      <c r="Z36" s="685">
        <v>1.1000000000000001</v>
      </c>
      <c r="AA36" s="685"/>
      <c r="AB36" s="685"/>
      <c r="AC36" s="685"/>
      <c r="AD36" s="686" t="s">
        <v>128</v>
      </c>
      <c r="AE36" s="686"/>
      <c r="AF36" s="686"/>
      <c r="AG36" s="686"/>
      <c r="AH36" s="686"/>
      <c r="AI36" s="686"/>
      <c r="AJ36" s="686"/>
      <c r="AK36" s="686"/>
      <c r="AL36" s="662" t="s">
        <v>128</v>
      </c>
      <c r="AM36" s="663"/>
      <c r="AN36" s="663"/>
      <c r="AO36" s="687"/>
      <c r="AP36" s="357"/>
      <c r="AQ36" s="703" t="s">
        <v>324</v>
      </c>
      <c r="AR36" s="704"/>
      <c r="AS36" s="704"/>
      <c r="AT36" s="704"/>
      <c r="AU36" s="704"/>
      <c r="AV36" s="704"/>
      <c r="AW36" s="704"/>
      <c r="AX36" s="704"/>
      <c r="AY36" s="705"/>
      <c r="AZ36" s="706">
        <v>3010182</v>
      </c>
      <c r="BA36" s="707"/>
      <c r="BB36" s="707"/>
      <c r="BC36" s="707"/>
      <c r="BD36" s="707"/>
      <c r="BE36" s="707"/>
      <c r="BF36" s="708"/>
      <c r="BG36" s="709" t="s">
        <v>325</v>
      </c>
      <c r="BH36" s="710"/>
      <c r="BI36" s="710"/>
      <c r="BJ36" s="710"/>
      <c r="BK36" s="710"/>
      <c r="BL36" s="710"/>
      <c r="BM36" s="710"/>
      <c r="BN36" s="710"/>
      <c r="BO36" s="710"/>
      <c r="BP36" s="710"/>
      <c r="BQ36" s="710"/>
      <c r="BR36" s="710"/>
      <c r="BS36" s="710"/>
      <c r="BT36" s="710"/>
      <c r="BU36" s="711"/>
      <c r="BV36" s="706">
        <v>166213</v>
      </c>
      <c r="BW36" s="707"/>
      <c r="BX36" s="707"/>
      <c r="BY36" s="707"/>
      <c r="BZ36" s="707"/>
      <c r="CA36" s="707"/>
      <c r="CB36" s="708"/>
      <c r="CD36" s="656" t="s">
        <v>326</v>
      </c>
      <c r="CE36" s="657"/>
      <c r="CF36" s="657"/>
      <c r="CG36" s="657"/>
      <c r="CH36" s="657"/>
      <c r="CI36" s="657"/>
      <c r="CJ36" s="657"/>
      <c r="CK36" s="657"/>
      <c r="CL36" s="657"/>
      <c r="CM36" s="657"/>
      <c r="CN36" s="657"/>
      <c r="CO36" s="657"/>
      <c r="CP36" s="657"/>
      <c r="CQ36" s="658"/>
      <c r="CR36" s="659">
        <v>3233080</v>
      </c>
      <c r="CS36" s="660"/>
      <c r="CT36" s="660"/>
      <c r="CU36" s="660"/>
      <c r="CV36" s="660"/>
      <c r="CW36" s="660"/>
      <c r="CX36" s="660"/>
      <c r="CY36" s="661"/>
      <c r="CZ36" s="662">
        <v>10.9</v>
      </c>
      <c r="DA36" s="671"/>
      <c r="DB36" s="671"/>
      <c r="DC36" s="672"/>
      <c r="DD36" s="665">
        <v>2908760</v>
      </c>
      <c r="DE36" s="660"/>
      <c r="DF36" s="660"/>
      <c r="DG36" s="660"/>
      <c r="DH36" s="660"/>
      <c r="DI36" s="660"/>
      <c r="DJ36" s="660"/>
      <c r="DK36" s="661"/>
      <c r="DL36" s="665">
        <v>2033999</v>
      </c>
      <c r="DM36" s="660"/>
      <c r="DN36" s="660"/>
      <c r="DO36" s="660"/>
      <c r="DP36" s="660"/>
      <c r="DQ36" s="660"/>
      <c r="DR36" s="660"/>
      <c r="DS36" s="660"/>
      <c r="DT36" s="660"/>
      <c r="DU36" s="660"/>
      <c r="DV36" s="661"/>
      <c r="DW36" s="662">
        <v>10.9</v>
      </c>
      <c r="DX36" s="671"/>
      <c r="DY36" s="671"/>
      <c r="DZ36" s="671"/>
      <c r="EA36" s="671"/>
      <c r="EB36" s="671"/>
      <c r="EC36" s="698"/>
    </row>
    <row r="37" spans="2:133" ht="11.25" customHeight="1" x14ac:dyDescent="0.15">
      <c r="B37" s="656" t="s">
        <v>327</v>
      </c>
      <c r="C37" s="657"/>
      <c r="D37" s="657"/>
      <c r="E37" s="657"/>
      <c r="F37" s="657"/>
      <c r="G37" s="657"/>
      <c r="H37" s="657"/>
      <c r="I37" s="657"/>
      <c r="J37" s="657"/>
      <c r="K37" s="657"/>
      <c r="L37" s="657"/>
      <c r="M37" s="657"/>
      <c r="N37" s="657"/>
      <c r="O37" s="657"/>
      <c r="P37" s="657"/>
      <c r="Q37" s="658"/>
      <c r="R37" s="659">
        <v>325706</v>
      </c>
      <c r="S37" s="660"/>
      <c r="T37" s="660"/>
      <c r="U37" s="660"/>
      <c r="V37" s="660"/>
      <c r="W37" s="660"/>
      <c r="X37" s="660"/>
      <c r="Y37" s="661"/>
      <c r="Z37" s="685">
        <v>1</v>
      </c>
      <c r="AA37" s="685"/>
      <c r="AB37" s="685"/>
      <c r="AC37" s="685"/>
      <c r="AD37" s="686" t="s">
        <v>128</v>
      </c>
      <c r="AE37" s="686"/>
      <c r="AF37" s="686"/>
      <c r="AG37" s="686"/>
      <c r="AH37" s="686"/>
      <c r="AI37" s="686"/>
      <c r="AJ37" s="686"/>
      <c r="AK37" s="686"/>
      <c r="AL37" s="662" t="s">
        <v>128</v>
      </c>
      <c r="AM37" s="663"/>
      <c r="AN37" s="663"/>
      <c r="AO37" s="687"/>
      <c r="AQ37" s="693" t="s">
        <v>328</v>
      </c>
      <c r="AR37" s="694"/>
      <c r="AS37" s="694"/>
      <c r="AT37" s="694"/>
      <c r="AU37" s="694"/>
      <c r="AV37" s="694"/>
      <c r="AW37" s="694"/>
      <c r="AX37" s="694"/>
      <c r="AY37" s="695"/>
      <c r="AZ37" s="659">
        <v>700221</v>
      </c>
      <c r="BA37" s="660"/>
      <c r="BB37" s="660"/>
      <c r="BC37" s="660"/>
      <c r="BD37" s="669"/>
      <c r="BE37" s="669"/>
      <c r="BF37" s="696"/>
      <c r="BG37" s="656" t="s">
        <v>329</v>
      </c>
      <c r="BH37" s="657"/>
      <c r="BI37" s="657"/>
      <c r="BJ37" s="657"/>
      <c r="BK37" s="657"/>
      <c r="BL37" s="657"/>
      <c r="BM37" s="657"/>
      <c r="BN37" s="657"/>
      <c r="BO37" s="657"/>
      <c r="BP37" s="657"/>
      <c r="BQ37" s="657"/>
      <c r="BR37" s="657"/>
      <c r="BS37" s="657"/>
      <c r="BT37" s="657"/>
      <c r="BU37" s="658"/>
      <c r="BV37" s="659">
        <v>99543</v>
      </c>
      <c r="BW37" s="660"/>
      <c r="BX37" s="660"/>
      <c r="BY37" s="660"/>
      <c r="BZ37" s="660"/>
      <c r="CA37" s="660"/>
      <c r="CB37" s="697"/>
      <c r="CD37" s="656" t="s">
        <v>330</v>
      </c>
      <c r="CE37" s="657"/>
      <c r="CF37" s="657"/>
      <c r="CG37" s="657"/>
      <c r="CH37" s="657"/>
      <c r="CI37" s="657"/>
      <c r="CJ37" s="657"/>
      <c r="CK37" s="657"/>
      <c r="CL37" s="657"/>
      <c r="CM37" s="657"/>
      <c r="CN37" s="657"/>
      <c r="CO37" s="657"/>
      <c r="CP37" s="657"/>
      <c r="CQ37" s="658"/>
      <c r="CR37" s="659">
        <v>1301033</v>
      </c>
      <c r="CS37" s="669"/>
      <c r="CT37" s="669"/>
      <c r="CU37" s="669"/>
      <c r="CV37" s="669"/>
      <c r="CW37" s="669"/>
      <c r="CX37" s="669"/>
      <c r="CY37" s="670"/>
      <c r="CZ37" s="662">
        <v>4.4000000000000004</v>
      </c>
      <c r="DA37" s="671"/>
      <c r="DB37" s="671"/>
      <c r="DC37" s="672"/>
      <c r="DD37" s="665">
        <v>1249113</v>
      </c>
      <c r="DE37" s="669"/>
      <c r="DF37" s="669"/>
      <c r="DG37" s="669"/>
      <c r="DH37" s="669"/>
      <c r="DI37" s="669"/>
      <c r="DJ37" s="669"/>
      <c r="DK37" s="670"/>
      <c r="DL37" s="665">
        <v>1242631</v>
      </c>
      <c r="DM37" s="669"/>
      <c r="DN37" s="669"/>
      <c r="DO37" s="669"/>
      <c r="DP37" s="669"/>
      <c r="DQ37" s="669"/>
      <c r="DR37" s="669"/>
      <c r="DS37" s="669"/>
      <c r="DT37" s="669"/>
      <c r="DU37" s="669"/>
      <c r="DV37" s="670"/>
      <c r="DW37" s="662">
        <v>6.6</v>
      </c>
      <c r="DX37" s="671"/>
      <c r="DY37" s="671"/>
      <c r="DZ37" s="671"/>
      <c r="EA37" s="671"/>
      <c r="EB37" s="671"/>
      <c r="EC37" s="698"/>
    </row>
    <row r="38" spans="2:133" ht="11.25" customHeight="1" x14ac:dyDescent="0.15">
      <c r="B38" s="656" t="s">
        <v>331</v>
      </c>
      <c r="C38" s="657"/>
      <c r="D38" s="657"/>
      <c r="E38" s="657"/>
      <c r="F38" s="657"/>
      <c r="G38" s="657"/>
      <c r="H38" s="657"/>
      <c r="I38" s="657"/>
      <c r="J38" s="657"/>
      <c r="K38" s="657"/>
      <c r="L38" s="657"/>
      <c r="M38" s="657"/>
      <c r="N38" s="657"/>
      <c r="O38" s="657"/>
      <c r="P38" s="657"/>
      <c r="Q38" s="658"/>
      <c r="R38" s="659">
        <v>1393437</v>
      </c>
      <c r="S38" s="660"/>
      <c r="T38" s="660"/>
      <c r="U38" s="660"/>
      <c r="V38" s="660"/>
      <c r="W38" s="660"/>
      <c r="X38" s="660"/>
      <c r="Y38" s="661"/>
      <c r="Z38" s="685">
        <v>4.4000000000000004</v>
      </c>
      <c r="AA38" s="685"/>
      <c r="AB38" s="685"/>
      <c r="AC38" s="685"/>
      <c r="AD38" s="686" t="s">
        <v>128</v>
      </c>
      <c r="AE38" s="686"/>
      <c r="AF38" s="686"/>
      <c r="AG38" s="686"/>
      <c r="AH38" s="686"/>
      <c r="AI38" s="686"/>
      <c r="AJ38" s="686"/>
      <c r="AK38" s="686"/>
      <c r="AL38" s="662" t="s">
        <v>128</v>
      </c>
      <c r="AM38" s="663"/>
      <c r="AN38" s="663"/>
      <c r="AO38" s="687"/>
      <c r="AQ38" s="693" t="s">
        <v>332</v>
      </c>
      <c r="AR38" s="694"/>
      <c r="AS38" s="694"/>
      <c r="AT38" s="694"/>
      <c r="AU38" s="694"/>
      <c r="AV38" s="694"/>
      <c r="AW38" s="694"/>
      <c r="AX38" s="694"/>
      <c r="AY38" s="695"/>
      <c r="AZ38" s="659">
        <v>4306</v>
      </c>
      <c r="BA38" s="660"/>
      <c r="BB38" s="660"/>
      <c r="BC38" s="660"/>
      <c r="BD38" s="669"/>
      <c r="BE38" s="669"/>
      <c r="BF38" s="696"/>
      <c r="BG38" s="656" t="s">
        <v>333</v>
      </c>
      <c r="BH38" s="657"/>
      <c r="BI38" s="657"/>
      <c r="BJ38" s="657"/>
      <c r="BK38" s="657"/>
      <c r="BL38" s="657"/>
      <c r="BM38" s="657"/>
      <c r="BN38" s="657"/>
      <c r="BO38" s="657"/>
      <c r="BP38" s="657"/>
      <c r="BQ38" s="657"/>
      <c r="BR38" s="657"/>
      <c r="BS38" s="657"/>
      <c r="BT38" s="657"/>
      <c r="BU38" s="658"/>
      <c r="BV38" s="659">
        <v>8863</v>
      </c>
      <c r="BW38" s="660"/>
      <c r="BX38" s="660"/>
      <c r="BY38" s="660"/>
      <c r="BZ38" s="660"/>
      <c r="CA38" s="660"/>
      <c r="CB38" s="697"/>
      <c r="CD38" s="656" t="s">
        <v>334</v>
      </c>
      <c r="CE38" s="657"/>
      <c r="CF38" s="657"/>
      <c r="CG38" s="657"/>
      <c r="CH38" s="657"/>
      <c r="CI38" s="657"/>
      <c r="CJ38" s="657"/>
      <c r="CK38" s="657"/>
      <c r="CL38" s="657"/>
      <c r="CM38" s="657"/>
      <c r="CN38" s="657"/>
      <c r="CO38" s="657"/>
      <c r="CP38" s="657"/>
      <c r="CQ38" s="658"/>
      <c r="CR38" s="659">
        <v>2305655</v>
      </c>
      <c r="CS38" s="660"/>
      <c r="CT38" s="660"/>
      <c r="CU38" s="660"/>
      <c r="CV38" s="660"/>
      <c r="CW38" s="660"/>
      <c r="CX38" s="660"/>
      <c r="CY38" s="661"/>
      <c r="CZ38" s="662">
        <v>7.8</v>
      </c>
      <c r="DA38" s="671"/>
      <c r="DB38" s="671"/>
      <c r="DC38" s="672"/>
      <c r="DD38" s="665">
        <v>1990379</v>
      </c>
      <c r="DE38" s="660"/>
      <c r="DF38" s="660"/>
      <c r="DG38" s="660"/>
      <c r="DH38" s="660"/>
      <c r="DI38" s="660"/>
      <c r="DJ38" s="660"/>
      <c r="DK38" s="661"/>
      <c r="DL38" s="665">
        <v>1073835</v>
      </c>
      <c r="DM38" s="660"/>
      <c r="DN38" s="660"/>
      <c r="DO38" s="660"/>
      <c r="DP38" s="660"/>
      <c r="DQ38" s="660"/>
      <c r="DR38" s="660"/>
      <c r="DS38" s="660"/>
      <c r="DT38" s="660"/>
      <c r="DU38" s="660"/>
      <c r="DV38" s="661"/>
      <c r="DW38" s="662">
        <v>5.7</v>
      </c>
      <c r="DX38" s="671"/>
      <c r="DY38" s="671"/>
      <c r="DZ38" s="671"/>
      <c r="EA38" s="671"/>
      <c r="EB38" s="671"/>
      <c r="EC38" s="698"/>
    </row>
    <row r="39" spans="2:133" ht="11.25" customHeight="1" x14ac:dyDescent="0.15">
      <c r="B39" s="656" t="s">
        <v>335</v>
      </c>
      <c r="C39" s="657"/>
      <c r="D39" s="657"/>
      <c r="E39" s="657"/>
      <c r="F39" s="657"/>
      <c r="G39" s="657"/>
      <c r="H39" s="657"/>
      <c r="I39" s="657"/>
      <c r="J39" s="657"/>
      <c r="K39" s="657"/>
      <c r="L39" s="657"/>
      <c r="M39" s="657"/>
      <c r="N39" s="657"/>
      <c r="O39" s="657"/>
      <c r="P39" s="657"/>
      <c r="Q39" s="658"/>
      <c r="R39" s="659">
        <v>890173</v>
      </c>
      <c r="S39" s="660"/>
      <c r="T39" s="660"/>
      <c r="U39" s="660"/>
      <c r="V39" s="660"/>
      <c r="W39" s="660"/>
      <c r="X39" s="660"/>
      <c r="Y39" s="661"/>
      <c r="Z39" s="685">
        <v>2.8</v>
      </c>
      <c r="AA39" s="685"/>
      <c r="AB39" s="685"/>
      <c r="AC39" s="685"/>
      <c r="AD39" s="686">
        <v>6180</v>
      </c>
      <c r="AE39" s="686"/>
      <c r="AF39" s="686"/>
      <c r="AG39" s="686"/>
      <c r="AH39" s="686"/>
      <c r="AI39" s="686"/>
      <c r="AJ39" s="686"/>
      <c r="AK39" s="686"/>
      <c r="AL39" s="662">
        <v>0</v>
      </c>
      <c r="AM39" s="663"/>
      <c r="AN39" s="663"/>
      <c r="AO39" s="687"/>
      <c r="AQ39" s="693" t="s">
        <v>336</v>
      </c>
      <c r="AR39" s="694"/>
      <c r="AS39" s="694"/>
      <c r="AT39" s="694"/>
      <c r="AU39" s="694"/>
      <c r="AV39" s="694"/>
      <c r="AW39" s="694"/>
      <c r="AX39" s="694"/>
      <c r="AY39" s="695"/>
      <c r="AZ39" s="659" t="s">
        <v>128</v>
      </c>
      <c r="BA39" s="660"/>
      <c r="BB39" s="660"/>
      <c r="BC39" s="660"/>
      <c r="BD39" s="669"/>
      <c r="BE39" s="669"/>
      <c r="BF39" s="696"/>
      <c r="BG39" s="656" t="s">
        <v>337</v>
      </c>
      <c r="BH39" s="657"/>
      <c r="BI39" s="657"/>
      <c r="BJ39" s="657"/>
      <c r="BK39" s="657"/>
      <c r="BL39" s="657"/>
      <c r="BM39" s="657"/>
      <c r="BN39" s="657"/>
      <c r="BO39" s="657"/>
      <c r="BP39" s="657"/>
      <c r="BQ39" s="657"/>
      <c r="BR39" s="657"/>
      <c r="BS39" s="657"/>
      <c r="BT39" s="657"/>
      <c r="BU39" s="658"/>
      <c r="BV39" s="659">
        <v>13580</v>
      </c>
      <c r="BW39" s="660"/>
      <c r="BX39" s="660"/>
      <c r="BY39" s="660"/>
      <c r="BZ39" s="660"/>
      <c r="CA39" s="660"/>
      <c r="CB39" s="697"/>
      <c r="CD39" s="656" t="s">
        <v>338</v>
      </c>
      <c r="CE39" s="657"/>
      <c r="CF39" s="657"/>
      <c r="CG39" s="657"/>
      <c r="CH39" s="657"/>
      <c r="CI39" s="657"/>
      <c r="CJ39" s="657"/>
      <c r="CK39" s="657"/>
      <c r="CL39" s="657"/>
      <c r="CM39" s="657"/>
      <c r="CN39" s="657"/>
      <c r="CO39" s="657"/>
      <c r="CP39" s="657"/>
      <c r="CQ39" s="658"/>
      <c r="CR39" s="659">
        <v>1142965</v>
      </c>
      <c r="CS39" s="669"/>
      <c r="CT39" s="669"/>
      <c r="CU39" s="669"/>
      <c r="CV39" s="669"/>
      <c r="CW39" s="669"/>
      <c r="CX39" s="669"/>
      <c r="CY39" s="670"/>
      <c r="CZ39" s="662">
        <v>3.8</v>
      </c>
      <c r="DA39" s="671"/>
      <c r="DB39" s="671"/>
      <c r="DC39" s="672"/>
      <c r="DD39" s="665">
        <v>1106475</v>
      </c>
      <c r="DE39" s="669"/>
      <c r="DF39" s="669"/>
      <c r="DG39" s="669"/>
      <c r="DH39" s="669"/>
      <c r="DI39" s="669"/>
      <c r="DJ39" s="669"/>
      <c r="DK39" s="670"/>
      <c r="DL39" s="665" t="s">
        <v>128</v>
      </c>
      <c r="DM39" s="669"/>
      <c r="DN39" s="669"/>
      <c r="DO39" s="669"/>
      <c r="DP39" s="669"/>
      <c r="DQ39" s="669"/>
      <c r="DR39" s="669"/>
      <c r="DS39" s="669"/>
      <c r="DT39" s="669"/>
      <c r="DU39" s="669"/>
      <c r="DV39" s="670"/>
      <c r="DW39" s="662" t="s">
        <v>128</v>
      </c>
      <c r="DX39" s="671"/>
      <c r="DY39" s="671"/>
      <c r="DZ39" s="671"/>
      <c r="EA39" s="671"/>
      <c r="EB39" s="671"/>
      <c r="EC39" s="698"/>
    </row>
    <row r="40" spans="2:133" ht="11.25" customHeight="1" x14ac:dyDescent="0.15">
      <c r="B40" s="656" t="s">
        <v>339</v>
      </c>
      <c r="C40" s="657"/>
      <c r="D40" s="657"/>
      <c r="E40" s="657"/>
      <c r="F40" s="657"/>
      <c r="G40" s="657"/>
      <c r="H40" s="657"/>
      <c r="I40" s="657"/>
      <c r="J40" s="657"/>
      <c r="K40" s="657"/>
      <c r="L40" s="657"/>
      <c r="M40" s="657"/>
      <c r="N40" s="657"/>
      <c r="O40" s="657"/>
      <c r="P40" s="657"/>
      <c r="Q40" s="658"/>
      <c r="R40" s="659">
        <v>129000</v>
      </c>
      <c r="S40" s="660"/>
      <c r="T40" s="660"/>
      <c r="U40" s="660"/>
      <c r="V40" s="660"/>
      <c r="W40" s="660"/>
      <c r="X40" s="660"/>
      <c r="Y40" s="661"/>
      <c r="Z40" s="685">
        <v>0.4</v>
      </c>
      <c r="AA40" s="685"/>
      <c r="AB40" s="685"/>
      <c r="AC40" s="685"/>
      <c r="AD40" s="686" t="s">
        <v>128</v>
      </c>
      <c r="AE40" s="686"/>
      <c r="AF40" s="686"/>
      <c r="AG40" s="686"/>
      <c r="AH40" s="686"/>
      <c r="AI40" s="686"/>
      <c r="AJ40" s="686"/>
      <c r="AK40" s="686"/>
      <c r="AL40" s="662" t="s">
        <v>128</v>
      </c>
      <c r="AM40" s="663"/>
      <c r="AN40" s="663"/>
      <c r="AO40" s="687"/>
      <c r="AQ40" s="693" t="s">
        <v>340</v>
      </c>
      <c r="AR40" s="694"/>
      <c r="AS40" s="694"/>
      <c r="AT40" s="694"/>
      <c r="AU40" s="694"/>
      <c r="AV40" s="694"/>
      <c r="AW40" s="694"/>
      <c r="AX40" s="694"/>
      <c r="AY40" s="695"/>
      <c r="AZ40" s="659" t="s">
        <v>128</v>
      </c>
      <c r="BA40" s="660"/>
      <c r="BB40" s="660"/>
      <c r="BC40" s="660"/>
      <c r="BD40" s="669"/>
      <c r="BE40" s="669"/>
      <c r="BF40" s="696"/>
      <c r="BG40" s="699" t="s">
        <v>341</v>
      </c>
      <c r="BH40" s="700"/>
      <c r="BI40" s="700"/>
      <c r="BJ40" s="700"/>
      <c r="BK40" s="700"/>
      <c r="BL40" s="358"/>
      <c r="BM40" s="657" t="s">
        <v>342</v>
      </c>
      <c r="BN40" s="657"/>
      <c r="BO40" s="657"/>
      <c r="BP40" s="657"/>
      <c r="BQ40" s="657"/>
      <c r="BR40" s="657"/>
      <c r="BS40" s="657"/>
      <c r="BT40" s="657"/>
      <c r="BU40" s="658"/>
      <c r="BV40" s="659">
        <v>107</v>
      </c>
      <c r="BW40" s="660"/>
      <c r="BX40" s="660"/>
      <c r="BY40" s="660"/>
      <c r="BZ40" s="660"/>
      <c r="CA40" s="660"/>
      <c r="CB40" s="697"/>
      <c r="CD40" s="656" t="s">
        <v>343</v>
      </c>
      <c r="CE40" s="657"/>
      <c r="CF40" s="657"/>
      <c r="CG40" s="657"/>
      <c r="CH40" s="657"/>
      <c r="CI40" s="657"/>
      <c r="CJ40" s="657"/>
      <c r="CK40" s="657"/>
      <c r="CL40" s="657"/>
      <c r="CM40" s="657"/>
      <c r="CN40" s="657"/>
      <c r="CO40" s="657"/>
      <c r="CP40" s="657"/>
      <c r="CQ40" s="658"/>
      <c r="CR40" s="659">
        <v>120000</v>
      </c>
      <c r="CS40" s="660"/>
      <c r="CT40" s="660"/>
      <c r="CU40" s="660"/>
      <c r="CV40" s="660"/>
      <c r="CW40" s="660"/>
      <c r="CX40" s="660"/>
      <c r="CY40" s="661"/>
      <c r="CZ40" s="662">
        <v>0.4</v>
      </c>
      <c r="DA40" s="671"/>
      <c r="DB40" s="671"/>
      <c r="DC40" s="672"/>
      <c r="DD40" s="665" t="s">
        <v>128</v>
      </c>
      <c r="DE40" s="660"/>
      <c r="DF40" s="660"/>
      <c r="DG40" s="660"/>
      <c r="DH40" s="660"/>
      <c r="DI40" s="660"/>
      <c r="DJ40" s="660"/>
      <c r="DK40" s="661"/>
      <c r="DL40" s="665" t="s">
        <v>128</v>
      </c>
      <c r="DM40" s="660"/>
      <c r="DN40" s="660"/>
      <c r="DO40" s="660"/>
      <c r="DP40" s="660"/>
      <c r="DQ40" s="660"/>
      <c r="DR40" s="660"/>
      <c r="DS40" s="660"/>
      <c r="DT40" s="660"/>
      <c r="DU40" s="660"/>
      <c r="DV40" s="661"/>
      <c r="DW40" s="662" t="s">
        <v>128</v>
      </c>
      <c r="DX40" s="671"/>
      <c r="DY40" s="671"/>
      <c r="DZ40" s="671"/>
      <c r="EA40" s="671"/>
      <c r="EB40" s="671"/>
      <c r="EC40" s="698"/>
    </row>
    <row r="41" spans="2:133" ht="11.25" customHeight="1" x14ac:dyDescent="0.15">
      <c r="B41" s="656" t="s">
        <v>344</v>
      </c>
      <c r="C41" s="657"/>
      <c r="D41" s="657"/>
      <c r="E41" s="657"/>
      <c r="F41" s="657"/>
      <c r="G41" s="657"/>
      <c r="H41" s="657"/>
      <c r="I41" s="657"/>
      <c r="J41" s="657"/>
      <c r="K41" s="657"/>
      <c r="L41" s="657"/>
      <c r="M41" s="657"/>
      <c r="N41" s="657"/>
      <c r="O41" s="657"/>
      <c r="P41" s="657"/>
      <c r="Q41" s="658"/>
      <c r="R41" s="659" t="s">
        <v>128</v>
      </c>
      <c r="S41" s="660"/>
      <c r="T41" s="660"/>
      <c r="U41" s="660"/>
      <c r="V41" s="660"/>
      <c r="W41" s="660"/>
      <c r="X41" s="660"/>
      <c r="Y41" s="661"/>
      <c r="Z41" s="685" t="s">
        <v>128</v>
      </c>
      <c r="AA41" s="685"/>
      <c r="AB41" s="685"/>
      <c r="AC41" s="685"/>
      <c r="AD41" s="686" t="s">
        <v>128</v>
      </c>
      <c r="AE41" s="686"/>
      <c r="AF41" s="686"/>
      <c r="AG41" s="686"/>
      <c r="AH41" s="686"/>
      <c r="AI41" s="686"/>
      <c r="AJ41" s="686"/>
      <c r="AK41" s="686"/>
      <c r="AL41" s="662" t="s">
        <v>128</v>
      </c>
      <c r="AM41" s="663"/>
      <c r="AN41" s="663"/>
      <c r="AO41" s="687"/>
      <c r="AQ41" s="693" t="s">
        <v>345</v>
      </c>
      <c r="AR41" s="694"/>
      <c r="AS41" s="694"/>
      <c r="AT41" s="694"/>
      <c r="AU41" s="694"/>
      <c r="AV41" s="694"/>
      <c r="AW41" s="694"/>
      <c r="AX41" s="694"/>
      <c r="AY41" s="695"/>
      <c r="AZ41" s="659">
        <v>601269</v>
      </c>
      <c r="BA41" s="660"/>
      <c r="BB41" s="660"/>
      <c r="BC41" s="660"/>
      <c r="BD41" s="669"/>
      <c r="BE41" s="669"/>
      <c r="BF41" s="696"/>
      <c r="BG41" s="699"/>
      <c r="BH41" s="700"/>
      <c r="BI41" s="700"/>
      <c r="BJ41" s="700"/>
      <c r="BK41" s="700"/>
      <c r="BL41" s="358"/>
      <c r="BM41" s="657" t="s">
        <v>346</v>
      </c>
      <c r="BN41" s="657"/>
      <c r="BO41" s="657"/>
      <c r="BP41" s="657"/>
      <c r="BQ41" s="657"/>
      <c r="BR41" s="657"/>
      <c r="BS41" s="657"/>
      <c r="BT41" s="657"/>
      <c r="BU41" s="658"/>
      <c r="BV41" s="659" t="s">
        <v>128</v>
      </c>
      <c r="BW41" s="660"/>
      <c r="BX41" s="660"/>
      <c r="BY41" s="660"/>
      <c r="BZ41" s="660"/>
      <c r="CA41" s="660"/>
      <c r="CB41" s="697"/>
      <c r="CD41" s="656" t="s">
        <v>347</v>
      </c>
      <c r="CE41" s="657"/>
      <c r="CF41" s="657"/>
      <c r="CG41" s="657"/>
      <c r="CH41" s="657"/>
      <c r="CI41" s="657"/>
      <c r="CJ41" s="657"/>
      <c r="CK41" s="657"/>
      <c r="CL41" s="657"/>
      <c r="CM41" s="657"/>
      <c r="CN41" s="657"/>
      <c r="CO41" s="657"/>
      <c r="CP41" s="657"/>
      <c r="CQ41" s="658"/>
      <c r="CR41" s="659" t="s">
        <v>128</v>
      </c>
      <c r="CS41" s="669"/>
      <c r="CT41" s="669"/>
      <c r="CU41" s="669"/>
      <c r="CV41" s="669"/>
      <c r="CW41" s="669"/>
      <c r="CX41" s="669"/>
      <c r="CY41" s="670"/>
      <c r="CZ41" s="662" t="s">
        <v>128</v>
      </c>
      <c r="DA41" s="671"/>
      <c r="DB41" s="671"/>
      <c r="DC41" s="672"/>
      <c r="DD41" s="665" t="s">
        <v>128</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348</v>
      </c>
      <c r="C42" s="657"/>
      <c r="D42" s="657"/>
      <c r="E42" s="657"/>
      <c r="F42" s="657"/>
      <c r="G42" s="657"/>
      <c r="H42" s="657"/>
      <c r="I42" s="657"/>
      <c r="J42" s="657"/>
      <c r="K42" s="657"/>
      <c r="L42" s="657"/>
      <c r="M42" s="657"/>
      <c r="N42" s="657"/>
      <c r="O42" s="657"/>
      <c r="P42" s="657"/>
      <c r="Q42" s="658"/>
      <c r="R42" s="659" t="s">
        <v>128</v>
      </c>
      <c r="S42" s="660"/>
      <c r="T42" s="660"/>
      <c r="U42" s="660"/>
      <c r="V42" s="660"/>
      <c r="W42" s="660"/>
      <c r="X42" s="660"/>
      <c r="Y42" s="661"/>
      <c r="Z42" s="685" t="s">
        <v>128</v>
      </c>
      <c r="AA42" s="685"/>
      <c r="AB42" s="685"/>
      <c r="AC42" s="685"/>
      <c r="AD42" s="686" t="s">
        <v>128</v>
      </c>
      <c r="AE42" s="686"/>
      <c r="AF42" s="686"/>
      <c r="AG42" s="686"/>
      <c r="AH42" s="686"/>
      <c r="AI42" s="686"/>
      <c r="AJ42" s="686"/>
      <c r="AK42" s="686"/>
      <c r="AL42" s="662" t="s">
        <v>128</v>
      </c>
      <c r="AM42" s="663"/>
      <c r="AN42" s="663"/>
      <c r="AO42" s="687"/>
      <c r="AQ42" s="690" t="s">
        <v>349</v>
      </c>
      <c r="AR42" s="691"/>
      <c r="AS42" s="691"/>
      <c r="AT42" s="691"/>
      <c r="AU42" s="691"/>
      <c r="AV42" s="691"/>
      <c r="AW42" s="691"/>
      <c r="AX42" s="691"/>
      <c r="AY42" s="692"/>
      <c r="AZ42" s="639">
        <v>1704386</v>
      </c>
      <c r="BA42" s="673"/>
      <c r="BB42" s="673"/>
      <c r="BC42" s="673"/>
      <c r="BD42" s="640"/>
      <c r="BE42" s="640"/>
      <c r="BF42" s="688"/>
      <c r="BG42" s="701"/>
      <c r="BH42" s="702"/>
      <c r="BI42" s="702"/>
      <c r="BJ42" s="702"/>
      <c r="BK42" s="702"/>
      <c r="BL42" s="359"/>
      <c r="BM42" s="637" t="s">
        <v>350</v>
      </c>
      <c r="BN42" s="637"/>
      <c r="BO42" s="637"/>
      <c r="BP42" s="637"/>
      <c r="BQ42" s="637"/>
      <c r="BR42" s="637"/>
      <c r="BS42" s="637"/>
      <c r="BT42" s="637"/>
      <c r="BU42" s="638"/>
      <c r="BV42" s="639">
        <v>318</v>
      </c>
      <c r="BW42" s="673"/>
      <c r="BX42" s="673"/>
      <c r="BY42" s="673"/>
      <c r="BZ42" s="673"/>
      <c r="CA42" s="673"/>
      <c r="CB42" s="689"/>
      <c r="CD42" s="656" t="s">
        <v>351</v>
      </c>
      <c r="CE42" s="657"/>
      <c r="CF42" s="657"/>
      <c r="CG42" s="657"/>
      <c r="CH42" s="657"/>
      <c r="CI42" s="657"/>
      <c r="CJ42" s="657"/>
      <c r="CK42" s="657"/>
      <c r="CL42" s="657"/>
      <c r="CM42" s="657"/>
      <c r="CN42" s="657"/>
      <c r="CO42" s="657"/>
      <c r="CP42" s="657"/>
      <c r="CQ42" s="658"/>
      <c r="CR42" s="659">
        <v>1447562</v>
      </c>
      <c r="CS42" s="669"/>
      <c r="CT42" s="669"/>
      <c r="CU42" s="669"/>
      <c r="CV42" s="669"/>
      <c r="CW42" s="669"/>
      <c r="CX42" s="669"/>
      <c r="CY42" s="670"/>
      <c r="CZ42" s="662">
        <v>4.9000000000000004</v>
      </c>
      <c r="DA42" s="671"/>
      <c r="DB42" s="671"/>
      <c r="DC42" s="672"/>
      <c r="DD42" s="665">
        <v>975240</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352</v>
      </c>
      <c r="C43" s="657"/>
      <c r="D43" s="657"/>
      <c r="E43" s="657"/>
      <c r="F43" s="657"/>
      <c r="G43" s="657"/>
      <c r="H43" s="657"/>
      <c r="I43" s="657"/>
      <c r="J43" s="657"/>
      <c r="K43" s="657"/>
      <c r="L43" s="657"/>
      <c r="M43" s="657"/>
      <c r="N43" s="657"/>
      <c r="O43" s="657"/>
      <c r="P43" s="657"/>
      <c r="Q43" s="658"/>
      <c r="R43" s="659" t="s">
        <v>128</v>
      </c>
      <c r="S43" s="660"/>
      <c r="T43" s="660"/>
      <c r="U43" s="660"/>
      <c r="V43" s="660"/>
      <c r="W43" s="660"/>
      <c r="X43" s="660"/>
      <c r="Y43" s="661"/>
      <c r="Z43" s="685" t="s">
        <v>128</v>
      </c>
      <c r="AA43" s="685"/>
      <c r="AB43" s="685"/>
      <c r="AC43" s="685"/>
      <c r="AD43" s="686" t="s">
        <v>128</v>
      </c>
      <c r="AE43" s="686"/>
      <c r="AF43" s="686"/>
      <c r="AG43" s="686"/>
      <c r="AH43" s="686"/>
      <c r="AI43" s="686"/>
      <c r="AJ43" s="686"/>
      <c r="AK43" s="686"/>
      <c r="AL43" s="662" t="s">
        <v>128</v>
      </c>
      <c r="AM43" s="663"/>
      <c r="AN43" s="663"/>
      <c r="AO43" s="687"/>
      <c r="CD43" s="656" t="s">
        <v>353</v>
      </c>
      <c r="CE43" s="657"/>
      <c r="CF43" s="657"/>
      <c r="CG43" s="657"/>
      <c r="CH43" s="657"/>
      <c r="CI43" s="657"/>
      <c r="CJ43" s="657"/>
      <c r="CK43" s="657"/>
      <c r="CL43" s="657"/>
      <c r="CM43" s="657"/>
      <c r="CN43" s="657"/>
      <c r="CO43" s="657"/>
      <c r="CP43" s="657"/>
      <c r="CQ43" s="658"/>
      <c r="CR43" s="659">
        <v>75377</v>
      </c>
      <c r="CS43" s="669"/>
      <c r="CT43" s="669"/>
      <c r="CU43" s="669"/>
      <c r="CV43" s="669"/>
      <c r="CW43" s="669"/>
      <c r="CX43" s="669"/>
      <c r="CY43" s="670"/>
      <c r="CZ43" s="662">
        <v>0.3</v>
      </c>
      <c r="DA43" s="671"/>
      <c r="DB43" s="671"/>
      <c r="DC43" s="672"/>
      <c r="DD43" s="665">
        <v>75377</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354</v>
      </c>
      <c r="C44" s="637"/>
      <c r="D44" s="637"/>
      <c r="E44" s="637"/>
      <c r="F44" s="637"/>
      <c r="G44" s="637"/>
      <c r="H44" s="637"/>
      <c r="I44" s="637"/>
      <c r="J44" s="637"/>
      <c r="K44" s="637"/>
      <c r="L44" s="637"/>
      <c r="M44" s="637"/>
      <c r="N44" s="637"/>
      <c r="O44" s="637"/>
      <c r="P44" s="637"/>
      <c r="Q44" s="638"/>
      <c r="R44" s="639">
        <v>31907085</v>
      </c>
      <c r="S44" s="673"/>
      <c r="T44" s="673"/>
      <c r="U44" s="673"/>
      <c r="V44" s="673"/>
      <c r="W44" s="673"/>
      <c r="X44" s="673"/>
      <c r="Y44" s="674"/>
      <c r="Z44" s="675">
        <v>100</v>
      </c>
      <c r="AA44" s="675"/>
      <c r="AB44" s="675"/>
      <c r="AC44" s="675"/>
      <c r="AD44" s="676">
        <v>18719036</v>
      </c>
      <c r="AE44" s="676"/>
      <c r="AF44" s="676"/>
      <c r="AG44" s="676"/>
      <c r="AH44" s="676"/>
      <c r="AI44" s="676"/>
      <c r="AJ44" s="676"/>
      <c r="AK44" s="676"/>
      <c r="AL44" s="642">
        <v>100</v>
      </c>
      <c r="AM44" s="677"/>
      <c r="AN44" s="677"/>
      <c r="AO44" s="678"/>
      <c r="CD44" s="679" t="s">
        <v>301</v>
      </c>
      <c r="CE44" s="680"/>
      <c r="CF44" s="656" t="s">
        <v>355</v>
      </c>
      <c r="CG44" s="657"/>
      <c r="CH44" s="657"/>
      <c r="CI44" s="657"/>
      <c r="CJ44" s="657"/>
      <c r="CK44" s="657"/>
      <c r="CL44" s="657"/>
      <c r="CM44" s="657"/>
      <c r="CN44" s="657"/>
      <c r="CO44" s="657"/>
      <c r="CP44" s="657"/>
      <c r="CQ44" s="658"/>
      <c r="CR44" s="659">
        <v>1447562</v>
      </c>
      <c r="CS44" s="660"/>
      <c r="CT44" s="660"/>
      <c r="CU44" s="660"/>
      <c r="CV44" s="660"/>
      <c r="CW44" s="660"/>
      <c r="CX44" s="660"/>
      <c r="CY44" s="661"/>
      <c r="CZ44" s="662">
        <v>4.9000000000000004</v>
      </c>
      <c r="DA44" s="663"/>
      <c r="DB44" s="663"/>
      <c r="DC44" s="664"/>
      <c r="DD44" s="665">
        <v>975240</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356</v>
      </c>
      <c r="CG45" s="657"/>
      <c r="CH45" s="657"/>
      <c r="CI45" s="657"/>
      <c r="CJ45" s="657"/>
      <c r="CK45" s="657"/>
      <c r="CL45" s="657"/>
      <c r="CM45" s="657"/>
      <c r="CN45" s="657"/>
      <c r="CO45" s="657"/>
      <c r="CP45" s="657"/>
      <c r="CQ45" s="658"/>
      <c r="CR45" s="659">
        <v>633879</v>
      </c>
      <c r="CS45" s="669"/>
      <c r="CT45" s="669"/>
      <c r="CU45" s="669"/>
      <c r="CV45" s="669"/>
      <c r="CW45" s="669"/>
      <c r="CX45" s="669"/>
      <c r="CY45" s="670"/>
      <c r="CZ45" s="662">
        <v>2.1</v>
      </c>
      <c r="DA45" s="671"/>
      <c r="DB45" s="671"/>
      <c r="DC45" s="672"/>
      <c r="DD45" s="665">
        <v>270821</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357</v>
      </c>
      <c r="CD46" s="681"/>
      <c r="CE46" s="682"/>
      <c r="CF46" s="656" t="s">
        <v>358</v>
      </c>
      <c r="CG46" s="657"/>
      <c r="CH46" s="657"/>
      <c r="CI46" s="657"/>
      <c r="CJ46" s="657"/>
      <c r="CK46" s="657"/>
      <c r="CL46" s="657"/>
      <c r="CM46" s="657"/>
      <c r="CN46" s="657"/>
      <c r="CO46" s="657"/>
      <c r="CP46" s="657"/>
      <c r="CQ46" s="658"/>
      <c r="CR46" s="659">
        <v>813683</v>
      </c>
      <c r="CS46" s="660"/>
      <c r="CT46" s="660"/>
      <c r="CU46" s="660"/>
      <c r="CV46" s="660"/>
      <c r="CW46" s="660"/>
      <c r="CX46" s="660"/>
      <c r="CY46" s="661"/>
      <c r="CZ46" s="662">
        <v>2.7</v>
      </c>
      <c r="DA46" s="663"/>
      <c r="DB46" s="663"/>
      <c r="DC46" s="664"/>
      <c r="DD46" s="665">
        <v>704419</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359</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360</v>
      </c>
      <c r="CG47" s="657"/>
      <c r="CH47" s="657"/>
      <c r="CI47" s="657"/>
      <c r="CJ47" s="657"/>
      <c r="CK47" s="657"/>
      <c r="CL47" s="657"/>
      <c r="CM47" s="657"/>
      <c r="CN47" s="657"/>
      <c r="CO47" s="657"/>
      <c r="CP47" s="657"/>
      <c r="CQ47" s="658"/>
      <c r="CR47" s="659" t="s">
        <v>128</v>
      </c>
      <c r="CS47" s="669"/>
      <c r="CT47" s="669"/>
      <c r="CU47" s="669"/>
      <c r="CV47" s="669"/>
      <c r="CW47" s="669"/>
      <c r="CX47" s="669"/>
      <c r="CY47" s="670"/>
      <c r="CZ47" s="662" t="s">
        <v>128</v>
      </c>
      <c r="DA47" s="671"/>
      <c r="DB47" s="671"/>
      <c r="DC47" s="672"/>
      <c r="DD47" s="665" t="s">
        <v>128</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361</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362</v>
      </c>
      <c r="CG48" s="657"/>
      <c r="CH48" s="657"/>
      <c r="CI48" s="657"/>
      <c r="CJ48" s="657"/>
      <c r="CK48" s="657"/>
      <c r="CL48" s="657"/>
      <c r="CM48" s="657"/>
      <c r="CN48" s="657"/>
      <c r="CO48" s="657"/>
      <c r="CP48" s="657"/>
      <c r="CQ48" s="658"/>
      <c r="CR48" s="659" t="s">
        <v>128</v>
      </c>
      <c r="CS48" s="660"/>
      <c r="CT48" s="660"/>
      <c r="CU48" s="660"/>
      <c r="CV48" s="660"/>
      <c r="CW48" s="660"/>
      <c r="CX48" s="660"/>
      <c r="CY48" s="661"/>
      <c r="CZ48" s="662" t="s">
        <v>128</v>
      </c>
      <c r="DA48" s="663"/>
      <c r="DB48" s="663"/>
      <c r="DC48" s="664"/>
      <c r="DD48" s="665" t="s">
        <v>128</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363</v>
      </c>
      <c r="CE49" s="637"/>
      <c r="CF49" s="637"/>
      <c r="CG49" s="637"/>
      <c r="CH49" s="637"/>
      <c r="CI49" s="637"/>
      <c r="CJ49" s="637"/>
      <c r="CK49" s="637"/>
      <c r="CL49" s="637"/>
      <c r="CM49" s="637"/>
      <c r="CN49" s="637"/>
      <c r="CO49" s="637"/>
      <c r="CP49" s="637"/>
      <c r="CQ49" s="638"/>
      <c r="CR49" s="639">
        <v>29744259</v>
      </c>
      <c r="CS49" s="640"/>
      <c r="CT49" s="640"/>
      <c r="CU49" s="640"/>
      <c r="CV49" s="640"/>
      <c r="CW49" s="640"/>
      <c r="CX49" s="640"/>
      <c r="CY49" s="641"/>
      <c r="CZ49" s="642">
        <v>100</v>
      </c>
      <c r="DA49" s="643"/>
      <c r="DB49" s="643"/>
      <c r="DC49" s="644"/>
      <c r="DD49" s="645">
        <v>19585244</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123" t="s">
        <v>364</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4" t="s">
        <v>365</v>
      </c>
      <c r="DK2" s="1125"/>
      <c r="DL2" s="1125"/>
      <c r="DM2" s="1125"/>
      <c r="DN2" s="1125"/>
      <c r="DO2" s="1126"/>
      <c r="DP2" s="210"/>
      <c r="DQ2" s="1124" t="s">
        <v>366</v>
      </c>
      <c r="DR2" s="1125"/>
      <c r="DS2" s="1125"/>
      <c r="DT2" s="1125"/>
      <c r="DU2" s="1125"/>
      <c r="DV2" s="1125"/>
      <c r="DW2" s="1125"/>
      <c r="DX2" s="1125"/>
      <c r="DY2" s="1125"/>
      <c r="DZ2" s="1126"/>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92" t="s">
        <v>367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14"/>
      <c r="BA4" s="214"/>
      <c r="BB4" s="214"/>
      <c r="BC4" s="214"/>
      <c r="BD4" s="214"/>
      <c r="BE4" s="215"/>
      <c r="BF4" s="215"/>
      <c r="BG4" s="215"/>
      <c r="BH4" s="215"/>
      <c r="BI4" s="215"/>
      <c r="BJ4" s="215"/>
      <c r="BK4" s="215"/>
      <c r="BL4" s="215"/>
      <c r="BM4" s="215"/>
      <c r="BN4" s="215"/>
      <c r="BO4" s="215"/>
      <c r="BP4" s="215"/>
      <c r="BQ4" s="763" t="s">
        <v>368</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6"/>
    </row>
    <row r="5" spans="1:131" s="217" customFormat="1" ht="26.25" customHeight="1" x14ac:dyDescent="0.15">
      <c r="A5" s="1028" t="s">
        <v>369</v>
      </c>
      <c r="B5" s="1029"/>
      <c r="C5" s="1029"/>
      <c r="D5" s="1029"/>
      <c r="E5" s="1029"/>
      <c r="F5" s="1029"/>
      <c r="G5" s="1029"/>
      <c r="H5" s="1029"/>
      <c r="I5" s="1029"/>
      <c r="J5" s="1029"/>
      <c r="K5" s="1029"/>
      <c r="L5" s="1029"/>
      <c r="M5" s="1029"/>
      <c r="N5" s="1029"/>
      <c r="O5" s="1029"/>
      <c r="P5" s="1030"/>
      <c r="Q5" s="1034" t="s">
        <v>370</v>
      </c>
      <c r="R5" s="1035"/>
      <c r="S5" s="1035"/>
      <c r="T5" s="1035"/>
      <c r="U5" s="1036"/>
      <c r="V5" s="1034" t="s">
        <v>371</v>
      </c>
      <c r="W5" s="1035"/>
      <c r="X5" s="1035"/>
      <c r="Y5" s="1035"/>
      <c r="Z5" s="1036"/>
      <c r="AA5" s="1034" t="s">
        <v>372</v>
      </c>
      <c r="AB5" s="1035"/>
      <c r="AC5" s="1035"/>
      <c r="AD5" s="1035"/>
      <c r="AE5" s="1035"/>
      <c r="AF5" s="1127" t="s">
        <v>373</v>
      </c>
      <c r="AG5" s="1035"/>
      <c r="AH5" s="1035"/>
      <c r="AI5" s="1035"/>
      <c r="AJ5" s="1048"/>
      <c r="AK5" s="1035" t="s">
        <v>374</v>
      </c>
      <c r="AL5" s="1035"/>
      <c r="AM5" s="1035"/>
      <c r="AN5" s="1035"/>
      <c r="AO5" s="1036"/>
      <c r="AP5" s="1034" t="s">
        <v>375</v>
      </c>
      <c r="AQ5" s="1035"/>
      <c r="AR5" s="1035"/>
      <c r="AS5" s="1035"/>
      <c r="AT5" s="1036"/>
      <c r="AU5" s="1034" t="s">
        <v>376</v>
      </c>
      <c r="AV5" s="1035"/>
      <c r="AW5" s="1035"/>
      <c r="AX5" s="1035"/>
      <c r="AY5" s="1048"/>
      <c r="AZ5" s="214"/>
      <c r="BA5" s="214"/>
      <c r="BB5" s="214"/>
      <c r="BC5" s="214"/>
      <c r="BD5" s="214"/>
      <c r="BE5" s="215"/>
      <c r="BF5" s="215"/>
      <c r="BG5" s="215"/>
      <c r="BH5" s="215"/>
      <c r="BI5" s="215"/>
      <c r="BJ5" s="215"/>
      <c r="BK5" s="215"/>
      <c r="BL5" s="215"/>
      <c r="BM5" s="215"/>
      <c r="BN5" s="215"/>
      <c r="BO5" s="215"/>
      <c r="BP5" s="215"/>
      <c r="BQ5" s="1028" t="s">
        <v>377</v>
      </c>
      <c r="BR5" s="1029"/>
      <c r="BS5" s="1029"/>
      <c r="BT5" s="1029"/>
      <c r="BU5" s="1029"/>
      <c r="BV5" s="1029"/>
      <c r="BW5" s="1029"/>
      <c r="BX5" s="1029"/>
      <c r="BY5" s="1029"/>
      <c r="BZ5" s="1029"/>
      <c r="CA5" s="1029"/>
      <c r="CB5" s="1029"/>
      <c r="CC5" s="1029"/>
      <c r="CD5" s="1029"/>
      <c r="CE5" s="1029"/>
      <c r="CF5" s="1029"/>
      <c r="CG5" s="1030"/>
      <c r="CH5" s="1034" t="s">
        <v>378</v>
      </c>
      <c r="CI5" s="1035"/>
      <c r="CJ5" s="1035"/>
      <c r="CK5" s="1035"/>
      <c r="CL5" s="1036"/>
      <c r="CM5" s="1034" t="s">
        <v>379</v>
      </c>
      <c r="CN5" s="1035"/>
      <c r="CO5" s="1035"/>
      <c r="CP5" s="1035"/>
      <c r="CQ5" s="1036"/>
      <c r="CR5" s="1034" t="s">
        <v>380</v>
      </c>
      <c r="CS5" s="1035"/>
      <c r="CT5" s="1035"/>
      <c r="CU5" s="1035"/>
      <c r="CV5" s="1036"/>
      <c r="CW5" s="1034" t="s">
        <v>381</v>
      </c>
      <c r="CX5" s="1035"/>
      <c r="CY5" s="1035"/>
      <c r="CZ5" s="1035"/>
      <c r="DA5" s="1036"/>
      <c r="DB5" s="1034" t="s">
        <v>382</v>
      </c>
      <c r="DC5" s="1035"/>
      <c r="DD5" s="1035"/>
      <c r="DE5" s="1035"/>
      <c r="DF5" s="1036"/>
      <c r="DG5" s="1117" t="s">
        <v>383</v>
      </c>
      <c r="DH5" s="1118"/>
      <c r="DI5" s="1118"/>
      <c r="DJ5" s="1118"/>
      <c r="DK5" s="1119"/>
      <c r="DL5" s="1117" t="s">
        <v>384</v>
      </c>
      <c r="DM5" s="1118"/>
      <c r="DN5" s="1118"/>
      <c r="DO5" s="1118"/>
      <c r="DP5" s="1119"/>
      <c r="DQ5" s="1034" t="s">
        <v>385</v>
      </c>
      <c r="DR5" s="1035"/>
      <c r="DS5" s="1035"/>
      <c r="DT5" s="1035"/>
      <c r="DU5" s="1036"/>
      <c r="DV5" s="1034" t="s">
        <v>376</v>
      </c>
      <c r="DW5" s="1035"/>
      <c r="DX5" s="1035"/>
      <c r="DY5" s="1035"/>
      <c r="DZ5" s="1048"/>
      <c r="EA5" s="216"/>
    </row>
    <row r="6" spans="1:131" s="217"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14"/>
      <c r="BA6" s="214"/>
      <c r="BB6" s="214"/>
      <c r="BC6" s="214"/>
      <c r="BD6" s="214"/>
      <c r="BE6" s="215"/>
      <c r="BF6" s="215"/>
      <c r="BG6" s="215"/>
      <c r="BH6" s="215"/>
      <c r="BI6" s="215"/>
      <c r="BJ6" s="215"/>
      <c r="BK6" s="215"/>
      <c r="BL6" s="215"/>
      <c r="BM6" s="215"/>
      <c r="BN6" s="215"/>
      <c r="BO6" s="215"/>
      <c r="BP6" s="215"/>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16"/>
    </row>
    <row r="7" spans="1:131" s="217" customFormat="1" ht="26.25" customHeight="1" thickTop="1" x14ac:dyDescent="0.15">
      <c r="A7" s="218">
        <v>1</v>
      </c>
      <c r="B7" s="1080" t="s">
        <v>386</v>
      </c>
      <c r="C7" s="1081"/>
      <c r="D7" s="1081"/>
      <c r="E7" s="1081"/>
      <c r="F7" s="1081"/>
      <c r="G7" s="1081"/>
      <c r="H7" s="1081"/>
      <c r="I7" s="1081"/>
      <c r="J7" s="1081"/>
      <c r="K7" s="1081"/>
      <c r="L7" s="1081"/>
      <c r="M7" s="1081"/>
      <c r="N7" s="1081"/>
      <c r="O7" s="1081"/>
      <c r="P7" s="1082"/>
      <c r="Q7" s="1135">
        <v>31810</v>
      </c>
      <c r="R7" s="1136"/>
      <c r="S7" s="1136"/>
      <c r="T7" s="1136"/>
      <c r="U7" s="1136"/>
      <c r="V7" s="1136">
        <v>29663</v>
      </c>
      <c r="W7" s="1136"/>
      <c r="X7" s="1136"/>
      <c r="Y7" s="1136"/>
      <c r="Z7" s="1136"/>
      <c r="AA7" s="1136">
        <v>2147</v>
      </c>
      <c r="AB7" s="1136"/>
      <c r="AC7" s="1136"/>
      <c r="AD7" s="1136"/>
      <c r="AE7" s="1137"/>
      <c r="AF7" s="1138">
        <v>1783</v>
      </c>
      <c r="AG7" s="1139"/>
      <c r="AH7" s="1139"/>
      <c r="AI7" s="1139"/>
      <c r="AJ7" s="1140"/>
      <c r="AK7" s="1141">
        <v>302</v>
      </c>
      <c r="AL7" s="1142"/>
      <c r="AM7" s="1142"/>
      <c r="AN7" s="1142"/>
      <c r="AO7" s="1142"/>
      <c r="AP7" s="1142">
        <v>7380</v>
      </c>
      <c r="AQ7" s="1142"/>
      <c r="AR7" s="1142"/>
      <c r="AS7" s="1142"/>
      <c r="AT7" s="1142"/>
      <c r="AU7" s="1143"/>
      <c r="AV7" s="1143"/>
      <c r="AW7" s="1143"/>
      <c r="AX7" s="1143"/>
      <c r="AY7" s="1144"/>
      <c r="AZ7" s="214"/>
      <c r="BA7" s="214"/>
      <c r="BB7" s="214"/>
      <c r="BC7" s="214"/>
      <c r="BD7" s="214"/>
      <c r="BE7" s="215"/>
      <c r="BF7" s="215"/>
      <c r="BG7" s="215"/>
      <c r="BH7" s="215"/>
      <c r="BI7" s="215"/>
      <c r="BJ7" s="215"/>
      <c r="BK7" s="215"/>
      <c r="BL7" s="215"/>
      <c r="BM7" s="215"/>
      <c r="BN7" s="215"/>
      <c r="BO7" s="215"/>
      <c r="BP7" s="215"/>
      <c r="BQ7" s="218">
        <v>1</v>
      </c>
      <c r="BR7" s="219"/>
      <c r="BS7" s="1132" t="s">
        <v>593</v>
      </c>
      <c r="BT7" s="1133"/>
      <c r="BU7" s="1133"/>
      <c r="BV7" s="1133"/>
      <c r="BW7" s="1133"/>
      <c r="BX7" s="1133"/>
      <c r="BY7" s="1133"/>
      <c r="BZ7" s="1133"/>
      <c r="CA7" s="1133"/>
      <c r="CB7" s="1133"/>
      <c r="CC7" s="1133"/>
      <c r="CD7" s="1133"/>
      <c r="CE7" s="1133"/>
      <c r="CF7" s="1133"/>
      <c r="CG7" s="1145"/>
      <c r="CH7" s="1129">
        <v>2</v>
      </c>
      <c r="CI7" s="1130"/>
      <c r="CJ7" s="1130"/>
      <c r="CK7" s="1130"/>
      <c r="CL7" s="1131"/>
      <c r="CM7" s="1129">
        <v>29</v>
      </c>
      <c r="CN7" s="1130"/>
      <c r="CO7" s="1130"/>
      <c r="CP7" s="1130"/>
      <c r="CQ7" s="1131"/>
      <c r="CR7" s="1129">
        <v>3</v>
      </c>
      <c r="CS7" s="1130"/>
      <c r="CT7" s="1130"/>
      <c r="CU7" s="1130"/>
      <c r="CV7" s="1131"/>
      <c r="CW7" s="1129" t="s">
        <v>586</v>
      </c>
      <c r="CX7" s="1130"/>
      <c r="CY7" s="1130"/>
      <c r="CZ7" s="1130"/>
      <c r="DA7" s="1131"/>
      <c r="DB7" s="1129" t="s">
        <v>586</v>
      </c>
      <c r="DC7" s="1130"/>
      <c r="DD7" s="1130"/>
      <c r="DE7" s="1130"/>
      <c r="DF7" s="1131"/>
      <c r="DG7" s="1129">
        <v>53</v>
      </c>
      <c r="DH7" s="1130"/>
      <c r="DI7" s="1130"/>
      <c r="DJ7" s="1130"/>
      <c r="DK7" s="1131"/>
      <c r="DL7" s="1129" t="s">
        <v>586</v>
      </c>
      <c r="DM7" s="1130"/>
      <c r="DN7" s="1130"/>
      <c r="DO7" s="1130"/>
      <c r="DP7" s="1131"/>
      <c r="DQ7" s="1129" t="s">
        <v>586</v>
      </c>
      <c r="DR7" s="1130"/>
      <c r="DS7" s="1130"/>
      <c r="DT7" s="1130"/>
      <c r="DU7" s="1131"/>
      <c r="DV7" s="1132"/>
      <c r="DW7" s="1133"/>
      <c r="DX7" s="1133"/>
      <c r="DY7" s="1133"/>
      <c r="DZ7" s="1134"/>
      <c r="EA7" s="216"/>
    </row>
    <row r="8" spans="1:131" s="217" customFormat="1" ht="26.25" customHeight="1" x14ac:dyDescent="0.15">
      <c r="A8" s="220">
        <v>2</v>
      </c>
      <c r="B8" s="1063" t="s">
        <v>387</v>
      </c>
      <c r="C8" s="1064"/>
      <c r="D8" s="1064"/>
      <c r="E8" s="1064"/>
      <c r="F8" s="1064"/>
      <c r="G8" s="1064"/>
      <c r="H8" s="1064"/>
      <c r="I8" s="1064"/>
      <c r="J8" s="1064"/>
      <c r="K8" s="1064"/>
      <c r="L8" s="1064"/>
      <c r="M8" s="1064"/>
      <c r="N8" s="1064"/>
      <c r="O8" s="1064"/>
      <c r="P8" s="1065"/>
      <c r="Q8" s="1071">
        <v>12</v>
      </c>
      <c r="R8" s="1072"/>
      <c r="S8" s="1072"/>
      <c r="T8" s="1072"/>
      <c r="U8" s="1072"/>
      <c r="V8" s="1072">
        <v>9</v>
      </c>
      <c r="W8" s="1072"/>
      <c r="X8" s="1072"/>
      <c r="Y8" s="1072"/>
      <c r="Z8" s="1072"/>
      <c r="AA8" s="1072">
        <v>3</v>
      </c>
      <c r="AB8" s="1072"/>
      <c r="AC8" s="1072"/>
      <c r="AD8" s="1072"/>
      <c r="AE8" s="1073"/>
      <c r="AF8" s="1068">
        <v>3</v>
      </c>
      <c r="AG8" s="1069"/>
      <c r="AH8" s="1069"/>
      <c r="AI8" s="1069"/>
      <c r="AJ8" s="1070"/>
      <c r="AK8" s="1113">
        <v>3</v>
      </c>
      <c r="AL8" s="1114"/>
      <c r="AM8" s="1114"/>
      <c r="AN8" s="1114"/>
      <c r="AO8" s="1114"/>
      <c r="AP8" s="1114" t="s">
        <v>586</v>
      </c>
      <c r="AQ8" s="1114"/>
      <c r="AR8" s="1114"/>
      <c r="AS8" s="1114"/>
      <c r="AT8" s="1114"/>
      <c r="AU8" s="1115"/>
      <c r="AV8" s="1115"/>
      <c r="AW8" s="1115"/>
      <c r="AX8" s="1115"/>
      <c r="AY8" s="1116"/>
      <c r="AZ8" s="214"/>
      <c r="BA8" s="214"/>
      <c r="BB8" s="214"/>
      <c r="BC8" s="214"/>
      <c r="BD8" s="214"/>
      <c r="BE8" s="215"/>
      <c r="BF8" s="215"/>
      <c r="BG8" s="215"/>
      <c r="BH8" s="215"/>
      <c r="BI8" s="215"/>
      <c r="BJ8" s="215"/>
      <c r="BK8" s="215"/>
      <c r="BL8" s="215"/>
      <c r="BM8" s="215"/>
      <c r="BN8" s="215"/>
      <c r="BO8" s="215"/>
      <c r="BP8" s="215"/>
      <c r="BQ8" s="220">
        <v>2</v>
      </c>
      <c r="BR8" s="221"/>
      <c r="BS8" s="1025" t="s">
        <v>594</v>
      </c>
      <c r="BT8" s="1026"/>
      <c r="BU8" s="1026"/>
      <c r="BV8" s="1026"/>
      <c r="BW8" s="1026"/>
      <c r="BX8" s="1026"/>
      <c r="BY8" s="1026"/>
      <c r="BZ8" s="1026"/>
      <c r="CA8" s="1026"/>
      <c r="CB8" s="1026"/>
      <c r="CC8" s="1026"/>
      <c r="CD8" s="1026"/>
      <c r="CE8" s="1026"/>
      <c r="CF8" s="1026"/>
      <c r="CG8" s="1047"/>
      <c r="CH8" s="1022">
        <v>6</v>
      </c>
      <c r="CI8" s="1023"/>
      <c r="CJ8" s="1023"/>
      <c r="CK8" s="1023"/>
      <c r="CL8" s="1024"/>
      <c r="CM8" s="1022">
        <v>291</v>
      </c>
      <c r="CN8" s="1023"/>
      <c r="CO8" s="1023"/>
      <c r="CP8" s="1023"/>
      <c r="CQ8" s="1024"/>
      <c r="CR8" s="1022">
        <v>0</v>
      </c>
      <c r="CS8" s="1023"/>
      <c r="CT8" s="1023"/>
      <c r="CU8" s="1023"/>
      <c r="CV8" s="1024"/>
      <c r="CW8" s="1022" t="s">
        <v>586</v>
      </c>
      <c r="CX8" s="1023"/>
      <c r="CY8" s="1023"/>
      <c r="CZ8" s="1023"/>
      <c r="DA8" s="1024"/>
      <c r="DB8" s="1022" t="s">
        <v>586</v>
      </c>
      <c r="DC8" s="1023"/>
      <c r="DD8" s="1023"/>
      <c r="DE8" s="1023"/>
      <c r="DF8" s="1024"/>
      <c r="DG8" s="1022" t="s">
        <v>586</v>
      </c>
      <c r="DH8" s="1023"/>
      <c r="DI8" s="1023"/>
      <c r="DJ8" s="1023"/>
      <c r="DK8" s="1024"/>
      <c r="DL8" s="1022" t="s">
        <v>586</v>
      </c>
      <c r="DM8" s="1023"/>
      <c r="DN8" s="1023"/>
      <c r="DO8" s="1023"/>
      <c r="DP8" s="1024"/>
      <c r="DQ8" s="1022" t="s">
        <v>586</v>
      </c>
      <c r="DR8" s="1023"/>
      <c r="DS8" s="1023"/>
      <c r="DT8" s="1023"/>
      <c r="DU8" s="1024"/>
      <c r="DV8" s="1025"/>
      <c r="DW8" s="1026"/>
      <c r="DX8" s="1026"/>
      <c r="DY8" s="1026"/>
      <c r="DZ8" s="1027"/>
      <c r="EA8" s="216"/>
    </row>
    <row r="9" spans="1:131" s="217" customFormat="1" ht="26.25" customHeight="1" x14ac:dyDescent="0.15">
      <c r="A9" s="220">
        <v>3</v>
      </c>
      <c r="B9" s="1063" t="s">
        <v>388</v>
      </c>
      <c r="C9" s="1064"/>
      <c r="D9" s="1064"/>
      <c r="E9" s="1064"/>
      <c r="F9" s="1064"/>
      <c r="G9" s="1064"/>
      <c r="H9" s="1064"/>
      <c r="I9" s="1064"/>
      <c r="J9" s="1064"/>
      <c r="K9" s="1064"/>
      <c r="L9" s="1064"/>
      <c r="M9" s="1064"/>
      <c r="N9" s="1064"/>
      <c r="O9" s="1064"/>
      <c r="P9" s="1065"/>
      <c r="Q9" s="1071">
        <v>13</v>
      </c>
      <c r="R9" s="1072"/>
      <c r="S9" s="1072"/>
      <c r="T9" s="1072"/>
      <c r="U9" s="1072"/>
      <c r="V9" s="1072">
        <v>10</v>
      </c>
      <c r="W9" s="1072"/>
      <c r="X9" s="1072"/>
      <c r="Y9" s="1072"/>
      <c r="Z9" s="1072"/>
      <c r="AA9" s="1072">
        <v>3</v>
      </c>
      <c r="AB9" s="1072"/>
      <c r="AC9" s="1072"/>
      <c r="AD9" s="1072"/>
      <c r="AE9" s="1073"/>
      <c r="AF9" s="1068">
        <v>3</v>
      </c>
      <c r="AG9" s="1069"/>
      <c r="AH9" s="1069"/>
      <c r="AI9" s="1069"/>
      <c r="AJ9" s="1070"/>
      <c r="AK9" s="1113">
        <v>4</v>
      </c>
      <c r="AL9" s="1114"/>
      <c r="AM9" s="1114"/>
      <c r="AN9" s="1114"/>
      <c r="AO9" s="1114"/>
      <c r="AP9" s="1114" t="s">
        <v>586</v>
      </c>
      <c r="AQ9" s="1114"/>
      <c r="AR9" s="1114"/>
      <c r="AS9" s="1114"/>
      <c r="AT9" s="1114"/>
      <c r="AU9" s="1115"/>
      <c r="AV9" s="1115"/>
      <c r="AW9" s="1115"/>
      <c r="AX9" s="1115"/>
      <c r="AY9" s="1116"/>
      <c r="AZ9" s="214"/>
      <c r="BA9" s="214"/>
      <c r="BB9" s="214"/>
      <c r="BC9" s="214"/>
      <c r="BD9" s="214"/>
      <c r="BE9" s="215"/>
      <c r="BF9" s="215"/>
      <c r="BG9" s="215"/>
      <c r="BH9" s="215"/>
      <c r="BI9" s="215"/>
      <c r="BJ9" s="215"/>
      <c r="BK9" s="215"/>
      <c r="BL9" s="215"/>
      <c r="BM9" s="215"/>
      <c r="BN9" s="215"/>
      <c r="BO9" s="215"/>
      <c r="BP9" s="215"/>
      <c r="BQ9" s="220">
        <v>3</v>
      </c>
      <c r="BR9" s="221"/>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16"/>
    </row>
    <row r="10" spans="1:131" s="217" customFormat="1" ht="26.25" customHeight="1" x14ac:dyDescent="0.15">
      <c r="A10" s="220">
        <v>4</v>
      </c>
      <c r="B10" s="1063" t="s">
        <v>389</v>
      </c>
      <c r="C10" s="1064"/>
      <c r="D10" s="1064"/>
      <c r="E10" s="1064"/>
      <c r="F10" s="1064"/>
      <c r="G10" s="1064"/>
      <c r="H10" s="1064"/>
      <c r="I10" s="1064"/>
      <c r="J10" s="1064"/>
      <c r="K10" s="1064"/>
      <c r="L10" s="1064"/>
      <c r="M10" s="1064"/>
      <c r="N10" s="1064"/>
      <c r="O10" s="1064"/>
      <c r="P10" s="1065"/>
      <c r="Q10" s="1071">
        <v>71</v>
      </c>
      <c r="R10" s="1072"/>
      <c r="S10" s="1072"/>
      <c r="T10" s="1072"/>
      <c r="U10" s="1072"/>
      <c r="V10" s="1072">
        <v>62</v>
      </c>
      <c r="W10" s="1072"/>
      <c r="X10" s="1072"/>
      <c r="Y10" s="1072"/>
      <c r="Z10" s="1072"/>
      <c r="AA10" s="1072">
        <v>9</v>
      </c>
      <c r="AB10" s="1072"/>
      <c r="AC10" s="1072"/>
      <c r="AD10" s="1072"/>
      <c r="AE10" s="1073"/>
      <c r="AF10" s="1068">
        <v>9</v>
      </c>
      <c r="AG10" s="1069"/>
      <c r="AH10" s="1069"/>
      <c r="AI10" s="1069"/>
      <c r="AJ10" s="1070"/>
      <c r="AK10" s="1113">
        <v>16</v>
      </c>
      <c r="AL10" s="1114"/>
      <c r="AM10" s="1114"/>
      <c r="AN10" s="1114"/>
      <c r="AO10" s="1114"/>
      <c r="AP10" s="1114" t="s">
        <v>586</v>
      </c>
      <c r="AQ10" s="1114"/>
      <c r="AR10" s="1114"/>
      <c r="AS10" s="1114"/>
      <c r="AT10" s="1114"/>
      <c r="AU10" s="1115"/>
      <c r="AV10" s="1115"/>
      <c r="AW10" s="1115"/>
      <c r="AX10" s="1115"/>
      <c r="AY10" s="1116"/>
      <c r="AZ10" s="214"/>
      <c r="BA10" s="214"/>
      <c r="BB10" s="214"/>
      <c r="BC10" s="214"/>
      <c r="BD10" s="214"/>
      <c r="BE10" s="215"/>
      <c r="BF10" s="215"/>
      <c r="BG10" s="215"/>
      <c r="BH10" s="215"/>
      <c r="BI10" s="215"/>
      <c r="BJ10" s="215"/>
      <c r="BK10" s="215"/>
      <c r="BL10" s="215"/>
      <c r="BM10" s="215"/>
      <c r="BN10" s="215"/>
      <c r="BO10" s="215"/>
      <c r="BP10" s="215"/>
      <c r="BQ10" s="220">
        <v>4</v>
      </c>
      <c r="BR10" s="221"/>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16"/>
    </row>
    <row r="11" spans="1:131" s="217" customFormat="1" ht="26.25" customHeight="1" x14ac:dyDescent="0.15">
      <c r="A11" s="220">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14"/>
      <c r="BA11" s="214"/>
      <c r="BB11" s="214"/>
      <c r="BC11" s="214"/>
      <c r="BD11" s="214"/>
      <c r="BE11" s="215"/>
      <c r="BF11" s="215"/>
      <c r="BG11" s="215"/>
      <c r="BH11" s="215"/>
      <c r="BI11" s="215"/>
      <c r="BJ11" s="215"/>
      <c r="BK11" s="215"/>
      <c r="BL11" s="215"/>
      <c r="BM11" s="215"/>
      <c r="BN11" s="215"/>
      <c r="BO11" s="215"/>
      <c r="BP11" s="215"/>
      <c r="BQ11" s="220">
        <v>5</v>
      </c>
      <c r="BR11" s="221"/>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16"/>
    </row>
    <row r="12" spans="1:131" s="217" customFormat="1" ht="26.25" customHeight="1" x14ac:dyDescent="0.15">
      <c r="A12" s="220">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14"/>
      <c r="BA12" s="214"/>
      <c r="BB12" s="214"/>
      <c r="BC12" s="214"/>
      <c r="BD12" s="214"/>
      <c r="BE12" s="215"/>
      <c r="BF12" s="215"/>
      <c r="BG12" s="215"/>
      <c r="BH12" s="215"/>
      <c r="BI12" s="215"/>
      <c r="BJ12" s="215"/>
      <c r="BK12" s="215"/>
      <c r="BL12" s="215"/>
      <c r="BM12" s="215"/>
      <c r="BN12" s="215"/>
      <c r="BO12" s="215"/>
      <c r="BP12" s="215"/>
      <c r="BQ12" s="220">
        <v>6</v>
      </c>
      <c r="BR12" s="221"/>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16"/>
    </row>
    <row r="13" spans="1:131" s="217" customFormat="1" ht="26.25" customHeight="1" x14ac:dyDescent="0.15">
      <c r="A13" s="220">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14"/>
      <c r="BA13" s="214"/>
      <c r="BB13" s="214"/>
      <c r="BC13" s="214"/>
      <c r="BD13" s="214"/>
      <c r="BE13" s="215"/>
      <c r="BF13" s="215"/>
      <c r="BG13" s="215"/>
      <c r="BH13" s="215"/>
      <c r="BI13" s="215"/>
      <c r="BJ13" s="215"/>
      <c r="BK13" s="215"/>
      <c r="BL13" s="215"/>
      <c r="BM13" s="215"/>
      <c r="BN13" s="215"/>
      <c r="BO13" s="215"/>
      <c r="BP13" s="215"/>
      <c r="BQ13" s="220">
        <v>7</v>
      </c>
      <c r="BR13" s="221"/>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16"/>
    </row>
    <row r="14" spans="1:131" s="217" customFormat="1" ht="26.25" customHeight="1" x14ac:dyDescent="0.15">
      <c r="A14" s="220">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14"/>
      <c r="BA14" s="214"/>
      <c r="BB14" s="214"/>
      <c r="BC14" s="214"/>
      <c r="BD14" s="214"/>
      <c r="BE14" s="215"/>
      <c r="BF14" s="215"/>
      <c r="BG14" s="215"/>
      <c r="BH14" s="215"/>
      <c r="BI14" s="215"/>
      <c r="BJ14" s="215"/>
      <c r="BK14" s="215"/>
      <c r="BL14" s="215"/>
      <c r="BM14" s="215"/>
      <c r="BN14" s="215"/>
      <c r="BO14" s="215"/>
      <c r="BP14" s="215"/>
      <c r="BQ14" s="220">
        <v>8</v>
      </c>
      <c r="BR14" s="221"/>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16"/>
    </row>
    <row r="15" spans="1:131" s="217" customFormat="1" ht="26.25" customHeight="1" x14ac:dyDescent="0.15">
      <c r="A15" s="220">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14"/>
      <c r="BA15" s="214"/>
      <c r="BB15" s="214"/>
      <c r="BC15" s="214"/>
      <c r="BD15" s="214"/>
      <c r="BE15" s="215"/>
      <c r="BF15" s="215"/>
      <c r="BG15" s="215"/>
      <c r="BH15" s="215"/>
      <c r="BI15" s="215"/>
      <c r="BJ15" s="215"/>
      <c r="BK15" s="215"/>
      <c r="BL15" s="215"/>
      <c r="BM15" s="215"/>
      <c r="BN15" s="215"/>
      <c r="BO15" s="215"/>
      <c r="BP15" s="215"/>
      <c r="BQ15" s="220">
        <v>9</v>
      </c>
      <c r="BR15" s="221"/>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16"/>
    </row>
    <row r="16" spans="1:131" s="217" customFormat="1" ht="26.25" customHeight="1" x14ac:dyDescent="0.15">
      <c r="A16" s="220">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14"/>
      <c r="BA16" s="214"/>
      <c r="BB16" s="214"/>
      <c r="BC16" s="214"/>
      <c r="BD16" s="214"/>
      <c r="BE16" s="215"/>
      <c r="BF16" s="215"/>
      <c r="BG16" s="215"/>
      <c r="BH16" s="215"/>
      <c r="BI16" s="215"/>
      <c r="BJ16" s="215"/>
      <c r="BK16" s="215"/>
      <c r="BL16" s="215"/>
      <c r="BM16" s="215"/>
      <c r="BN16" s="215"/>
      <c r="BO16" s="215"/>
      <c r="BP16" s="215"/>
      <c r="BQ16" s="220">
        <v>10</v>
      </c>
      <c r="BR16" s="221"/>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16"/>
    </row>
    <row r="17" spans="1:131" s="217" customFormat="1" ht="26.25" customHeight="1" x14ac:dyDescent="0.15">
      <c r="A17" s="220">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14"/>
      <c r="BA17" s="214"/>
      <c r="BB17" s="214"/>
      <c r="BC17" s="214"/>
      <c r="BD17" s="214"/>
      <c r="BE17" s="215"/>
      <c r="BF17" s="215"/>
      <c r="BG17" s="215"/>
      <c r="BH17" s="215"/>
      <c r="BI17" s="215"/>
      <c r="BJ17" s="215"/>
      <c r="BK17" s="215"/>
      <c r="BL17" s="215"/>
      <c r="BM17" s="215"/>
      <c r="BN17" s="215"/>
      <c r="BO17" s="215"/>
      <c r="BP17" s="215"/>
      <c r="BQ17" s="220">
        <v>11</v>
      </c>
      <c r="BR17" s="221"/>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16"/>
    </row>
    <row r="18" spans="1:131" s="217" customFormat="1" ht="26.25" customHeight="1" x14ac:dyDescent="0.15">
      <c r="A18" s="220">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14"/>
      <c r="BA18" s="214"/>
      <c r="BB18" s="214"/>
      <c r="BC18" s="214"/>
      <c r="BD18" s="214"/>
      <c r="BE18" s="215"/>
      <c r="BF18" s="215"/>
      <c r="BG18" s="215"/>
      <c r="BH18" s="215"/>
      <c r="BI18" s="215"/>
      <c r="BJ18" s="215"/>
      <c r="BK18" s="215"/>
      <c r="BL18" s="215"/>
      <c r="BM18" s="215"/>
      <c r="BN18" s="215"/>
      <c r="BO18" s="215"/>
      <c r="BP18" s="215"/>
      <c r="BQ18" s="220">
        <v>12</v>
      </c>
      <c r="BR18" s="221"/>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16"/>
    </row>
    <row r="19" spans="1:131" s="217" customFormat="1" ht="26.25" customHeight="1" x14ac:dyDescent="0.15">
      <c r="A19" s="220">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14"/>
      <c r="BA19" s="214"/>
      <c r="BB19" s="214"/>
      <c r="BC19" s="214"/>
      <c r="BD19" s="214"/>
      <c r="BE19" s="215"/>
      <c r="BF19" s="215"/>
      <c r="BG19" s="215"/>
      <c r="BH19" s="215"/>
      <c r="BI19" s="215"/>
      <c r="BJ19" s="215"/>
      <c r="BK19" s="215"/>
      <c r="BL19" s="215"/>
      <c r="BM19" s="215"/>
      <c r="BN19" s="215"/>
      <c r="BO19" s="215"/>
      <c r="BP19" s="215"/>
      <c r="BQ19" s="220">
        <v>13</v>
      </c>
      <c r="BR19" s="221"/>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16"/>
    </row>
    <row r="20" spans="1:131" s="217" customFormat="1" ht="26.25" customHeight="1" x14ac:dyDescent="0.15">
      <c r="A20" s="220">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14"/>
      <c r="BA20" s="214"/>
      <c r="BB20" s="214"/>
      <c r="BC20" s="214"/>
      <c r="BD20" s="214"/>
      <c r="BE20" s="215"/>
      <c r="BF20" s="215"/>
      <c r="BG20" s="215"/>
      <c r="BH20" s="215"/>
      <c r="BI20" s="215"/>
      <c r="BJ20" s="215"/>
      <c r="BK20" s="215"/>
      <c r="BL20" s="215"/>
      <c r="BM20" s="215"/>
      <c r="BN20" s="215"/>
      <c r="BO20" s="215"/>
      <c r="BP20" s="215"/>
      <c r="BQ20" s="220">
        <v>14</v>
      </c>
      <c r="BR20" s="221"/>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16"/>
    </row>
    <row r="21" spans="1:131" s="217" customFormat="1" ht="26.25" customHeight="1" thickBot="1" x14ac:dyDescent="0.2">
      <c r="A21" s="220">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14"/>
      <c r="BA21" s="214"/>
      <c r="BB21" s="214"/>
      <c r="BC21" s="214"/>
      <c r="BD21" s="214"/>
      <c r="BE21" s="215"/>
      <c r="BF21" s="215"/>
      <c r="BG21" s="215"/>
      <c r="BH21" s="215"/>
      <c r="BI21" s="215"/>
      <c r="BJ21" s="215"/>
      <c r="BK21" s="215"/>
      <c r="BL21" s="215"/>
      <c r="BM21" s="215"/>
      <c r="BN21" s="215"/>
      <c r="BO21" s="215"/>
      <c r="BP21" s="215"/>
      <c r="BQ21" s="220">
        <v>15</v>
      </c>
      <c r="BR21" s="221"/>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16"/>
    </row>
    <row r="22" spans="1:131" s="217" customFormat="1" ht="26.25" customHeight="1" x14ac:dyDescent="0.15">
      <c r="A22" s="220">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390</v>
      </c>
      <c r="BA22" s="1061"/>
      <c r="BB22" s="1061"/>
      <c r="BC22" s="1061"/>
      <c r="BD22" s="1062"/>
      <c r="BE22" s="215"/>
      <c r="BF22" s="215"/>
      <c r="BG22" s="215"/>
      <c r="BH22" s="215"/>
      <c r="BI22" s="215"/>
      <c r="BJ22" s="215"/>
      <c r="BK22" s="215"/>
      <c r="BL22" s="215"/>
      <c r="BM22" s="215"/>
      <c r="BN22" s="215"/>
      <c r="BO22" s="215"/>
      <c r="BP22" s="215"/>
      <c r="BQ22" s="220">
        <v>16</v>
      </c>
      <c r="BR22" s="221"/>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16"/>
    </row>
    <row r="23" spans="1:131" s="217" customFormat="1" ht="26.25" customHeight="1" thickBot="1" x14ac:dyDescent="0.2">
      <c r="A23" s="222" t="s">
        <v>391</v>
      </c>
      <c r="B23" s="970" t="s">
        <v>392</v>
      </c>
      <c r="C23" s="971"/>
      <c r="D23" s="971"/>
      <c r="E23" s="971"/>
      <c r="F23" s="971"/>
      <c r="G23" s="971"/>
      <c r="H23" s="971"/>
      <c r="I23" s="971"/>
      <c r="J23" s="971"/>
      <c r="K23" s="971"/>
      <c r="L23" s="971"/>
      <c r="M23" s="971"/>
      <c r="N23" s="971"/>
      <c r="O23" s="971"/>
      <c r="P23" s="981"/>
      <c r="Q23" s="1100">
        <v>31907</v>
      </c>
      <c r="R23" s="1094"/>
      <c r="S23" s="1094"/>
      <c r="T23" s="1094"/>
      <c r="U23" s="1094"/>
      <c r="V23" s="1094">
        <v>29744</v>
      </c>
      <c r="W23" s="1094"/>
      <c r="X23" s="1094"/>
      <c r="Y23" s="1094"/>
      <c r="Z23" s="1094"/>
      <c r="AA23" s="1094">
        <v>2163</v>
      </c>
      <c r="AB23" s="1094"/>
      <c r="AC23" s="1094"/>
      <c r="AD23" s="1094"/>
      <c r="AE23" s="1101"/>
      <c r="AF23" s="1102">
        <v>1799</v>
      </c>
      <c r="AG23" s="1094"/>
      <c r="AH23" s="1094"/>
      <c r="AI23" s="1094"/>
      <c r="AJ23" s="1103"/>
      <c r="AK23" s="1104"/>
      <c r="AL23" s="1105"/>
      <c r="AM23" s="1105"/>
      <c r="AN23" s="1105"/>
      <c r="AO23" s="1105"/>
      <c r="AP23" s="1094">
        <v>7380</v>
      </c>
      <c r="AQ23" s="1094"/>
      <c r="AR23" s="1094"/>
      <c r="AS23" s="1094"/>
      <c r="AT23" s="1094"/>
      <c r="AU23" s="1095"/>
      <c r="AV23" s="1095"/>
      <c r="AW23" s="1095"/>
      <c r="AX23" s="1095"/>
      <c r="AY23" s="1096"/>
      <c r="AZ23" s="1097" t="s">
        <v>393</v>
      </c>
      <c r="BA23" s="1098"/>
      <c r="BB23" s="1098"/>
      <c r="BC23" s="1098"/>
      <c r="BD23" s="1099"/>
      <c r="BE23" s="215"/>
      <c r="BF23" s="215"/>
      <c r="BG23" s="215"/>
      <c r="BH23" s="215"/>
      <c r="BI23" s="215"/>
      <c r="BJ23" s="215"/>
      <c r="BK23" s="215"/>
      <c r="BL23" s="215"/>
      <c r="BM23" s="215"/>
      <c r="BN23" s="215"/>
      <c r="BO23" s="215"/>
      <c r="BP23" s="215"/>
      <c r="BQ23" s="220">
        <v>17</v>
      </c>
      <c r="BR23" s="221"/>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16"/>
    </row>
    <row r="24" spans="1:131" s="217" customFormat="1" ht="26.25" customHeight="1" x14ac:dyDescent="0.15">
      <c r="A24" s="1093" t="s">
        <v>394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14"/>
      <c r="BA24" s="214"/>
      <c r="BB24" s="214"/>
      <c r="BC24" s="214"/>
      <c r="BD24" s="214"/>
      <c r="BE24" s="215"/>
      <c r="BF24" s="215"/>
      <c r="BG24" s="215"/>
      <c r="BH24" s="215"/>
      <c r="BI24" s="215"/>
      <c r="BJ24" s="215"/>
      <c r="BK24" s="215"/>
      <c r="BL24" s="215"/>
      <c r="BM24" s="215"/>
      <c r="BN24" s="215"/>
      <c r="BO24" s="215"/>
      <c r="BP24" s="215"/>
      <c r="BQ24" s="220">
        <v>18</v>
      </c>
      <c r="BR24" s="221"/>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16"/>
    </row>
    <row r="25" spans="1:131" ht="26.25" customHeight="1" thickBot="1" x14ac:dyDescent="0.2">
      <c r="A25" s="1092" t="s">
        <v>395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14"/>
      <c r="BK25" s="214"/>
      <c r="BL25" s="214"/>
      <c r="BM25" s="214"/>
      <c r="BN25" s="214"/>
      <c r="BO25" s="223"/>
      <c r="BP25" s="223"/>
      <c r="BQ25" s="220">
        <v>19</v>
      </c>
      <c r="BR25" s="221"/>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12"/>
    </row>
    <row r="26" spans="1:131" ht="26.25" customHeight="1" x14ac:dyDescent="0.15">
      <c r="A26" s="1028" t="s">
        <v>369</v>
      </c>
      <c r="B26" s="1029"/>
      <c r="C26" s="1029"/>
      <c r="D26" s="1029"/>
      <c r="E26" s="1029"/>
      <c r="F26" s="1029"/>
      <c r="G26" s="1029"/>
      <c r="H26" s="1029"/>
      <c r="I26" s="1029"/>
      <c r="J26" s="1029"/>
      <c r="K26" s="1029"/>
      <c r="L26" s="1029"/>
      <c r="M26" s="1029"/>
      <c r="N26" s="1029"/>
      <c r="O26" s="1029"/>
      <c r="P26" s="1030"/>
      <c r="Q26" s="1034" t="s">
        <v>396</v>
      </c>
      <c r="R26" s="1035"/>
      <c r="S26" s="1035"/>
      <c r="T26" s="1035"/>
      <c r="U26" s="1036"/>
      <c r="V26" s="1034" t="s">
        <v>397</v>
      </c>
      <c r="W26" s="1035"/>
      <c r="X26" s="1035"/>
      <c r="Y26" s="1035"/>
      <c r="Z26" s="1036"/>
      <c r="AA26" s="1034" t="s">
        <v>398</v>
      </c>
      <c r="AB26" s="1035"/>
      <c r="AC26" s="1035"/>
      <c r="AD26" s="1035"/>
      <c r="AE26" s="1035"/>
      <c r="AF26" s="1088" t="s">
        <v>399</v>
      </c>
      <c r="AG26" s="1041"/>
      <c r="AH26" s="1041"/>
      <c r="AI26" s="1041"/>
      <c r="AJ26" s="1089"/>
      <c r="AK26" s="1035" t="s">
        <v>400</v>
      </c>
      <c r="AL26" s="1035"/>
      <c r="AM26" s="1035"/>
      <c r="AN26" s="1035"/>
      <c r="AO26" s="1036"/>
      <c r="AP26" s="1034" t="s">
        <v>401</v>
      </c>
      <c r="AQ26" s="1035"/>
      <c r="AR26" s="1035"/>
      <c r="AS26" s="1035"/>
      <c r="AT26" s="1036"/>
      <c r="AU26" s="1034" t="s">
        <v>402</v>
      </c>
      <c r="AV26" s="1035"/>
      <c r="AW26" s="1035"/>
      <c r="AX26" s="1035"/>
      <c r="AY26" s="1036"/>
      <c r="AZ26" s="1034" t="s">
        <v>403</v>
      </c>
      <c r="BA26" s="1035"/>
      <c r="BB26" s="1035"/>
      <c r="BC26" s="1035"/>
      <c r="BD26" s="1036"/>
      <c r="BE26" s="1034" t="s">
        <v>376</v>
      </c>
      <c r="BF26" s="1035"/>
      <c r="BG26" s="1035"/>
      <c r="BH26" s="1035"/>
      <c r="BI26" s="1048"/>
      <c r="BJ26" s="214"/>
      <c r="BK26" s="214"/>
      <c r="BL26" s="214"/>
      <c r="BM26" s="214"/>
      <c r="BN26" s="214"/>
      <c r="BO26" s="223"/>
      <c r="BP26" s="223"/>
      <c r="BQ26" s="220">
        <v>20</v>
      </c>
      <c r="BR26" s="221"/>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12"/>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14"/>
      <c r="BK27" s="214"/>
      <c r="BL27" s="214"/>
      <c r="BM27" s="214"/>
      <c r="BN27" s="214"/>
      <c r="BO27" s="223"/>
      <c r="BP27" s="223"/>
      <c r="BQ27" s="220">
        <v>21</v>
      </c>
      <c r="BR27" s="221"/>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12"/>
    </row>
    <row r="28" spans="1:131" ht="26.25" customHeight="1" thickTop="1" x14ac:dyDescent="0.15">
      <c r="A28" s="224">
        <v>1</v>
      </c>
      <c r="B28" s="1080" t="s">
        <v>404</v>
      </c>
      <c r="C28" s="1081"/>
      <c r="D28" s="1081"/>
      <c r="E28" s="1081"/>
      <c r="F28" s="1081"/>
      <c r="G28" s="1081"/>
      <c r="H28" s="1081"/>
      <c r="I28" s="1081"/>
      <c r="J28" s="1081"/>
      <c r="K28" s="1081"/>
      <c r="L28" s="1081"/>
      <c r="M28" s="1081"/>
      <c r="N28" s="1081"/>
      <c r="O28" s="1081"/>
      <c r="P28" s="1082"/>
      <c r="Q28" s="1083">
        <v>6745</v>
      </c>
      <c r="R28" s="1084"/>
      <c r="S28" s="1084"/>
      <c r="T28" s="1084"/>
      <c r="U28" s="1084"/>
      <c r="V28" s="1084">
        <v>6579</v>
      </c>
      <c r="W28" s="1084"/>
      <c r="X28" s="1084"/>
      <c r="Y28" s="1084"/>
      <c r="Z28" s="1084"/>
      <c r="AA28" s="1084">
        <v>166</v>
      </c>
      <c r="AB28" s="1084"/>
      <c r="AC28" s="1084"/>
      <c r="AD28" s="1084"/>
      <c r="AE28" s="1085"/>
      <c r="AF28" s="1086">
        <v>166</v>
      </c>
      <c r="AG28" s="1084"/>
      <c r="AH28" s="1084"/>
      <c r="AI28" s="1084"/>
      <c r="AJ28" s="1087"/>
      <c r="AK28" s="1075">
        <v>696</v>
      </c>
      <c r="AL28" s="1076"/>
      <c r="AM28" s="1076"/>
      <c r="AN28" s="1076"/>
      <c r="AO28" s="1076"/>
      <c r="AP28" s="1076" t="s">
        <v>586</v>
      </c>
      <c r="AQ28" s="1076"/>
      <c r="AR28" s="1076"/>
      <c r="AS28" s="1076"/>
      <c r="AT28" s="1076"/>
      <c r="AU28" s="1076" t="s">
        <v>586</v>
      </c>
      <c r="AV28" s="1076"/>
      <c r="AW28" s="1076"/>
      <c r="AX28" s="1076"/>
      <c r="AY28" s="1076"/>
      <c r="AZ28" s="1077" t="s">
        <v>586</v>
      </c>
      <c r="BA28" s="1077"/>
      <c r="BB28" s="1077"/>
      <c r="BC28" s="1077"/>
      <c r="BD28" s="1077"/>
      <c r="BE28" s="1078"/>
      <c r="BF28" s="1078"/>
      <c r="BG28" s="1078"/>
      <c r="BH28" s="1078"/>
      <c r="BI28" s="1079"/>
      <c r="BJ28" s="214"/>
      <c r="BK28" s="214"/>
      <c r="BL28" s="214"/>
      <c r="BM28" s="214"/>
      <c r="BN28" s="214"/>
      <c r="BO28" s="223"/>
      <c r="BP28" s="223"/>
      <c r="BQ28" s="220">
        <v>22</v>
      </c>
      <c r="BR28" s="221"/>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12"/>
    </row>
    <row r="29" spans="1:131" ht="26.25" customHeight="1" x14ac:dyDescent="0.15">
      <c r="A29" s="224">
        <v>2</v>
      </c>
      <c r="B29" s="1063" t="s">
        <v>405</v>
      </c>
      <c r="C29" s="1064"/>
      <c r="D29" s="1064"/>
      <c r="E29" s="1064"/>
      <c r="F29" s="1064"/>
      <c r="G29" s="1064"/>
      <c r="H29" s="1064"/>
      <c r="I29" s="1064"/>
      <c r="J29" s="1064"/>
      <c r="K29" s="1064"/>
      <c r="L29" s="1064"/>
      <c r="M29" s="1064"/>
      <c r="N29" s="1064"/>
      <c r="O29" s="1064"/>
      <c r="P29" s="1065"/>
      <c r="Q29" s="1071">
        <v>5498</v>
      </c>
      <c r="R29" s="1072"/>
      <c r="S29" s="1072"/>
      <c r="T29" s="1072"/>
      <c r="U29" s="1072"/>
      <c r="V29" s="1072">
        <v>5310</v>
      </c>
      <c r="W29" s="1072"/>
      <c r="X29" s="1072"/>
      <c r="Y29" s="1072"/>
      <c r="Z29" s="1072"/>
      <c r="AA29" s="1072">
        <v>188</v>
      </c>
      <c r="AB29" s="1072"/>
      <c r="AC29" s="1072"/>
      <c r="AD29" s="1072"/>
      <c r="AE29" s="1073"/>
      <c r="AF29" s="1068">
        <v>188</v>
      </c>
      <c r="AG29" s="1069"/>
      <c r="AH29" s="1069"/>
      <c r="AI29" s="1069"/>
      <c r="AJ29" s="1070"/>
      <c r="AK29" s="1013">
        <v>752</v>
      </c>
      <c r="AL29" s="1004"/>
      <c r="AM29" s="1004"/>
      <c r="AN29" s="1004"/>
      <c r="AO29" s="1004"/>
      <c r="AP29" s="1004" t="s">
        <v>586</v>
      </c>
      <c r="AQ29" s="1004"/>
      <c r="AR29" s="1004"/>
      <c r="AS29" s="1004"/>
      <c r="AT29" s="1004"/>
      <c r="AU29" s="1004" t="s">
        <v>586</v>
      </c>
      <c r="AV29" s="1004"/>
      <c r="AW29" s="1004"/>
      <c r="AX29" s="1004"/>
      <c r="AY29" s="1004"/>
      <c r="AZ29" s="1074" t="s">
        <v>586</v>
      </c>
      <c r="BA29" s="1074"/>
      <c r="BB29" s="1074"/>
      <c r="BC29" s="1074"/>
      <c r="BD29" s="1074"/>
      <c r="BE29" s="1005"/>
      <c r="BF29" s="1005"/>
      <c r="BG29" s="1005"/>
      <c r="BH29" s="1005"/>
      <c r="BI29" s="1006"/>
      <c r="BJ29" s="214"/>
      <c r="BK29" s="214"/>
      <c r="BL29" s="214"/>
      <c r="BM29" s="214"/>
      <c r="BN29" s="214"/>
      <c r="BO29" s="223"/>
      <c r="BP29" s="223"/>
      <c r="BQ29" s="220">
        <v>23</v>
      </c>
      <c r="BR29" s="221"/>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12"/>
    </row>
    <row r="30" spans="1:131" ht="26.25" customHeight="1" x14ac:dyDescent="0.15">
      <c r="A30" s="224">
        <v>3</v>
      </c>
      <c r="B30" s="1063" t="s">
        <v>406</v>
      </c>
      <c r="C30" s="1064"/>
      <c r="D30" s="1064"/>
      <c r="E30" s="1064"/>
      <c r="F30" s="1064"/>
      <c r="G30" s="1064"/>
      <c r="H30" s="1064"/>
      <c r="I30" s="1064"/>
      <c r="J30" s="1064"/>
      <c r="K30" s="1064"/>
      <c r="L30" s="1064"/>
      <c r="M30" s="1064"/>
      <c r="N30" s="1064"/>
      <c r="O30" s="1064"/>
      <c r="P30" s="1065"/>
      <c r="Q30" s="1071">
        <v>2157</v>
      </c>
      <c r="R30" s="1072"/>
      <c r="S30" s="1072"/>
      <c r="T30" s="1072"/>
      <c r="U30" s="1072"/>
      <c r="V30" s="1072">
        <v>2146</v>
      </c>
      <c r="W30" s="1072"/>
      <c r="X30" s="1072"/>
      <c r="Y30" s="1072"/>
      <c r="Z30" s="1072"/>
      <c r="AA30" s="1072">
        <v>12</v>
      </c>
      <c r="AB30" s="1072"/>
      <c r="AC30" s="1072"/>
      <c r="AD30" s="1072"/>
      <c r="AE30" s="1073"/>
      <c r="AF30" s="1068">
        <v>12</v>
      </c>
      <c r="AG30" s="1069"/>
      <c r="AH30" s="1069"/>
      <c r="AI30" s="1069"/>
      <c r="AJ30" s="1070"/>
      <c r="AK30" s="1013">
        <v>851</v>
      </c>
      <c r="AL30" s="1004"/>
      <c r="AM30" s="1004"/>
      <c r="AN30" s="1004"/>
      <c r="AO30" s="1004"/>
      <c r="AP30" s="1004" t="s">
        <v>586</v>
      </c>
      <c r="AQ30" s="1004"/>
      <c r="AR30" s="1004"/>
      <c r="AS30" s="1004"/>
      <c r="AT30" s="1004"/>
      <c r="AU30" s="1004" t="s">
        <v>586</v>
      </c>
      <c r="AV30" s="1004"/>
      <c r="AW30" s="1004"/>
      <c r="AX30" s="1004"/>
      <c r="AY30" s="1004"/>
      <c r="AZ30" s="1074" t="s">
        <v>586</v>
      </c>
      <c r="BA30" s="1074"/>
      <c r="BB30" s="1074"/>
      <c r="BC30" s="1074"/>
      <c r="BD30" s="1074"/>
      <c r="BE30" s="1005"/>
      <c r="BF30" s="1005"/>
      <c r="BG30" s="1005"/>
      <c r="BH30" s="1005"/>
      <c r="BI30" s="1006"/>
      <c r="BJ30" s="214"/>
      <c r="BK30" s="214"/>
      <c r="BL30" s="214"/>
      <c r="BM30" s="214"/>
      <c r="BN30" s="214"/>
      <c r="BO30" s="223"/>
      <c r="BP30" s="223"/>
      <c r="BQ30" s="220">
        <v>24</v>
      </c>
      <c r="BR30" s="221"/>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12"/>
    </row>
    <row r="31" spans="1:131" ht="26.25" customHeight="1" x14ac:dyDescent="0.15">
      <c r="A31" s="224">
        <v>4</v>
      </c>
      <c r="B31" s="1063" t="s">
        <v>407</v>
      </c>
      <c r="C31" s="1064"/>
      <c r="D31" s="1064"/>
      <c r="E31" s="1064"/>
      <c r="F31" s="1064"/>
      <c r="G31" s="1064"/>
      <c r="H31" s="1064"/>
      <c r="I31" s="1064"/>
      <c r="J31" s="1064"/>
      <c r="K31" s="1064"/>
      <c r="L31" s="1064"/>
      <c r="M31" s="1064"/>
      <c r="N31" s="1064"/>
      <c r="O31" s="1064"/>
      <c r="P31" s="1065"/>
      <c r="Q31" s="1071">
        <v>2101</v>
      </c>
      <c r="R31" s="1072"/>
      <c r="S31" s="1072"/>
      <c r="T31" s="1072"/>
      <c r="U31" s="1072"/>
      <c r="V31" s="1072">
        <v>1991</v>
      </c>
      <c r="W31" s="1072"/>
      <c r="X31" s="1072"/>
      <c r="Y31" s="1072"/>
      <c r="Z31" s="1072"/>
      <c r="AA31" s="1072">
        <v>110</v>
      </c>
      <c r="AB31" s="1072"/>
      <c r="AC31" s="1072"/>
      <c r="AD31" s="1072"/>
      <c r="AE31" s="1073"/>
      <c r="AF31" s="1068">
        <v>189</v>
      </c>
      <c r="AG31" s="1069"/>
      <c r="AH31" s="1069"/>
      <c r="AI31" s="1069"/>
      <c r="AJ31" s="1070"/>
      <c r="AK31" s="1013">
        <v>700</v>
      </c>
      <c r="AL31" s="1004"/>
      <c r="AM31" s="1004"/>
      <c r="AN31" s="1004"/>
      <c r="AO31" s="1004"/>
      <c r="AP31" s="1004">
        <v>8413</v>
      </c>
      <c r="AQ31" s="1004"/>
      <c r="AR31" s="1004"/>
      <c r="AS31" s="1004"/>
      <c r="AT31" s="1004"/>
      <c r="AU31" s="1004">
        <v>5561</v>
      </c>
      <c r="AV31" s="1004"/>
      <c r="AW31" s="1004"/>
      <c r="AX31" s="1004"/>
      <c r="AY31" s="1004"/>
      <c r="AZ31" s="1074" t="s">
        <v>586</v>
      </c>
      <c r="BA31" s="1074"/>
      <c r="BB31" s="1074"/>
      <c r="BC31" s="1074"/>
      <c r="BD31" s="1074"/>
      <c r="BE31" s="1005" t="s">
        <v>408</v>
      </c>
      <c r="BF31" s="1005"/>
      <c r="BG31" s="1005"/>
      <c r="BH31" s="1005"/>
      <c r="BI31" s="1006"/>
      <c r="BJ31" s="214"/>
      <c r="BK31" s="214"/>
      <c r="BL31" s="214"/>
      <c r="BM31" s="214"/>
      <c r="BN31" s="214"/>
      <c r="BO31" s="223"/>
      <c r="BP31" s="223"/>
      <c r="BQ31" s="220">
        <v>25</v>
      </c>
      <c r="BR31" s="221"/>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12"/>
    </row>
    <row r="32" spans="1:131" ht="26.25" customHeight="1" x14ac:dyDescent="0.15">
      <c r="A32" s="224">
        <v>5</v>
      </c>
      <c r="B32" s="1063"/>
      <c r="C32" s="1064"/>
      <c r="D32" s="1064"/>
      <c r="E32" s="1064"/>
      <c r="F32" s="1064"/>
      <c r="G32" s="1064"/>
      <c r="H32" s="1064"/>
      <c r="I32" s="1064"/>
      <c r="J32" s="1064"/>
      <c r="K32" s="1064"/>
      <c r="L32" s="1064"/>
      <c r="M32" s="1064"/>
      <c r="N32" s="1064"/>
      <c r="O32" s="1064"/>
      <c r="P32" s="1065"/>
      <c r="Q32" s="1071"/>
      <c r="R32" s="1072"/>
      <c r="S32" s="1072"/>
      <c r="T32" s="1072"/>
      <c r="U32" s="1072"/>
      <c r="V32" s="1072"/>
      <c r="W32" s="1072"/>
      <c r="X32" s="1072"/>
      <c r="Y32" s="1072"/>
      <c r="Z32" s="1072"/>
      <c r="AA32" s="1072"/>
      <c r="AB32" s="1072"/>
      <c r="AC32" s="1072"/>
      <c r="AD32" s="1072"/>
      <c r="AE32" s="1073"/>
      <c r="AF32" s="1068"/>
      <c r="AG32" s="1069"/>
      <c r="AH32" s="1069"/>
      <c r="AI32" s="1069"/>
      <c r="AJ32" s="1070"/>
      <c r="AK32" s="1013"/>
      <c r="AL32" s="1004"/>
      <c r="AM32" s="1004"/>
      <c r="AN32" s="1004"/>
      <c r="AO32" s="1004"/>
      <c r="AP32" s="1004"/>
      <c r="AQ32" s="1004"/>
      <c r="AR32" s="1004"/>
      <c r="AS32" s="1004"/>
      <c r="AT32" s="1004"/>
      <c r="AU32" s="1004"/>
      <c r="AV32" s="1004"/>
      <c r="AW32" s="1004"/>
      <c r="AX32" s="1004"/>
      <c r="AY32" s="1004"/>
      <c r="AZ32" s="1074"/>
      <c r="BA32" s="1074"/>
      <c r="BB32" s="1074"/>
      <c r="BC32" s="1074"/>
      <c r="BD32" s="1074"/>
      <c r="BE32" s="1005"/>
      <c r="BF32" s="1005"/>
      <c r="BG32" s="1005"/>
      <c r="BH32" s="1005"/>
      <c r="BI32" s="1006"/>
      <c r="BJ32" s="214"/>
      <c r="BK32" s="214"/>
      <c r="BL32" s="214"/>
      <c r="BM32" s="214"/>
      <c r="BN32" s="214"/>
      <c r="BO32" s="223"/>
      <c r="BP32" s="223"/>
      <c r="BQ32" s="220">
        <v>26</v>
      </c>
      <c r="BR32" s="221"/>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12"/>
    </row>
    <row r="33" spans="1:131" ht="26.25" customHeight="1" x14ac:dyDescent="0.15">
      <c r="A33" s="224">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14"/>
      <c r="BK33" s="214"/>
      <c r="BL33" s="214"/>
      <c r="BM33" s="214"/>
      <c r="BN33" s="214"/>
      <c r="BO33" s="223"/>
      <c r="BP33" s="223"/>
      <c r="BQ33" s="220">
        <v>27</v>
      </c>
      <c r="BR33" s="221"/>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12"/>
    </row>
    <row r="34" spans="1:131" ht="26.25" customHeight="1" x14ac:dyDescent="0.15">
      <c r="A34" s="224">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14"/>
      <c r="BK34" s="214"/>
      <c r="BL34" s="214"/>
      <c r="BM34" s="214"/>
      <c r="BN34" s="214"/>
      <c r="BO34" s="223"/>
      <c r="BP34" s="223"/>
      <c r="BQ34" s="220">
        <v>28</v>
      </c>
      <c r="BR34" s="221"/>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12"/>
    </row>
    <row r="35" spans="1:131" ht="26.25" customHeight="1" x14ac:dyDescent="0.15">
      <c r="A35" s="224">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14"/>
      <c r="BK35" s="214"/>
      <c r="BL35" s="214"/>
      <c r="BM35" s="214"/>
      <c r="BN35" s="214"/>
      <c r="BO35" s="223"/>
      <c r="BP35" s="223"/>
      <c r="BQ35" s="220">
        <v>29</v>
      </c>
      <c r="BR35" s="221"/>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12"/>
    </row>
    <row r="36" spans="1:131" ht="26.25" customHeight="1" x14ac:dyDescent="0.15">
      <c r="A36" s="224">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14"/>
      <c r="BK36" s="214"/>
      <c r="BL36" s="214"/>
      <c r="BM36" s="214"/>
      <c r="BN36" s="214"/>
      <c r="BO36" s="223"/>
      <c r="BP36" s="223"/>
      <c r="BQ36" s="220">
        <v>30</v>
      </c>
      <c r="BR36" s="221"/>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12"/>
    </row>
    <row r="37" spans="1:131" ht="26.25" customHeight="1" x14ac:dyDescent="0.15">
      <c r="A37" s="224">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14"/>
      <c r="BK37" s="214"/>
      <c r="BL37" s="214"/>
      <c r="BM37" s="214"/>
      <c r="BN37" s="214"/>
      <c r="BO37" s="223"/>
      <c r="BP37" s="223"/>
      <c r="BQ37" s="220">
        <v>31</v>
      </c>
      <c r="BR37" s="221"/>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12"/>
    </row>
    <row r="38" spans="1:131" ht="26.25" customHeight="1" x14ac:dyDescent="0.15">
      <c r="A38" s="224">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14"/>
      <c r="BK38" s="214"/>
      <c r="BL38" s="214"/>
      <c r="BM38" s="214"/>
      <c r="BN38" s="214"/>
      <c r="BO38" s="223"/>
      <c r="BP38" s="223"/>
      <c r="BQ38" s="220">
        <v>32</v>
      </c>
      <c r="BR38" s="221"/>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12"/>
    </row>
    <row r="39" spans="1:131" ht="26.25" customHeight="1" x14ac:dyDescent="0.15">
      <c r="A39" s="224">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14"/>
      <c r="BK39" s="214"/>
      <c r="BL39" s="214"/>
      <c r="BM39" s="214"/>
      <c r="BN39" s="214"/>
      <c r="BO39" s="223"/>
      <c r="BP39" s="223"/>
      <c r="BQ39" s="220">
        <v>33</v>
      </c>
      <c r="BR39" s="221"/>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12"/>
    </row>
    <row r="40" spans="1:131" ht="26.25" customHeight="1" x14ac:dyDescent="0.15">
      <c r="A40" s="220">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14"/>
      <c r="BK40" s="214"/>
      <c r="BL40" s="214"/>
      <c r="BM40" s="214"/>
      <c r="BN40" s="214"/>
      <c r="BO40" s="223"/>
      <c r="BP40" s="223"/>
      <c r="BQ40" s="220">
        <v>34</v>
      </c>
      <c r="BR40" s="221"/>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12"/>
    </row>
    <row r="41" spans="1:131" ht="26.25" customHeight="1" x14ac:dyDescent="0.15">
      <c r="A41" s="220">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14"/>
      <c r="BK41" s="214"/>
      <c r="BL41" s="214"/>
      <c r="BM41" s="214"/>
      <c r="BN41" s="214"/>
      <c r="BO41" s="223"/>
      <c r="BP41" s="223"/>
      <c r="BQ41" s="220">
        <v>35</v>
      </c>
      <c r="BR41" s="221"/>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12"/>
    </row>
    <row r="42" spans="1:131" ht="26.25" customHeight="1" x14ac:dyDescent="0.15">
      <c r="A42" s="220">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14"/>
      <c r="BK42" s="214"/>
      <c r="BL42" s="214"/>
      <c r="BM42" s="214"/>
      <c r="BN42" s="214"/>
      <c r="BO42" s="223"/>
      <c r="BP42" s="223"/>
      <c r="BQ42" s="220">
        <v>36</v>
      </c>
      <c r="BR42" s="221"/>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12"/>
    </row>
    <row r="43" spans="1:131" ht="26.25" customHeight="1" x14ac:dyDescent="0.15">
      <c r="A43" s="220">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14"/>
      <c r="BK43" s="214"/>
      <c r="BL43" s="214"/>
      <c r="BM43" s="214"/>
      <c r="BN43" s="214"/>
      <c r="BO43" s="223"/>
      <c r="BP43" s="223"/>
      <c r="BQ43" s="220">
        <v>37</v>
      </c>
      <c r="BR43" s="221"/>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12"/>
    </row>
    <row r="44" spans="1:131" ht="26.25" customHeight="1" x14ac:dyDescent="0.15">
      <c r="A44" s="220">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14"/>
      <c r="BK44" s="214"/>
      <c r="BL44" s="214"/>
      <c r="BM44" s="214"/>
      <c r="BN44" s="214"/>
      <c r="BO44" s="223"/>
      <c r="BP44" s="223"/>
      <c r="BQ44" s="220">
        <v>38</v>
      </c>
      <c r="BR44" s="221"/>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12"/>
    </row>
    <row r="45" spans="1:131" ht="26.25" customHeight="1" x14ac:dyDescent="0.15">
      <c r="A45" s="220">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14"/>
      <c r="BK45" s="214"/>
      <c r="BL45" s="214"/>
      <c r="BM45" s="214"/>
      <c r="BN45" s="214"/>
      <c r="BO45" s="223"/>
      <c r="BP45" s="223"/>
      <c r="BQ45" s="220">
        <v>39</v>
      </c>
      <c r="BR45" s="221"/>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12"/>
    </row>
    <row r="46" spans="1:131" ht="26.25" customHeight="1" x14ac:dyDescent="0.15">
      <c r="A46" s="220">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14"/>
      <c r="BK46" s="214"/>
      <c r="BL46" s="214"/>
      <c r="BM46" s="214"/>
      <c r="BN46" s="214"/>
      <c r="BO46" s="223"/>
      <c r="BP46" s="223"/>
      <c r="BQ46" s="220">
        <v>40</v>
      </c>
      <c r="BR46" s="221"/>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12"/>
    </row>
    <row r="47" spans="1:131" ht="26.25" customHeight="1" x14ac:dyDescent="0.15">
      <c r="A47" s="220">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14"/>
      <c r="BK47" s="214"/>
      <c r="BL47" s="214"/>
      <c r="BM47" s="214"/>
      <c r="BN47" s="214"/>
      <c r="BO47" s="223"/>
      <c r="BP47" s="223"/>
      <c r="BQ47" s="220">
        <v>41</v>
      </c>
      <c r="BR47" s="221"/>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12"/>
    </row>
    <row r="48" spans="1:131" ht="26.25" customHeight="1" x14ac:dyDescent="0.15">
      <c r="A48" s="220">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14"/>
      <c r="BK48" s="214"/>
      <c r="BL48" s="214"/>
      <c r="BM48" s="214"/>
      <c r="BN48" s="214"/>
      <c r="BO48" s="223"/>
      <c r="BP48" s="223"/>
      <c r="BQ48" s="220">
        <v>42</v>
      </c>
      <c r="BR48" s="221"/>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12"/>
    </row>
    <row r="49" spans="1:131" ht="26.25" customHeight="1" x14ac:dyDescent="0.15">
      <c r="A49" s="220">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14"/>
      <c r="BK49" s="214"/>
      <c r="BL49" s="214"/>
      <c r="BM49" s="214"/>
      <c r="BN49" s="214"/>
      <c r="BO49" s="223"/>
      <c r="BP49" s="223"/>
      <c r="BQ49" s="220">
        <v>43</v>
      </c>
      <c r="BR49" s="221"/>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12"/>
    </row>
    <row r="50" spans="1:131" ht="26.25" customHeight="1" x14ac:dyDescent="0.15">
      <c r="A50" s="220">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14"/>
      <c r="BK50" s="214"/>
      <c r="BL50" s="214"/>
      <c r="BM50" s="214"/>
      <c r="BN50" s="214"/>
      <c r="BO50" s="223"/>
      <c r="BP50" s="223"/>
      <c r="BQ50" s="220">
        <v>44</v>
      </c>
      <c r="BR50" s="221"/>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12"/>
    </row>
    <row r="51" spans="1:131" ht="26.25" customHeight="1" x14ac:dyDescent="0.15">
      <c r="A51" s="220">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14"/>
      <c r="BK51" s="214"/>
      <c r="BL51" s="214"/>
      <c r="BM51" s="214"/>
      <c r="BN51" s="214"/>
      <c r="BO51" s="223"/>
      <c r="BP51" s="223"/>
      <c r="BQ51" s="220">
        <v>45</v>
      </c>
      <c r="BR51" s="221"/>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12"/>
    </row>
    <row r="52" spans="1:131" ht="26.25" customHeight="1" x14ac:dyDescent="0.15">
      <c r="A52" s="220">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14"/>
      <c r="BK52" s="214"/>
      <c r="BL52" s="214"/>
      <c r="BM52" s="214"/>
      <c r="BN52" s="214"/>
      <c r="BO52" s="223"/>
      <c r="BP52" s="223"/>
      <c r="BQ52" s="220">
        <v>46</v>
      </c>
      <c r="BR52" s="221"/>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12"/>
    </row>
    <row r="53" spans="1:131" ht="26.25" customHeight="1" x14ac:dyDescent="0.15">
      <c r="A53" s="220">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14"/>
      <c r="BK53" s="214"/>
      <c r="BL53" s="214"/>
      <c r="BM53" s="214"/>
      <c r="BN53" s="214"/>
      <c r="BO53" s="223"/>
      <c r="BP53" s="223"/>
      <c r="BQ53" s="220">
        <v>47</v>
      </c>
      <c r="BR53" s="221"/>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12"/>
    </row>
    <row r="54" spans="1:131" ht="26.25" customHeight="1" x14ac:dyDescent="0.15">
      <c r="A54" s="220">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14"/>
      <c r="BK54" s="214"/>
      <c r="BL54" s="214"/>
      <c r="BM54" s="214"/>
      <c r="BN54" s="214"/>
      <c r="BO54" s="223"/>
      <c r="BP54" s="223"/>
      <c r="BQ54" s="220">
        <v>48</v>
      </c>
      <c r="BR54" s="221"/>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12"/>
    </row>
    <row r="55" spans="1:131" ht="26.25" customHeight="1" x14ac:dyDescent="0.15">
      <c r="A55" s="220">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14"/>
      <c r="BK55" s="214"/>
      <c r="BL55" s="214"/>
      <c r="BM55" s="214"/>
      <c r="BN55" s="214"/>
      <c r="BO55" s="223"/>
      <c r="BP55" s="223"/>
      <c r="BQ55" s="220">
        <v>49</v>
      </c>
      <c r="BR55" s="221"/>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12"/>
    </row>
    <row r="56" spans="1:131" ht="26.25" customHeight="1" x14ac:dyDescent="0.15">
      <c r="A56" s="220">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14"/>
      <c r="BK56" s="214"/>
      <c r="BL56" s="214"/>
      <c r="BM56" s="214"/>
      <c r="BN56" s="214"/>
      <c r="BO56" s="223"/>
      <c r="BP56" s="223"/>
      <c r="BQ56" s="220">
        <v>50</v>
      </c>
      <c r="BR56" s="221"/>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12"/>
    </row>
    <row r="57" spans="1:131" ht="26.25" customHeight="1" x14ac:dyDescent="0.15">
      <c r="A57" s="220">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14"/>
      <c r="BK57" s="214"/>
      <c r="BL57" s="214"/>
      <c r="BM57" s="214"/>
      <c r="BN57" s="214"/>
      <c r="BO57" s="223"/>
      <c r="BP57" s="223"/>
      <c r="BQ57" s="220">
        <v>51</v>
      </c>
      <c r="BR57" s="221"/>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12"/>
    </row>
    <row r="58" spans="1:131" ht="26.25" customHeight="1" x14ac:dyDescent="0.15">
      <c r="A58" s="220">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14"/>
      <c r="BK58" s="214"/>
      <c r="BL58" s="214"/>
      <c r="BM58" s="214"/>
      <c r="BN58" s="214"/>
      <c r="BO58" s="223"/>
      <c r="BP58" s="223"/>
      <c r="BQ58" s="220">
        <v>52</v>
      </c>
      <c r="BR58" s="221"/>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12"/>
    </row>
    <row r="59" spans="1:131" ht="26.25" customHeight="1" x14ac:dyDescent="0.15">
      <c r="A59" s="220">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14"/>
      <c r="BK59" s="214"/>
      <c r="BL59" s="214"/>
      <c r="BM59" s="214"/>
      <c r="BN59" s="214"/>
      <c r="BO59" s="223"/>
      <c r="BP59" s="223"/>
      <c r="BQ59" s="220">
        <v>53</v>
      </c>
      <c r="BR59" s="221"/>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12"/>
    </row>
    <row r="60" spans="1:131" ht="26.25" customHeight="1" x14ac:dyDescent="0.15">
      <c r="A60" s="220">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14"/>
      <c r="BK60" s="214"/>
      <c r="BL60" s="214"/>
      <c r="BM60" s="214"/>
      <c r="BN60" s="214"/>
      <c r="BO60" s="223"/>
      <c r="BP60" s="223"/>
      <c r="BQ60" s="220">
        <v>54</v>
      </c>
      <c r="BR60" s="221"/>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12"/>
    </row>
    <row r="61" spans="1:131" ht="26.25" customHeight="1" thickBot="1" x14ac:dyDescent="0.2">
      <c r="A61" s="220">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14"/>
      <c r="BK61" s="214"/>
      <c r="BL61" s="214"/>
      <c r="BM61" s="214"/>
      <c r="BN61" s="214"/>
      <c r="BO61" s="223"/>
      <c r="BP61" s="223"/>
      <c r="BQ61" s="220">
        <v>55</v>
      </c>
      <c r="BR61" s="221"/>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12"/>
    </row>
    <row r="62" spans="1:131" ht="26.25" customHeight="1" x14ac:dyDescent="0.15">
      <c r="A62" s="220">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409</v>
      </c>
      <c r="BK62" s="1061"/>
      <c r="BL62" s="1061"/>
      <c r="BM62" s="1061"/>
      <c r="BN62" s="1062"/>
      <c r="BO62" s="223"/>
      <c r="BP62" s="223"/>
      <c r="BQ62" s="220">
        <v>56</v>
      </c>
      <c r="BR62" s="221"/>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12"/>
    </row>
    <row r="63" spans="1:131" ht="26.25" customHeight="1" thickBot="1" x14ac:dyDescent="0.2">
      <c r="A63" s="222" t="s">
        <v>391</v>
      </c>
      <c r="B63" s="970" t="s">
        <v>410</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554</v>
      </c>
      <c r="AG63" s="992"/>
      <c r="AH63" s="992"/>
      <c r="AI63" s="992"/>
      <c r="AJ63" s="1055"/>
      <c r="AK63" s="1056"/>
      <c r="AL63" s="996"/>
      <c r="AM63" s="996"/>
      <c r="AN63" s="996"/>
      <c r="AO63" s="996"/>
      <c r="AP63" s="992">
        <v>8413</v>
      </c>
      <c r="AQ63" s="992"/>
      <c r="AR63" s="992"/>
      <c r="AS63" s="992"/>
      <c r="AT63" s="992"/>
      <c r="AU63" s="992">
        <v>5561</v>
      </c>
      <c r="AV63" s="992"/>
      <c r="AW63" s="992"/>
      <c r="AX63" s="992"/>
      <c r="AY63" s="992"/>
      <c r="AZ63" s="1050"/>
      <c r="BA63" s="1050"/>
      <c r="BB63" s="1050"/>
      <c r="BC63" s="1050"/>
      <c r="BD63" s="1050"/>
      <c r="BE63" s="993"/>
      <c r="BF63" s="993"/>
      <c r="BG63" s="993"/>
      <c r="BH63" s="993"/>
      <c r="BI63" s="994"/>
      <c r="BJ63" s="1051" t="s">
        <v>411</v>
      </c>
      <c r="BK63" s="986"/>
      <c r="BL63" s="986"/>
      <c r="BM63" s="986"/>
      <c r="BN63" s="1052"/>
      <c r="BO63" s="223"/>
      <c r="BP63" s="223"/>
      <c r="BQ63" s="220">
        <v>57</v>
      </c>
      <c r="BR63" s="221"/>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12"/>
    </row>
    <row r="65" spans="1:131" ht="26.25" customHeight="1" thickBot="1" x14ac:dyDescent="0.2">
      <c r="A65" s="214" t="s">
        <v>412</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12"/>
    </row>
    <row r="66" spans="1:131" ht="26.25" customHeight="1" x14ac:dyDescent="0.15">
      <c r="A66" s="1028" t="s">
        <v>413</v>
      </c>
      <c r="B66" s="1029"/>
      <c r="C66" s="1029"/>
      <c r="D66" s="1029"/>
      <c r="E66" s="1029"/>
      <c r="F66" s="1029"/>
      <c r="G66" s="1029"/>
      <c r="H66" s="1029"/>
      <c r="I66" s="1029"/>
      <c r="J66" s="1029"/>
      <c r="K66" s="1029"/>
      <c r="L66" s="1029"/>
      <c r="M66" s="1029"/>
      <c r="N66" s="1029"/>
      <c r="O66" s="1029"/>
      <c r="P66" s="1030"/>
      <c r="Q66" s="1034" t="s">
        <v>414</v>
      </c>
      <c r="R66" s="1035"/>
      <c r="S66" s="1035"/>
      <c r="T66" s="1035"/>
      <c r="U66" s="1036"/>
      <c r="V66" s="1034" t="s">
        <v>415</v>
      </c>
      <c r="W66" s="1035"/>
      <c r="X66" s="1035"/>
      <c r="Y66" s="1035"/>
      <c r="Z66" s="1036"/>
      <c r="AA66" s="1034" t="s">
        <v>416</v>
      </c>
      <c r="AB66" s="1035"/>
      <c r="AC66" s="1035"/>
      <c r="AD66" s="1035"/>
      <c r="AE66" s="1036"/>
      <c r="AF66" s="1040" t="s">
        <v>417</v>
      </c>
      <c r="AG66" s="1041"/>
      <c r="AH66" s="1041"/>
      <c r="AI66" s="1041"/>
      <c r="AJ66" s="1042"/>
      <c r="AK66" s="1034" t="s">
        <v>418</v>
      </c>
      <c r="AL66" s="1029"/>
      <c r="AM66" s="1029"/>
      <c r="AN66" s="1029"/>
      <c r="AO66" s="1030"/>
      <c r="AP66" s="1034" t="s">
        <v>419</v>
      </c>
      <c r="AQ66" s="1035"/>
      <c r="AR66" s="1035"/>
      <c r="AS66" s="1035"/>
      <c r="AT66" s="1036"/>
      <c r="AU66" s="1034" t="s">
        <v>420</v>
      </c>
      <c r="AV66" s="1035"/>
      <c r="AW66" s="1035"/>
      <c r="AX66" s="1035"/>
      <c r="AY66" s="1036"/>
      <c r="AZ66" s="1034" t="s">
        <v>376</v>
      </c>
      <c r="BA66" s="1035"/>
      <c r="BB66" s="1035"/>
      <c r="BC66" s="1035"/>
      <c r="BD66" s="1048"/>
      <c r="BE66" s="223"/>
      <c r="BF66" s="223"/>
      <c r="BG66" s="223"/>
      <c r="BH66" s="223"/>
      <c r="BI66" s="223"/>
      <c r="BJ66" s="223"/>
      <c r="BK66" s="223"/>
      <c r="BL66" s="223"/>
      <c r="BM66" s="223"/>
      <c r="BN66" s="223"/>
      <c r="BO66" s="223"/>
      <c r="BP66" s="223"/>
      <c r="BQ66" s="220">
        <v>60</v>
      </c>
      <c r="BR66" s="225"/>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2"/>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23"/>
      <c r="BF67" s="223"/>
      <c r="BG67" s="223"/>
      <c r="BH67" s="223"/>
      <c r="BI67" s="223"/>
      <c r="BJ67" s="223"/>
      <c r="BK67" s="223"/>
      <c r="BL67" s="223"/>
      <c r="BM67" s="223"/>
      <c r="BN67" s="223"/>
      <c r="BO67" s="223"/>
      <c r="BP67" s="223"/>
      <c r="BQ67" s="220">
        <v>61</v>
      </c>
      <c r="BR67" s="225"/>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2"/>
    </row>
    <row r="68" spans="1:131" ht="26.25" customHeight="1" thickTop="1" x14ac:dyDescent="0.15">
      <c r="A68" s="218">
        <v>1</v>
      </c>
      <c r="B68" s="1018" t="s">
        <v>587</v>
      </c>
      <c r="C68" s="1019"/>
      <c r="D68" s="1019"/>
      <c r="E68" s="1019"/>
      <c r="F68" s="1019"/>
      <c r="G68" s="1019"/>
      <c r="H68" s="1019"/>
      <c r="I68" s="1019"/>
      <c r="J68" s="1019"/>
      <c r="K68" s="1019"/>
      <c r="L68" s="1019"/>
      <c r="M68" s="1019"/>
      <c r="N68" s="1019"/>
      <c r="O68" s="1019"/>
      <c r="P68" s="1020"/>
      <c r="Q68" s="1021">
        <v>7808</v>
      </c>
      <c r="R68" s="1015"/>
      <c r="S68" s="1015"/>
      <c r="T68" s="1015"/>
      <c r="U68" s="1015"/>
      <c r="V68" s="1015">
        <v>7144</v>
      </c>
      <c r="W68" s="1015"/>
      <c r="X68" s="1015"/>
      <c r="Y68" s="1015"/>
      <c r="Z68" s="1015"/>
      <c r="AA68" s="1015">
        <v>664</v>
      </c>
      <c r="AB68" s="1015"/>
      <c r="AC68" s="1015"/>
      <c r="AD68" s="1015"/>
      <c r="AE68" s="1015"/>
      <c r="AF68" s="1015">
        <v>664</v>
      </c>
      <c r="AG68" s="1015"/>
      <c r="AH68" s="1015"/>
      <c r="AI68" s="1015"/>
      <c r="AJ68" s="1015"/>
      <c r="AK68" s="1015" t="s">
        <v>586</v>
      </c>
      <c r="AL68" s="1015"/>
      <c r="AM68" s="1015"/>
      <c r="AN68" s="1015"/>
      <c r="AO68" s="1015"/>
      <c r="AP68" s="1015" t="s">
        <v>586</v>
      </c>
      <c r="AQ68" s="1015"/>
      <c r="AR68" s="1015"/>
      <c r="AS68" s="1015"/>
      <c r="AT68" s="1015"/>
      <c r="AU68" s="1015" t="s">
        <v>586</v>
      </c>
      <c r="AV68" s="1015"/>
      <c r="AW68" s="1015"/>
      <c r="AX68" s="1015"/>
      <c r="AY68" s="1015"/>
      <c r="AZ68" s="1016"/>
      <c r="BA68" s="1016"/>
      <c r="BB68" s="1016"/>
      <c r="BC68" s="1016"/>
      <c r="BD68" s="1017"/>
      <c r="BE68" s="223"/>
      <c r="BF68" s="223"/>
      <c r="BG68" s="223"/>
      <c r="BH68" s="223"/>
      <c r="BI68" s="223"/>
      <c r="BJ68" s="223"/>
      <c r="BK68" s="223"/>
      <c r="BL68" s="223"/>
      <c r="BM68" s="223"/>
      <c r="BN68" s="223"/>
      <c r="BO68" s="223"/>
      <c r="BP68" s="223"/>
      <c r="BQ68" s="220">
        <v>62</v>
      </c>
      <c r="BR68" s="225"/>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2"/>
    </row>
    <row r="69" spans="1:131" ht="26.25" customHeight="1" x14ac:dyDescent="0.15">
      <c r="A69" s="220">
        <v>2</v>
      </c>
      <c r="B69" s="1007" t="s">
        <v>588</v>
      </c>
      <c r="C69" s="1008"/>
      <c r="D69" s="1008"/>
      <c r="E69" s="1008"/>
      <c r="F69" s="1008"/>
      <c r="G69" s="1008"/>
      <c r="H69" s="1008"/>
      <c r="I69" s="1008"/>
      <c r="J69" s="1008"/>
      <c r="K69" s="1008"/>
      <c r="L69" s="1008"/>
      <c r="M69" s="1008"/>
      <c r="N69" s="1008"/>
      <c r="O69" s="1008"/>
      <c r="P69" s="1009"/>
      <c r="Q69" s="1010">
        <v>1598</v>
      </c>
      <c r="R69" s="1004"/>
      <c r="S69" s="1004"/>
      <c r="T69" s="1004"/>
      <c r="U69" s="1004"/>
      <c r="V69" s="1004">
        <v>1456</v>
      </c>
      <c r="W69" s="1004"/>
      <c r="X69" s="1004"/>
      <c r="Y69" s="1004"/>
      <c r="Z69" s="1004"/>
      <c r="AA69" s="1004">
        <v>142</v>
      </c>
      <c r="AB69" s="1004"/>
      <c r="AC69" s="1004"/>
      <c r="AD69" s="1004"/>
      <c r="AE69" s="1004"/>
      <c r="AF69" s="1004">
        <v>142</v>
      </c>
      <c r="AG69" s="1004"/>
      <c r="AH69" s="1004"/>
      <c r="AI69" s="1004"/>
      <c r="AJ69" s="1004"/>
      <c r="AK69" s="1004" t="s">
        <v>586</v>
      </c>
      <c r="AL69" s="1004"/>
      <c r="AM69" s="1004"/>
      <c r="AN69" s="1004"/>
      <c r="AO69" s="1004"/>
      <c r="AP69" s="1004" t="s">
        <v>586</v>
      </c>
      <c r="AQ69" s="1004"/>
      <c r="AR69" s="1004"/>
      <c r="AS69" s="1004"/>
      <c r="AT69" s="1004"/>
      <c r="AU69" s="1004" t="s">
        <v>586</v>
      </c>
      <c r="AV69" s="1004"/>
      <c r="AW69" s="1004"/>
      <c r="AX69" s="1004"/>
      <c r="AY69" s="1004"/>
      <c r="AZ69" s="1005"/>
      <c r="BA69" s="1005"/>
      <c r="BB69" s="1005"/>
      <c r="BC69" s="1005"/>
      <c r="BD69" s="1006"/>
      <c r="BE69" s="223"/>
      <c r="BF69" s="223"/>
      <c r="BG69" s="223"/>
      <c r="BH69" s="223"/>
      <c r="BI69" s="223"/>
      <c r="BJ69" s="223"/>
      <c r="BK69" s="223"/>
      <c r="BL69" s="223"/>
      <c r="BM69" s="223"/>
      <c r="BN69" s="223"/>
      <c r="BO69" s="223"/>
      <c r="BP69" s="223"/>
      <c r="BQ69" s="220">
        <v>63</v>
      </c>
      <c r="BR69" s="225"/>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2"/>
    </row>
    <row r="70" spans="1:131" ht="26.25" customHeight="1" x14ac:dyDescent="0.15">
      <c r="A70" s="220">
        <v>3</v>
      </c>
      <c r="B70" s="1007" t="s">
        <v>589</v>
      </c>
      <c r="C70" s="1008"/>
      <c r="D70" s="1008"/>
      <c r="E70" s="1008"/>
      <c r="F70" s="1008"/>
      <c r="G70" s="1008"/>
      <c r="H70" s="1008"/>
      <c r="I70" s="1008"/>
      <c r="J70" s="1008"/>
      <c r="K70" s="1008"/>
      <c r="L70" s="1008"/>
      <c r="M70" s="1008"/>
      <c r="N70" s="1008"/>
      <c r="O70" s="1008"/>
      <c r="P70" s="1009"/>
      <c r="Q70" s="1010">
        <v>956629</v>
      </c>
      <c r="R70" s="1004"/>
      <c r="S70" s="1004"/>
      <c r="T70" s="1004"/>
      <c r="U70" s="1004"/>
      <c r="V70" s="1004">
        <v>904884</v>
      </c>
      <c r="W70" s="1004"/>
      <c r="X70" s="1004"/>
      <c r="Y70" s="1004"/>
      <c r="Z70" s="1004"/>
      <c r="AA70" s="1004">
        <v>51745</v>
      </c>
      <c r="AB70" s="1004"/>
      <c r="AC70" s="1004"/>
      <c r="AD70" s="1004"/>
      <c r="AE70" s="1004"/>
      <c r="AF70" s="1004">
        <v>51745</v>
      </c>
      <c r="AG70" s="1004"/>
      <c r="AH70" s="1004"/>
      <c r="AI70" s="1004"/>
      <c r="AJ70" s="1004"/>
      <c r="AK70" s="1004">
        <v>1</v>
      </c>
      <c r="AL70" s="1004"/>
      <c r="AM70" s="1004"/>
      <c r="AN70" s="1004"/>
      <c r="AO70" s="1004"/>
      <c r="AP70" s="1004" t="s">
        <v>586</v>
      </c>
      <c r="AQ70" s="1004"/>
      <c r="AR70" s="1004"/>
      <c r="AS70" s="1004"/>
      <c r="AT70" s="1004"/>
      <c r="AU70" s="1004" t="s">
        <v>586</v>
      </c>
      <c r="AV70" s="1004"/>
      <c r="AW70" s="1004"/>
      <c r="AX70" s="1004"/>
      <c r="AY70" s="1004"/>
      <c r="AZ70" s="1005"/>
      <c r="BA70" s="1005"/>
      <c r="BB70" s="1005"/>
      <c r="BC70" s="1005"/>
      <c r="BD70" s="1006"/>
      <c r="BE70" s="223"/>
      <c r="BF70" s="223"/>
      <c r="BG70" s="223"/>
      <c r="BH70" s="223"/>
      <c r="BI70" s="223"/>
      <c r="BJ70" s="223"/>
      <c r="BK70" s="223"/>
      <c r="BL70" s="223"/>
      <c r="BM70" s="223"/>
      <c r="BN70" s="223"/>
      <c r="BO70" s="223"/>
      <c r="BP70" s="223"/>
      <c r="BQ70" s="220">
        <v>64</v>
      </c>
      <c r="BR70" s="225"/>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2"/>
    </row>
    <row r="71" spans="1:131" ht="26.25" customHeight="1" x14ac:dyDescent="0.15">
      <c r="A71" s="220">
        <v>4</v>
      </c>
      <c r="B71" s="1007" t="s">
        <v>590</v>
      </c>
      <c r="C71" s="1008"/>
      <c r="D71" s="1008"/>
      <c r="E71" s="1008"/>
      <c r="F71" s="1008"/>
      <c r="G71" s="1008"/>
      <c r="H71" s="1008"/>
      <c r="I71" s="1008"/>
      <c r="J71" s="1008"/>
      <c r="K71" s="1008"/>
      <c r="L71" s="1008"/>
      <c r="M71" s="1008"/>
      <c r="N71" s="1008"/>
      <c r="O71" s="1008"/>
      <c r="P71" s="1009"/>
      <c r="Q71" s="1010">
        <v>1393</v>
      </c>
      <c r="R71" s="1004"/>
      <c r="S71" s="1004"/>
      <c r="T71" s="1004"/>
      <c r="U71" s="1004"/>
      <c r="V71" s="1004">
        <v>1293</v>
      </c>
      <c r="W71" s="1004"/>
      <c r="X71" s="1004"/>
      <c r="Y71" s="1004"/>
      <c r="Z71" s="1004"/>
      <c r="AA71" s="1004">
        <v>100</v>
      </c>
      <c r="AB71" s="1004"/>
      <c r="AC71" s="1004"/>
      <c r="AD71" s="1004"/>
      <c r="AE71" s="1004"/>
      <c r="AF71" s="1004">
        <v>100</v>
      </c>
      <c r="AG71" s="1004"/>
      <c r="AH71" s="1004"/>
      <c r="AI71" s="1004"/>
      <c r="AJ71" s="1004"/>
      <c r="AK71" s="1004">
        <v>53</v>
      </c>
      <c r="AL71" s="1004"/>
      <c r="AM71" s="1004"/>
      <c r="AN71" s="1004"/>
      <c r="AO71" s="1004"/>
      <c r="AP71" s="1004">
        <v>738</v>
      </c>
      <c r="AQ71" s="1004"/>
      <c r="AR71" s="1004"/>
      <c r="AS71" s="1004"/>
      <c r="AT71" s="1004"/>
      <c r="AU71" s="1004">
        <v>208</v>
      </c>
      <c r="AV71" s="1004"/>
      <c r="AW71" s="1004"/>
      <c r="AX71" s="1004"/>
      <c r="AY71" s="1004"/>
      <c r="AZ71" s="1005"/>
      <c r="BA71" s="1005"/>
      <c r="BB71" s="1005"/>
      <c r="BC71" s="1005"/>
      <c r="BD71" s="1006"/>
      <c r="BE71" s="223"/>
      <c r="BF71" s="223"/>
      <c r="BG71" s="223"/>
      <c r="BH71" s="223"/>
      <c r="BI71" s="223"/>
      <c r="BJ71" s="223"/>
      <c r="BK71" s="223"/>
      <c r="BL71" s="223"/>
      <c r="BM71" s="223"/>
      <c r="BN71" s="223"/>
      <c r="BO71" s="223"/>
      <c r="BP71" s="223"/>
      <c r="BQ71" s="220">
        <v>65</v>
      </c>
      <c r="BR71" s="225"/>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2"/>
    </row>
    <row r="72" spans="1:131" ht="26.25" customHeight="1" x14ac:dyDescent="0.15">
      <c r="A72" s="220">
        <v>5</v>
      </c>
      <c r="B72" s="1007" t="s">
        <v>591</v>
      </c>
      <c r="C72" s="1008"/>
      <c r="D72" s="1008"/>
      <c r="E72" s="1008"/>
      <c r="F72" s="1008"/>
      <c r="G72" s="1008"/>
      <c r="H72" s="1008"/>
      <c r="I72" s="1008"/>
      <c r="J72" s="1008"/>
      <c r="K72" s="1008"/>
      <c r="L72" s="1008"/>
      <c r="M72" s="1008"/>
      <c r="N72" s="1008"/>
      <c r="O72" s="1008"/>
      <c r="P72" s="1009"/>
      <c r="Q72" s="1010">
        <v>3972</v>
      </c>
      <c r="R72" s="1004"/>
      <c r="S72" s="1004"/>
      <c r="T72" s="1004"/>
      <c r="U72" s="1004"/>
      <c r="V72" s="1004">
        <v>3897</v>
      </c>
      <c r="W72" s="1004"/>
      <c r="X72" s="1004"/>
      <c r="Y72" s="1004"/>
      <c r="Z72" s="1004"/>
      <c r="AA72" s="1004">
        <v>75</v>
      </c>
      <c r="AB72" s="1004"/>
      <c r="AC72" s="1004"/>
      <c r="AD72" s="1004"/>
      <c r="AE72" s="1004"/>
      <c r="AF72" s="1004">
        <v>75</v>
      </c>
      <c r="AG72" s="1004"/>
      <c r="AH72" s="1004"/>
      <c r="AI72" s="1004"/>
      <c r="AJ72" s="1004"/>
      <c r="AK72" s="1004">
        <v>217</v>
      </c>
      <c r="AL72" s="1004"/>
      <c r="AM72" s="1004"/>
      <c r="AN72" s="1004"/>
      <c r="AO72" s="1004"/>
      <c r="AP72" s="1004">
        <v>201</v>
      </c>
      <c r="AQ72" s="1004"/>
      <c r="AR72" s="1004"/>
      <c r="AS72" s="1004"/>
      <c r="AT72" s="1004"/>
      <c r="AU72" s="1004">
        <v>49</v>
      </c>
      <c r="AV72" s="1004"/>
      <c r="AW72" s="1004"/>
      <c r="AX72" s="1004"/>
      <c r="AY72" s="1004"/>
      <c r="AZ72" s="1005"/>
      <c r="BA72" s="1005"/>
      <c r="BB72" s="1005"/>
      <c r="BC72" s="1005"/>
      <c r="BD72" s="1006"/>
      <c r="BE72" s="223"/>
      <c r="BF72" s="223"/>
      <c r="BG72" s="223"/>
      <c r="BH72" s="223"/>
      <c r="BI72" s="223"/>
      <c r="BJ72" s="223"/>
      <c r="BK72" s="223"/>
      <c r="BL72" s="223"/>
      <c r="BM72" s="223"/>
      <c r="BN72" s="223"/>
      <c r="BO72" s="223"/>
      <c r="BP72" s="223"/>
      <c r="BQ72" s="220">
        <v>66</v>
      </c>
      <c r="BR72" s="225"/>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2"/>
    </row>
    <row r="73" spans="1:131" ht="26.25" customHeight="1" x14ac:dyDescent="0.15">
      <c r="A73" s="220">
        <v>6</v>
      </c>
      <c r="B73" s="1007" t="s">
        <v>592</v>
      </c>
      <c r="C73" s="1008"/>
      <c r="D73" s="1008"/>
      <c r="E73" s="1008"/>
      <c r="F73" s="1008"/>
      <c r="G73" s="1008"/>
      <c r="H73" s="1008"/>
      <c r="I73" s="1008"/>
      <c r="J73" s="1008"/>
      <c r="K73" s="1008"/>
      <c r="L73" s="1008"/>
      <c r="M73" s="1008"/>
      <c r="N73" s="1008"/>
      <c r="O73" s="1008"/>
      <c r="P73" s="1009"/>
      <c r="Q73" s="1010">
        <v>7204</v>
      </c>
      <c r="R73" s="1004"/>
      <c r="S73" s="1004"/>
      <c r="T73" s="1004"/>
      <c r="U73" s="1004"/>
      <c r="V73" s="1004">
        <v>6085</v>
      </c>
      <c r="W73" s="1004"/>
      <c r="X73" s="1004"/>
      <c r="Y73" s="1004"/>
      <c r="Z73" s="1004"/>
      <c r="AA73" s="1004">
        <v>1119</v>
      </c>
      <c r="AB73" s="1004"/>
      <c r="AC73" s="1004"/>
      <c r="AD73" s="1004"/>
      <c r="AE73" s="1004"/>
      <c r="AF73" s="1004">
        <v>2950</v>
      </c>
      <c r="AG73" s="1004"/>
      <c r="AH73" s="1004"/>
      <c r="AI73" s="1004"/>
      <c r="AJ73" s="1004"/>
      <c r="AK73" s="1004" t="s">
        <v>586</v>
      </c>
      <c r="AL73" s="1004"/>
      <c r="AM73" s="1004"/>
      <c r="AN73" s="1004"/>
      <c r="AO73" s="1004"/>
      <c r="AP73" s="1004">
        <v>1536</v>
      </c>
      <c r="AQ73" s="1004"/>
      <c r="AR73" s="1004"/>
      <c r="AS73" s="1004"/>
      <c r="AT73" s="1004"/>
      <c r="AU73" s="1004" t="s">
        <v>586</v>
      </c>
      <c r="AV73" s="1004"/>
      <c r="AW73" s="1004"/>
      <c r="AX73" s="1004"/>
      <c r="AY73" s="1004"/>
      <c r="AZ73" s="1005"/>
      <c r="BA73" s="1005"/>
      <c r="BB73" s="1005"/>
      <c r="BC73" s="1005"/>
      <c r="BD73" s="1006"/>
      <c r="BE73" s="223"/>
      <c r="BF73" s="223"/>
      <c r="BG73" s="223"/>
      <c r="BH73" s="223"/>
      <c r="BI73" s="223"/>
      <c r="BJ73" s="223"/>
      <c r="BK73" s="223"/>
      <c r="BL73" s="223"/>
      <c r="BM73" s="223"/>
      <c r="BN73" s="223"/>
      <c r="BO73" s="223"/>
      <c r="BP73" s="223"/>
      <c r="BQ73" s="220">
        <v>67</v>
      </c>
      <c r="BR73" s="225"/>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2"/>
    </row>
    <row r="74" spans="1:131" ht="26.25" customHeight="1" x14ac:dyDescent="0.15">
      <c r="A74" s="220">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23"/>
      <c r="BF74" s="223"/>
      <c r="BG74" s="223"/>
      <c r="BH74" s="223"/>
      <c r="BI74" s="223"/>
      <c r="BJ74" s="223"/>
      <c r="BK74" s="223"/>
      <c r="BL74" s="223"/>
      <c r="BM74" s="223"/>
      <c r="BN74" s="223"/>
      <c r="BO74" s="223"/>
      <c r="BP74" s="223"/>
      <c r="BQ74" s="220">
        <v>68</v>
      </c>
      <c r="BR74" s="225"/>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2"/>
    </row>
    <row r="75" spans="1:131" ht="26.25" customHeight="1" x14ac:dyDescent="0.15">
      <c r="A75" s="220">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23"/>
      <c r="BF75" s="223"/>
      <c r="BG75" s="223"/>
      <c r="BH75" s="223"/>
      <c r="BI75" s="223"/>
      <c r="BJ75" s="223"/>
      <c r="BK75" s="223"/>
      <c r="BL75" s="223"/>
      <c r="BM75" s="223"/>
      <c r="BN75" s="223"/>
      <c r="BO75" s="223"/>
      <c r="BP75" s="223"/>
      <c r="BQ75" s="220">
        <v>69</v>
      </c>
      <c r="BR75" s="225"/>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2"/>
    </row>
    <row r="76" spans="1:131" ht="26.25" customHeight="1" x14ac:dyDescent="0.15">
      <c r="A76" s="220">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23"/>
      <c r="BF76" s="223"/>
      <c r="BG76" s="223"/>
      <c r="BH76" s="223"/>
      <c r="BI76" s="223"/>
      <c r="BJ76" s="223"/>
      <c r="BK76" s="223"/>
      <c r="BL76" s="223"/>
      <c r="BM76" s="223"/>
      <c r="BN76" s="223"/>
      <c r="BO76" s="223"/>
      <c r="BP76" s="223"/>
      <c r="BQ76" s="220">
        <v>70</v>
      </c>
      <c r="BR76" s="225"/>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2"/>
    </row>
    <row r="77" spans="1:131" ht="26.25" customHeight="1" x14ac:dyDescent="0.15">
      <c r="A77" s="220">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23"/>
      <c r="BF77" s="223"/>
      <c r="BG77" s="223"/>
      <c r="BH77" s="223"/>
      <c r="BI77" s="223"/>
      <c r="BJ77" s="223"/>
      <c r="BK77" s="223"/>
      <c r="BL77" s="223"/>
      <c r="BM77" s="223"/>
      <c r="BN77" s="223"/>
      <c r="BO77" s="223"/>
      <c r="BP77" s="223"/>
      <c r="BQ77" s="220">
        <v>71</v>
      </c>
      <c r="BR77" s="225"/>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2"/>
    </row>
    <row r="78" spans="1:131" ht="26.25" customHeight="1" x14ac:dyDescent="0.15">
      <c r="A78" s="220">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23"/>
      <c r="BF78" s="223"/>
      <c r="BG78" s="223"/>
      <c r="BH78" s="223"/>
      <c r="BI78" s="223"/>
      <c r="BJ78" s="212"/>
      <c r="BK78" s="212"/>
      <c r="BL78" s="212"/>
      <c r="BM78" s="212"/>
      <c r="BN78" s="212"/>
      <c r="BO78" s="223"/>
      <c r="BP78" s="223"/>
      <c r="BQ78" s="220">
        <v>72</v>
      </c>
      <c r="BR78" s="225"/>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2"/>
    </row>
    <row r="79" spans="1:131" ht="26.25" customHeight="1" x14ac:dyDescent="0.15">
      <c r="A79" s="220">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3"/>
      <c r="BF79" s="223"/>
      <c r="BG79" s="223"/>
      <c r="BH79" s="223"/>
      <c r="BI79" s="223"/>
      <c r="BJ79" s="212"/>
      <c r="BK79" s="212"/>
      <c r="BL79" s="212"/>
      <c r="BM79" s="212"/>
      <c r="BN79" s="212"/>
      <c r="BO79" s="223"/>
      <c r="BP79" s="223"/>
      <c r="BQ79" s="220">
        <v>73</v>
      </c>
      <c r="BR79" s="225"/>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2"/>
    </row>
    <row r="80" spans="1:131" ht="26.25" customHeight="1" x14ac:dyDescent="0.15">
      <c r="A80" s="220">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3"/>
      <c r="BF80" s="223"/>
      <c r="BG80" s="223"/>
      <c r="BH80" s="223"/>
      <c r="BI80" s="223"/>
      <c r="BJ80" s="223"/>
      <c r="BK80" s="223"/>
      <c r="BL80" s="223"/>
      <c r="BM80" s="223"/>
      <c r="BN80" s="223"/>
      <c r="BO80" s="223"/>
      <c r="BP80" s="223"/>
      <c r="BQ80" s="220">
        <v>74</v>
      </c>
      <c r="BR80" s="225"/>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2"/>
    </row>
    <row r="81" spans="1:131" ht="26.25" customHeight="1" x14ac:dyDescent="0.15">
      <c r="A81" s="220">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3"/>
      <c r="BF81" s="223"/>
      <c r="BG81" s="223"/>
      <c r="BH81" s="223"/>
      <c r="BI81" s="223"/>
      <c r="BJ81" s="223"/>
      <c r="BK81" s="223"/>
      <c r="BL81" s="223"/>
      <c r="BM81" s="223"/>
      <c r="BN81" s="223"/>
      <c r="BO81" s="223"/>
      <c r="BP81" s="223"/>
      <c r="BQ81" s="220">
        <v>75</v>
      </c>
      <c r="BR81" s="225"/>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2"/>
    </row>
    <row r="82" spans="1:131" ht="26.25" customHeight="1" x14ac:dyDescent="0.15">
      <c r="A82" s="220">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3"/>
      <c r="BF82" s="223"/>
      <c r="BG82" s="223"/>
      <c r="BH82" s="223"/>
      <c r="BI82" s="223"/>
      <c r="BJ82" s="223"/>
      <c r="BK82" s="223"/>
      <c r="BL82" s="223"/>
      <c r="BM82" s="223"/>
      <c r="BN82" s="223"/>
      <c r="BO82" s="223"/>
      <c r="BP82" s="223"/>
      <c r="BQ82" s="220">
        <v>76</v>
      </c>
      <c r="BR82" s="225"/>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2"/>
    </row>
    <row r="83" spans="1:131" ht="26.25" customHeight="1" x14ac:dyDescent="0.15">
      <c r="A83" s="220">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3"/>
      <c r="BF83" s="223"/>
      <c r="BG83" s="223"/>
      <c r="BH83" s="223"/>
      <c r="BI83" s="223"/>
      <c r="BJ83" s="223"/>
      <c r="BK83" s="223"/>
      <c r="BL83" s="223"/>
      <c r="BM83" s="223"/>
      <c r="BN83" s="223"/>
      <c r="BO83" s="223"/>
      <c r="BP83" s="223"/>
      <c r="BQ83" s="220">
        <v>77</v>
      </c>
      <c r="BR83" s="225"/>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2"/>
    </row>
    <row r="84" spans="1:131" ht="26.25" customHeight="1" x14ac:dyDescent="0.15">
      <c r="A84" s="220">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3"/>
      <c r="BF84" s="223"/>
      <c r="BG84" s="223"/>
      <c r="BH84" s="223"/>
      <c r="BI84" s="223"/>
      <c r="BJ84" s="223"/>
      <c r="BK84" s="223"/>
      <c r="BL84" s="223"/>
      <c r="BM84" s="223"/>
      <c r="BN84" s="223"/>
      <c r="BO84" s="223"/>
      <c r="BP84" s="223"/>
      <c r="BQ84" s="220">
        <v>78</v>
      </c>
      <c r="BR84" s="225"/>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2"/>
    </row>
    <row r="85" spans="1:131" ht="26.25" customHeight="1" x14ac:dyDescent="0.15">
      <c r="A85" s="220">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3"/>
      <c r="BF85" s="223"/>
      <c r="BG85" s="223"/>
      <c r="BH85" s="223"/>
      <c r="BI85" s="223"/>
      <c r="BJ85" s="223"/>
      <c r="BK85" s="223"/>
      <c r="BL85" s="223"/>
      <c r="BM85" s="223"/>
      <c r="BN85" s="223"/>
      <c r="BO85" s="223"/>
      <c r="BP85" s="223"/>
      <c r="BQ85" s="220">
        <v>79</v>
      </c>
      <c r="BR85" s="225"/>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2"/>
    </row>
    <row r="86" spans="1:131" ht="26.25" customHeight="1" x14ac:dyDescent="0.15">
      <c r="A86" s="220">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3"/>
      <c r="BF86" s="223"/>
      <c r="BG86" s="223"/>
      <c r="BH86" s="223"/>
      <c r="BI86" s="223"/>
      <c r="BJ86" s="223"/>
      <c r="BK86" s="223"/>
      <c r="BL86" s="223"/>
      <c r="BM86" s="223"/>
      <c r="BN86" s="223"/>
      <c r="BO86" s="223"/>
      <c r="BP86" s="223"/>
      <c r="BQ86" s="220">
        <v>80</v>
      </c>
      <c r="BR86" s="225"/>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2"/>
    </row>
    <row r="87" spans="1:131" ht="26.25" customHeight="1" x14ac:dyDescent="0.15">
      <c r="A87" s="226">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3"/>
      <c r="BF87" s="223"/>
      <c r="BG87" s="223"/>
      <c r="BH87" s="223"/>
      <c r="BI87" s="223"/>
      <c r="BJ87" s="223"/>
      <c r="BK87" s="223"/>
      <c r="BL87" s="223"/>
      <c r="BM87" s="223"/>
      <c r="BN87" s="223"/>
      <c r="BO87" s="223"/>
      <c r="BP87" s="223"/>
      <c r="BQ87" s="220">
        <v>81</v>
      </c>
      <c r="BR87" s="225"/>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2"/>
    </row>
    <row r="88" spans="1:131" ht="26.25" customHeight="1" thickBot="1" x14ac:dyDescent="0.2">
      <c r="A88" s="222" t="s">
        <v>391</v>
      </c>
      <c r="B88" s="970" t="s">
        <v>421</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55676</v>
      </c>
      <c r="AG88" s="992"/>
      <c r="AH88" s="992"/>
      <c r="AI88" s="992"/>
      <c r="AJ88" s="992"/>
      <c r="AK88" s="996"/>
      <c r="AL88" s="996"/>
      <c r="AM88" s="996"/>
      <c r="AN88" s="996"/>
      <c r="AO88" s="996"/>
      <c r="AP88" s="992">
        <v>2476</v>
      </c>
      <c r="AQ88" s="992"/>
      <c r="AR88" s="992"/>
      <c r="AS88" s="992"/>
      <c r="AT88" s="992"/>
      <c r="AU88" s="992">
        <v>258</v>
      </c>
      <c r="AV88" s="992"/>
      <c r="AW88" s="992"/>
      <c r="AX88" s="992"/>
      <c r="AY88" s="992"/>
      <c r="AZ88" s="993"/>
      <c r="BA88" s="993"/>
      <c r="BB88" s="993"/>
      <c r="BC88" s="993"/>
      <c r="BD88" s="994"/>
      <c r="BE88" s="223"/>
      <c r="BF88" s="223"/>
      <c r="BG88" s="223"/>
      <c r="BH88" s="223"/>
      <c r="BI88" s="223"/>
      <c r="BJ88" s="223"/>
      <c r="BK88" s="223"/>
      <c r="BL88" s="223"/>
      <c r="BM88" s="223"/>
      <c r="BN88" s="223"/>
      <c r="BO88" s="223"/>
      <c r="BP88" s="223"/>
      <c r="BQ88" s="220">
        <v>82</v>
      </c>
      <c r="BR88" s="225"/>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391</v>
      </c>
      <c r="BR102" s="970" t="s">
        <v>422</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3</v>
      </c>
      <c r="CS102" s="986"/>
      <c r="CT102" s="986"/>
      <c r="CU102" s="986"/>
      <c r="CV102" s="987"/>
      <c r="CW102" s="985" t="s">
        <v>523</v>
      </c>
      <c r="CX102" s="986"/>
      <c r="CY102" s="986"/>
      <c r="CZ102" s="986"/>
      <c r="DA102" s="987"/>
      <c r="DB102" s="985" t="s">
        <v>523</v>
      </c>
      <c r="DC102" s="986"/>
      <c r="DD102" s="986"/>
      <c r="DE102" s="986"/>
      <c r="DF102" s="987"/>
      <c r="DG102" s="985">
        <v>53</v>
      </c>
      <c r="DH102" s="986"/>
      <c r="DI102" s="986"/>
      <c r="DJ102" s="986"/>
      <c r="DK102" s="987"/>
      <c r="DL102" s="985" t="s">
        <v>523</v>
      </c>
      <c r="DM102" s="986"/>
      <c r="DN102" s="986"/>
      <c r="DO102" s="986"/>
      <c r="DP102" s="987"/>
      <c r="DQ102" s="985" t="s">
        <v>523</v>
      </c>
      <c r="DR102" s="986"/>
      <c r="DS102" s="986"/>
      <c r="DT102" s="986"/>
      <c r="DU102" s="987"/>
      <c r="DV102" s="970"/>
      <c r="DW102" s="971"/>
      <c r="DX102" s="971"/>
      <c r="DY102" s="971"/>
      <c r="DZ102" s="972"/>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3" t="s">
        <v>423</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4" t="s">
        <v>424</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425</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426</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75" t="s">
        <v>427</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428</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2" customFormat="1" ht="26.25" customHeight="1" x14ac:dyDescent="0.15">
      <c r="A109" s="928" t="s">
        <v>429</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430</v>
      </c>
      <c r="AB109" s="929"/>
      <c r="AC109" s="929"/>
      <c r="AD109" s="929"/>
      <c r="AE109" s="930"/>
      <c r="AF109" s="931" t="s">
        <v>431</v>
      </c>
      <c r="AG109" s="929"/>
      <c r="AH109" s="929"/>
      <c r="AI109" s="929"/>
      <c r="AJ109" s="930"/>
      <c r="AK109" s="931" t="s">
        <v>303</v>
      </c>
      <c r="AL109" s="929"/>
      <c r="AM109" s="929"/>
      <c r="AN109" s="929"/>
      <c r="AO109" s="930"/>
      <c r="AP109" s="931" t="s">
        <v>432</v>
      </c>
      <c r="AQ109" s="929"/>
      <c r="AR109" s="929"/>
      <c r="AS109" s="929"/>
      <c r="AT109" s="962"/>
      <c r="AU109" s="928" t="s">
        <v>429</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430</v>
      </c>
      <c r="BR109" s="929"/>
      <c r="BS109" s="929"/>
      <c r="BT109" s="929"/>
      <c r="BU109" s="930"/>
      <c r="BV109" s="931" t="s">
        <v>431</v>
      </c>
      <c r="BW109" s="929"/>
      <c r="BX109" s="929"/>
      <c r="BY109" s="929"/>
      <c r="BZ109" s="930"/>
      <c r="CA109" s="931" t="s">
        <v>303</v>
      </c>
      <c r="CB109" s="929"/>
      <c r="CC109" s="929"/>
      <c r="CD109" s="929"/>
      <c r="CE109" s="930"/>
      <c r="CF109" s="969" t="s">
        <v>432</v>
      </c>
      <c r="CG109" s="969"/>
      <c r="CH109" s="969"/>
      <c r="CI109" s="969"/>
      <c r="CJ109" s="969"/>
      <c r="CK109" s="931" t="s">
        <v>433</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430</v>
      </c>
      <c r="DH109" s="929"/>
      <c r="DI109" s="929"/>
      <c r="DJ109" s="929"/>
      <c r="DK109" s="930"/>
      <c r="DL109" s="931" t="s">
        <v>431</v>
      </c>
      <c r="DM109" s="929"/>
      <c r="DN109" s="929"/>
      <c r="DO109" s="929"/>
      <c r="DP109" s="930"/>
      <c r="DQ109" s="931" t="s">
        <v>303</v>
      </c>
      <c r="DR109" s="929"/>
      <c r="DS109" s="929"/>
      <c r="DT109" s="929"/>
      <c r="DU109" s="930"/>
      <c r="DV109" s="931" t="s">
        <v>432</v>
      </c>
      <c r="DW109" s="929"/>
      <c r="DX109" s="929"/>
      <c r="DY109" s="929"/>
      <c r="DZ109" s="962"/>
    </row>
    <row r="110" spans="1:131" s="212" customFormat="1" ht="26.25" customHeight="1" x14ac:dyDescent="0.15">
      <c r="A110" s="840" t="s">
        <v>434</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1192589</v>
      </c>
      <c r="AB110" s="922"/>
      <c r="AC110" s="922"/>
      <c r="AD110" s="922"/>
      <c r="AE110" s="923"/>
      <c r="AF110" s="924">
        <v>1167574</v>
      </c>
      <c r="AG110" s="922"/>
      <c r="AH110" s="922"/>
      <c r="AI110" s="922"/>
      <c r="AJ110" s="923"/>
      <c r="AK110" s="924">
        <v>1139418</v>
      </c>
      <c r="AL110" s="922"/>
      <c r="AM110" s="922"/>
      <c r="AN110" s="922"/>
      <c r="AO110" s="923"/>
      <c r="AP110" s="925">
        <v>6.5</v>
      </c>
      <c r="AQ110" s="926"/>
      <c r="AR110" s="926"/>
      <c r="AS110" s="926"/>
      <c r="AT110" s="927"/>
      <c r="AU110" s="963" t="s">
        <v>72</v>
      </c>
      <c r="AV110" s="964"/>
      <c r="AW110" s="964"/>
      <c r="AX110" s="964"/>
      <c r="AY110" s="964"/>
      <c r="AZ110" s="893" t="s">
        <v>435</v>
      </c>
      <c r="BA110" s="841"/>
      <c r="BB110" s="841"/>
      <c r="BC110" s="841"/>
      <c r="BD110" s="841"/>
      <c r="BE110" s="841"/>
      <c r="BF110" s="841"/>
      <c r="BG110" s="841"/>
      <c r="BH110" s="841"/>
      <c r="BI110" s="841"/>
      <c r="BJ110" s="841"/>
      <c r="BK110" s="841"/>
      <c r="BL110" s="841"/>
      <c r="BM110" s="841"/>
      <c r="BN110" s="841"/>
      <c r="BO110" s="841"/>
      <c r="BP110" s="842"/>
      <c r="BQ110" s="894">
        <v>9357237</v>
      </c>
      <c r="BR110" s="875"/>
      <c r="BS110" s="875"/>
      <c r="BT110" s="875"/>
      <c r="BU110" s="875"/>
      <c r="BV110" s="875">
        <v>8297347</v>
      </c>
      <c r="BW110" s="875"/>
      <c r="BX110" s="875"/>
      <c r="BY110" s="875"/>
      <c r="BZ110" s="875"/>
      <c r="CA110" s="875">
        <v>7379735</v>
      </c>
      <c r="CB110" s="875"/>
      <c r="CC110" s="875"/>
      <c r="CD110" s="875"/>
      <c r="CE110" s="875"/>
      <c r="CF110" s="899">
        <v>42.3</v>
      </c>
      <c r="CG110" s="900"/>
      <c r="CH110" s="900"/>
      <c r="CI110" s="900"/>
      <c r="CJ110" s="900"/>
      <c r="CK110" s="959" t="s">
        <v>436</v>
      </c>
      <c r="CL110" s="852"/>
      <c r="CM110" s="893" t="s">
        <v>437</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438</v>
      </c>
      <c r="DH110" s="875"/>
      <c r="DI110" s="875"/>
      <c r="DJ110" s="875"/>
      <c r="DK110" s="875"/>
      <c r="DL110" s="875" t="s">
        <v>411</v>
      </c>
      <c r="DM110" s="875"/>
      <c r="DN110" s="875"/>
      <c r="DO110" s="875"/>
      <c r="DP110" s="875"/>
      <c r="DQ110" s="875" t="s">
        <v>439</v>
      </c>
      <c r="DR110" s="875"/>
      <c r="DS110" s="875"/>
      <c r="DT110" s="875"/>
      <c r="DU110" s="875"/>
      <c r="DV110" s="876" t="s">
        <v>440</v>
      </c>
      <c r="DW110" s="876"/>
      <c r="DX110" s="876"/>
      <c r="DY110" s="876"/>
      <c r="DZ110" s="877"/>
    </row>
    <row r="111" spans="1:131" s="212" customFormat="1" ht="26.25" customHeight="1" x14ac:dyDescent="0.15">
      <c r="A111" s="807" t="s">
        <v>441</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442</v>
      </c>
      <c r="AB111" s="952"/>
      <c r="AC111" s="952"/>
      <c r="AD111" s="952"/>
      <c r="AE111" s="953"/>
      <c r="AF111" s="954" t="s">
        <v>411</v>
      </c>
      <c r="AG111" s="952"/>
      <c r="AH111" s="952"/>
      <c r="AI111" s="952"/>
      <c r="AJ111" s="953"/>
      <c r="AK111" s="954" t="s">
        <v>443</v>
      </c>
      <c r="AL111" s="952"/>
      <c r="AM111" s="952"/>
      <c r="AN111" s="952"/>
      <c r="AO111" s="953"/>
      <c r="AP111" s="955" t="s">
        <v>444</v>
      </c>
      <c r="AQ111" s="956"/>
      <c r="AR111" s="956"/>
      <c r="AS111" s="956"/>
      <c r="AT111" s="957"/>
      <c r="AU111" s="965"/>
      <c r="AV111" s="966"/>
      <c r="AW111" s="966"/>
      <c r="AX111" s="966"/>
      <c r="AY111" s="966"/>
      <c r="AZ111" s="848" t="s">
        <v>445</v>
      </c>
      <c r="BA111" s="785"/>
      <c r="BB111" s="785"/>
      <c r="BC111" s="785"/>
      <c r="BD111" s="785"/>
      <c r="BE111" s="785"/>
      <c r="BF111" s="785"/>
      <c r="BG111" s="785"/>
      <c r="BH111" s="785"/>
      <c r="BI111" s="785"/>
      <c r="BJ111" s="785"/>
      <c r="BK111" s="785"/>
      <c r="BL111" s="785"/>
      <c r="BM111" s="785"/>
      <c r="BN111" s="785"/>
      <c r="BO111" s="785"/>
      <c r="BP111" s="786"/>
      <c r="BQ111" s="849" t="s">
        <v>442</v>
      </c>
      <c r="BR111" s="850"/>
      <c r="BS111" s="850"/>
      <c r="BT111" s="850"/>
      <c r="BU111" s="850"/>
      <c r="BV111" s="850" t="s">
        <v>411</v>
      </c>
      <c r="BW111" s="850"/>
      <c r="BX111" s="850"/>
      <c r="BY111" s="850"/>
      <c r="BZ111" s="850"/>
      <c r="CA111" s="850">
        <v>52604</v>
      </c>
      <c r="CB111" s="850"/>
      <c r="CC111" s="850"/>
      <c r="CD111" s="850"/>
      <c r="CE111" s="850"/>
      <c r="CF111" s="908">
        <v>0.3</v>
      </c>
      <c r="CG111" s="909"/>
      <c r="CH111" s="909"/>
      <c r="CI111" s="909"/>
      <c r="CJ111" s="909"/>
      <c r="CK111" s="960"/>
      <c r="CL111" s="854"/>
      <c r="CM111" s="848" t="s">
        <v>446</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438</v>
      </c>
      <c r="DH111" s="850"/>
      <c r="DI111" s="850"/>
      <c r="DJ111" s="850"/>
      <c r="DK111" s="850"/>
      <c r="DL111" s="850" t="s">
        <v>447</v>
      </c>
      <c r="DM111" s="850"/>
      <c r="DN111" s="850"/>
      <c r="DO111" s="850"/>
      <c r="DP111" s="850"/>
      <c r="DQ111" s="850" t="s">
        <v>411</v>
      </c>
      <c r="DR111" s="850"/>
      <c r="DS111" s="850"/>
      <c r="DT111" s="850"/>
      <c r="DU111" s="850"/>
      <c r="DV111" s="827" t="s">
        <v>438</v>
      </c>
      <c r="DW111" s="827"/>
      <c r="DX111" s="827"/>
      <c r="DY111" s="827"/>
      <c r="DZ111" s="828"/>
    </row>
    <row r="112" spans="1:131" s="212" customFormat="1" ht="26.25" customHeight="1" x14ac:dyDescent="0.15">
      <c r="A112" s="945" t="s">
        <v>448</v>
      </c>
      <c r="B112" s="946"/>
      <c r="C112" s="785" t="s">
        <v>449</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411</v>
      </c>
      <c r="AB112" s="813"/>
      <c r="AC112" s="813"/>
      <c r="AD112" s="813"/>
      <c r="AE112" s="814"/>
      <c r="AF112" s="815" t="s">
        <v>450</v>
      </c>
      <c r="AG112" s="813"/>
      <c r="AH112" s="813"/>
      <c r="AI112" s="813"/>
      <c r="AJ112" s="814"/>
      <c r="AK112" s="815" t="s">
        <v>411</v>
      </c>
      <c r="AL112" s="813"/>
      <c r="AM112" s="813"/>
      <c r="AN112" s="813"/>
      <c r="AO112" s="814"/>
      <c r="AP112" s="857" t="s">
        <v>444</v>
      </c>
      <c r="AQ112" s="858"/>
      <c r="AR112" s="858"/>
      <c r="AS112" s="858"/>
      <c r="AT112" s="859"/>
      <c r="AU112" s="965"/>
      <c r="AV112" s="966"/>
      <c r="AW112" s="966"/>
      <c r="AX112" s="966"/>
      <c r="AY112" s="966"/>
      <c r="AZ112" s="848" t="s">
        <v>451</v>
      </c>
      <c r="BA112" s="785"/>
      <c r="BB112" s="785"/>
      <c r="BC112" s="785"/>
      <c r="BD112" s="785"/>
      <c r="BE112" s="785"/>
      <c r="BF112" s="785"/>
      <c r="BG112" s="785"/>
      <c r="BH112" s="785"/>
      <c r="BI112" s="785"/>
      <c r="BJ112" s="785"/>
      <c r="BK112" s="785"/>
      <c r="BL112" s="785"/>
      <c r="BM112" s="785"/>
      <c r="BN112" s="785"/>
      <c r="BO112" s="785"/>
      <c r="BP112" s="786"/>
      <c r="BQ112" s="849">
        <v>6410577</v>
      </c>
      <c r="BR112" s="850"/>
      <c r="BS112" s="850"/>
      <c r="BT112" s="850"/>
      <c r="BU112" s="850"/>
      <c r="BV112" s="850">
        <v>6101759</v>
      </c>
      <c r="BW112" s="850"/>
      <c r="BX112" s="850"/>
      <c r="BY112" s="850"/>
      <c r="BZ112" s="850"/>
      <c r="CA112" s="850">
        <v>5561289</v>
      </c>
      <c r="CB112" s="850"/>
      <c r="CC112" s="850"/>
      <c r="CD112" s="850"/>
      <c r="CE112" s="850"/>
      <c r="CF112" s="908">
        <v>31.9</v>
      </c>
      <c r="CG112" s="909"/>
      <c r="CH112" s="909"/>
      <c r="CI112" s="909"/>
      <c r="CJ112" s="909"/>
      <c r="CK112" s="960"/>
      <c r="CL112" s="854"/>
      <c r="CM112" s="848" t="s">
        <v>452</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450</v>
      </c>
      <c r="DH112" s="850"/>
      <c r="DI112" s="850"/>
      <c r="DJ112" s="850"/>
      <c r="DK112" s="850"/>
      <c r="DL112" s="850" t="s">
        <v>450</v>
      </c>
      <c r="DM112" s="850"/>
      <c r="DN112" s="850"/>
      <c r="DO112" s="850"/>
      <c r="DP112" s="850"/>
      <c r="DQ112" s="850" t="s">
        <v>444</v>
      </c>
      <c r="DR112" s="850"/>
      <c r="DS112" s="850"/>
      <c r="DT112" s="850"/>
      <c r="DU112" s="850"/>
      <c r="DV112" s="827" t="s">
        <v>411</v>
      </c>
      <c r="DW112" s="827"/>
      <c r="DX112" s="827"/>
      <c r="DY112" s="827"/>
      <c r="DZ112" s="828"/>
    </row>
    <row r="113" spans="1:130" s="212" customFormat="1" ht="26.25" customHeight="1" x14ac:dyDescent="0.15">
      <c r="A113" s="947"/>
      <c r="B113" s="948"/>
      <c r="C113" s="785" t="s">
        <v>453</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471223</v>
      </c>
      <c r="AB113" s="952"/>
      <c r="AC113" s="952"/>
      <c r="AD113" s="952"/>
      <c r="AE113" s="953"/>
      <c r="AF113" s="954">
        <v>503784</v>
      </c>
      <c r="AG113" s="952"/>
      <c r="AH113" s="952"/>
      <c r="AI113" s="952"/>
      <c r="AJ113" s="953"/>
      <c r="AK113" s="954">
        <v>491489</v>
      </c>
      <c r="AL113" s="952"/>
      <c r="AM113" s="952"/>
      <c r="AN113" s="952"/>
      <c r="AO113" s="953"/>
      <c r="AP113" s="955">
        <v>2.8</v>
      </c>
      <c r="AQ113" s="956"/>
      <c r="AR113" s="956"/>
      <c r="AS113" s="956"/>
      <c r="AT113" s="957"/>
      <c r="AU113" s="965"/>
      <c r="AV113" s="966"/>
      <c r="AW113" s="966"/>
      <c r="AX113" s="966"/>
      <c r="AY113" s="966"/>
      <c r="AZ113" s="848" t="s">
        <v>454</v>
      </c>
      <c r="BA113" s="785"/>
      <c r="BB113" s="785"/>
      <c r="BC113" s="785"/>
      <c r="BD113" s="785"/>
      <c r="BE113" s="785"/>
      <c r="BF113" s="785"/>
      <c r="BG113" s="785"/>
      <c r="BH113" s="785"/>
      <c r="BI113" s="785"/>
      <c r="BJ113" s="785"/>
      <c r="BK113" s="785"/>
      <c r="BL113" s="785"/>
      <c r="BM113" s="785"/>
      <c r="BN113" s="785"/>
      <c r="BO113" s="785"/>
      <c r="BP113" s="786"/>
      <c r="BQ113" s="849">
        <v>252528</v>
      </c>
      <c r="BR113" s="850"/>
      <c r="BS113" s="850"/>
      <c r="BT113" s="850"/>
      <c r="BU113" s="850"/>
      <c r="BV113" s="850">
        <v>244149</v>
      </c>
      <c r="BW113" s="850"/>
      <c r="BX113" s="850"/>
      <c r="BY113" s="850"/>
      <c r="BZ113" s="850"/>
      <c r="CA113" s="850">
        <v>257684</v>
      </c>
      <c r="CB113" s="850"/>
      <c r="CC113" s="850"/>
      <c r="CD113" s="850"/>
      <c r="CE113" s="850"/>
      <c r="CF113" s="908">
        <v>1.5</v>
      </c>
      <c r="CG113" s="909"/>
      <c r="CH113" s="909"/>
      <c r="CI113" s="909"/>
      <c r="CJ113" s="909"/>
      <c r="CK113" s="960"/>
      <c r="CL113" s="854"/>
      <c r="CM113" s="848" t="s">
        <v>455</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439</v>
      </c>
      <c r="DH113" s="813"/>
      <c r="DI113" s="813"/>
      <c r="DJ113" s="813"/>
      <c r="DK113" s="814"/>
      <c r="DL113" s="815" t="s">
        <v>442</v>
      </c>
      <c r="DM113" s="813"/>
      <c r="DN113" s="813"/>
      <c r="DO113" s="813"/>
      <c r="DP113" s="814"/>
      <c r="DQ113" s="815" t="s">
        <v>411</v>
      </c>
      <c r="DR113" s="813"/>
      <c r="DS113" s="813"/>
      <c r="DT113" s="813"/>
      <c r="DU113" s="814"/>
      <c r="DV113" s="857" t="s">
        <v>444</v>
      </c>
      <c r="DW113" s="858"/>
      <c r="DX113" s="858"/>
      <c r="DY113" s="858"/>
      <c r="DZ113" s="859"/>
    </row>
    <row r="114" spans="1:130" s="212" customFormat="1" ht="26.25" customHeight="1" x14ac:dyDescent="0.15">
      <c r="A114" s="947"/>
      <c r="B114" s="948"/>
      <c r="C114" s="785" t="s">
        <v>456</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34815</v>
      </c>
      <c r="AB114" s="813"/>
      <c r="AC114" s="813"/>
      <c r="AD114" s="813"/>
      <c r="AE114" s="814"/>
      <c r="AF114" s="815">
        <v>44471</v>
      </c>
      <c r="AG114" s="813"/>
      <c r="AH114" s="813"/>
      <c r="AI114" s="813"/>
      <c r="AJ114" s="814"/>
      <c r="AK114" s="815">
        <v>47020</v>
      </c>
      <c r="AL114" s="813"/>
      <c r="AM114" s="813"/>
      <c r="AN114" s="813"/>
      <c r="AO114" s="814"/>
      <c r="AP114" s="857">
        <v>0.3</v>
      </c>
      <c r="AQ114" s="858"/>
      <c r="AR114" s="858"/>
      <c r="AS114" s="858"/>
      <c r="AT114" s="859"/>
      <c r="AU114" s="965"/>
      <c r="AV114" s="966"/>
      <c r="AW114" s="966"/>
      <c r="AX114" s="966"/>
      <c r="AY114" s="966"/>
      <c r="AZ114" s="848" t="s">
        <v>457</v>
      </c>
      <c r="BA114" s="785"/>
      <c r="BB114" s="785"/>
      <c r="BC114" s="785"/>
      <c r="BD114" s="785"/>
      <c r="BE114" s="785"/>
      <c r="BF114" s="785"/>
      <c r="BG114" s="785"/>
      <c r="BH114" s="785"/>
      <c r="BI114" s="785"/>
      <c r="BJ114" s="785"/>
      <c r="BK114" s="785"/>
      <c r="BL114" s="785"/>
      <c r="BM114" s="785"/>
      <c r="BN114" s="785"/>
      <c r="BO114" s="785"/>
      <c r="BP114" s="786"/>
      <c r="BQ114" s="849" t="s">
        <v>411</v>
      </c>
      <c r="BR114" s="850"/>
      <c r="BS114" s="850"/>
      <c r="BT114" s="850"/>
      <c r="BU114" s="850"/>
      <c r="BV114" s="850" t="s">
        <v>438</v>
      </c>
      <c r="BW114" s="850"/>
      <c r="BX114" s="850"/>
      <c r="BY114" s="850"/>
      <c r="BZ114" s="850"/>
      <c r="CA114" s="850" t="s">
        <v>442</v>
      </c>
      <c r="CB114" s="850"/>
      <c r="CC114" s="850"/>
      <c r="CD114" s="850"/>
      <c r="CE114" s="850"/>
      <c r="CF114" s="908" t="s">
        <v>442</v>
      </c>
      <c r="CG114" s="909"/>
      <c r="CH114" s="909"/>
      <c r="CI114" s="909"/>
      <c r="CJ114" s="909"/>
      <c r="CK114" s="960"/>
      <c r="CL114" s="854"/>
      <c r="CM114" s="848" t="s">
        <v>458</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438</v>
      </c>
      <c r="DH114" s="813"/>
      <c r="DI114" s="813"/>
      <c r="DJ114" s="813"/>
      <c r="DK114" s="814"/>
      <c r="DL114" s="815" t="s">
        <v>459</v>
      </c>
      <c r="DM114" s="813"/>
      <c r="DN114" s="813"/>
      <c r="DO114" s="813"/>
      <c r="DP114" s="814"/>
      <c r="DQ114" s="815" t="s">
        <v>439</v>
      </c>
      <c r="DR114" s="813"/>
      <c r="DS114" s="813"/>
      <c r="DT114" s="813"/>
      <c r="DU114" s="814"/>
      <c r="DV114" s="857" t="s">
        <v>460</v>
      </c>
      <c r="DW114" s="858"/>
      <c r="DX114" s="858"/>
      <c r="DY114" s="858"/>
      <c r="DZ114" s="859"/>
    </row>
    <row r="115" spans="1:130" s="212" customFormat="1" ht="26.25" customHeight="1" x14ac:dyDescent="0.15">
      <c r="A115" s="947"/>
      <c r="B115" s="948"/>
      <c r="C115" s="785" t="s">
        <v>461</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411</v>
      </c>
      <c r="AB115" s="952"/>
      <c r="AC115" s="952"/>
      <c r="AD115" s="952"/>
      <c r="AE115" s="953"/>
      <c r="AF115" s="954" t="s">
        <v>444</v>
      </c>
      <c r="AG115" s="952"/>
      <c r="AH115" s="952"/>
      <c r="AI115" s="952"/>
      <c r="AJ115" s="953"/>
      <c r="AK115" s="954" t="s">
        <v>447</v>
      </c>
      <c r="AL115" s="952"/>
      <c r="AM115" s="952"/>
      <c r="AN115" s="952"/>
      <c r="AO115" s="953"/>
      <c r="AP115" s="955" t="s">
        <v>438</v>
      </c>
      <c r="AQ115" s="956"/>
      <c r="AR115" s="956"/>
      <c r="AS115" s="956"/>
      <c r="AT115" s="957"/>
      <c r="AU115" s="965"/>
      <c r="AV115" s="966"/>
      <c r="AW115" s="966"/>
      <c r="AX115" s="966"/>
      <c r="AY115" s="966"/>
      <c r="AZ115" s="848" t="s">
        <v>462</v>
      </c>
      <c r="BA115" s="785"/>
      <c r="BB115" s="785"/>
      <c r="BC115" s="785"/>
      <c r="BD115" s="785"/>
      <c r="BE115" s="785"/>
      <c r="BF115" s="785"/>
      <c r="BG115" s="785"/>
      <c r="BH115" s="785"/>
      <c r="BI115" s="785"/>
      <c r="BJ115" s="785"/>
      <c r="BK115" s="785"/>
      <c r="BL115" s="785"/>
      <c r="BM115" s="785"/>
      <c r="BN115" s="785"/>
      <c r="BO115" s="785"/>
      <c r="BP115" s="786"/>
      <c r="BQ115" s="849" t="s">
        <v>444</v>
      </c>
      <c r="BR115" s="850"/>
      <c r="BS115" s="850"/>
      <c r="BT115" s="850"/>
      <c r="BU115" s="850"/>
      <c r="BV115" s="850" t="s">
        <v>447</v>
      </c>
      <c r="BW115" s="850"/>
      <c r="BX115" s="850"/>
      <c r="BY115" s="850"/>
      <c r="BZ115" s="850"/>
      <c r="CA115" s="850" t="s">
        <v>411</v>
      </c>
      <c r="CB115" s="850"/>
      <c r="CC115" s="850"/>
      <c r="CD115" s="850"/>
      <c r="CE115" s="850"/>
      <c r="CF115" s="908" t="s">
        <v>439</v>
      </c>
      <c r="CG115" s="909"/>
      <c r="CH115" s="909"/>
      <c r="CI115" s="909"/>
      <c r="CJ115" s="909"/>
      <c r="CK115" s="960"/>
      <c r="CL115" s="854"/>
      <c r="CM115" s="848" t="s">
        <v>463</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411</v>
      </c>
      <c r="DH115" s="813"/>
      <c r="DI115" s="813"/>
      <c r="DJ115" s="813"/>
      <c r="DK115" s="814"/>
      <c r="DL115" s="815" t="s">
        <v>442</v>
      </c>
      <c r="DM115" s="813"/>
      <c r="DN115" s="813"/>
      <c r="DO115" s="813"/>
      <c r="DP115" s="814"/>
      <c r="DQ115" s="815">
        <v>52604</v>
      </c>
      <c r="DR115" s="813"/>
      <c r="DS115" s="813"/>
      <c r="DT115" s="813"/>
      <c r="DU115" s="814"/>
      <c r="DV115" s="857">
        <v>0.3</v>
      </c>
      <c r="DW115" s="858"/>
      <c r="DX115" s="858"/>
      <c r="DY115" s="858"/>
      <c r="DZ115" s="859"/>
    </row>
    <row r="116" spans="1:130" s="212" customFormat="1" ht="26.25" customHeight="1" x14ac:dyDescent="0.15">
      <c r="A116" s="949"/>
      <c r="B116" s="950"/>
      <c r="C116" s="872" t="s">
        <v>464</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439</v>
      </c>
      <c r="AB116" s="813"/>
      <c r="AC116" s="813"/>
      <c r="AD116" s="813"/>
      <c r="AE116" s="814"/>
      <c r="AF116" s="815" t="s">
        <v>443</v>
      </c>
      <c r="AG116" s="813"/>
      <c r="AH116" s="813"/>
      <c r="AI116" s="813"/>
      <c r="AJ116" s="814"/>
      <c r="AK116" s="815" t="s">
        <v>465</v>
      </c>
      <c r="AL116" s="813"/>
      <c r="AM116" s="813"/>
      <c r="AN116" s="813"/>
      <c r="AO116" s="814"/>
      <c r="AP116" s="857" t="s">
        <v>411</v>
      </c>
      <c r="AQ116" s="858"/>
      <c r="AR116" s="858"/>
      <c r="AS116" s="858"/>
      <c r="AT116" s="859"/>
      <c r="AU116" s="965"/>
      <c r="AV116" s="966"/>
      <c r="AW116" s="966"/>
      <c r="AX116" s="966"/>
      <c r="AY116" s="966"/>
      <c r="AZ116" s="942" t="s">
        <v>466</v>
      </c>
      <c r="BA116" s="943"/>
      <c r="BB116" s="943"/>
      <c r="BC116" s="943"/>
      <c r="BD116" s="943"/>
      <c r="BE116" s="943"/>
      <c r="BF116" s="943"/>
      <c r="BG116" s="943"/>
      <c r="BH116" s="943"/>
      <c r="BI116" s="943"/>
      <c r="BJ116" s="943"/>
      <c r="BK116" s="943"/>
      <c r="BL116" s="943"/>
      <c r="BM116" s="943"/>
      <c r="BN116" s="943"/>
      <c r="BO116" s="943"/>
      <c r="BP116" s="944"/>
      <c r="BQ116" s="849" t="s">
        <v>438</v>
      </c>
      <c r="BR116" s="850"/>
      <c r="BS116" s="850"/>
      <c r="BT116" s="850"/>
      <c r="BU116" s="850"/>
      <c r="BV116" s="850" t="s">
        <v>450</v>
      </c>
      <c r="BW116" s="850"/>
      <c r="BX116" s="850"/>
      <c r="BY116" s="850"/>
      <c r="BZ116" s="850"/>
      <c r="CA116" s="850" t="s">
        <v>442</v>
      </c>
      <c r="CB116" s="850"/>
      <c r="CC116" s="850"/>
      <c r="CD116" s="850"/>
      <c r="CE116" s="850"/>
      <c r="CF116" s="908" t="s">
        <v>450</v>
      </c>
      <c r="CG116" s="909"/>
      <c r="CH116" s="909"/>
      <c r="CI116" s="909"/>
      <c r="CJ116" s="909"/>
      <c r="CK116" s="960"/>
      <c r="CL116" s="854"/>
      <c r="CM116" s="848" t="s">
        <v>467</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460</v>
      </c>
      <c r="DH116" s="813"/>
      <c r="DI116" s="813"/>
      <c r="DJ116" s="813"/>
      <c r="DK116" s="814"/>
      <c r="DL116" s="815" t="s">
        <v>444</v>
      </c>
      <c r="DM116" s="813"/>
      <c r="DN116" s="813"/>
      <c r="DO116" s="813"/>
      <c r="DP116" s="814"/>
      <c r="DQ116" s="815" t="s">
        <v>411</v>
      </c>
      <c r="DR116" s="813"/>
      <c r="DS116" s="813"/>
      <c r="DT116" s="813"/>
      <c r="DU116" s="814"/>
      <c r="DV116" s="857" t="s">
        <v>411</v>
      </c>
      <c r="DW116" s="858"/>
      <c r="DX116" s="858"/>
      <c r="DY116" s="858"/>
      <c r="DZ116" s="859"/>
    </row>
    <row r="117" spans="1:130" s="212" customFormat="1" ht="26.25" customHeight="1" x14ac:dyDescent="0.15">
      <c r="A117" s="928" t="s">
        <v>187</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468</v>
      </c>
      <c r="Z117" s="930"/>
      <c r="AA117" s="935">
        <v>1698627</v>
      </c>
      <c r="AB117" s="936"/>
      <c r="AC117" s="936"/>
      <c r="AD117" s="936"/>
      <c r="AE117" s="937"/>
      <c r="AF117" s="938">
        <v>1715829</v>
      </c>
      <c r="AG117" s="936"/>
      <c r="AH117" s="936"/>
      <c r="AI117" s="936"/>
      <c r="AJ117" s="937"/>
      <c r="AK117" s="938">
        <v>1677927</v>
      </c>
      <c r="AL117" s="936"/>
      <c r="AM117" s="936"/>
      <c r="AN117" s="936"/>
      <c r="AO117" s="937"/>
      <c r="AP117" s="939"/>
      <c r="AQ117" s="940"/>
      <c r="AR117" s="940"/>
      <c r="AS117" s="940"/>
      <c r="AT117" s="941"/>
      <c r="AU117" s="965"/>
      <c r="AV117" s="966"/>
      <c r="AW117" s="966"/>
      <c r="AX117" s="966"/>
      <c r="AY117" s="966"/>
      <c r="AZ117" s="896" t="s">
        <v>469</v>
      </c>
      <c r="BA117" s="897"/>
      <c r="BB117" s="897"/>
      <c r="BC117" s="897"/>
      <c r="BD117" s="897"/>
      <c r="BE117" s="897"/>
      <c r="BF117" s="897"/>
      <c r="BG117" s="897"/>
      <c r="BH117" s="897"/>
      <c r="BI117" s="897"/>
      <c r="BJ117" s="897"/>
      <c r="BK117" s="897"/>
      <c r="BL117" s="897"/>
      <c r="BM117" s="897"/>
      <c r="BN117" s="897"/>
      <c r="BO117" s="897"/>
      <c r="BP117" s="898"/>
      <c r="BQ117" s="849" t="s">
        <v>411</v>
      </c>
      <c r="BR117" s="850"/>
      <c r="BS117" s="850"/>
      <c r="BT117" s="850"/>
      <c r="BU117" s="850"/>
      <c r="BV117" s="850" t="s">
        <v>411</v>
      </c>
      <c r="BW117" s="850"/>
      <c r="BX117" s="850"/>
      <c r="BY117" s="850"/>
      <c r="BZ117" s="850"/>
      <c r="CA117" s="850" t="s">
        <v>450</v>
      </c>
      <c r="CB117" s="850"/>
      <c r="CC117" s="850"/>
      <c r="CD117" s="850"/>
      <c r="CE117" s="850"/>
      <c r="CF117" s="908" t="s">
        <v>411</v>
      </c>
      <c r="CG117" s="909"/>
      <c r="CH117" s="909"/>
      <c r="CI117" s="909"/>
      <c r="CJ117" s="909"/>
      <c r="CK117" s="960"/>
      <c r="CL117" s="854"/>
      <c r="CM117" s="848" t="s">
        <v>470</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411</v>
      </c>
      <c r="DH117" s="813"/>
      <c r="DI117" s="813"/>
      <c r="DJ117" s="813"/>
      <c r="DK117" s="814"/>
      <c r="DL117" s="815" t="s">
        <v>442</v>
      </c>
      <c r="DM117" s="813"/>
      <c r="DN117" s="813"/>
      <c r="DO117" s="813"/>
      <c r="DP117" s="814"/>
      <c r="DQ117" s="815" t="s">
        <v>438</v>
      </c>
      <c r="DR117" s="813"/>
      <c r="DS117" s="813"/>
      <c r="DT117" s="813"/>
      <c r="DU117" s="814"/>
      <c r="DV117" s="857" t="s">
        <v>411</v>
      </c>
      <c r="DW117" s="858"/>
      <c r="DX117" s="858"/>
      <c r="DY117" s="858"/>
      <c r="DZ117" s="859"/>
    </row>
    <row r="118" spans="1:130" s="212" customFormat="1" ht="26.25" customHeight="1" x14ac:dyDescent="0.15">
      <c r="A118" s="928" t="s">
        <v>433</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430</v>
      </c>
      <c r="AB118" s="929"/>
      <c r="AC118" s="929"/>
      <c r="AD118" s="929"/>
      <c r="AE118" s="930"/>
      <c r="AF118" s="931" t="s">
        <v>431</v>
      </c>
      <c r="AG118" s="929"/>
      <c r="AH118" s="929"/>
      <c r="AI118" s="929"/>
      <c r="AJ118" s="930"/>
      <c r="AK118" s="931" t="s">
        <v>303</v>
      </c>
      <c r="AL118" s="929"/>
      <c r="AM118" s="929"/>
      <c r="AN118" s="929"/>
      <c r="AO118" s="930"/>
      <c r="AP118" s="932" t="s">
        <v>432</v>
      </c>
      <c r="AQ118" s="933"/>
      <c r="AR118" s="933"/>
      <c r="AS118" s="933"/>
      <c r="AT118" s="934"/>
      <c r="AU118" s="965"/>
      <c r="AV118" s="966"/>
      <c r="AW118" s="966"/>
      <c r="AX118" s="966"/>
      <c r="AY118" s="966"/>
      <c r="AZ118" s="871" t="s">
        <v>471</v>
      </c>
      <c r="BA118" s="872"/>
      <c r="BB118" s="872"/>
      <c r="BC118" s="872"/>
      <c r="BD118" s="872"/>
      <c r="BE118" s="872"/>
      <c r="BF118" s="872"/>
      <c r="BG118" s="872"/>
      <c r="BH118" s="872"/>
      <c r="BI118" s="872"/>
      <c r="BJ118" s="872"/>
      <c r="BK118" s="872"/>
      <c r="BL118" s="872"/>
      <c r="BM118" s="872"/>
      <c r="BN118" s="872"/>
      <c r="BO118" s="872"/>
      <c r="BP118" s="873"/>
      <c r="BQ118" s="912" t="s">
        <v>438</v>
      </c>
      <c r="BR118" s="878"/>
      <c r="BS118" s="878"/>
      <c r="BT118" s="878"/>
      <c r="BU118" s="878"/>
      <c r="BV118" s="878" t="s">
        <v>442</v>
      </c>
      <c r="BW118" s="878"/>
      <c r="BX118" s="878"/>
      <c r="BY118" s="878"/>
      <c r="BZ118" s="878"/>
      <c r="CA118" s="878" t="s">
        <v>411</v>
      </c>
      <c r="CB118" s="878"/>
      <c r="CC118" s="878"/>
      <c r="CD118" s="878"/>
      <c r="CE118" s="878"/>
      <c r="CF118" s="908" t="s">
        <v>411</v>
      </c>
      <c r="CG118" s="909"/>
      <c r="CH118" s="909"/>
      <c r="CI118" s="909"/>
      <c r="CJ118" s="909"/>
      <c r="CK118" s="960"/>
      <c r="CL118" s="854"/>
      <c r="CM118" s="848" t="s">
        <v>472</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411</v>
      </c>
      <c r="DH118" s="813"/>
      <c r="DI118" s="813"/>
      <c r="DJ118" s="813"/>
      <c r="DK118" s="814"/>
      <c r="DL118" s="815" t="s">
        <v>411</v>
      </c>
      <c r="DM118" s="813"/>
      <c r="DN118" s="813"/>
      <c r="DO118" s="813"/>
      <c r="DP118" s="814"/>
      <c r="DQ118" s="815" t="s">
        <v>411</v>
      </c>
      <c r="DR118" s="813"/>
      <c r="DS118" s="813"/>
      <c r="DT118" s="813"/>
      <c r="DU118" s="814"/>
      <c r="DV118" s="857" t="s">
        <v>438</v>
      </c>
      <c r="DW118" s="858"/>
      <c r="DX118" s="858"/>
      <c r="DY118" s="858"/>
      <c r="DZ118" s="859"/>
    </row>
    <row r="119" spans="1:130" s="212" customFormat="1" ht="26.25" customHeight="1" x14ac:dyDescent="0.15">
      <c r="A119" s="851" t="s">
        <v>436</v>
      </c>
      <c r="B119" s="852"/>
      <c r="C119" s="893" t="s">
        <v>437</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411</v>
      </c>
      <c r="AB119" s="922"/>
      <c r="AC119" s="922"/>
      <c r="AD119" s="922"/>
      <c r="AE119" s="923"/>
      <c r="AF119" s="924" t="s">
        <v>450</v>
      </c>
      <c r="AG119" s="922"/>
      <c r="AH119" s="922"/>
      <c r="AI119" s="922"/>
      <c r="AJ119" s="923"/>
      <c r="AK119" s="924" t="s">
        <v>442</v>
      </c>
      <c r="AL119" s="922"/>
      <c r="AM119" s="922"/>
      <c r="AN119" s="922"/>
      <c r="AO119" s="923"/>
      <c r="AP119" s="925" t="s">
        <v>411</v>
      </c>
      <c r="AQ119" s="926"/>
      <c r="AR119" s="926"/>
      <c r="AS119" s="926"/>
      <c r="AT119" s="927"/>
      <c r="AU119" s="967"/>
      <c r="AV119" s="968"/>
      <c r="AW119" s="968"/>
      <c r="AX119" s="968"/>
      <c r="AY119" s="968"/>
      <c r="AZ119" s="233" t="s">
        <v>187</v>
      </c>
      <c r="BA119" s="233"/>
      <c r="BB119" s="233"/>
      <c r="BC119" s="233"/>
      <c r="BD119" s="233"/>
      <c r="BE119" s="233"/>
      <c r="BF119" s="233"/>
      <c r="BG119" s="233"/>
      <c r="BH119" s="233"/>
      <c r="BI119" s="233"/>
      <c r="BJ119" s="233"/>
      <c r="BK119" s="233"/>
      <c r="BL119" s="233"/>
      <c r="BM119" s="233"/>
      <c r="BN119" s="233"/>
      <c r="BO119" s="910" t="s">
        <v>473</v>
      </c>
      <c r="BP119" s="911"/>
      <c r="BQ119" s="912">
        <v>16020342</v>
      </c>
      <c r="BR119" s="878"/>
      <c r="BS119" s="878"/>
      <c r="BT119" s="878"/>
      <c r="BU119" s="878"/>
      <c r="BV119" s="878">
        <v>14643255</v>
      </c>
      <c r="BW119" s="878"/>
      <c r="BX119" s="878"/>
      <c r="BY119" s="878"/>
      <c r="BZ119" s="878"/>
      <c r="CA119" s="878">
        <v>13251312</v>
      </c>
      <c r="CB119" s="878"/>
      <c r="CC119" s="878"/>
      <c r="CD119" s="878"/>
      <c r="CE119" s="878"/>
      <c r="CF119" s="781"/>
      <c r="CG119" s="782"/>
      <c r="CH119" s="782"/>
      <c r="CI119" s="782"/>
      <c r="CJ119" s="867"/>
      <c r="CK119" s="961"/>
      <c r="CL119" s="856"/>
      <c r="CM119" s="871" t="s">
        <v>474</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450</v>
      </c>
      <c r="DH119" s="797"/>
      <c r="DI119" s="797"/>
      <c r="DJ119" s="797"/>
      <c r="DK119" s="798"/>
      <c r="DL119" s="799" t="s">
        <v>411</v>
      </c>
      <c r="DM119" s="797"/>
      <c r="DN119" s="797"/>
      <c r="DO119" s="797"/>
      <c r="DP119" s="798"/>
      <c r="DQ119" s="799" t="s">
        <v>450</v>
      </c>
      <c r="DR119" s="797"/>
      <c r="DS119" s="797"/>
      <c r="DT119" s="797"/>
      <c r="DU119" s="798"/>
      <c r="DV119" s="881" t="s">
        <v>447</v>
      </c>
      <c r="DW119" s="882"/>
      <c r="DX119" s="882"/>
      <c r="DY119" s="882"/>
      <c r="DZ119" s="883"/>
    </row>
    <row r="120" spans="1:130" s="212" customFormat="1" ht="26.25" customHeight="1" x14ac:dyDescent="0.15">
      <c r="A120" s="853"/>
      <c r="B120" s="854"/>
      <c r="C120" s="848" t="s">
        <v>446</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465</v>
      </c>
      <c r="AB120" s="813"/>
      <c r="AC120" s="813"/>
      <c r="AD120" s="813"/>
      <c r="AE120" s="814"/>
      <c r="AF120" s="815" t="s">
        <v>411</v>
      </c>
      <c r="AG120" s="813"/>
      <c r="AH120" s="813"/>
      <c r="AI120" s="813"/>
      <c r="AJ120" s="814"/>
      <c r="AK120" s="815" t="s">
        <v>411</v>
      </c>
      <c r="AL120" s="813"/>
      <c r="AM120" s="813"/>
      <c r="AN120" s="813"/>
      <c r="AO120" s="814"/>
      <c r="AP120" s="857" t="s">
        <v>411</v>
      </c>
      <c r="AQ120" s="858"/>
      <c r="AR120" s="858"/>
      <c r="AS120" s="858"/>
      <c r="AT120" s="859"/>
      <c r="AU120" s="913" t="s">
        <v>475</v>
      </c>
      <c r="AV120" s="914"/>
      <c r="AW120" s="914"/>
      <c r="AX120" s="914"/>
      <c r="AY120" s="915"/>
      <c r="AZ120" s="893" t="s">
        <v>476</v>
      </c>
      <c r="BA120" s="841"/>
      <c r="BB120" s="841"/>
      <c r="BC120" s="841"/>
      <c r="BD120" s="841"/>
      <c r="BE120" s="841"/>
      <c r="BF120" s="841"/>
      <c r="BG120" s="841"/>
      <c r="BH120" s="841"/>
      <c r="BI120" s="841"/>
      <c r="BJ120" s="841"/>
      <c r="BK120" s="841"/>
      <c r="BL120" s="841"/>
      <c r="BM120" s="841"/>
      <c r="BN120" s="841"/>
      <c r="BO120" s="841"/>
      <c r="BP120" s="842"/>
      <c r="BQ120" s="894">
        <v>6873333</v>
      </c>
      <c r="BR120" s="875"/>
      <c r="BS120" s="875"/>
      <c r="BT120" s="875"/>
      <c r="BU120" s="875"/>
      <c r="BV120" s="875">
        <v>7441799</v>
      </c>
      <c r="BW120" s="875"/>
      <c r="BX120" s="875"/>
      <c r="BY120" s="875"/>
      <c r="BZ120" s="875"/>
      <c r="CA120" s="875">
        <v>8654871</v>
      </c>
      <c r="CB120" s="875"/>
      <c r="CC120" s="875"/>
      <c r="CD120" s="875"/>
      <c r="CE120" s="875"/>
      <c r="CF120" s="899">
        <v>49.6</v>
      </c>
      <c r="CG120" s="900"/>
      <c r="CH120" s="900"/>
      <c r="CI120" s="900"/>
      <c r="CJ120" s="900"/>
      <c r="CK120" s="901" t="s">
        <v>477</v>
      </c>
      <c r="CL120" s="885"/>
      <c r="CM120" s="885"/>
      <c r="CN120" s="885"/>
      <c r="CO120" s="886"/>
      <c r="CP120" s="905" t="s">
        <v>478</v>
      </c>
      <c r="CQ120" s="906"/>
      <c r="CR120" s="906"/>
      <c r="CS120" s="906"/>
      <c r="CT120" s="906"/>
      <c r="CU120" s="906"/>
      <c r="CV120" s="906"/>
      <c r="CW120" s="906"/>
      <c r="CX120" s="906"/>
      <c r="CY120" s="906"/>
      <c r="CZ120" s="906"/>
      <c r="DA120" s="906"/>
      <c r="DB120" s="906"/>
      <c r="DC120" s="906"/>
      <c r="DD120" s="906"/>
      <c r="DE120" s="906"/>
      <c r="DF120" s="907"/>
      <c r="DG120" s="894" t="s">
        <v>450</v>
      </c>
      <c r="DH120" s="875"/>
      <c r="DI120" s="875"/>
      <c r="DJ120" s="875"/>
      <c r="DK120" s="875"/>
      <c r="DL120" s="875">
        <v>6101759</v>
      </c>
      <c r="DM120" s="875"/>
      <c r="DN120" s="875"/>
      <c r="DO120" s="875"/>
      <c r="DP120" s="875"/>
      <c r="DQ120" s="875">
        <v>5561289</v>
      </c>
      <c r="DR120" s="875"/>
      <c r="DS120" s="875"/>
      <c r="DT120" s="875"/>
      <c r="DU120" s="875"/>
      <c r="DV120" s="876">
        <v>31.9</v>
      </c>
      <c r="DW120" s="876"/>
      <c r="DX120" s="876"/>
      <c r="DY120" s="876"/>
      <c r="DZ120" s="877"/>
    </row>
    <row r="121" spans="1:130" s="212" customFormat="1" ht="26.25" customHeight="1" x14ac:dyDescent="0.15">
      <c r="A121" s="853"/>
      <c r="B121" s="854"/>
      <c r="C121" s="896" t="s">
        <v>479</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411</v>
      </c>
      <c r="AB121" s="813"/>
      <c r="AC121" s="813"/>
      <c r="AD121" s="813"/>
      <c r="AE121" s="814"/>
      <c r="AF121" s="815" t="s">
        <v>411</v>
      </c>
      <c r="AG121" s="813"/>
      <c r="AH121" s="813"/>
      <c r="AI121" s="813"/>
      <c r="AJ121" s="814"/>
      <c r="AK121" s="815" t="s">
        <v>460</v>
      </c>
      <c r="AL121" s="813"/>
      <c r="AM121" s="813"/>
      <c r="AN121" s="813"/>
      <c r="AO121" s="814"/>
      <c r="AP121" s="857" t="s">
        <v>411</v>
      </c>
      <c r="AQ121" s="858"/>
      <c r="AR121" s="858"/>
      <c r="AS121" s="858"/>
      <c r="AT121" s="859"/>
      <c r="AU121" s="916"/>
      <c r="AV121" s="917"/>
      <c r="AW121" s="917"/>
      <c r="AX121" s="917"/>
      <c r="AY121" s="918"/>
      <c r="AZ121" s="848" t="s">
        <v>480</v>
      </c>
      <c r="BA121" s="785"/>
      <c r="BB121" s="785"/>
      <c r="BC121" s="785"/>
      <c r="BD121" s="785"/>
      <c r="BE121" s="785"/>
      <c r="BF121" s="785"/>
      <c r="BG121" s="785"/>
      <c r="BH121" s="785"/>
      <c r="BI121" s="785"/>
      <c r="BJ121" s="785"/>
      <c r="BK121" s="785"/>
      <c r="BL121" s="785"/>
      <c r="BM121" s="785"/>
      <c r="BN121" s="785"/>
      <c r="BO121" s="785"/>
      <c r="BP121" s="786"/>
      <c r="BQ121" s="849">
        <v>4499848</v>
      </c>
      <c r="BR121" s="850"/>
      <c r="BS121" s="850"/>
      <c r="BT121" s="850"/>
      <c r="BU121" s="850"/>
      <c r="BV121" s="850">
        <v>4414591</v>
      </c>
      <c r="BW121" s="850"/>
      <c r="BX121" s="850"/>
      <c r="BY121" s="850"/>
      <c r="BZ121" s="850"/>
      <c r="CA121" s="850">
        <v>4234841</v>
      </c>
      <c r="CB121" s="850"/>
      <c r="CC121" s="850"/>
      <c r="CD121" s="850"/>
      <c r="CE121" s="850"/>
      <c r="CF121" s="908">
        <v>24.3</v>
      </c>
      <c r="CG121" s="909"/>
      <c r="CH121" s="909"/>
      <c r="CI121" s="909"/>
      <c r="CJ121" s="909"/>
      <c r="CK121" s="902"/>
      <c r="CL121" s="888"/>
      <c r="CM121" s="888"/>
      <c r="CN121" s="888"/>
      <c r="CO121" s="889"/>
      <c r="CP121" s="868" t="s">
        <v>481</v>
      </c>
      <c r="CQ121" s="869"/>
      <c r="CR121" s="869"/>
      <c r="CS121" s="869"/>
      <c r="CT121" s="869"/>
      <c r="CU121" s="869"/>
      <c r="CV121" s="869"/>
      <c r="CW121" s="869"/>
      <c r="CX121" s="869"/>
      <c r="CY121" s="869"/>
      <c r="CZ121" s="869"/>
      <c r="DA121" s="869"/>
      <c r="DB121" s="869"/>
      <c r="DC121" s="869"/>
      <c r="DD121" s="869"/>
      <c r="DE121" s="869"/>
      <c r="DF121" s="870"/>
      <c r="DG121" s="849" t="s">
        <v>411</v>
      </c>
      <c r="DH121" s="850"/>
      <c r="DI121" s="850"/>
      <c r="DJ121" s="850"/>
      <c r="DK121" s="850"/>
      <c r="DL121" s="850" t="s">
        <v>450</v>
      </c>
      <c r="DM121" s="850"/>
      <c r="DN121" s="850"/>
      <c r="DO121" s="850"/>
      <c r="DP121" s="850"/>
      <c r="DQ121" s="850" t="s">
        <v>438</v>
      </c>
      <c r="DR121" s="850"/>
      <c r="DS121" s="850"/>
      <c r="DT121" s="850"/>
      <c r="DU121" s="850"/>
      <c r="DV121" s="827" t="s">
        <v>411</v>
      </c>
      <c r="DW121" s="827"/>
      <c r="DX121" s="827"/>
      <c r="DY121" s="827"/>
      <c r="DZ121" s="828"/>
    </row>
    <row r="122" spans="1:130" s="212" customFormat="1" ht="26.25" customHeight="1" x14ac:dyDescent="0.15">
      <c r="A122" s="853"/>
      <c r="B122" s="854"/>
      <c r="C122" s="848" t="s">
        <v>458</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438</v>
      </c>
      <c r="AB122" s="813"/>
      <c r="AC122" s="813"/>
      <c r="AD122" s="813"/>
      <c r="AE122" s="814"/>
      <c r="AF122" s="815" t="s">
        <v>411</v>
      </c>
      <c r="AG122" s="813"/>
      <c r="AH122" s="813"/>
      <c r="AI122" s="813"/>
      <c r="AJ122" s="814"/>
      <c r="AK122" s="815" t="s">
        <v>465</v>
      </c>
      <c r="AL122" s="813"/>
      <c r="AM122" s="813"/>
      <c r="AN122" s="813"/>
      <c r="AO122" s="814"/>
      <c r="AP122" s="857" t="s">
        <v>450</v>
      </c>
      <c r="AQ122" s="858"/>
      <c r="AR122" s="858"/>
      <c r="AS122" s="858"/>
      <c r="AT122" s="859"/>
      <c r="AU122" s="916"/>
      <c r="AV122" s="917"/>
      <c r="AW122" s="917"/>
      <c r="AX122" s="917"/>
      <c r="AY122" s="918"/>
      <c r="AZ122" s="871" t="s">
        <v>482</v>
      </c>
      <c r="BA122" s="872"/>
      <c r="BB122" s="872"/>
      <c r="BC122" s="872"/>
      <c r="BD122" s="872"/>
      <c r="BE122" s="872"/>
      <c r="BF122" s="872"/>
      <c r="BG122" s="872"/>
      <c r="BH122" s="872"/>
      <c r="BI122" s="872"/>
      <c r="BJ122" s="872"/>
      <c r="BK122" s="872"/>
      <c r="BL122" s="872"/>
      <c r="BM122" s="872"/>
      <c r="BN122" s="872"/>
      <c r="BO122" s="872"/>
      <c r="BP122" s="873"/>
      <c r="BQ122" s="912">
        <v>10054569</v>
      </c>
      <c r="BR122" s="878"/>
      <c r="BS122" s="878"/>
      <c r="BT122" s="878"/>
      <c r="BU122" s="878"/>
      <c r="BV122" s="878">
        <v>9087399</v>
      </c>
      <c r="BW122" s="878"/>
      <c r="BX122" s="878"/>
      <c r="BY122" s="878"/>
      <c r="BZ122" s="878"/>
      <c r="CA122" s="878">
        <v>8488887</v>
      </c>
      <c r="CB122" s="878"/>
      <c r="CC122" s="878"/>
      <c r="CD122" s="878"/>
      <c r="CE122" s="878"/>
      <c r="CF122" s="879">
        <v>48.7</v>
      </c>
      <c r="CG122" s="880"/>
      <c r="CH122" s="880"/>
      <c r="CI122" s="880"/>
      <c r="CJ122" s="880"/>
      <c r="CK122" s="902"/>
      <c r="CL122" s="888"/>
      <c r="CM122" s="888"/>
      <c r="CN122" s="888"/>
      <c r="CO122" s="889"/>
      <c r="CP122" s="868" t="s">
        <v>406</v>
      </c>
      <c r="CQ122" s="869"/>
      <c r="CR122" s="869"/>
      <c r="CS122" s="869"/>
      <c r="CT122" s="869"/>
      <c r="CU122" s="869"/>
      <c r="CV122" s="869"/>
      <c r="CW122" s="869"/>
      <c r="CX122" s="869"/>
      <c r="CY122" s="869"/>
      <c r="CZ122" s="869"/>
      <c r="DA122" s="869"/>
      <c r="DB122" s="869"/>
      <c r="DC122" s="869"/>
      <c r="DD122" s="869"/>
      <c r="DE122" s="869"/>
      <c r="DF122" s="870"/>
      <c r="DG122" s="849" t="s">
        <v>438</v>
      </c>
      <c r="DH122" s="850"/>
      <c r="DI122" s="850"/>
      <c r="DJ122" s="850"/>
      <c r="DK122" s="850"/>
      <c r="DL122" s="850" t="s">
        <v>129</v>
      </c>
      <c r="DM122" s="850"/>
      <c r="DN122" s="850"/>
      <c r="DO122" s="850"/>
      <c r="DP122" s="850"/>
      <c r="DQ122" s="850" t="s">
        <v>438</v>
      </c>
      <c r="DR122" s="850"/>
      <c r="DS122" s="850"/>
      <c r="DT122" s="850"/>
      <c r="DU122" s="850"/>
      <c r="DV122" s="827" t="s">
        <v>465</v>
      </c>
      <c r="DW122" s="827"/>
      <c r="DX122" s="827"/>
      <c r="DY122" s="827"/>
      <c r="DZ122" s="828"/>
    </row>
    <row r="123" spans="1:130" s="212" customFormat="1" ht="26.25" customHeight="1" x14ac:dyDescent="0.15">
      <c r="A123" s="853"/>
      <c r="B123" s="854"/>
      <c r="C123" s="848" t="s">
        <v>467</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129</v>
      </c>
      <c r="AB123" s="813"/>
      <c r="AC123" s="813"/>
      <c r="AD123" s="813"/>
      <c r="AE123" s="814"/>
      <c r="AF123" s="815" t="s">
        <v>438</v>
      </c>
      <c r="AG123" s="813"/>
      <c r="AH123" s="813"/>
      <c r="AI123" s="813"/>
      <c r="AJ123" s="814"/>
      <c r="AK123" s="815" t="s">
        <v>442</v>
      </c>
      <c r="AL123" s="813"/>
      <c r="AM123" s="813"/>
      <c r="AN123" s="813"/>
      <c r="AO123" s="814"/>
      <c r="AP123" s="857" t="s">
        <v>411</v>
      </c>
      <c r="AQ123" s="858"/>
      <c r="AR123" s="858"/>
      <c r="AS123" s="858"/>
      <c r="AT123" s="859"/>
      <c r="AU123" s="919"/>
      <c r="AV123" s="920"/>
      <c r="AW123" s="920"/>
      <c r="AX123" s="920"/>
      <c r="AY123" s="920"/>
      <c r="AZ123" s="233" t="s">
        <v>187</v>
      </c>
      <c r="BA123" s="233"/>
      <c r="BB123" s="233"/>
      <c r="BC123" s="233"/>
      <c r="BD123" s="233"/>
      <c r="BE123" s="233"/>
      <c r="BF123" s="233"/>
      <c r="BG123" s="233"/>
      <c r="BH123" s="233"/>
      <c r="BI123" s="233"/>
      <c r="BJ123" s="233"/>
      <c r="BK123" s="233"/>
      <c r="BL123" s="233"/>
      <c r="BM123" s="233"/>
      <c r="BN123" s="233"/>
      <c r="BO123" s="910" t="s">
        <v>483</v>
      </c>
      <c r="BP123" s="911"/>
      <c r="BQ123" s="865">
        <v>21427750</v>
      </c>
      <c r="BR123" s="866"/>
      <c r="BS123" s="866"/>
      <c r="BT123" s="866"/>
      <c r="BU123" s="866"/>
      <c r="BV123" s="866">
        <v>20943789</v>
      </c>
      <c r="BW123" s="866"/>
      <c r="BX123" s="866"/>
      <c r="BY123" s="866"/>
      <c r="BZ123" s="866"/>
      <c r="CA123" s="866">
        <v>21378599</v>
      </c>
      <c r="CB123" s="866"/>
      <c r="CC123" s="866"/>
      <c r="CD123" s="866"/>
      <c r="CE123" s="866"/>
      <c r="CF123" s="781"/>
      <c r="CG123" s="782"/>
      <c r="CH123" s="782"/>
      <c r="CI123" s="782"/>
      <c r="CJ123" s="867"/>
      <c r="CK123" s="902"/>
      <c r="CL123" s="888"/>
      <c r="CM123" s="888"/>
      <c r="CN123" s="888"/>
      <c r="CO123" s="889"/>
      <c r="CP123" s="868" t="s">
        <v>484</v>
      </c>
      <c r="CQ123" s="869"/>
      <c r="CR123" s="869"/>
      <c r="CS123" s="869"/>
      <c r="CT123" s="869"/>
      <c r="CU123" s="869"/>
      <c r="CV123" s="869"/>
      <c r="CW123" s="869"/>
      <c r="CX123" s="869"/>
      <c r="CY123" s="869"/>
      <c r="CZ123" s="869"/>
      <c r="DA123" s="869"/>
      <c r="DB123" s="869"/>
      <c r="DC123" s="869"/>
      <c r="DD123" s="869"/>
      <c r="DE123" s="869"/>
      <c r="DF123" s="870"/>
      <c r="DG123" s="812" t="s">
        <v>460</v>
      </c>
      <c r="DH123" s="813"/>
      <c r="DI123" s="813"/>
      <c r="DJ123" s="813"/>
      <c r="DK123" s="814"/>
      <c r="DL123" s="815" t="s">
        <v>450</v>
      </c>
      <c r="DM123" s="813"/>
      <c r="DN123" s="813"/>
      <c r="DO123" s="813"/>
      <c r="DP123" s="814"/>
      <c r="DQ123" s="815" t="s">
        <v>450</v>
      </c>
      <c r="DR123" s="813"/>
      <c r="DS123" s="813"/>
      <c r="DT123" s="813"/>
      <c r="DU123" s="814"/>
      <c r="DV123" s="857" t="s">
        <v>465</v>
      </c>
      <c r="DW123" s="858"/>
      <c r="DX123" s="858"/>
      <c r="DY123" s="858"/>
      <c r="DZ123" s="859"/>
    </row>
    <row r="124" spans="1:130" s="212" customFormat="1" ht="26.25" customHeight="1" thickBot="1" x14ac:dyDescent="0.2">
      <c r="A124" s="853"/>
      <c r="B124" s="854"/>
      <c r="C124" s="848" t="s">
        <v>470</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129</v>
      </c>
      <c r="AB124" s="813"/>
      <c r="AC124" s="813"/>
      <c r="AD124" s="813"/>
      <c r="AE124" s="814"/>
      <c r="AF124" s="815" t="s">
        <v>440</v>
      </c>
      <c r="AG124" s="813"/>
      <c r="AH124" s="813"/>
      <c r="AI124" s="813"/>
      <c r="AJ124" s="814"/>
      <c r="AK124" s="815" t="s">
        <v>438</v>
      </c>
      <c r="AL124" s="813"/>
      <c r="AM124" s="813"/>
      <c r="AN124" s="813"/>
      <c r="AO124" s="814"/>
      <c r="AP124" s="857" t="s">
        <v>411</v>
      </c>
      <c r="AQ124" s="858"/>
      <c r="AR124" s="858"/>
      <c r="AS124" s="858"/>
      <c r="AT124" s="859"/>
      <c r="AU124" s="860" t="s">
        <v>485</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t="s">
        <v>438</v>
      </c>
      <c r="BR124" s="864"/>
      <c r="BS124" s="864"/>
      <c r="BT124" s="864"/>
      <c r="BU124" s="864"/>
      <c r="BV124" s="864" t="s">
        <v>450</v>
      </c>
      <c r="BW124" s="864"/>
      <c r="BX124" s="864"/>
      <c r="BY124" s="864"/>
      <c r="BZ124" s="864"/>
      <c r="CA124" s="864" t="s">
        <v>450</v>
      </c>
      <c r="CB124" s="864"/>
      <c r="CC124" s="864"/>
      <c r="CD124" s="864"/>
      <c r="CE124" s="864"/>
      <c r="CF124" s="759"/>
      <c r="CG124" s="760"/>
      <c r="CH124" s="760"/>
      <c r="CI124" s="760"/>
      <c r="CJ124" s="895"/>
      <c r="CK124" s="903"/>
      <c r="CL124" s="903"/>
      <c r="CM124" s="903"/>
      <c r="CN124" s="903"/>
      <c r="CO124" s="904"/>
      <c r="CP124" s="868" t="s">
        <v>486</v>
      </c>
      <c r="CQ124" s="869"/>
      <c r="CR124" s="869"/>
      <c r="CS124" s="869"/>
      <c r="CT124" s="869"/>
      <c r="CU124" s="869"/>
      <c r="CV124" s="869"/>
      <c r="CW124" s="869"/>
      <c r="CX124" s="869"/>
      <c r="CY124" s="869"/>
      <c r="CZ124" s="869"/>
      <c r="DA124" s="869"/>
      <c r="DB124" s="869"/>
      <c r="DC124" s="869"/>
      <c r="DD124" s="869"/>
      <c r="DE124" s="869"/>
      <c r="DF124" s="870"/>
      <c r="DG124" s="796">
        <v>6410577</v>
      </c>
      <c r="DH124" s="797"/>
      <c r="DI124" s="797"/>
      <c r="DJ124" s="797"/>
      <c r="DK124" s="798"/>
      <c r="DL124" s="799" t="s">
        <v>440</v>
      </c>
      <c r="DM124" s="797"/>
      <c r="DN124" s="797"/>
      <c r="DO124" s="797"/>
      <c r="DP124" s="798"/>
      <c r="DQ124" s="799" t="s">
        <v>411</v>
      </c>
      <c r="DR124" s="797"/>
      <c r="DS124" s="797"/>
      <c r="DT124" s="797"/>
      <c r="DU124" s="798"/>
      <c r="DV124" s="881" t="s">
        <v>440</v>
      </c>
      <c r="DW124" s="882"/>
      <c r="DX124" s="882"/>
      <c r="DY124" s="882"/>
      <c r="DZ124" s="883"/>
    </row>
    <row r="125" spans="1:130" s="212" customFormat="1" ht="26.25" customHeight="1" x14ac:dyDescent="0.15">
      <c r="A125" s="853"/>
      <c r="B125" s="854"/>
      <c r="C125" s="848" t="s">
        <v>472</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440</v>
      </c>
      <c r="AB125" s="813"/>
      <c r="AC125" s="813"/>
      <c r="AD125" s="813"/>
      <c r="AE125" s="814"/>
      <c r="AF125" s="815" t="s">
        <v>438</v>
      </c>
      <c r="AG125" s="813"/>
      <c r="AH125" s="813"/>
      <c r="AI125" s="813"/>
      <c r="AJ125" s="814"/>
      <c r="AK125" s="815" t="s">
        <v>450</v>
      </c>
      <c r="AL125" s="813"/>
      <c r="AM125" s="813"/>
      <c r="AN125" s="813"/>
      <c r="AO125" s="814"/>
      <c r="AP125" s="857" t="s">
        <v>465</v>
      </c>
      <c r="AQ125" s="858"/>
      <c r="AR125" s="858"/>
      <c r="AS125" s="858"/>
      <c r="AT125" s="85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4" t="s">
        <v>487</v>
      </c>
      <c r="CL125" s="885"/>
      <c r="CM125" s="885"/>
      <c r="CN125" s="885"/>
      <c r="CO125" s="886"/>
      <c r="CP125" s="893" t="s">
        <v>488</v>
      </c>
      <c r="CQ125" s="841"/>
      <c r="CR125" s="841"/>
      <c r="CS125" s="841"/>
      <c r="CT125" s="841"/>
      <c r="CU125" s="841"/>
      <c r="CV125" s="841"/>
      <c r="CW125" s="841"/>
      <c r="CX125" s="841"/>
      <c r="CY125" s="841"/>
      <c r="CZ125" s="841"/>
      <c r="DA125" s="841"/>
      <c r="DB125" s="841"/>
      <c r="DC125" s="841"/>
      <c r="DD125" s="841"/>
      <c r="DE125" s="841"/>
      <c r="DF125" s="842"/>
      <c r="DG125" s="894" t="s">
        <v>450</v>
      </c>
      <c r="DH125" s="875"/>
      <c r="DI125" s="875"/>
      <c r="DJ125" s="875"/>
      <c r="DK125" s="875"/>
      <c r="DL125" s="875" t="s">
        <v>411</v>
      </c>
      <c r="DM125" s="875"/>
      <c r="DN125" s="875"/>
      <c r="DO125" s="875"/>
      <c r="DP125" s="875"/>
      <c r="DQ125" s="875" t="s">
        <v>450</v>
      </c>
      <c r="DR125" s="875"/>
      <c r="DS125" s="875"/>
      <c r="DT125" s="875"/>
      <c r="DU125" s="875"/>
      <c r="DV125" s="876" t="s">
        <v>129</v>
      </c>
      <c r="DW125" s="876"/>
      <c r="DX125" s="876"/>
      <c r="DY125" s="876"/>
      <c r="DZ125" s="877"/>
    </row>
    <row r="126" spans="1:130" s="212" customFormat="1" ht="26.25" customHeight="1" thickBot="1" x14ac:dyDescent="0.2">
      <c r="A126" s="853"/>
      <c r="B126" s="854"/>
      <c r="C126" s="848" t="s">
        <v>474</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450</v>
      </c>
      <c r="AB126" s="813"/>
      <c r="AC126" s="813"/>
      <c r="AD126" s="813"/>
      <c r="AE126" s="814"/>
      <c r="AF126" s="815" t="s">
        <v>440</v>
      </c>
      <c r="AG126" s="813"/>
      <c r="AH126" s="813"/>
      <c r="AI126" s="813"/>
      <c r="AJ126" s="814"/>
      <c r="AK126" s="815" t="s">
        <v>411</v>
      </c>
      <c r="AL126" s="813"/>
      <c r="AM126" s="813"/>
      <c r="AN126" s="813"/>
      <c r="AO126" s="814"/>
      <c r="AP126" s="857" t="s">
        <v>450</v>
      </c>
      <c r="AQ126" s="858"/>
      <c r="AR126" s="858"/>
      <c r="AS126" s="858"/>
      <c r="AT126" s="85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7"/>
      <c r="CL126" s="888"/>
      <c r="CM126" s="888"/>
      <c r="CN126" s="888"/>
      <c r="CO126" s="889"/>
      <c r="CP126" s="848" t="s">
        <v>489</v>
      </c>
      <c r="CQ126" s="785"/>
      <c r="CR126" s="785"/>
      <c r="CS126" s="785"/>
      <c r="CT126" s="785"/>
      <c r="CU126" s="785"/>
      <c r="CV126" s="785"/>
      <c r="CW126" s="785"/>
      <c r="CX126" s="785"/>
      <c r="CY126" s="785"/>
      <c r="CZ126" s="785"/>
      <c r="DA126" s="785"/>
      <c r="DB126" s="785"/>
      <c r="DC126" s="785"/>
      <c r="DD126" s="785"/>
      <c r="DE126" s="785"/>
      <c r="DF126" s="786"/>
      <c r="DG126" s="849" t="s">
        <v>411</v>
      </c>
      <c r="DH126" s="850"/>
      <c r="DI126" s="850"/>
      <c r="DJ126" s="850"/>
      <c r="DK126" s="850"/>
      <c r="DL126" s="850" t="s">
        <v>411</v>
      </c>
      <c r="DM126" s="850"/>
      <c r="DN126" s="850"/>
      <c r="DO126" s="850"/>
      <c r="DP126" s="850"/>
      <c r="DQ126" s="850" t="s">
        <v>438</v>
      </c>
      <c r="DR126" s="850"/>
      <c r="DS126" s="850"/>
      <c r="DT126" s="850"/>
      <c r="DU126" s="850"/>
      <c r="DV126" s="827" t="s">
        <v>460</v>
      </c>
      <c r="DW126" s="827"/>
      <c r="DX126" s="827"/>
      <c r="DY126" s="827"/>
      <c r="DZ126" s="828"/>
    </row>
    <row r="127" spans="1:130" s="212" customFormat="1" ht="26.25" customHeight="1" x14ac:dyDescent="0.15">
      <c r="A127" s="855"/>
      <c r="B127" s="856"/>
      <c r="C127" s="871" t="s">
        <v>490</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440</v>
      </c>
      <c r="AB127" s="813"/>
      <c r="AC127" s="813"/>
      <c r="AD127" s="813"/>
      <c r="AE127" s="814"/>
      <c r="AF127" s="815" t="s">
        <v>450</v>
      </c>
      <c r="AG127" s="813"/>
      <c r="AH127" s="813"/>
      <c r="AI127" s="813"/>
      <c r="AJ127" s="814"/>
      <c r="AK127" s="815" t="s">
        <v>438</v>
      </c>
      <c r="AL127" s="813"/>
      <c r="AM127" s="813"/>
      <c r="AN127" s="813"/>
      <c r="AO127" s="814"/>
      <c r="AP127" s="857" t="s">
        <v>450</v>
      </c>
      <c r="AQ127" s="858"/>
      <c r="AR127" s="858"/>
      <c r="AS127" s="858"/>
      <c r="AT127" s="859"/>
      <c r="AU127" s="214"/>
      <c r="AV127" s="214"/>
      <c r="AW127" s="214"/>
      <c r="AX127" s="874" t="s">
        <v>491</v>
      </c>
      <c r="AY127" s="845"/>
      <c r="AZ127" s="845"/>
      <c r="BA127" s="845"/>
      <c r="BB127" s="845"/>
      <c r="BC127" s="845"/>
      <c r="BD127" s="845"/>
      <c r="BE127" s="846"/>
      <c r="BF127" s="844" t="s">
        <v>492</v>
      </c>
      <c r="BG127" s="845"/>
      <c r="BH127" s="845"/>
      <c r="BI127" s="845"/>
      <c r="BJ127" s="845"/>
      <c r="BK127" s="845"/>
      <c r="BL127" s="846"/>
      <c r="BM127" s="844" t="s">
        <v>493</v>
      </c>
      <c r="BN127" s="845"/>
      <c r="BO127" s="845"/>
      <c r="BP127" s="845"/>
      <c r="BQ127" s="845"/>
      <c r="BR127" s="845"/>
      <c r="BS127" s="846"/>
      <c r="BT127" s="844" t="s">
        <v>494</v>
      </c>
      <c r="BU127" s="845"/>
      <c r="BV127" s="845"/>
      <c r="BW127" s="845"/>
      <c r="BX127" s="845"/>
      <c r="BY127" s="845"/>
      <c r="BZ127" s="847"/>
      <c r="CA127" s="214"/>
      <c r="CB127" s="214"/>
      <c r="CC127" s="214"/>
      <c r="CD127" s="237"/>
      <c r="CE127" s="237"/>
      <c r="CF127" s="237"/>
      <c r="CG127" s="214"/>
      <c r="CH127" s="214"/>
      <c r="CI127" s="214"/>
      <c r="CJ127" s="236"/>
      <c r="CK127" s="887"/>
      <c r="CL127" s="888"/>
      <c r="CM127" s="888"/>
      <c r="CN127" s="888"/>
      <c r="CO127" s="889"/>
      <c r="CP127" s="848" t="s">
        <v>495</v>
      </c>
      <c r="CQ127" s="785"/>
      <c r="CR127" s="785"/>
      <c r="CS127" s="785"/>
      <c r="CT127" s="785"/>
      <c r="CU127" s="785"/>
      <c r="CV127" s="785"/>
      <c r="CW127" s="785"/>
      <c r="CX127" s="785"/>
      <c r="CY127" s="785"/>
      <c r="CZ127" s="785"/>
      <c r="DA127" s="785"/>
      <c r="DB127" s="785"/>
      <c r="DC127" s="785"/>
      <c r="DD127" s="785"/>
      <c r="DE127" s="785"/>
      <c r="DF127" s="786"/>
      <c r="DG127" s="849" t="s">
        <v>411</v>
      </c>
      <c r="DH127" s="850"/>
      <c r="DI127" s="850"/>
      <c r="DJ127" s="850"/>
      <c r="DK127" s="850"/>
      <c r="DL127" s="850" t="s">
        <v>447</v>
      </c>
      <c r="DM127" s="850"/>
      <c r="DN127" s="850"/>
      <c r="DO127" s="850"/>
      <c r="DP127" s="850"/>
      <c r="DQ127" s="850" t="s">
        <v>438</v>
      </c>
      <c r="DR127" s="850"/>
      <c r="DS127" s="850"/>
      <c r="DT127" s="850"/>
      <c r="DU127" s="850"/>
      <c r="DV127" s="827" t="s">
        <v>129</v>
      </c>
      <c r="DW127" s="827"/>
      <c r="DX127" s="827"/>
      <c r="DY127" s="827"/>
      <c r="DZ127" s="828"/>
    </row>
    <row r="128" spans="1:130" s="212" customFormat="1" ht="26.25" customHeight="1" thickBot="1" x14ac:dyDescent="0.2">
      <c r="A128" s="829" t="s">
        <v>496</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497</v>
      </c>
      <c r="X128" s="831"/>
      <c r="Y128" s="831"/>
      <c r="Z128" s="832"/>
      <c r="AA128" s="833">
        <v>390703</v>
      </c>
      <c r="AB128" s="834"/>
      <c r="AC128" s="834"/>
      <c r="AD128" s="834"/>
      <c r="AE128" s="835"/>
      <c r="AF128" s="836">
        <v>379535</v>
      </c>
      <c r="AG128" s="834"/>
      <c r="AH128" s="834"/>
      <c r="AI128" s="834"/>
      <c r="AJ128" s="835"/>
      <c r="AK128" s="836">
        <v>402440</v>
      </c>
      <c r="AL128" s="834"/>
      <c r="AM128" s="834"/>
      <c r="AN128" s="834"/>
      <c r="AO128" s="835"/>
      <c r="AP128" s="837"/>
      <c r="AQ128" s="838"/>
      <c r="AR128" s="838"/>
      <c r="AS128" s="838"/>
      <c r="AT128" s="839"/>
      <c r="AU128" s="214"/>
      <c r="AV128" s="214"/>
      <c r="AW128" s="214"/>
      <c r="AX128" s="840" t="s">
        <v>498</v>
      </c>
      <c r="AY128" s="841"/>
      <c r="AZ128" s="841"/>
      <c r="BA128" s="841"/>
      <c r="BB128" s="841"/>
      <c r="BC128" s="841"/>
      <c r="BD128" s="841"/>
      <c r="BE128" s="842"/>
      <c r="BF128" s="819" t="s">
        <v>438</v>
      </c>
      <c r="BG128" s="820"/>
      <c r="BH128" s="820"/>
      <c r="BI128" s="820"/>
      <c r="BJ128" s="820"/>
      <c r="BK128" s="820"/>
      <c r="BL128" s="843"/>
      <c r="BM128" s="819">
        <v>12.57</v>
      </c>
      <c r="BN128" s="820"/>
      <c r="BO128" s="820"/>
      <c r="BP128" s="820"/>
      <c r="BQ128" s="820"/>
      <c r="BR128" s="820"/>
      <c r="BS128" s="843"/>
      <c r="BT128" s="819">
        <v>20</v>
      </c>
      <c r="BU128" s="820"/>
      <c r="BV128" s="820"/>
      <c r="BW128" s="820"/>
      <c r="BX128" s="820"/>
      <c r="BY128" s="820"/>
      <c r="BZ128" s="821"/>
      <c r="CA128" s="237"/>
      <c r="CB128" s="237"/>
      <c r="CC128" s="237"/>
      <c r="CD128" s="237"/>
      <c r="CE128" s="237"/>
      <c r="CF128" s="237"/>
      <c r="CG128" s="214"/>
      <c r="CH128" s="214"/>
      <c r="CI128" s="214"/>
      <c r="CJ128" s="236"/>
      <c r="CK128" s="890"/>
      <c r="CL128" s="891"/>
      <c r="CM128" s="891"/>
      <c r="CN128" s="891"/>
      <c r="CO128" s="892"/>
      <c r="CP128" s="822" t="s">
        <v>499</v>
      </c>
      <c r="CQ128" s="763"/>
      <c r="CR128" s="763"/>
      <c r="CS128" s="763"/>
      <c r="CT128" s="763"/>
      <c r="CU128" s="763"/>
      <c r="CV128" s="763"/>
      <c r="CW128" s="763"/>
      <c r="CX128" s="763"/>
      <c r="CY128" s="763"/>
      <c r="CZ128" s="763"/>
      <c r="DA128" s="763"/>
      <c r="DB128" s="763"/>
      <c r="DC128" s="763"/>
      <c r="DD128" s="763"/>
      <c r="DE128" s="763"/>
      <c r="DF128" s="764"/>
      <c r="DG128" s="823" t="s">
        <v>447</v>
      </c>
      <c r="DH128" s="824"/>
      <c r="DI128" s="824"/>
      <c r="DJ128" s="824"/>
      <c r="DK128" s="824"/>
      <c r="DL128" s="824" t="s">
        <v>443</v>
      </c>
      <c r="DM128" s="824"/>
      <c r="DN128" s="824"/>
      <c r="DO128" s="824"/>
      <c r="DP128" s="824"/>
      <c r="DQ128" s="824" t="s">
        <v>447</v>
      </c>
      <c r="DR128" s="824"/>
      <c r="DS128" s="824"/>
      <c r="DT128" s="824"/>
      <c r="DU128" s="824"/>
      <c r="DV128" s="825" t="s">
        <v>440</v>
      </c>
      <c r="DW128" s="825"/>
      <c r="DX128" s="825"/>
      <c r="DY128" s="825"/>
      <c r="DZ128" s="826"/>
    </row>
    <row r="129" spans="1:131" s="212" customFormat="1" ht="26.25" customHeight="1" x14ac:dyDescent="0.15">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500</v>
      </c>
      <c r="X129" s="810"/>
      <c r="Y129" s="810"/>
      <c r="Z129" s="811"/>
      <c r="AA129" s="812">
        <v>17771782</v>
      </c>
      <c r="AB129" s="813"/>
      <c r="AC129" s="813"/>
      <c r="AD129" s="813"/>
      <c r="AE129" s="814"/>
      <c r="AF129" s="815">
        <v>18063927</v>
      </c>
      <c r="AG129" s="813"/>
      <c r="AH129" s="813"/>
      <c r="AI129" s="813"/>
      <c r="AJ129" s="814"/>
      <c r="AK129" s="815">
        <v>18529772</v>
      </c>
      <c r="AL129" s="813"/>
      <c r="AM129" s="813"/>
      <c r="AN129" s="813"/>
      <c r="AO129" s="814"/>
      <c r="AP129" s="816"/>
      <c r="AQ129" s="817"/>
      <c r="AR129" s="817"/>
      <c r="AS129" s="817"/>
      <c r="AT129" s="818"/>
      <c r="AU129" s="215"/>
      <c r="AV129" s="215"/>
      <c r="AW129" s="215"/>
      <c r="AX129" s="784" t="s">
        <v>501</v>
      </c>
      <c r="AY129" s="785"/>
      <c r="AZ129" s="785"/>
      <c r="BA129" s="785"/>
      <c r="BB129" s="785"/>
      <c r="BC129" s="785"/>
      <c r="BD129" s="785"/>
      <c r="BE129" s="786"/>
      <c r="BF129" s="803" t="s">
        <v>438</v>
      </c>
      <c r="BG129" s="804"/>
      <c r="BH129" s="804"/>
      <c r="BI129" s="804"/>
      <c r="BJ129" s="804"/>
      <c r="BK129" s="804"/>
      <c r="BL129" s="805"/>
      <c r="BM129" s="803">
        <v>17.57</v>
      </c>
      <c r="BN129" s="804"/>
      <c r="BO129" s="804"/>
      <c r="BP129" s="804"/>
      <c r="BQ129" s="804"/>
      <c r="BR129" s="804"/>
      <c r="BS129" s="805"/>
      <c r="BT129" s="803">
        <v>30</v>
      </c>
      <c r="BU129" s="804"/>
      <c r="BV129" s="804"/>
      <c r="BW129" s="804"/>
      <c r="BX129" s="804"/>
      <c r="BY129" s="804"/>
      <c r="BZ129" s="8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807" t="s">
        <v>502</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503</v>
      </c>
      <c r="X130" s="810"/>
      <c r="Y130" s="810"/>
      <c r="Z130" s="811"/>
      <c r="AA130" s="812">
        <v>1162965</v>
      </c>
      <c r="AB130" s="813"/>
      <c r="AC130" s="813"/>
      <c r="AD130" s="813"/>
      <c r="AE130" s="814"/>
      <c r="AF130" s="815">
        <v>1129322</v>
      </c>
      <c r="AG130" s="813"/>
      <c r="AH130" s="813"/>
      <c r="AI130" s="813"/>
      <c r="AJ130" s="814"/>
      <c r="AK130" s="815">
        <v>1096218</v>
      </c>
      <c r="AL130" s="813"/>
      <c r="AM130" s="813"/>
      <c r="AN130" s="813"/>
      <c r="AO130" s="814"/>
      <c r="AP130" s="816"/>
      <c r="AQ130" s="817"/>
      <c r="AR130" s="817"/>
      <c r="AS130" s="817"/>
      <c r="AT130" s="818"/>
      <c r="AU130" s="215"/>
      <c r="AV130" s="215"/>
      <c r="AW130" s="215"/>
      <c r="AX130" s="784" t="s">
        <v>504</v>
      </c>
      <c r="AY130" s="785"/>
      <c r="AZ130" s="785"/>
      <c r="BA130" s="785"/>
      <c r="BB130" s="785"/>
      <c r="BC130" s="785"/>
      <c r="BD130" s="785"/>
      <c r="BE130" s="786"/>
      <c r="BF130" s="787">
        <v>1</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505</v>
      </c>
      <c r="X131" s="794"/>
      <c r="Y131" s="794"/>
      <c r="Z131" s="795"/>
      <c r="AA131" s="796">
        <v>16608817</v>
      </c>
      <c r="AB131" s="797"/>
      <c r="AC131" s="797"/>
      <c r="AD131" s="797"/>
      <c r="AE131" s="798"/>
      <c r="AF131" s="799">
        <v>16934605</v>
      </c>
      <c r="AG131" s="797"/>
      <c r="AH131" s="797"/>
      <c r="AI131" s="797"/>
      <c r="AJ131" s="798"/>
      <c r="AK131" s="799">
        <v>17433554</v>
      </c>
      <c r="AL131" s="797"/>
      <c r="AM131" s="797"/>
      <c r="AN131" s="797"/>
      <c r="AO131" s="798"/>
      <c r="AP131" s="800"/>
      <c r="AQ131" s="801"/>
      <c r="AR131" s="801"/>
      <c r="AS131" s="801"/>
      <c r="AT131" s="802"/>
      <c r="AU131" s="215"/>
      <c r="AV131" s="215"/>
      <c r="AW131" s="215"/>
      <c r="AX131" s="762" t="s">
        <v>506</v>
      </c>
      <c r="AY131" s="763"/>
      <c r="AZ131" s="763"/>
      <c r="BA131" s="763"/>
      <c r="BB131" s="763"/>
      <c r="BC131" s="763"/>
      <c r="BD131" s="763"/>
      <c r="BE131" s="764"/>
      <c r="BF131" s="765" t="s">
        <v>507</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71" t="s">
        <v>508</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509</v>
      </c>
      <c r="W132" s="775"/>
      <c r="X132" s="775"/>
      <c r="Y132" s="775"/>
      <c r="Z132" s="776"/>
      <c r="AA132" s="777">
        <v>0.87278341400000004</v>
      </c>
      <c r="AB132" s="778"/>
      <c r="AC132" s="778"/>
      <c r="AD132" s="778"/>
      <c r="AE132" s="779"/>
      <c r="AF132" s="780">
        <v>1.2221838060000001</v>
      </c>
      <c r="AG132" s="778"/>
      <c r="AH132" s="778"/>
      <c r="AI132" s="778"/>
      <c r="AJ132" s="779"/>
      <c r="AK132" s="780">
        <v>1.028300057</v>
      </c>
      <c r="AL132" s="778"/>
      <c r="AM132" s="778"/>
      <c r="AN132" s="778"/>
      <c r="AO132" s="779"/>
      <c r="AP132" s="781"/>
      <c r="AQ132" s="782"/>
      <c r="AR132" s="782"/>
      <c r="AS132" s="782"/>
      <c r="AT132" s="78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510</v>
      </c>
      <c r="W133" s="754"/>
      <c r="X133" s="754"/>
      <c r="Y133" s="754"/>
      <c r="Z133" s="755"/>
      <c r="AA133" s="756">
        <v>1.2</v>
      </c>
      <c r="AB133" s="757"/>
      <c r="AC133" s="757"/>
      <c r="AD133" s="757"/>
      <c r="AE133" s="758"/>
      <c r="AF133" s="756">
        <v>1</v>
      </c>
      <c r="AG133" s="757"/>
      <c r="AH133" s="757"/>
      <c r="AI133" s="757"/>
      <c r="AJ133" s="758"/>
      <c r="AK133" s="756">
        <v>1</v>
      </c>
      <c r="AL133" s="757"/>
      <c r="AM133" s="757"/>
      <c r="AN133" s="757"/>
      <c r="AO133" s="758"/>
      <c r="AP133" s="759"/>
      <c r="AQ133" s="760"/>
      <c r="AR133" s="760"/>
      <c r="AS133" s="760"/>
      <c r="AT133" s="76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2ALmR03B048hF3Njmw9dKlFp4UB5hARtjH7lh/CZOBA1SE/MCNOUYUl8Lpe0xj1e5JJo1gcnwueYaDL9mISuGA==" saltValue="uWZSLgCHwhLJf2yO4pM3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511</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cqSfrzBIQsfxYt0WV/vv99KB17wqdolpg7Jl/4y0rJ8HounqHt2cEEgjo8i+s/HNgs2c2NA0nkDxVshURDTXwg==" saltValue="sCCauNs91lXhfav3MVcJ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R5/FgWpNsLAVWenCvt6CW/ABDIvL+nR3eGriNTJpXCGxf+HufaRpaF4Qxl0EgM/ou/FqDlFWe3gDHXngcDOTA==" saltValue="/sMS6QGspIvGQPDE60TS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513</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1" t="s">
        <v>514</v>
      </c>
      <c r="AP7" s="254"/>
      <c r="AQ7" s="255" t="s">
        <v>515</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2"/>
      <c r="AP8" s="260" t="s">
        <v>516</v>
      </c>
      <c r="AQ8" s="261" t="s">
        <v>517</v>
      </c>
      <c r="AR8" s="262" t="s">
        <v>518</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3" t="s">
        <v>519</v>
      </c>
      <c r="AL9" s="1164"/>
      <c r="AM9" s="1164"/>
      <c r="AN9" s="1165"/>
      <c r="AO9" s="263">
        <v>4781163</v>
      </c>
      <c r="AP9" s="263">
        <v>51401</v>
      </c>
      <c r="AQ9" s="264">
        <v>65025</v>
      </c>
      <c r="AR9" s="265">
        <v>-21</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3" t="s">
        <v>520</v>
      </c>
      <c r="AL10" s="1164"/>
      <c r="AM10" s="1164"/>
      <c r="AN10" s="1165"/>
      <c r="AO10" s="266">
        <v>735503</v>
      </c>
      <c r="AP10" s="266">
        <v>7907</v>
      </c>
      <c r="AQ10" s="267">
        <v>6119</v>
      </c>
      <c r="AR10" s="268">
        <v>29.2</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3" t="s">
        <v>521</v>
      </c>
      <c r="AL11" s="1164"/>
      <c r="AM11" s="1164"/>
      <c r="AN11" s="1165"/>
      <c r="AO11" s="266">
        <v>95756</v>
      </c>
      <c r="AP11" s="266">
        <v>1029</v>
      </c>
      <c r="AQ11" s="267">
        <v>1220</v>
      </c>
      <c r="AR11" s="268">
        <v>-15.7</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3" t="s">
        <v>522</v>
      </c>
      <c r="AL12" s="1164"/>
      <c r="AM12" s="1164"/>
      <c r="AN12" s="1165"/>
      <c r="AO12" s="266" t="s">
        <v>523</v>
      </c>
      <c r="AP12" s="266" t="s">
        <v>523</v>
      </c>
      <c r="AQ12" s="267">
        <v>12</v>
      </c>
      <c r="AR12" s="268" t="s">
        <v>523</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3" t="s">
        <v>524</v>
      </c>
      <c r="AL13" s="1164"/>
      <c r="AM13" s="1164"/>
      <c r="AN13" s="1165"/>
      <c r="AO13" s="266">
        <v>188314</v>
      </c>
      <c r="AP13" s="266">
        <v>2025</v>
      </c>
      <c r="AQ13" s="267">
        <v>2792</v>
      </c>
      <c r="AR13" s="268">
        <v>-27.5</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3" t="s">
        <v>525</v>
      </c>
      <c r="AL14" s="1164"/>
      <c r="AM14" s="1164"/>
      <c r="AN14" s="1165"/>
      <c r="AO14" s="266">
        <v>75377</v>
      </c>
      <c r="AP14" s="266">
        <v>810</v>
      </c>
      <c r="AQ14" s="267">
        <v>1408</v>
      </c>
      <c r="AR14" s="268">
        <v>-42.5</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6" t="s">
        <v>526</v>
      </c>
      <c r="AL15" s="1167"/>
      <c r="AM15" s="1167"/>
      <c r="AN15" s="1168"/>
      <c r="AO15" s="266">
        <v>-298662</v>
      </c>
      <c r="AP15" s="266">
        <v>-3211</v>
      </c>
      <c r="AQ15" s="267">
        <v>-3962</v>
      </c>
      <c r="AR15" s="268">
        <v>-19</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6" t="s">
        <v>187</v>
      </c>
      <c r="AL16" s="1167"/>
      <c r="AM16" s="1167"/>
      <c r="AN16" s="1168"/>
      <c r="AO16" s="266">
        <v>5577451</v>
      </c>
      <c r="AP16" s="266">
        <v>59962</v>
      </c>
      <c r="AQ16" s="267">
        <v>72615</v>
      </c>
      <c r="AR16" s="268">
        <v>-17.399999999999999</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527</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528</v>
      </c>
      <c r="AP20" s="275" t="s">
        <v>529</v>
      </c>
      <c r="AQ20" s="276" t="s">
        <v>530</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69" t="s">
        <v>531</v>
      </c>
      <c r="AL21" s="1170"/>
      <c r="AM21" s="1170"/>
      <c r="AN21" s="1171"/>
      <c r="AO21" s="279">
        <v>5.0199999999999996</v>
      </c>
      <c r="AP21" s="280">
        <v>6.51</v>
      </c>
      <c r="AQ21" s="281">
        <v>-1.49</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69" t="s">
        <v>532</v>
      </c>
      <c r="AL22" s="1170"/>
      <c r="AM22" s="1170"/>
      <c r="AN22" s="1171"/>
      <c r="AO22" s="284">
        <v>99.4</v>
      </c>
      <c r="AP22" s="285">
        <v>98.4</v>
      </c>
      <c r="AQ22" s="286">
        <v>1</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62" t="s">
        <v>533</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49"/>
    </row>
    <row r="27" spans="1:46" x14ac:dyDescent="0.15">
      <c r="A27" s="291"/>
      <c r="AO27" s="244"/>
      <c r="AP27" s="244"/>
      <c r="AQ27" s="244"/>
      <c r="AR27" s="244"/>
      <c r="AS27" s="244"/>
      <c r="AT27" s="244"/>
    </row>
    <row r="28" spans="1:46" ht="17.25" x14ac:dyDescent="0.15">
      <c r="A28" s="245" t="s">
        <v>534</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535</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1" t="s">
        <v>514</v>
      </c>
      <c r="AP30" s="254"/>
      <c r="AQ30" s="255" t="s">
        <v>515</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2"/>
      <c r="AP31" s="260" t="s">
        <v>516</v>
      </c>
      <c r="AQ31" s="261" t="s">
        <v>517</v>
      </c>
      <c r="AR31" s="262" t="s">
        <v>518</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3" t="s">
        <v>536</v>
      </c>
      <c r="AL32" s="1154"/>
      <c r="AM32" s="1154"/>
      <c r="AN32" s="1155"/>
      <c r="AO32" s="294">
        <v>1139418</v>
      </c>
      <c r="AP32" s="294">
        <v>12250</v>
      </c>
      <c r="AQ32" s="295">
        <v>34910</v>
      </c>
      <c r="AR32" s="296">
        <v>-64.900000000000006</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3" t="s">
        <v>537</v>
      </c>
      <c r="AL33" s="1154"/>
      <c r="AM33" s="1154"/>
      <c r="AN33" s="1155"/>
      <c r="AO33" s="294" t="s">
        <v>523</v>
      </c>
      <c r="AP33" s="294" t="s">
        <v>523</v>
      </c>
      <c r="AQ33" s="295" t="s">
        <v>523</v>
      </c>
      <c r="AR33" s="296" t="s">
        <v>523</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3" t="s">
        <v>538</v>
      </c>
      <c r="AL34" s="1154"/>
      <c r="AM34" s="1154"/>
      <c r="AN34" s="1155"/>
      <c r="AO34" s="294" t="s">
        <v>523</v>
      </c>
      <c r="AP34" s="294" t="s">
        <v>523</v>
      </c>
      <c r="AQ34" s="295">
        <v>4</v>
      </c>
      <c r="AR34" s="296" t="s">
        <v>523</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3" t="s">
        <v>539</v>
      </c>
      <c r="AL35" s="1154"/>
      <c r="AM35" s="1154"/>
      <c r="AN35" s="1155"/>
      <c r="AO35" s="294">
        <v>491489</v>
      </c>
      <c r="AP35" s="294">
        <v>5284</v>
      </c>
      <c r="AQ35" s="295">
        <v>8517</v>
      </c>
      <c r="AR35" s="296">
        <v>-38</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3" t="s">
        <v>540</v>
      </c>
      <c r="AL36" s="1154"/>
      <c r="AM36" s="1154"/>
      <c r="AN36" s="1155"/>
      <c r="AO36" s="294">
        <v>47020</v>
      </c>
      <c r="AP36" s="294">
        <v>505</v>
      </c>
      <c r="AQ36" s="295">
        <v>1600</v>
      </c>
      <c r="AR36" s="296">
        <v>-68.400000000000006</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3" t="s">
        <v>541</v>
      </c>
      <c r="AL37" s="1154"/>
      <c r="AM37" s="1154"/>
      <c r="AN37" s="1155"/>
      <c r="AO37" s="294" t="s">
        <v>523</v>
      </c>
      <c r="AP37" s="294" t="s">
        <v>523</v>
      </c>
      <c r="AQ37" s="295">
        <v>1669</v>
      </c>
      <c r="AR37" s="296" t="s">
        <v>523</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6" t="s">
        <v>542</v>
      </c>
      <c r="AL38" s="1157"/>
      <c r="AM38" s="1157"/>
      <c r="AN38" s="1158"/>
      <c r="AO38" s="297" t="s">
        <v>523</v>
      </c>
      <c r="AP38" s="297" t="s">
        <v>523</v>
      </c>
      <c r="AQ38" s="298">
        <v>1</v>
      </c>
      <c r="AR38" s="286" t="s">
        <v>523</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6" t="s">
        <v>543</v>
      </c>
      <c r="AL39" s="1157"/>
      <c r="AM39" s="1157"/>
      <c r="AN39" s="1158"/>
      <c r="AO39" s="294">
        <v>-402440</v>
      </c>
      <c r="AP39" s="294">
        <v>-4327</v>
      </c>
      <c r="AQ39" s="295">
        <v>-6461</v>
      </c>
      <c r="AR39" s="296">
        <v>-33</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3" t="s">
        <v>544</v>
      </c>
      <c r="AL40" s="1154"/>
      <c r="AM40" s="1154"/>
      <c r="AN40" s="1155"/>
      <c r="AO40" s="294">
        <v>-1096218</v>
      </c>
      <c r="AP40" s="294">
        <v>-11785</v>
      </c>
      <c r="AQ40" s="295">
        <v>-28321</v>
      </c>
      <c r="AR40" s="296">
        <v>-58.4</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59" t="s">
        <v>296</v>
      </c>
      <c r="AL41" s="1160"/>
      <c r="AM41" s="1160"/>
      <c r="AN41" s="1161"/>
      <c r="AO41" s="294">
        <v>179269</v>
      </c>
      <c r="AP41" s="294">
        <v>1927</v>
      </c>
      <c r="AQ41" s="295">
        <v>11918</v>
      </c>
      <c r="AR41" s="296">
        <v>-83.8</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545</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546</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547</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6" t="s">
        <v>514</v>
      </c>
      <c r="AN49" s="1148" t="s">
        <v>548</v>
      </c>
      <c r="AO49" s="1149"/>
      <c r="AP49" s="1149"/>
      <c r="AQ49" s="1149"/>
      <c r="AR49" s="1150"/>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47"/>
      <c r="AN50" s="310" t="s">
        <v>549</v>
      </c>
      <c r="AO50" s="311" t="s">
        <v>550</v>
      </c>
      <c r="AP50" s="312" t="s">
        <v>551</v>
      </c>
      <c r="AQ50" s="313" t="s">
        <v>552</v>
      </c>
      <c r="AR50" s="314" t="s">
        <v>553</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554</v>
      </c>
      <c r="AL51" s="307"/>
      <c r="AM51" s="315">
        <v>2240881</v>
      </c>
      <c r="AN51" s="316">
        <v>24940</v>
      </c>
      <c r="AO51" s="317">
        <v>57.4</v>
      </c>
      <c r="AP51" s="318">
        <v>47820</v>
      </c>
      <c r="AQ51" s="319">
        <v>7.5</v>
      </c>
      <c r="AR51" s="320">
        <v>49.9</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555</v>
      </c>
      <c r="AM52" s="323">
        <v>1561867</v>
      </c>
      <c r="AN52" s="324">
        <v>17383</v>
      </c>
      <c r="AO52" s="325">
        <v>55.9</v>
      </c>
      <c r="AP52" s="326">
        <v>25855</v>
      </c>
      <c r="AQ52" s="327">
        <v>-0.1</v>
      </c>
      <c r="AR52" s="328">
        <v>56</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556</v>
      </c>
      <c r="AL53" s="307"/>
      <c r="AM53" s="315">
        <v>1708588</v>
      </c>
      <c r="AN53" s="316">
        <v>18823</v>
      </c>
      <c r="AO53" s="317">
        <v>-24.5</v>
      </c>
      <c r="AP53" s="318">
        <v>41934</v>
      </c>
      <c r="AQ53" s="319">
        <v>-12.3</v>
      </c>
      <c r="AR53" s="320">
        <v>-12.2</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555</v>
      </c>
      <c r="AM54" s="323">
        <v>1057939</v>
      </c>
      <c r="AN54" s="324">
        <v>11655</v>
      </c>
      <c r="AO54" s="325">
        <v>-33</v>
      </c>
      <c r="AP54" s="326">
        <v>23352</v>
      </c>
      <c r="AQ54" s="327">
        <v>-9.6999999999999993</v>
      </c>
      <c r="AR54" s="328">
        <v>-23.3</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557</v>
      </c>
      <c r="AL55" s="307"/>
      <c r="AM55" s="315">
        <v>2410485</v>
      </c>
      <c r="AN55" s="316">
        <v>26333</v>
      </c>
      <c r="AO55" s="317">
        <v>39.9</v>
      </c>
      <c r="AP55" s="318">
        <v>45588</v>
      </c>
      <c r="AQ55" s="319">
        <v>8.6999999999999993</v>
      </c>
      <c r="AR55" s="320">
        <v>31.2</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555</v>
      </c>
      <c r="AM56" s="323">
        <v>1038173</v>
      </c>
      <c r="AN56" s="324">
        <v>11341</v>
      </c>
      <c r="AO56" s="325">
        <v>-2.7</v>
      </c>
      <c r="AP56" s="326">
        <v>24150</v>
      </c>
      <c r="AQ56" s="327">
        <v>3.4</v>
      </c>
      <c r="AR56" s="328">
        <v>-6.1</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558</v>
      </c>
      <c r="AL57" s="307"/>
      <c r="AM57" s="315">
        <v>1558058</v>
      </c>
      <c r="AN57" s="316">
        <v>16864</v>
      </c>
      <c r="AO57" s="317">
        <v>-36</v>
      </c>
      <c r="AP57" s="318">
        <v>45483</v>
      </c>
      <c r="AQ57" s="319">
        <v>-0.2</v>
      </c>
      <c r="AR57" s="320">
        <v>-35.799999999999997</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555</v>
      </c>
      <c r="AM58" s="323">
        <v>863372</v>
      </c>
      <c r="AN58" s="324">
        <v>9345</v>
      </c>
      <c r="AO58" s="325">
        <v>-17.600000000000001</v>
      </c>
      <c r="AP58" s="326">
        <v>24241</v>
      </c>
      <c r="AQ58" s="327">
        <v>0.4</v>
      </c>
      <c r="AR58" s="328">
        <v>-18</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559</v>
      </c>
      <c r="AL59" s="307"/>
      <c r="AM59" s="315">
        <v>1447562</v>
      </c>
      <c r="AN59" s="316">
        <v>15562</v>
      </c>
      <c r="AO59" s="317">
        <v>-7.7</v>
      </c>
      <c r="AP59" s="318">
        <v>45945</v>
      </c>
      <c r="AQ59" s="319">
        <v>1</v>
      </c>
      <c r="AR59" s="320">
        <v>-8.6999999999999993</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555</v>
      </c>
      <c r="AM60" s="323">
        <v>813683</v>
      </c>
      <c r="AN60" s="324">
        <v>8748</v>
      </c>
      <c r="AO60" s="325">
        <v>-6.4</v>
      </c>
      <c r="AP60" s="326">
        <v>25180</v>
      </c>
      <c r="AQ60" s="327">
        <v>3.9</v>
      </c>
      <c r="AR60" s="328">
        <v>-10.3</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560</v>
      </c>
      <c r="AL61" s="329"/>
      <c r="AM61" s="330">
        <v>1873115</v>
      </c>
      <c r="AN61" s="331">
        <v>20504</v>
      </c>
      <c r="AO61" s="332">
        <v>5.8</v>
      </c>
      <c r="AP61" s="333">
        <v>45354</v>
      </c>
      <c r="AQ61" s="334">
        <v>0.9</v>
      </c>
      <c r="AR61" s="320">
        <v>4.9000000000000004</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555</v>
      </c>
      <c r="AM62" s="323">
        <v>1067007</v>
      </c>
      <c r="AN62" s="324">
        <v>11694</v>
      </c>
      <c r="AO62" s="325">
        <v>-0.8</v>
      </c>
      <c r="AP62" s="326">
        <v>24556</v>
      </c>
      <c r="AQ62" s="327">
        <v>-0.4</v>
      </c>
      <c r="AR62" s="328">
        <v>-0.4</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HS53tOLa9u4C/DanuI4BGv4pL1DtP2E5EKI3t71kFANS4a0/4LLYligVxSBX7lHvNjVXvzRNhwFQPyQbOwfbSA==" saltValue="XtCeKlFQLV+xlBGolOFv6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562</v>
      </c>
    </row>
    <row r="121" spans="125:125" ht="13.5" hidden="1" customHeight="1" x14ac:dyDescent="0.15">
      <c r="DU121" s="241"/>
    </row>
  </sheetData>
  <sheetProtection algorithmName="SHA-512" hashValue="2ypKvPbdohL7gF8XXL+cz820n6Xw+KwQFL54HnsBCiCuek5QxKuoctj4yM0zc0WPlxr2OiOoWZc6o3Y+gHbriw==" saltValue="HT4mZOvNAf3AIIX/z/yL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563</v>
      </c>
    </row>
  </sheetData>
  <sheetProtection algorithmName="SHA-512" hashValue="qgjB7C/Q0OMahDYuhVcGziH7495EMYOtvukFzoelYhAPc/Eje7zKE8Jt955pqV8TIG185oNRFUAmjQq/UsKVcQ==" saltValue="uTHuToRPNuZ/k4mj6/Ni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72" t="s">
        <v>3</v>
      </c>
      <c r="D47" s="1172"/>
      <c r="E47" s="1173"/>
      <c r="F47" s="11">
        <v>11.4</v>
      </c>
      <c r="G47" s="12">
        <v>11.99</v>
      </c>
      <c r="H47" s="12">
        <v>14.14</v>
      </c>
      <c r="I47" s="12">
        <v>15.92</v>
      </c>
      <c r="J47" s="13">
        <v>15.7</v>
      </c>
    </row>
    <row r="48" spans="2:10" ht="57.75" customHeight="1" x14ac:dyDescent="0.15">
      <c r="B48" s="14"/>
      <c r="C48" s="1174" t="s">
        <v>4</v>
      </c>
      <c r="D48" s="1174"/>
      <c r="E48" s="1175"/>
      <c r="F48" s="15">
        <v>4.74</v>
      </c>
      <c r="G48" s="16">
        <v>6.53</v>
      </c>
      <c r="H48" s="16">
        <v>6.37</v>
      </c>
      <c r="I48" s="16">
        <v>6.89</v>
      </c>
      <c r="J48" s="17">
        <v>9.7100000000000009</v>
      </c>
    </row>
    <row r="49" spans="2:10" ht="57.75" customHeight="1" thickBot="1" x14ac:dyDescent="0.2">
      <c r="B49" s="18"/>
      <c r="C49" s="1176" t="s">
        <v>5</v>
      </c>
      <c r="D49" s="1176"/>
      <c r="E49" s="1177"/>
      <c r="F49" s="19" t="s">
        <v>569</v>
      </c>
      <c r="G49" s="20">
        <v>2.19</v>
      </c>
      <c r="H49" s="20">
        <v>3.11</v>
      </c>
      <c r="I49" s="20">
        <v>2.62</v>
      </c>
      <c r="J49" s="21">
        <v>3.18</v>
      </c>
    </row>
    <row r="50" spans="2:10" x14ac:dyDescent="0.15"/>
  </sheetData>
  <sheetProtection algorithmName="SHA-512" hashValue="pDQwYlDsqqdEPG2dUrW1pUtxUXZUpo9pkEJGeilYrEM9d2gv4UNaSl0gX/gOgTR+vjrFzPUfzoJYLYKT7SKU1w==" saltValue="m+JMoSMwyv06Z67TndU9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2023-03-25T07:27:43Z</cp:lastPrinted>
  <dcterms:created xsi:type="dcterms:W3CDTF">2023-02-20T05:44:56Z</dcterms:created>
  <dcterms:modified xsi:type="dcterms:W3CDTF">2023-10-06T07:01:20Z</dcterms:modified>
  <cp:category/>
</cp:coreProperties>
</file>