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66F9853F-4FCC-4C00-A4A9-377603904C9F}"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U37" i="10" s="1"/>
  <c r="AM34" i="10"/>
  <c r="BW34" i="10" l="1"/>
  <c r="BW35" i="10" s="1"/>
  <c r="BW36" i="10" s="1"/>
  <c r="BW37" i="10" s="1"/>
  <c r="BW38" i="10" s="1"/>
  <c r="BW39" i="10" s="1"/>
  <c r="BW40" i="10" s="1"/>
  <c r="BW41" i="10" s="1"/>
  <c r="BW42" i="10" s="1"/>
</calcChain>
</file>

<file path=xl/sharedStrings.xml><?xml version="1.0" encoding="utf-8"?>
<sst xmlns="http://schemas.openxmlformats.org/spreadsheetml/2006/main" count="1194" uniqueCount="611">
  <si>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</si>
  <si>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</si>
  <si>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</si>
  <si>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</si>
  <si>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</si>
  <si>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</si>
  <si>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</si>
  <si>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</si>
  <si>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</si>
  <si>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</si>
  <si>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</si>
  <si>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</si>
  <si>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</si>
  <si>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</si>
  <si>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</si>
  <si>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</si>
  <si>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</si>
  <si>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</si>
  <si>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</si>
  <si>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</si>
  <si>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</si>
  <si>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</si>
  <si>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</si>
  <si>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</si>
  <si>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</si>
  <si>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</si>
  <si>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</si>
  <si>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</si>
  <si>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</si>
  <si>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</si>
  <si>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</si>
  <si>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</si>
  <si>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</si>
  <si>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</si>
  <si>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</si>
  <si>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</si>
  <si>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</si>
  <si>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</si>
  <si>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</si>
  <si>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</si>
  <si>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</si>
  <si>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</si>
  <si>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</si>
  <si>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</si>
  <si>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</si>
  <si>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</si>
  <si>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</si>
  <si>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</si>
  <si>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</si>
  <si>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</si>
  <si>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</si>
  <si>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</si>
  <si>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</si>
  <si>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</si>
  <si>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</si>
  <si>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</si>
  <si>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</si>
  <si>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</si>
  <si>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</si>
  <si>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</si>
  <si>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</si>
  <si>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</si>
  <si>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</si>
  <si>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</si>
  <si>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</si>
  <si>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</si>
  <si>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</si>
  <si>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</si>
  <si>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</si>
  <si>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</si>
  <si>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</si>
  <si>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</si>
  <si>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</si>
  <si>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</si>
  <si>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</si>
  <si>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</si>
  <si>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</si>
  <si>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</si>
  <si>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</si>
  <si>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</si>
  <si>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</si>
  <si>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</si>
  <si>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</si>
  <si>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</si>
  <si>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</si>
  <si>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</si>
  <si>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</si>
  <si>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</si>
  <si>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</si>
  <si>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</si>
  <si>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</si>
  <si>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</si>
  <si>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</si>
  <si>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</si>
  <si>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</si>
  <si>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</si>
  <si>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</si>
  <si>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</si>
  <si>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</si>
  <si>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</si>
  <si>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</si>
  <si>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</si>
  <si>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</si>
  <si>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</si>
  <si>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</si>
  <si>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</si>
  <si>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</si>
  <si>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</si>
  <si>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</si>
  <si>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</si>
  <si>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</si>
  <si>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</si>
  <si>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</si>
  <si>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</si>
  <si>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</si>
  <si>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</si>
  <si>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</si>
  <si>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</si>
  <si>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</si>
  <si>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</si>
  <si>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</si>
  <si>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</si>
  <si>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</si>
  <si>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</si>
  <si>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</si>
  <si>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</si>
  <si>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</si>
  <si>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</si>
  <si>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</si>
  <si>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</si>
  <si>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</si>
  <si>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</si>
  <si>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</si>
  <si>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</si>
  <si>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</si>
  <si>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</si>
  <si>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</si>
  <si>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</si>
  <si>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</si>
  <si>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</si>
  <si>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</si>
  <si>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</si>
  <si>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</si>
  <si>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</si>
  <si>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</si>
  <si>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</si>
  <si>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</si>
  <si>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</si>
  <si>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</si>
  <si>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</si>
  <si>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</si>
  <si>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</si>
  <si>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</si>
  <si>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</si>
  <si>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</si>
  <si>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</si>
  <si>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</si>
  <si>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</si>
  <si>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</si>
  <si>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</si>
  <si>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</si>
  <si>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</si>
  <si>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</si>
  <si>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</si>
  <si>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</si>
  <si>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</si>
  <si>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</si>
  <si>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</si>
  <si>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</si>
  <si>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</si>
  <si>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</si>
  <si>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</si>
  <si>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</si>
  <si>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</si>
  <si>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</si>
  <si>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</si>
  <si>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</si>
  <si>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</si>
  <si>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</si>
  <si>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</si>
  <si>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</si>
  <si>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</si>
  <si>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</si>
  <si>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</si>
  <si>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</si>
  <si>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</si>
  <si>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</si>
  <si>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</si>
  <si>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</si>
  <si>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</si>
  <si>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</si>
  <si>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</si>
  <si>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</si>
  <si>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</si>
  <si>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</si>
  <si>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</si>
  <si>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</si>
  <si>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</si>
  <si>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</si>
  <si>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</si>
  <si>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</si>
  <si>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</si>
  <si>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</si>
  <si>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</si>
  <si>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</si>
  <si>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</si>
  <si>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</si>
  <si>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</si>
  <si>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</si>
  <si>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</si>
  <si>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愛知県大治町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</si>
  <si>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</si>
  <si>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</si>
  <si>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</si>
  <si>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</si>
  <si>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</si>
  <si>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</si>
  <si>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</si>
  <si>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</si>
  <si>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</si>
  <si>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</si>
  <si>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</si>
  <si>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</si>
  <si>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</si>
  <si>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</si>
  <si>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</si>
  <si>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</si>
  <si>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</si>
  <si>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</si>
  <si>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</si>
  <si>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</si>
  <si>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</si>
  <si>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</si>
  <si>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</si>
  <si>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</si>
  <si>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</si>
  <si>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</si>
  <si>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</si>
  <si>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</si>
  <si>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</si>
  <si>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</si>
  <si>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</si>
  <si>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</si>
  <si>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</si>
  <si>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</si>
  <si>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</si>
  <si>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</si>
  <si>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</si>
  <si>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</si>
  <si>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</si>
  <si>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</si>
  <si>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</si>
  <si>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</si>
  <si>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</si>
  <si>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</si>
  <si>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</si>
  <si>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</si>
  <si>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</si>
  <si>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</si>
  <si>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</si>
  <si>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</si>
  <si>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</si>
  <si>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</si>
  <si>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</si>
  <si>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</si>
  <si>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</si>
  <si>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</si>
  <si>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</si>
  <si>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</si>
  <si>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</si>
  <si>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</si>
  <si>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</si>
  <si>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</si>
  <si>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</si>
  <si>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</si>
  <si>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</si>
  <si>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</si>
  <si>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</si>
  <si>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</si>
  <si>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</si>
  <si>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</si>
  <si>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</si>
  <si>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</si>
  <si>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</si>
  <si>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</si>
  <si>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</si>
  <si>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</si>
  <si>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</si>
  <si>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</si>
  <si>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</si>
  <si>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</si>
  <si>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</si>
  <si>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</si>
  <si>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</si>
  <si>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</si>
  <si>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</si>
  <si>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</si>
  <si>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</si>
  <si>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</si>
  <si>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</si>
  <si>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</si>
  <si>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</si>
  <si>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</si>
  <si>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</si>
  <si>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</si>
  <si>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</si>
  <si>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</si>
  <si>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</si>
  <si>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</si>
  <si>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</si>
  <si>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</si>
  <si>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</si>
  <si>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</si>
  <si>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</si>
  <si>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</si>
  <si>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</si>
  <si>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</si>
  <si>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</si>
  <si>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</si>
  <si>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</si>
  <si>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</si>
  <si>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</si>
  <si>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</si>
  <si>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</si>
  <si>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</si>
  <si>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</si>
  <si>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</si>
  <si>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</si>
  <si>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</si>
  <si>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</si>
  <si>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</si>
  <si>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</si>
  <si>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</si>
  <si>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</si>
  <si>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</si>
  <si>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</si>
  <si>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</si>
  <si>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</si>
  <si>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</si>
  <si>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</si>
  <si>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</si>
  <si>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</si>
  <si>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</si>
  <si>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</si>
  <si>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</si>
  <si>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</si>
  <si>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</si>
  <si>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</si>
  <si>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</si>
  <si>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</si>
  <si>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</si>
  <si>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</si>
  <si>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</si>
  <si>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</si>
  <si>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</si>
  <si>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</si>
  <si>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</si>
  <si>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</si>
  <si>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</si>
  <si>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</si>
  <si>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</si>
  <si>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</si>
  <si>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</si>
  <si>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</si>
  <si>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</si>
  <si>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</si>
  <si>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愛知県大治町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</si>
  <si>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</si>
  <si>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</si>
  <si>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</si>
  <si>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</si>
  <si>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</si>
  <si>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</si>
  <si>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</si>
  <si>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</si>
  <si>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</si>
  <si>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</si>
  <si>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</si>
  <si>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</si>
  <si>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</si>
  <si>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</si>
  <si>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</si>
  <si>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</si>
  <si>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</si>
  <si>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</si>
  <si>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</si>
  <si>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</si>
  <si>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</si>
  <si>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</si>
  <si>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</si>
  <si>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</si>
  <si>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</si>
  <si>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</si>
  <si>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</si>
  <si>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</si>
  <si>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</si>
  <si>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</si>
  <si>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</si>
  <si>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</si>
  <si>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</si>
  <si>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</si>
  <si>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</si>
  <si>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</si>
  <si>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</si>
  <si>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</si>
  <si>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</si>
  <si>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</si>
  <si>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大治町下水道事業会計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</si>
  <si>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</si>
  <si>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</si>
  <si>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</si>
  <si>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</si>
  <si>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</si>
  <si>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</si>
  <si>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</si>
  <si>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</si>
  <si>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</si>
  <si>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</si>
  <si>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</si>
  <si>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</si>
  <si>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</si>
  <si>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</si>
  <si>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</si>
  <si>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</si>
  <si>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</si>
  <si>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</si>
  <si>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</si>
  <si>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</si>
  <si>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</si>
  <si>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</si>
  <si>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</si>
  <si>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</si>
  <si>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</si>
  <si>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</si>
  <si>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</si>
  <si>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</si>
  <si>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</si>
  <si>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</si>
  <si>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</si>
  <si>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</si>
  <si>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</si>
  <si>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</si>
  <si>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</si>
  <si>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</si>
  <si>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</si>
  <si>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</si>
  <si>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</si>
  <si>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</si>
  <si>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</si>
  <si>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</si>
  <si>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</si>
  <si>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</si>
  <si>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</si>
  <si>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</si>
  <si>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</si>
  <si>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</si>
  <si>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</si>
  <si>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</si>
  <si>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</si>
  <si>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</si>
  <si>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</si>
  <si>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</si>
  <si>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</si>
  <si>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</si>
  <si>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</si>
  <si>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</si>
  <si>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</si>
  <si>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</si>
  <si>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</si>
  <si>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</si>
  <si>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</si>
  <si>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大治町下水道事業会計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</si>
  <si>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</si>
  <si>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</si>
  <si>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</si>
  <si>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</si>
  <si>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</si>
  <si>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</si>
  <si>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</si>
  <si>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</si>
  <si>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</si>
  <si>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</si>
  <si>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</si>
  <si>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</si>
  <si>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</si>
  <si>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</si>
  <si>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</si>
  <si>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</si>
  <si>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</si>
  <si>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</si>
  <si>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</si>
  <si>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</si>
  <si>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</si>
  <si>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</si>
  <si>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</si>
  <si>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</si>
  <si>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</si>
  <si>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</si>
  <si>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</si>
  <si>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</si>
  <si>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</si>
  <si>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</si>
  <si>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</si>
  <si>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</si>
  <si>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</si>
  <si>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</si>
  <si>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</si>
  <si>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</si>
  <si>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</si>
  <si>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</si>
  <si>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</si>
  <si>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</si>
  <si>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</si>
  <si>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</si>
  <si>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</si>
  <si>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</si>
  <si>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</si>
  <si>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</si>
  <si>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</si>
  <si>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</si>
  <si>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</si>
  <si>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</si>
  <si>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</si>
  <si>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</si>
  <si>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</si>
  <si>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</si>
  <si>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</si>
  <si>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</si>
  <si>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</si>
  <si>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</si>
  <si>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</si>
  <si>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</si>
  <si>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</si>
  <si>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</si>
  <si>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</si>
  <si>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</si>
  <si>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</si>
  <si>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</si>
  <si>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</si>
  <si>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</si>
  <si>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</si>
  <si>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</si>
  <si>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</si>
  <si>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</si>
  <si>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</si>
  <si>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</si>
  <si>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</si>
  <si>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</si>
  <si>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</si>
  <si>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</si>
  <si>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</si>
  <si>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</si>
  <si>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</si>
  <si>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</si>
  <si>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</si>
  <si>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</si>
  <si>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</si>
  <si>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</si>
  <si>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</si>
  <si>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</si>
  <si>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</si>
  <si>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</si>
  <si>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</si>
  <si>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4.28</t>
  </si>
  <si>
    <t>▲ 3.16</t>
  </si>
  <si>
    <t>▲ 0.01</t>
  </si>
  <si>
    <t>一般会計</t>
  </si>
  <si>
    <t>国民健康保険特別会計</t>
  </si>
  <si>
    <t>大治町下水道事業会計</t>
  </si>
  <si>
    <t>介護保険特別会計（保険事業勘定）</t>
  </si>
  <si>
    <t>介護保険特別会計（介護サービス事業勘定）</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</si>
  <si>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</si>
  <si>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</si>
  <si>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</si>
  <si>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</si>
  <si>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</si>
  <si>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</si>
  <si>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</si>
  <si>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</si>
  <si>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</si>
  <si>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</si>
  <si>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海部地区水防事務組合</t>
    <rPh sb="0" eb="4">
      <t>アマチク</t>
    </rPh>
    <rPh sb="4" eb="6">
      <t>スイボウ</t>
    </rPh>
    <rPh sb="6" eb="10">
      <t>ジムクミアイ</t>
    </rPh>
    <phoneticPr fontId="2"/>
  </si>
  <si>
    <t>海部地区急病診療所組合</t>
    <rPh sb="0" eb="4">
      <t>アマチク</t>
    </rPh>
    <rPh sb="4" eb="6">
      <t>キュウビョウ</t>
    </rPh>
    <rPh sb="6" eb="9">
      <t>シンリョウジョ</t>
    </rPh>
    <rPh sb="9" eb="11">
      <t>クミアイ</t>
    </rPh>
    <phoneticPr fontId="2"/>
  </si>
  <si>
    <t>海部地区環境事務組合</t>
    <rPh sb="0" eb="4">
      <t>アマチク</t>
    </rPh>
    <rPh sb="4" eb="10">
      <t>カンキョウジムクミアイ</t>
    </rPh>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</si>
  <si>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</si>
  <si>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3">
      <t>カイゴホケン</t>
    </rPh>
    <rPh sb="13" eb="17">
      <t>トクベツカイケイ</t>
    </rPh>
    <phoneticPr fontId="2"/>
  </si>
  <si>
    <t>海部東部消防組合（障害者総合支援特別会計）</t>
    <rPh sb="0" eb="8">
      <t>アマトウブショウボウクミアイ</t>
    </rPh>
    <rPh sb="9" eb="12">
      <t>ショウガイシャ</t>
    </rPh>
    <rPh sb="12" eb="14">
      <t>ソウゴウ</t>
    </rPh>
    <rPh sb="14" eb="16">
      <t>シエン</t>
    </rPh>
    <rPh sb="16" eb="20">
      <t>トクベツカイケイ</t>
    </rPh>
    <phoneticPr fontId="2"/>
  </si>
  <si>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</si>
  <si>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20">
      <t>コウキコウレイシャ</t>
    </rPh>
    <rPh sb="20" eb="26">
      <t>イリョウトクベツカイケイ</t>
    </rPh>
    <phoneticPr fontId="2"/>
  </si>
  <si>
    <t>愛知県市町村職員退職手当組合</t>
    <rPh sb="0" eb="3">
      <t>アイチケン</t>
    </rPh>
    <rPh sb="3" eb="6">
      <t>シチョウソン</t>
    </rPh>
    <rPh sb="6" eb="8">
      <t>ショクイン</t>
    </rPh>
    <rPh sb="8" eb="12">
      <t>タイショクテアテ</t>
    </rPh>
    <rPh sb="12" eb="14">
      <t>クミアイ</t>
    </rPh>
    <phoneticPr fontId="2"/>
  </si>
  <si>
    <t>-</t>
    <phoneticPr fontId="2"/>
  </si>
  <si>
    <t>-</t>
    <phoneticPr fontId="2"/>
  </si>
  <si>
    <t>-</t>
    <phoneticPr fontId="2"/>
  </si>
  <si>
    <t>-</t>
    <phoneticPr fontId="2"/>
  </si>
  <si>
    <t>-</t>
    <phoneticPr fontId="2"/>
  </si>
  <si>
    <t>大規模まちづくり事業推進基金</t>
    <rPh sb="0" eb="3">
      <t>ダイキボ</t>
    </rPh>
    <rPh sb="8" eb="10">
      <t>ジギョウ</t>
    </rPh>
    <rPh sb="10" eb="12">
      <t>スイシン</t>
    </rPh>
    <rPh sb="12" eb="14">
      <t>キキン</t>
    </rPh>
    <phoneticPr fontId="5"/>
  </si>
  <si>
    <t>都市計画整備基金</t>
    <rPh sb="0" eb="4">
      <t>トシケイカク</t>
    </rPh>
    <rPh sb="4" eb="6">
      <t>セイビ</t>
    </rPh>
    <rPh sb="6" eb="8">
      <t>キキン</t>
    </rPh>
    <phoneticPr fontId="5"/>
  </si>
  <si>
    <t>障害者福祉基金</t>
    <rPh sb="0" eb="3">
      <t>ショウガイシャ</t>
    </rPh>
    <rPh sb="3" eb="5">
      <t>フクシ</t>
    </rPh>
    <rPh sb="5" eb="7">
      <t>キキン</t>
    </rPh>
    <phoneticPr fontId="5"/>
  </si>
  <si>
    <t>地域福祉振興基金</t>
    <rPh sb="0" eb="2">
      <t>チイキ</t>
    </rPh>
    <rPh sb="2" eb="4">
      <t>フクシ</t>
    </rPh>
    <rPh sb="4" eb="6">
      <t>シンコウ</t>
    </rPh>
    <rPh sb="6" eb="8">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</si>
  <si>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</si>
  <si>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</si>
  <si>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</si>
  <si>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同様に比率は増加傾向であるが、当町は将来負担比率においても地方債残高の増加により近年の比率は増加傾向である。令和3年度は、スポーツセンター屋根外壁等改修事業債などの増加により、比率は13.6％であった。令和3年度は、類似団体平均値が大幅に減少しており、町の比率が類似団体平均を上回る結果となっている。今後大規模事業等により将来負担比率の増加が見込まれるため、今後も経過を注視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</si>
  <si>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</si>
  <si>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</si>
  <si>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</si>
  <si>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</si>
  <si>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</si>
  <si>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</si>
  <si>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増加により近年の比率は増加傾向であるが、実質公債費比率は類似団体と比較して低い水準にあり、近年横ばいとなっている。これは大規模事業を抑制するなど毎年の地方債の新規発行を抑制してきたためである。今後は大規模事業を計画しており、将来負担比率、実質公債比率ともに増加が見込ま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</si>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</sst>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4E9F9DC-A51D-4F7A-838A-DB8EB4125DE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B9A-4F04-B45D-82EDBFDEDC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35552</c:v>
                </c:pt>
                <c:pt idx="1">
                  <c:v>38914</c:v>
                </c:pt>
                <c:pt idx="2">
                  <c:v>42841</c:v>
                </c:pt>
                <c:pt idx="3">
                  <c:v>29908</c:v>
                </c:pt>
                <c:pt idx="4">
                  <c:v>20717</c:v>
                </c:pt>
              </c:numCache>
            </c:numRef>
          </c:val>
          <c:smooth val="0"/>
          <c:extLst>
            <c:ext xmlns:c16="http://schemas.microsoft.com/office/drawing/2014/chart" uri="{C3380CC4-5D6E-409C-BE32-E72D297353CC}">
              <c16:uniqueId val="{00000001-5B9A-4F04-B45D-82EDBFDEDC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8.98</c:v>
                </c:pt>
                <c:pt idx="1">
                  <c:v>7.84</c:v>
                </c:pt>
                <c:pt idx="2">
                  <c:v>9.51</c:v>
                </c:pt>
                <c:pt idx="3">
                  <c:v>7.93</c:v>
                </c:pt>
                <c:pt idx="4">
                  <c:v>9.18</c:v>
                </c:pt>
              </c:numCache>
            </c:numRef>
          </c:val>
          <c:extLst>
            <c:ext xmlns:c16="http://schemas.microsoft.com/office/drawing/2014/chart" uri="{C3380CC4-5D6E-409C-BE32-E72D297353CC}">
              <c16:uniqueId val="{00000000-40C3-4A6F-9AF0-391F387186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31.79</c:v>
                </c:pt>
                <c:pt idx="1">
                  <c:v>27.58</c:v>
                </c:pt>
                <c:pt idx="2">
                  <c:v>22.55</c:v>
                </c:pt>
                <c:pt idx="3">
                  <c:v>22.92</c:v>
                </c:pt>
                <c:pt idx="4">
                  <c:v>28.37</c:v>
                </c:pt>
              </c:numCache>
            </c:numRef>
          </c:val>
          <c:extLst>
            <c:ext xmlns:c16="http://schemas.microsoft.com/office/drawing/2014/chart" uri="{C3380CC4-5D6E-409C-BE32-E72D297353CC}">
              <c16:uniqueId val="{00000001-40C3-4A6F-9AF0-391F387186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0.56000000000000005</c:v>
                </c:pt>
                <c:pt idx="1">
                  <c:v>-4.28</c:v>
                </c:pt>
                <c:pt idx="2">
                  <c:v>-3.16</c:v>
                </c:pt>
                <c:pt idx="3">
                  <c:v>-0.01</c:v>
                </c:pt>
                <c:pt idx="4">
                  <c:v>8.99</c:v>
                </c:pt>
              </c:numCache>
            </c:numRef>
          </c:val>
          <c:smooth val="0"/>
          <c:extLst>
            <c:ext xmlns:c16="http://schemas.microsoft.com/office/drawing/2014/chart" uri="{C3380CC4-5D6E-409C-BE32-E72D297353CC}">
              <c16:uniqueId val="{00000002-40C3-4A6F-9AF0-391F387186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0.02</c:v>
                </c:pt>
                <c:pt idx="4">
                  <c:v>#N/A</c:v>
                </c:pt>
                <c:pt idx="5">
                  <c:v>0.51</c:v>
                </c:pt>
                <c:pt idx="6">
                  <c:v>0</c:v>
                </c:pt>
                <c:pt idx="7">
                  <c:v>0</c:v>
                </c:pt>
                <c:pt idx="8">
                  <c:v>0</c:v>
                </c:pt>
                <c:pt idx="9">
                  <c:v>0</c:v>
                </c:pt>
              </c:numCache>
            </c:numRef>
          </c:val>
          <c:extLst>
            <c:ext xmlns:c16="http://schemas.microsoft.com/office/drawing/2014/chart" uri="{C3380CC4-5D6E-409C-BE32-E72D297353CC}">
              <c16:uniqueId val="{00000000-3B5D-41A5-B653-0B45279656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5D-41A5-B653-0B45279656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5D-41A5-B653-0B45279656B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5D-41A5-B653-0B45279656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3B5D-41A5-B653-0B45279656BB}"/>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3B5D-41A5-B653-0B45279656BB}"/>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0.64</c:v>
                </c:pt>
                <c:pt idx="4">
                  <c:v>#N/A</c:v>
                </c:pt>
                <c:pt idx="5">
                  <c:v>1</c:v>
                </c:pt>
                <c:pt idx="6">
                  <c:v>#N/A</c:v>
                </c:pt>
                <c:pt idx="7">
                  <c:v>1.67</c:v>
                </c:pt>
                <c:pt idx="8">
                  <c:v>#N/A</c:v>
                </c:pt>
                <c:pt idx="9">
                  <c:v>1.43</c:v>
                </c:pt>
              </c:numCache>
            </c:numRef>
          </c:val>
          <c:extLst>
            <c:ext xmlns:c16="http://schemas.microsoft.com/office/drawing/2014/chart" uri="{C3380CC4-5D6E-409C-BE32-E72D297353CC}">
              <c16:uniqueId val="{00000006-3B5D-41A5-B653-0B45279656BB}"/>
            </c:ext>
          </c:extLst>
        </c:ser>
        <c:ser>
          <c:idx val="7"/>
          <c:order val="7"/>
          <c:tx>
            <c:strRef>
              <c:f>データシート!$A$34</c:f>
              <c:strCache>
                <c:ptCount val="1"/>
                <c:pt idx="0">
                  <c:v>大治町下水道事業会計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3.21</c:v>
                </c:pt>
                <c:pt idx="8">
                  <c:v>#N/A</c:v>
                </c:pt>
                <c:pt idx="9">
                  <c:v>3.22</c:v>
                </c:pt>
              </c:numCache>
            </c:numRef>
          </c:val>
          <c:extLst>
            <c:ext xmlns:c16="http://schemas.microsoft.com/office/drawing/2014/chart" uri="{C3380CC4-5D6E-409C-BE32-E72D297353CC}">
              <c16:uniqueId val="{00000007-3B5D-41A5-B653-0B45279656B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5.82</c:v>
                </c:pt>
                <c:pt idx="2">
                  <c:v>#N/A</c:v>
                </c:pt>
                <c:pt idx="3">
                  <c:v>1.42</c:v>
                </c:pt>
                <c:pt idx="4">
                  <c:v>#N/A</c:v>
                </c:pt>
                <c:pt idx="5">
                  <c:v>3.05</c:v>
                </c:pt>
                <c:pt idx="6">
                  <c:v>#N/A</c:v>
                </c:pt>
                <c:pt idx="7">
                  <c:v>3.41</c:v>
                </c:pt>
                <c:pt idx="8">
                  <c:v>#N/A</c:v>
                </c:pt>
                <c:pt idx="9">
                  <c:v>3.38</c:v>
                </c:pt>
              </c:numCache>
            </c:numRef>
          </c:val>
          <c:extLst>
            <c:ext xmlns:c16="http://schemas.microsoft.com/office/drawing/2014/chart" uri="{C3380CC4-5D6E-409C-BE32-E72D297353CC}">
              <c16:uniqueId val="{00000008-3B5D-41A5-B653-0B45279656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8.98</c:v>
                </c:pt>
                <c:pt idx="2">
                  <c:v>#N/A</c:v>
                </c:pt>
                <c:pt idx="3">
                  <c:v>7.83</c:v>
                </c:pt>
                <c:pt idx="4">
                  <c:v>#N/A</c:v>
                </c:pt>
                <c:pt idx="5">
                  <c:v>9.51</c:v>
                </c:pt>
                <c:pt idx="6">
                  <c:v>#N/A</c:v>
                </c:pt>
                <c:pt idx="7">
                  <c:v>7.92</c:v>
                </c:pt>
                <c:pt idx="8">
                  <c:v>#N/A</c:v>
                </c:pt>
                <c:pt idx="9">
                  <c:v>9.17</c:v>
                </c:pt>
              </c:numCache>
            </c:numRef>
          </c:val>
          <c:extLst>
            <c:ext xmlns:c16="http://schemas.microsoft.com/office/drawing/2014/chart" uri="{C3380CC4-5D6E-409C-BE32-E72D297353CC}">
              <c16:uniqueId val="{00000009-3B5D-41A5-B653-0B45279656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487</c:v>
                </c:pt>
                <c:pt idx="5">
                  <c:v>502</c:v>
                </c:pt>
                <c:pt idx="8">
                  <c:v>502</c:v>
                </c:pt>
                <c:pt idx="11">
                  <c:v>510</c:v>
                </c:pt>
                <c:pt idx="14">
                  <c:v>514</c:v>
                </c:pt>
              </c:numCache>
            </c:numRef>
          </c:val>
          <c:extLst>
            <c:ext xmlns:c16="http://schemas.microsoft.com/office/drawing/2014/chart" uri="{C3380CC4-5D6E-409C-BE32-E72D297353CC}">
              <c16:uniqueId val="{00000000-E218-4632-9687-B3765F4F8D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18-4632-9687-B3765F4F8D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18-4632-9687-B3765F4F8D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11</c:v>
                </c:pt>
                <c:pt idx="6">
                  <c:v>18</c:v>
                </c:pt>
                <c:pt idx="9">
                  <c:v>22</c:v>
                </c:pt>
                <c:pt idx="12">
                  <c:v>27</c:v>
                </c:pt>
              </c:numCache>
            </c:numRef>
          </c:val>
          <c:extLst>
            <c:ext xmlns:c16="http://schemas.microsoft.com/office/drawing/2014/chart" uri="{C3380CC4-5D6E-409C-BE32-E72D297353CC}">
              <c16:uniqueId val="{00000003-E218-4632-9687-B3765F4F8D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c:v>
                </c:pt>
                <c:pt idx="3">
                  <c:v>105</c:v>
                </c:pt>
                <c:pt idx="6">
                  <c:v>121</c:v>
                </c:pt>
                <c:pt idx="9">
                  <c:v>114</c:v>
                </c:pt>
                <c:pt idx="12">
                  <c:v>123</c:v>
                </c:pt>
              </c:numCache>
            </c:numRef>
          </c:val>
          <c:extLst>
            <c:ext xmlns:c16="http://schemas.microsoft.com/office/drawing/2014/chart" uri="{C3380CC4-5D6E-409C-BE32-E72D297353CC}">
              <c16:uniqueId val="{00000004-E218-4632-9687-B3765F4F8D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18-4632-9687-B3765F4F8D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18-4632-9687-B3765F4F8D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461</c:v>
                </c:pt>
                <c:pt idx="3">
                  <c:v>423</c:v>
                </c:pt>
                <c:pt idx="6">
                  <c:v>447</c:v>
                </c:pt>
                <c:pt idx="9">
                  <c:v>458</c:v>
                </c:pt>
                <c:pt idx="12">
                  <c:v>483</c:v>
                </c:pt>
              </c:numCache>
            </c:numRef>
          </c:val>
          <c:extLst>
            <c:ext xmlns:c16="http://schemas.microsoft.com/office/drawing/2014/chart" uri="{C3380CC4-5D6E-409C-BE32-E72D297353CC}">
              <c16:uniqueId val="{00000007-E218-4632-9687-B3765F4F8D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85</c:v>
                </c:pt>
                <c:pt idx="2">
                  <c:v>#N/A</c:v>
                </c:pt>
                <c:pt idx="3">
                  <c:v>#N/A</c:v>
                </c:pt>
                <c:pt idx="4">
                  <c:v>37</c:v>
                </c:pt>
                <c:pt idx="5">
                  <c:v>#N/A</c:v>
                </c:pt>
                <c:pt idx="6">
                  <c:v>#N/A</c:v>
                </c:pt>
                <c:pt idx="7">
                  <c:v>84</c:v>
                </c:pt>
                <c:pt idx="8">
                  <c:v>#N/A</c:v>
                </c:pt>
                <c:pt idx="9">
                  <c:v>#N/A</c:v>
                </c:pt>
                <c:pt idx="10">
                  <c:v>84</c:v>
                </c:pt>
                <c:pt idx="11">
                  <c:v>#N/A</c:v>
                </c:pt>
                <c:pt idx="12">
                  <c:v>#N/A</c:v>
                </c:pt>
                <c:pt idx="13">
                  <c:v>119</c:v>
                </c:pt>
                <c:pt idx="14">
                  <c:v>#N/A</c:v>
                </c:pt>
              </c:numCache>
            </c:numRef>
          </c:val>
          <c:smooth val="0"/>
          <c:extLst>
            <c:ext xmlns:c16="http://schemas.microsoft.com/office/drawing/2014/chart" uri="{C3380CC4-5D6E-409C-BE32-E72D297353CC}">
              <c16:uniqueId val="{00000008-E218-4632-9687-B3765F4F8D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6521</c:v>
                </c:pt>
                <c:pt idx="5">
                  <c:v>6716</c:v>
                </c:pt>
                <c:pt idx="8">
                  <c:v>6753</c:v>
                </c:pt>
                <c:pt idx="11">
                  <c:v>6835</c:v>
                </c:pt>
                <c:pt idx="14">
                  <c:v>6952</c:v>
                </c:pt>
              </c:numCache>
            </c:numRef>
          </c:val>
          <c:extLst>
            <c:ext xmlns:c16="http://schemas.microsoft.com/office/drawing/2014/chart" uri="{C3380CC4-5D6E-409C-BE32-E72D297353CC}">
              <c16:uniqueId val="{00000000-4097-4454-AF98-E71D4EBFF2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097-4454-AF98-E71D4EBFF2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2819</c:v>
                </c:pt>
                <c:pt idx="5">
                  <c:v>2894</c:v>
                </c:pt>
                <c:pt idx="8">
                  <c:v>2561</c:v>
                </c:pt>
                <c:pt idx="11">
                  <c:v>2400</c:v>
                </c:pt>
                <c:pt idx="14">
                  <c:v>2853</c:v>
                </c:pt>
              </c:numCache>
            </c:numRef>
          </c:val>
          <c:extLst>
            <c:ext xmlns:c16="http://schemas.microsoft.com/office/drawing/2014/chart" uri="{C3380CC4-5D6E-409C-BE32-E72D297353CC}">
              <c16:uniqueId val="{00000002-4097-4454-AF98-E71D4EBFF2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97-4454-AF98-E71D4EBFF2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97-4454-AF98-E71D4EBFF2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97-4454-AF98-E71D4EBFF2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97-4454-AF98-E71D4EBFF2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c:v>
                </c:pt>
                <c:pt idx="3">
                  <c:v>85</c:v>
                </c:pt>
                <c:pt idx="6">
                  <c:v>188</c:v>
                </c:pt>
                <c:pt idx="9">
                  <c:v>236</c:v>
                </c:pt>
                <c:pt idx="12">
                  <c:v>269</c:v>
                </c:pt>
              </c:numCache>
            </c:numRef>
          </c:val>
          <c:extLst>
            <c:ext xmlns:c16="http://schemas.microsoft.com/office/drawing/2014/chart" uri="{C3380CC4-5D6E-409C-BE32-E72D297353CC}">
              <c16:uniqueId val="{00000007-4097-4454-AF98-E71D4EBFF2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2540</c:v>
                </c:pt>
                <c:pt idx="3">
                  <c:v>2646</c:v>
                </c:pt>
                <c:pt idx="6">
                  <c:v>2788</c:v>
                </c:pt>
                <c:pt idx="9">
                  <c:v>2820</c:v>
                </c:pt>
                <c:pt idx="12">
                  <c:v>3044</c:v>
                </c:pt>
              </c:numCache>
            </c:numRef>
          </c:val>
          <c:extLst>
            <c:ext xmlns:c16="http://schemas.microsoft.com/office/drawing/2014/chart" uri="{C3380CC4-5D6E-409C-BE32-E72D297353CC}">
              <c16:uniqueId val="{00000008-4097-4454-AF98-E71D4EBFF2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97-4454-AF98-E71D4EBFF2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5630</c:v>
                </c:pt>
                <c:pt idx="3">
                  <c:v>6191</c:v>
                </c:pt>
                <c:pt idx="6">
                  <c:v>6858</c:v>
                </c:pt>
                <c:pt idx="9">
                  <c:v>7034</c:v>
                </c:pt>
                <c:pt idx="12">
                  <c:v>7301</c:v>
                </c:pt>
              </c:numCache>
            </c:numRef>
          </c:val>
          <c:extLst>
            <c:ext xmlns:c16="http://schemas.microsoft.com/office/drawing/2014/chart" uri="{C3380CC4-5D6E-409C-BE32-E72D297353CC}">
              <c16:uniqueId val="{0000000A-4097-4454-AF98-E71D4EBFF2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521</c:v>
                </c:pt>
                <c:pt idx="8">
                  <c:v>#N/A</c:v>
                </c:pt>
                <c:pt idx="9">
                  <c:v>#N/A</c:v>
                </c:pt>
                <c:pt idx="10">
                  <c:v>855</c:v>
                </c:pt>
                <c:pt idx="11">
                  <c:v>#N/A</c:v>
                </c:pt>
                <c:pt idx="12">
                  <c:v>#N/A</c:v>
                </c:pt>
                <c:pt idx="13">
                  <c:v>809</c:v>
                </c:pt>
                <c:pt idx="14">
                  <c:v>#N/A</c:v>
                </c:pt>
              </c:numCache>
            </c:numRef>
          </c:val>
          <c:smooth val="0"/>
          <c:extLst>
            <c:ext xmlns:c16="http://schemas.microsoft.com/office/drawing/2014/chart" uri="{C3380CC4-5D6E-409C-BE32-E72D297353CC}">
              <c16:uniqueId val="{0000000B-4097-4454-AF98-E71D4EBFF2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1299</c:v>
                </c:pt>
                <c:pt idx="1">
                  <c:v>1372</c:v>
                </c:pt>
                <c:pt idx="2">
                  <c:v>1834</c:v>
                </c:pt>
              </c:numCache>
            </c:numRef>
          </c:val>
          <c:extLst>
            <c:ext xmlns:c16="http://schemas.microsoft.com/office/drawing/2014/chart" uri="{C3380CC4-5D6E-409C-BE32-E72D297353CC}">
              <c16:uniqueId val="{00000000-A0AB-4FAB-A5A8-42E07D147E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A0AB-4FAB-A5A8-42E07D147E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325</c:v>
                </c:pt>
                <c:pt idx="1">
                  <c:v>325</c:v>
                </c:pt>
                <c:pt idx="2">
                  <c:v>305</c:v>
                </c:pt>
              </c:numCache>
            </c:numRef>
          </c:val>
          <c:extLst>
            <c:ext xmlns:c16="http://schemas.microsoft.com/office/drawing/2014/chart" uri="{C3380CC4-5D6E-409C-BE32-E72D297353CC}">
              <c16:uniqueId val="{00000002-A0AB-4FAB-A5A8-42E07D147E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{5E11C7E3-86ED-4E5B-B7B6-EEA2B023F8C7}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D9E-4B84-84A8-ACD608A30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{B4301EE1-3B03-4037-A6E3-699C880BAC34}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9E-4B84-84A8-ACD608A30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{35A14F3C-DCF1-4BF5-A37F-EBA350B1E0A0}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9E-4B84-84A8-ACD608A30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{56CD6011-19ED-42B1-8A20-3545BDD1DD7C}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9E-4B84-84A8-ACD608A30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{F580091C-9D07-487E-9057-F0CE090DEDAF}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9E-4B84-84A8-ACD608A305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{F3C127C4-B5F9-42F1-B515-951A02F05563}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D9E-4B84-84A8-ACD608A305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{F1D366D4-468F-4EC8-8C06-ACF5B17AB273}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D9E-4B84-84A8-ACD608A305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{4D5AC30F-FA99-4A7F-9A6C-0695254958BA}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D9E-4B84-84A8-ACD608A305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{718185EE-AF7A-4975-A100-CF9D97408F91}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D9E-4B84-84A8-ACD608A30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55.3</c:v>
                </c:pt>
                <c:pt idx="16">
                  <c:v>57</c:v>
                </c:pt>
                <c:pt idx="24">
                  <c:v>58.6</c:v>
                </c:pt>
                <c:pt idx="32">
                  <c:v>59.6</c:v>
                </c:pt>
              </c:numCache>
            </c:numRef>
          </c:xVal>
          <c:yVal>
            <c:numRef>
              <c:f>公会計指標分析・財政指標組合せ分析表!$BP$51:$DC$51</c:f>
              <c:numCache>
                <c:formatCode>#,##0.0;"▲ "#,##0.0</c:formatCode>
                <c:ptCount val="40"/>
                <c:pt idx="16">
                  <c:v>9.9</c:v>
                </c:pt>
                <c:pt idx="24">
                  <c:v>15.6</c:v>
                </c:pt>
                <c:pt idx="32">
                  <c:v>13.6</c:v>
                </c:pt>
              </c:numCache>
            </c:numRef>
          </c:yVal>
          <c:smooth val="0"/>
          <c:extLst>
            <c:ext xmlns:c16="http://schemas.microsoft.com/office/drawing/2014/chart" uri="{C3380CC4-5D6E-409C-BE32-E72D297353CC}">
              <c16:uniqueId val="{00000009-AD9E-4B84-84A8-ACD608A305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{D5A6BE38-5107-4A40-A21E-923B75991B2A}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D9E-4B84-84A8-ACD608A305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{7B039F65-128F-471A-9ACD-60217365A464}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9E-4B84-84A8-ACD608A30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{7A62B199-4758-4243-B16A-C5011A063D37}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9E-4B84-84A8-ACD608A30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{472214BB-1070-4590-8B1C-123A8BA89D94}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9E-4B84-84A8-ACD608A30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{82EFB0CD-4D59-4EC3-A551-3501809C558C}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9E-4B84-84A8-ACD608A305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{324A827E-2D71-4E9C-81F1-7A4B9DB6DFDE}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D9E-4B84-84A8-ACD608A305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{080A62AB-1BF0-4E90-9C05-DAD60930CD41}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D9E-4B84-84A8-ACD608A305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{4F0E4057-EACF-49F4-A762-A40B0233D857}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D9E-4B84-84A8-ACD608A305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{F593E224-CD56-45A5-831A-4E94856AF475}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D9E-4B84-84A8-ACD608A30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D9E-4B84-84A8-ACD608A305BD}"/>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{0DDEEE97-186D-4180-8F00-14CEE13447E4}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B0A-4088-84F0-B29F1E8F52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{1934D158-F34B-4D12-934F-5AF558C67319}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0A-4088-84F0-B29F1E8F52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{C3CEE39B-F399-468A-9F71-D33DB781A517}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0A-4088-84F0-B29F1E8F52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{C919DD11-6976-46C4-BA3A-E3D35E490D5E}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0A-4088-84F0-B29F1E8F52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{D035B315-0077-406C-8B3A-6675A0A54292}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0A-4088-84F0-B29F1E8F520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{D10131B9-B03E-46FD-80A5-EEF94D805870}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B0A-4088-84F0-B29F1E8F520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{4B440009-CCFF-4792-B10F-34674503B85E}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B0A-4088-84F0-B29F1E8F520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{71478C4A-03E5-491D-A18A-19365724CC5D}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B0A-4088-84F0-B29F1E8F520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{48205E8E-F8BB-4BDF-B285-4D56760EC264}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B0A-4088-84F0-B29F1E8F52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1.6</c:v>
                </c:pt>
                <c:pt idx="16">
                  <c:v>1.3</c:v>
                </c:pt>
                <c:pt idx="24">
                  <c:v>1.2</c:v>
                </c:pt>
                <c:pt idx="32">
                  <c:v>1.6</c:v>
                </c:pt>
              </c:numCache>
            </c:numRef>
          </c:xVal>
          <c:yVal>
            <c:numRef>
              <c:f>公会計指標分析・財政指標組合せ分析表!$BP$73:$DC$73</c:f>
              <c:numCache>
                <c:formatCode>#,##0.0;"▲ "#,##0.0</c:formatCode>
                <c:ptCount val="40"/>
                <c:pt idx="16">
                  <c:v>9.9</c:v>
                </c:pt>
                <c:pt idx="24">
                  <c:v>15.6</c:v>
                </c:pt>
                <c:pt idx="32">
                  <c:v>13.6</c:v>
                </c:pt>
              </c:numCache>
            </c:numRef>
          </c:yVal>
          <c:smooth val="0"/>
          <c:extLst>
            <c:ext xmlns:c16="http://schemas.microsoft.com/office/drawing/2014/chart" uri="{C3380CC4-5D6E-409C-BE32-E72D297353CC}">
              <c16:uniqueId val="{00000009-0B0A-4088-84F0-B29F1E8F52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46663109362453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{919FB254-5582-4540-93CB-B7D8C3CEE2E1}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B0A-4088-84F0-B29F1E8F52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{D287651E-FB84-4380-A040-0F354C780C24}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0A-4088-84F0-B29F1E8F52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{797C6C0A-AEC9-4CE4-9AA6-C6DF1332C070}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0A-4088-84F0-B29F1E8F52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{C6E018B1-E331-466C-8879-14FD56917684}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0A-4088-84F0-B29F1E8F52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{936164AB-E615-48FE-934F-7BC90C0135A8}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0A-4088-84F0-B29F1E8F5202}"/>
                </c:ext>
              </c:extLst>
            </c:dLbl>
            <c:dLbl>
              <c:idx val="8"/>
              <c:layout>
                <c:manualLayout>
                  <c:x val="0"/>
                  <c:y val="-2.310421143264525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{7FAE25DC-1CEC-4C9C-8DDE-6D93D5326694}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B0A-4088-84F0-B29F1E8F5202}"/>
                </c:ext>
              </c:extLst>
            </c:dLbl>
            <c:dLbl>
              <c:idx val="16"/>
              <c:layout>
                <c:manualLayout>
                  <c:x val="0"/>
                  <c:y val="1.87777372120278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{88C5D267-2E58-4911-B904-BE2D4DEE80CD}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B0A-4088-84F0-B29F1E8F520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{D32EE646-1D77-4773-B953-FC174E7ACBD6}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B0A-4088-84F0-B29F1E8F520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{62C26DDA-453D-4D52-9964-7F181A5C965C}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B0A-4088-84F0-B29F1E8F52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B0A-4088-84F0-B29F1E8F5202}"/>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元利償還金については、大治小学校大規模改修事業や平成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年度の臨時財政対策債の元金償還が始まったことにより、</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百万円増加した。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算入公債費等は前年度より</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514</a:t>
          </a:r>
          <a:r>
            <a:rPr kumimoji="1" lang="ja-JP" altLang="en-US" sz="1200">
              <a:latin typeface="ＭＳ ゴシック" pitchFamily="49" charset="-128"/>
              <a:ea typeface="ＭＳ ゴシック" pitchFamily="49" charset="-128"/>
            </a:rPr>
            <a:t>万円となった。臨時財政対策債償還費の基準財政需要額が</a:t>
          </a:r>
          <a:r>
            <a:rPr kumimoji="1" lang="en-US" altLang="ja-JP" sz="1200">
              <a:latin typeface="ＭＳ ゴシック" pitchFamily="49" charset="-128"/>
              <a:ea typeface="ＭＳ ゴシック" pitchFamily="49" charset="-128"/>
            </a:rPr>
            <a:t>402,434</a:t>
          </a:r>
          <a:r>
            <a:rPr kumimoji="1" lang="ja-JP" altLang="en-US" sz="1200">
              <a:latin typeface="ＭＳ ゴシック" pitchFamily="49" charset="-128"/>
              <a:ea typeface="ＭＳ ゴシック" pitchFamily="49" charset="-128"/>
            </a:rPr>
            <a:t>千円から</a:t>
          </a:r>
          <a:r>
            <a:rPr kumimoji="1" lang="en-US" altLang="ja-JP" sz="1200">
              <a:latin typeface="ＭＳ ゴシック" pitchFamily="49" charset="-128"/>
              <a:ea typeface="ＭＳ ゴシック" pitchFamily="49" charset="-128"/>
            </a:rPr>
            <a:t>418,221</a:t>
          </a:r>
          <a:r>
            <a:rPr kumimoji="1" lang="ja-JP" altLang="en-US" sz="1200">
              <a:latin typeface="ＭＳ ゴシック" pitchFamily="49" charset="-128"/>
              <a:ea typeface="ＭＳ ゴシック" pitchFamily="49" charset="-128"/>
            </a:rPr>
            <a:t>千円と増額となったため。</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単年度の実質公債費比率は</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上がり</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となった。新たに平成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年の大治小学校大規模改修事業や平成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年度の臨時財政対策債の元金の償還が始まったため元利償還金が増額したためと考えられる。今後も元利償還金や一部事務組合への負担金は増加していくため、抑制に努めていく。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減債基金について、ここ</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年間の増減はない。今後も決算状況を。踏まえ、余剰財源を可能な範囲で積み立てる。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将来負担比率の分子構造は、前年度と比較して</a:t>
          </a:r>
          <a:r>
            <a:rPr kumimoji="1" lang="en-US" altLang="ja-JP" sz="1400">
              <a:latin typeface="ＭＳ ゴシック" pitchFamily="49" charset="-128"/>
              <a:ea typeface="ＭＳ ゴシック" pitchFamily="49" charset="-128"/>
            </a:rPr>
            <a:t>45,979</a:t>
          </a:r>
          <a:r>
            <a:rPr kumimoji="1" lang="ja-JP" altLang="en-US" sz="1400">
              <a:latin typeface="ＭＳ ゴシック" pitchFamily="49" charset="-128"/>
              <a:ea typeface="ＭＳ ゴシック" pitchFamily="49" charset="-128"/>
            </a:rPr>
            <a:t>千円減少した。地方債の現在高が</a:t>
          </a:r>
          <a:r>
            <a:rPr kumimoji="1" lang="en-US" altLang="ja-JP" sz="1400">
              <a:solidFill>
                <a:sysClr val="windowText" lastClr="000000"/>
              </a:solidFill>
              <a:latin typeface="ＭＳ ゴシック" pitchFamily="49" charset="-128"/>
              <a:ea typeface="ＭＳ ゴシック" pitchFamily="49" charset="-128"/>
            </a:rPr>
            <a:t>7,301,371</a:t>
          </a:r>
          <a:r>
            <a:rPr kumimoji="1" lang="ja-JP" altLang="en-US" sz="1400">
              <a:solidFill>
                <a:sysClr val="windowText" lastClr="000000"/>
              </a:solidFill>
              <a:latin typeface="ＭＳ ゴシック" pitchFamily="49" charset="-128"/>
              <a:ea typeface="ＭＳ ゴシック" pitchFamily="49" charset="-128"/>
            </a:rPr>
            <a:t>千円</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+267,258</a:t>
          </a:r>
          <a:r>
            <a:rPr kumimoji="1" lang="ja-JP" altLang="en-US" sz="1400">
              <a:latin typeface="ＭＳ ゴシック" pitchFamily="49" charset="-128"/>
              <a:ea typeface="ＭＳ ゴシック" pitchFamily="49" charset="-128"/>
            </a:rPr>
            <a:t>千円）、公営企業債等繰入額が</a:t>
          </a:r>
          <a:r>
            <a:rPr kumimoji="1" lang="en-US" altLang="ja-JP" sz="1400">
              <a:latin typeface="ＭＳ ゴシック" pitchFamily="49" charset="-128"/>
              <a:ea typeface="ＭＳ ゴシック" pitchFamily="49" charset="-128"/>
            </a:rPr>
            <a:t>3,043,560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+223,217</a:t>
          </a:r>
          <a:r>
            <a:rPr kumimoji="1" lang="ja-JP" altLang="en-US" sz="1400">
              <a:latin typeface="ＭＳ ゴシック" pitchFamily="49" charset="-128"/>
              <a:ea typeface="ＭＳ ゴシック" pitchFamily="49" charset="-128"/>
            </a:rPr>
            <a:t>千円）に増加したが、充当可能財源について財政調整基金の積立が多く、基金残高が増額となった。これにより将来負担額の増額よりも充当可能財源等の増額の幅が大きかったため、分子構造は減少となった。公営企業債等繰入見込額は増加傾向にある。大治町の下水道普及率は</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％であり、今後も下水道の新規整備を継続することから、下水道事業への繰入を続けていく必要がある。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2,159,159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1,371,767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1,833,868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財政調整基金の目安としている残高は、標準財政規模の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％としているが、当町の条例にある「災害復旧、地方債の繰上償還その他財源不足が生じた時の財源」としては、近年財政調整基金の繰入は約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億円であることを考慮し、少なくとも同程度の残高を確保できるように努める。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地域福祉振興基金：高齢化社会に向けて福祉活動の促進を図るため。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大規模まちづくり事業振興基金：住民福祉の向上と町政発展の基盤の充実に資する大規模まちづくり事業のため。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都市計画整備基金：都市施設の整備のため。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障碍者福祉基金：障碍者の福祉の推進に寄与するため。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都市計画整備基金により、公園整備のための用地買収のため取り崩しを行ったため。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地域福祉振興基金：高齢化社会に向けて福祉活動の促進を図る必要がある時に取り崩す。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大規模まちづくり事業振興基金：住民福祉の向上と町勢発展の基盤の充実に資する大規模まちづくり事業の必要がある時に取り崩す。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都市計画整備基金：公園整備に伴う用地買収を行う時に取り崩す。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障害者福祉基金：障害者の福祉の推進に寄与する必要がある時に取り崩す。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1,371,767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462,101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1,833,868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による歳出増の影響はあるが、新型コロナウイルス感染症の影響により単年度事業の縮小や削減、歳入面において新型コロナウイルス感染症対応地方創生交付金があったため、結果として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財政調整基金の目安としている残高は、標準財政規模の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％としているが、当町の条例にある「災害復旧、地方債の繰上償還その他財源不足を生じたときの財源」としては、近年財政調整基金の繰入は約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億円であることを考慮し、少なくとも同程度の残高を確保していけるように努める。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減債基金について、ここ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決算状況を踏まえ、余剰財源を可能な範囲で積み立てる。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B4D31D-3E56-4B6E-AAE8-3DE05AE24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F95694-F01A-4AE5-9292-965AEDD66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D34BFEE-0570-4D04-A5F4-C20726D3D7C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9E71506-A867-4C15-B821-F7ED446B3E9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DA1B3423-97E5-401C-9293-072452A04C6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FAE6933E-46D6-496F-8F7E-E58D12A0678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49465C9-9B03-4D83-83BF-4806894D26D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7D444BC7-5CE5-44F8-93DD-4C86ADC815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4BA68951-69E5-4E7E-92F7-664499B4334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ADB908FC-9A3D-4EDC-B9A8-19F13C02F7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1238317-51E9-4DA5-8ED9-086D8CA06D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74739AE-BA73-4125-BA45-BDE471C2619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ED6F9BE-6749-4083-82E9-9E8C470CC9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332447F-1671-498F-9A1E-85B32D26C5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46560272-271E-4E16-BFE1-43BDA342B8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4B8E92E-453A-4CFB-B24D-4571B48286E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26A8AB97-CA45-4EE7-A277-F121AA3B78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9151C5B-695E-493F-8D8B-1AD974EC5A8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3C426795-4AAF-4F86-8F34-A3B33F226BA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F54AF9B8-C813-4741-91BC-420FEA65F0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C1172FAC-81AB-437D-A90C-7DD87B1ED88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6EF0E76-1164-47E1-8E30-BE4E8240752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12CF96B2-0B58-4245-B06D-62769DB4EE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ECCBFDD3-E525-4BC4-A144-673396304F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D9F3B99-74F3-497D-8C23-D34FB6F9C1A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9BDB4827-B851-4342-8149-C7E18D62B88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41C0B838-E25E-432F-A146-8E05506C9D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EAAFD5D1-D777-467A-B8CE-41A99DD7B34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FB52217-F8E6-43F7-BD6C-8EC06E0692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AC420A8-263E-4DF5-BAB7-5B01658F43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3FA598EB-2513-4F7D-9885-BBF7E5D6DB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4E3C63FD-337D-43C1-91CF-4098CC1806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D3B8601F-CAE6-423D-8E3A-8E7C5620C0C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7430065F-F503-4280-99B4-FD3CB2C471A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EE488BD-95B6-46A5-9F2D-797A6CE48ED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AD38BB82-0775-4905-9A93-EBBB07FBEF4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EBA3FFE-F487-4F4E-BACE-520C4BB13FB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3AB5331D-03E5-46A6-8B96-57BF19C2650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F17EBB3B-B91F-414F-BA9E-FB4D76228F4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A249C2D-FC88-440B-AF7C-164817976C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6A470EAC-09F7-4984-92D9-CC08D79D35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D8AAD98-6F2B-43D7-827B-1391B73DB00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57AC85D5-3358-4E32-B44C-4B1B58F63A8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5081DD2-3EAD-450E-8A67-837B3A3055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8E8A47A-13C6-4E89-8403-56004581166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FCC3E56F-D410-4AEB-8F68-8CAF9A1FE74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1D04AA0-1F68-4363-B11C-644DB126EAF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2D78CEA-D3E0-44BE-B6BF-2A64B0CF51E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C53988F-F487-4ACD-B8F0-D72C75E53B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77ADFDE-E259-46D5-8EFA-CA56ACBC38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F1E7008-1D50-47BB-B420-E6EB80BCA4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近年は、減価償却累計額の増加により比率は増加傾向であり、令和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年度は、既存施設や道路の減価償却により</a:t>
          </a:r>
          <a:r>
            <a:rPr kumimoji="1" lang="en-US" altLang="ja-JP" sz="1100">
              <a:latin typeface="ＭＳ Ｐゴシック" panose="020B0600070205080204" pitchFamily="50" charset="-128"/>
              <a:ea typeface="ＭＳ Ｐゴシック" panose="020B0600070205080204" pitchFamily="50" charset="-128"/>
            </a:rPr>
            <a:t>59.6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ポイント）となった。</a:t>
          </a:r>
        </a:p>
        <a:p>
          <a:r>
            <a:rPr kumimoji="1" lang="ja-JP" altLang="en-US" sz="1100">
              <a:latin typeface="ＭＳ Ｐゴシック" panose="020B0600070205080204" pitchFamily="50" charset="-128"/>
              <a:ea typeface="ＭＳ Ｐゴシック" panose="020B0600070205080204" pitchFamily="50" charset="-128"/>
            </a:rPr>
            <a:t>類似団体平均と比較すると、比率は高くなっており、社会資本整備が進んでいるといえるが、今後も施設毎の個別施設計画に基づき施設の維持管理を適切に進めていくことが求められる。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4B7476B6-EF3F-4AC7-BA68-193D3CF308F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336D139F-B5BF-4BED-846C-29C1822492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C4499D4A-C877-469E-A049-F2B3A53EAE9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CC536A32-1079-42D2-AB72-8FC319D77B8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5E3031A8-9234-421C-BFF0-16E4DBC0D48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6BA6DE8A-12B2-47A1-8272-2C005E4AE57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3FE9EEA8-47E1-4EF9-98AA-482BB885EB3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3B54B6BD-1D28-44D6-A70D-FF9F3785AF9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9E92F819-CAEC-4135-85E3-076923E3905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2F67F4AA-8032-49E1-8DDA-A885DD7B776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D1BEE247-3698-4899-8BBF-D038221E7C5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E5E002D5-B05E-4138-AD1F-A59A42DE0DF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825B849C-534A-4746-A70C-3AD49ECD0ED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FBE215CC-F8CA-45EA-B72C-8E0B93D962A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5686DE92-5D61-4725-B46B-CA9B0791E61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23D0851-D61A-402B-A295-DEF6FF27BE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D9FAF2D1-B00A-4A71-BA73-C2128318614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9C0B40F-B7C6-4AB7-843A-6FDBA26559E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1" name="直線コネクタ 70">
          <a:extLst>
            <a:ext uri="{FF2B5EF4-FFF2-40B4-BE49-F238E27FC236}">
              <a16:creationId xmlns:a16="http://schemas.microsoft.com/office/drawing/2014/main" id="{47382B32-C11E-4BA8-B9BA-177BE72A47B7}"/>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2" name="有形固定資産減価償却率最小値テキスト">
          <a:extLst>
            <a:ext uri="{FF2B5EF4-FFF2-40B4-BE49-F238E27FC236}">
              <a16:creationId xmlns:a16="http://schemas.microsoft.com/office/drawing/2014/main" id="{E04D7959-25AB-449A-945D-302C06BCAF12}"/>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3" name="直線コネクタ 72">
          <a:extLst>
            <a:ext uri="{FF2B5EF4-FFF2-40B4-BE49-F238E27FC236}">
              <a16:creationId xmlns:a16="http://schemas.microsoft.com/office/drawing/2014/main" id="{CD9D418A-51F3-4248-88A8-100B6EBA08C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4" name="有形固定資産減価償却率最大値テキスト">
          <a:extLst>
            <a:ext uri="{FF2B5EF4-FFF2-40B4-BE49-F238E27FC236}">
              <a16:creationId xmlns:a16="http://schemas.microsoft.com/office/drawing/2014/main" id="{0985055E-0AE7-44CB-978C-ECDF50193296}"/>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5" name="直線コネクタ 74">
          <a:extLst>
            <a:ext uri="{FF2B5EF4-FFF2-40B4-BE49-F238E27FC236}">
              <a16:creationId xmlns:a16="http://schemas.microsoft.com/office/drawing/2014/main" id="{D7C0AD9D-00A3-4CA2-9A6A-7FA954E4CAFF}"/>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6" name="有形固定資産減価償却率平均値テキスト">
          <a:extLst>
            <a:ext uri="{FF2B5EF4-FFF2-40B4-BE49-F238E27FC236}">
              <a16:creationId xmlns:a16="http://schemas.microsoft.com/office/drawing/2014/main" id="{5EEC28F4-2C07-4DEA-860D-C35501928CA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85CB9C46-268A-49C6-97A9-65E2C06EB39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a:extLst>
            <a:ext uri="{FF2B5EF4-FFF2-40B4-BE49-F238E27FC236}">
              <a16:creationId xmlns:a16="http://schemas.microsoft.com/office/drawing/2014/main" id="{C81AD563-C2FC-478E-A591-27BB43D561B9}"/>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9" name="フローチャート: 判断 78">
          <a:extLst>
            <a:ext uri="{FF2B5EF4-FFF2-40B4-BE49-F238E27FC236}">
              <a16:creationId xmlns:a16="http://schemas.microsoft.com/office/drawing/2014/main" id="{57B84302-500B-46BF-ACA4-B8E3882C73A2}"/>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0" name="フローチャート: 判断 79">
          <a:extLst>
            <a:ext uri="{FF2B5EF4-FFF2-40B4-BE49-F238E27FC236}">
              <a16:creationId xmlns:a16="http://schemas.microsoft.com/office/drawing/2014/main" id="{D6E29EBD-3227-4475-B9F1-65A239E0022B}"/>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1" name="フローチャート: 判断 80">
          <a:extLst>
            <a:ext uri="{FF2B5EF4-FFF2-40B4-BE49-F238E27FC236}">
              <a16:creationId xmlns:a16="http://schemas.microsoft.com/office/drawing/2014/main" id="{563242DC-3856-4512-9499-ABDDED520B04}"/>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00B749-0302-4B53-A182-B5D72AE779E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7D559B4-201A-4A2B-8C72-888EC1EA43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1591E7C-4A40-40A0-9CA5-BBF0B6B6E5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721F042-25C6-4185-94EE-89830334478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980F00D-3786-47FC-98D3-7359871E4EF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71574</xdr:rowOff>
    </xdr:from>
    <xdr:to>
      <xdr:col>23</xdr:col>
      <xdr:colOff>136525</xdr:colOff>
      <xdr:row>30</xdr:row>
      <xdr:rowOff>1724</xdr:rowOff>
    </xdr:to>
    <xdr:sp macro="" textlink="">
      <xdr:nvSpPr>
        <xdr:cNvPr id="87" name="楕円 86">
          <a:extLst>
            <a:ext uri="{FF2B5EF4-FFF2-40B4-BE49-F238E27FC236}">
              <a16:creationId xmlns:a16="http://schemas.microsoft.com/office/drawing/2014/main" id="{1765CC53-791A-4545-B391-2E634C3AAB6D}"/>
            </a:ext>
          </a:extLst>
        </xdr:cNvPr>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94451</xdr:rowOff>
    </xdr:from>
    <xdr:ext cx="405111" cy="259045"/>
    <xdr:sp macro="" textlink="">
      <xdr:nvSpPr>
        <xdr:cNvPr id="88" name="有形固定資産減価償却率該当値テキスト">
          <a:extLst>
            <a:ext uri="{FF2B5EF4-FFF2-40B4-BE49-F238E27FC236}">
              <a16:creationId xmlns:a16="http://schemas.microsoft.com/office/drawing/2014/main" id="{EB846F39-C78A-4974-99C5-B3F213E1CAF1}"/>
            </a:ext>
          </a:extLst>
        </xdr:cNvPr>
        <xdr:cNvSpPr txBox="1"/>
      </xdr:nvSpPr>
      <xdr:spPr>
        <a:xfrm>
          <a:off x="4813300" y="566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9" name="楕円 88">
          <a:extLst>
            <a:ext uri="{FF2B5EF4-FFF2-40B4-BE49-F238E27FC236}">
              <a16:creationId xmlns:a16="http://schemas.microsoft.com/office/drawing/2014/main" id="{75F1A27D-ADFF-4830-A4DD-52E1AC025712}"/>
            </a:ext>
          </a:extLst>
        </xdr:cNvPr>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122374</xdr:rowOff>
    </xdr:to>
    <xdr:cxnSp macro="">
      <xdr:nvCxnSpPr>
        <xdr:cNvPr id="90" name="直線コネクタ 89">
          <a:extLst>
            <a:ext uri="{FF2B5EF4-FFF2-40B4-BE49-F238E27FC236}">
              <a16:creationId xmlns:a16="http://schemas.microsoft.com/office/drawing/2014/main" id="{D4E8D29A-870D-47AD-98C5-F593DCBA43DC}"/>
            </a:ext>
          </a:extLst>
        </xdr:cNvPr>
        <xdr:cNvCxnSpPr/>
      </xdr:nvCxnSpPr>
      <xdr:spPr>
        <a:xfrm>
          <a:off x="4051300" y="583510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91" name="楕円 90">
          <a:extLst>
            <a:ext uri="{FF2B5EF4-FFF2-40B4-BE49-F238E27FC236}">
              <a16:creationId xmlns:a16="http://schemas.microsoft.com/office/drawing/2014/main" id="{7BD082AB-5206-4174-A56D-09ABEE9369FD}"/>
            </a:ext>
          </a:extLst>
        </xdr:cNvPr>
        <xdr:cNvSpPr/>
      </xdr:nvSpPr>
      <xdr:spPr>
        <a:xfrm>
          <a:off x="3238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91531</xdr:rowOff>
    </xdr:to>
    <xdr:cxnSp macro="">
      <xdr:nvCxnSpPr>
        <xdr:cNvPr id="92" name="直線コネクタ 91">
          <a:extLst>
            <a:ext uri="{FF2B5EF4-FFF2-40B4-BE49-F238E27FC236}">
              <a16:creationId xmlns:a16="http://schemas.microsoft.com/office/drawing/2014/main" id="{CD75C34D-D0EA-4E59-B852-B06C2E12F207}"/>
            </a:ext>
          </a:extLst>
        </xdr:cNvPr>
        <xdr:cNvCxnSpPr/>
      </xdr:nvCxnSpPr>
      <xdr:spPr>
        <a:xfrm>
          <a:off x="3289300" y="578575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110399</xdr:rowOff>
    </xdr:from>
    <xdr:to>
      <xdr:col>11</xdr:col>
      <xdr:colOff>187325</xdr:colOff>
      <xdr:row>29</xdr:row>
      <xdr:rowOff>40549</xdr:rowOff>
    </xdr:to>
    <xdr:sp macro="" textlink="">
      <xdr:nvSpPr>
        <xdr:cNvPr id="93" name="楕円 92">
          <a:extLst>
            <a:ext uri="{FF2B5EF4-FFF2-40B4-BE49-F238E27FC236}">
              <a16:creationId xmlns:a16="http://schemas.microsoft.com/office/drawing/2014/main" id="{24771A6C-15A5-4C53-B9FF-CA0B6289E473}"/>
            </a:ext>
          </a:extLst>
        </xdr:cNvPr>
        <xdr:cNvSpPr/>
      </xdr:nvSpPr>
      <xdr:spPr>
        <a:xfrm>
          <a:off x="2476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161199</xdr:rowOff>
    </xdr:from>
    <xdr:to>
      <xdr:col>15</xdr:col>
      <xdr:colOff>136525</xdr:colOff>
      <xdr:row>29</xdr:row>
      <xdr:rowOff>42182</xdr:rowOff>
    </xdr:to>
    <xdr:cxnSp macro="">
      <xdr:nvCxnSpPr>
        <xdr:cNvPr id="94" name="直線コネクタ 93">
          <a:extLst>
            <a:ext uri="{FF2B5EF4-FFF2-40B4-BE49-F238E27FC236}">
              <a16:creationId xmlns:a16="http://schemas.microsoft.com/office/drawing/2014/main" id="{D93951B1-D0AA-400D-8E78-3E83286AB990}"/>
            </a:ext>
          </a:extLst>
        </xdr:cNvPr>
        <xdr:cNvCxnSpPr/>
      </xdr:nvCxnSpPr>
      <xdr:spPr>
        <a:xfrm>
          <a:off x="2527300" y="573332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57967</xdr:rowOff>
    </xdr:from>
    <xdr:to>
      <xdr:col>7</xdr:col>
      <xdr:colOff>187325</xdr:colOff>
      <xdr:row>28</xdr:row>
      <xdr:rowOff>159567</xdr:rowOff>
    </xdr:to>
    <xdr:sp macro="" textlink="">
      <xdr:nvSpPr>
        <xdr:cNvPr id="95" name="楕円 94">
          <a:extLst>
            <a:ext uri="{FF2B5EF4-FFF2-40B4-BE49-F238E27FC236}">
              <a16:creationId xmlns:a16="http://schemas.microsoft.com/office/drawing/2014/main" id="{2B20E697-3E98-4762-8064-0DB2AB2A8347}"/>
            </a:ext>
          </a:extLst>
        </xdr:cNvPr>
        <xdr:cNvSpPr/>
      </xdr:nvSpPr>
      <xdr:spPr>
        <a:xfrm>
          <a:off x="1714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108767</xdr:rowOff>
    </xdr:from>
    <xdr:to>
      <xdr:col>11</xdr:col>
      <xdr:colOff>136525</xdr:colOff>
      <xdr:row>28</xdr:row>
      <xdr:rowOff>161199</xdr:rowOff>
    </xdr:to>
    <xdr:cxnSp macro="">
      <xdr:nvCxnSpPr>
        <xdr:cNvPr id="96" name="直線コネクタ 95">
          <a:extLst>
            <a:ext uri="{FF2B5EF4-FFF2-40B4-BE49-F238E27FC236}">
              <a16:creationId xmlns:a16="http://schemas.microsoft.com/office/drawing/2014/main" id="{CAA04110-B0A7-430A-88D2-2E7A226AFD35}"/>
            </a:ext>
          </a:extLst>
        </xdr:cNvPr>
        <xdr:cNvCxnSpPr/>
      </xdr:nvCxnSpPr>
      <xdr:spPr>
        <a:xfrm>
          <a:off x="1765300" y="568089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7" name="n_1aveValue有形固定資産減価償却率">
          <a:extLst>
            <a:ext uri="{FF2B5EF4-FFF2-40B4-BE49-F238E27FC236}">
              <a16:creationId xmlns:a16="http://schemas.microsoft.com/office/drawing/2014/main" id="{028ED7D3-CA3F-47A9-885E-7392E43E31EF}"/>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8" name="n_2aveValue有形固定資産減価償却率">
          <a:extLst>
            <a:ext uri="{FF2B5EF4-FFF2-40B4-BE49-F238E27FC236}">
              <a16:creationId xmlns:a16="http://schemas.microsoft.com/office/drawing/2014/main" id="{54D8A128-5A0C-4235-BAAE-82D239E5A709}"/>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9" name="n_3aveValue有形固定資産減価償却率">
          <a:extLst>
            <a:ext uri="{FF2B5EF4-FFF2-40B4-BE49-F238E27FC236}">
              <a16:creationId xmlns:a16="http://schemas.microsoft.com/office/drawing/2014/main" id="{A2C717B3-37E3-4B90-8920-4B34EDABA03C}"/>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0" name="n_4aveValue有形固定資産減価償却率">
          <a:extLst>
            <a:ext uri="{FF2B5EF4-FFF2-40B4-BE49-F238E27FC236}">
              <a16:creationId xmlns:a16="http://schemas.microsoft.com/office/drawing/2014/main" id="{5BF5A31A-1840-4C58-B9C3-1B3653041A7B}"/>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101" name="n_1mainValue有形固定資産減価償却率">
          <a:extLst>
            <a:ext uri="{FF2B5EF4-FFF2-40B4-BE49-F238E27FC236}">
              <a16:creationId xmlns:a16="http://schemas.microsoft.com/office/drawing/2014/main" id="{B6C9731E-7959-49CF-A873-1ECB6D938425}"/>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102" name="n_2mainValue有形固定資産減価償却率">
          <a:extLst>
            <a:ext uri="{FF2B5EF4-FFF2-40B4-BE49-F238E27FC236}">
              <a16:creationId xmlns:a16="http://schemas.microsoft.com/office/drawing/2014/main" id="{121287B0-E6D4-4609-91CA-A31236E82B9E}"/>
            </a:ext>
          </a:extLst>
        </xdr:cNvPr>
        <xdr:cNvSpPr txBox="1"/>
      </xdr:nvSpPr>
      <xdr:spPr>
        <a:xfrm>
          <a:off x="3086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57076</xdr:rowOff>
    </xdr:from>
    <xdr:ext cx="405111" cy="259045"/>
    <xdr:sp macro="" textlink="">
      <xdr:nvSpPr>
        <xdr:cNvPr id="103" name="n_3mainValue有形固定資産減価償却率">
          <a:extLst>
            <a:ext uri="{FF2B5EF4-FFF2-40B4-BE49-F238E27FC236}">
              <a16:creationId xmlns:a16="http://schemas.microsoft.com/office/drawing/2014/main" id="{D306DAF7-F109-497D-BE78-0521F2E31D86}"/>
            </a:ext>
          </a:extLst>
        </xdr:cNvPr>
        <xdr:cNvSpPr txBox="1"/>
      </xdr:nvSpPr>
      <xdr:spPr>
        <a:xfrm>
          <a:off x="2324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4644</xdr:rowOff>
    </xdr:from>
    <xdr:ext cx="405111" cy="259045"/>
    <xdr:sp macro="" textlink="">
      <xdr:nvSpPr>
        <xdr:cNvPr id="104" name="n_4mainValue有形固定資産減価償却率">
          <a:extLst>
            <a:ext uri="{FF2B5EF4-FFF2-40B4-BE49-F238E27FC236}">
              <a16:creationId xmlns:a16="http://schemas.microsoft.com/office/drawing/2014/main" id="{C8D40B47-13B2-4039-96D5-897D8C097BD3}"/>
            </a:ext>
          </a:extLst>
        </xdr:cNvPr>
        <xdr:cNvSpPr txBox="1"/>
      </xdr:nvSpPr>
      <xdr:spPr>
        <a:xfrm>
          <a:off x="15627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E1BE3F2-29B4-4838-AFB3-E0FB89630F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EEAC44CA-5839-424B-BE79-B298890433F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D9A1D6D-F217-4F82-B475-FF05F53CAC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782643B9-0E55-480A-B9B8-1099C158BA7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D521BE69-549D-4BB5-BB92-392024855B7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07AD423-66A4-4EA5-B683-BA215E3BB8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5908D3E-BEF7-40C2-B2EB-2B0AC400E01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B4188FEC-FF08-496C-8BE0-D246D2D641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FCD9C637-CC68-44CB-B330-48D1234C909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DEBC7098-B667-4BA2-AFC1-D77B399DDA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9086484B-AD3D-4340-9D28-1E9CB57EBC1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8154A7A-F56B-4FD2-BC75-41E4B4AB03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694168E-6715-4DD7-B33B-EB4A2E0CBBB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債務償還比率は、類似団体の平均を上回る</a:t>
          </a:r>
          <a:r>
            <a:rPr kumimoji="1" lang="en-US" altLang="ja-JP" sz="1100">
              <a:latin typeface="ＭＳ Ｐゴシック" panose="020B0600070205080204" pitchFamily="50" charset="-128"/>
              <a:ea typeface="ＭＳ Ｐゴシック" panose="020B0600070205080204" pitchFamily="50" charset="-128"/>
            </a:rPr>
            <a:t>424.9</a:t>
          </a:r>
          <a:r>
            <a:rPr kumimoji="1" lang="ja-JP" altLang="en-US" sz="1100">
              <a:latin typeface="ＭＳ Ｐゴシック" panose="020B0600070205080204" pitchFamily="50" charset="-128"/>
              <a:ea typeface="ＭＳ Ｐゴシック" panose="020B0600070205080204" pitchFamily="50" charset="-128"/>
            </a:rPr>
            <a:t>％となっているが、これは子育て支援施設新築事業債や総合福祉センター空調設備改修事業債などの新規債の発行が相次いだためである。今後は大規模事業の計画もあり、債務償還比率が増加していく見込である。施設毎の個別施設計画に基づき適切な長寿命化や更新作業の実施により、財政負担の標準化、軽減を行い、適切な起債発行をしていくことで債務償還比率の増加を抑制するよう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251DB3AD-A593-4ABF-B6E8-D16947928E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F2D760F-78CF-4552-BA65-C78F589B65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25608B5-3AE8-42F2-870E-C12E0F050B1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D0F0222C-C14F-4748-AC8F-B10FB7E621B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E1E81E2-75C4-4972-99CD-94DB5959201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59C246A9-0EE6-432C-84A1-F94FB7F5B52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666AB65F-35B4-48A0-8C84-0B6C806BDA4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D1770524-4492-4D88-BCF2-5C8F9762032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CF048AC4-0726-4A59-B6B8-A2A5776B57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11FCAAC7-BE22-42F3-98F6-0C714781666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5920C6AB-CD7D-4535-B336-D1DB549DDE3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320C2966-9CF8-42A7-B600-228BE49611A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92552D01-AC92-4B54-97C5-4C14E8F3EA3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60AC1877-BF9D-4AB5-BF57-08BB5B5236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1C38F98-391A-4710-9090-AD452DACE3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3" name="直線コネクタ 132">
          <a:extLst>
            <a:ext uri="{FF2B5EF4-FFF2-40B4-BE49-F238E27FC236}">
              <a16:creationId xmlns:a16="http://schemas.microsoft.com/office/drawing/2014/main" id="{A9B6E789-6F77-4C94-BD07-A04E2B656F8E}"/>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4" name="債務償還比率最小値テキスト">
          <a:extLst>
            <a:ext uri="{FF2B5EF4-FFF2-40B4-BE49-F238E27FC236}">
              <a16:creationId xmlns:a16="http://schemas.microsoft.com/office/drawing/2014/main" id="{A3B0E91C-C037-4A80-8301-7B6EC8462147}"/>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5" name="直線コネクタ 134">
          <a:extLst>
            <a:ext uri="{FF2B5EF4-FFF2-40B4-BE49-F238E27FC236}">
              <a16:creationId xmlns:a16="http://schemas.microsoft.com/office/drawing/2014/main" id="{758181AF-3A22-4DC3-8C4A-1AAF98D19BA2}"/>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DBE2EE99-B265-4A2C-B961-9E2F07A3298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A15F3C7A-789B-43B6-9400-CFC6B22D9C1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8" name="債務償還比率平均値テキスト">
          <a:extLst>
            <a:ext uri="{FF2B5EF4-FFF2-40B4-BE49-F238E27FC236}">
              <a16:creationId xmlns:a16="http://schemas.microsoft.com/office/drawing/2014/main" id="{C1E93D09-6B92-4F3B-9A06-61D031B29D8E}"/>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9" name="フローチャート: 判断 138">
          <a:extLst>
            <a:ext uri="{FF2B5EF4-FFF2-40B4-BE49-F238E27FC236}">
              <a16:creationId xmlns:a16="http://schemas.microsoft.com/office/drawing/2014/main" id="{3451310C-E55E-405F-9616-4C565EF52E94}"/>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0" name="フローチャート: 判断 139">
          <a:extLst>
            <a:ext uri="{FF2B5EF4-FFF2-40B4-BE49-F238E27FC236}">
              <a16:creationId xmlns:a16="http://schemas.microsoft.com/office/drawing/2014/main" id="{A258DC9E-D629-4A83-ADC6-BBA1EE614FDF}"/>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1" name="フローチャート: 判断 140">
          <a:extLst>
            <a:ext uri="{FF2B5EF4-FFF2-40B4-BE49-F238E27FC236}">
              <a16:creationId xmlns:a16="http://schemas.microsoft.com/office/drawing/2014/main" id="{2C859966-4082-4109-90E1-95BB682EE9C6}"/>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2" name="フローチャート: 判断 141">
          <a:extLst>
            <a:ext uri="{FF2B5EF4-FFF2-40B4-BE49-F238E27FC236}">
              <a16:creationId xmlns:a16="http://schemas.microsoft.com/office/drawing/2014/main" id="{DCD6E55D-5B3B-4AFB-8A03-EF450317D8D2}"/>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3" name="フローチャート: 判断 142">
          <a:extLst>
            <a:ext uri="{FF2B5EF4-FFF2-40B4-BE49-F238E27FC236}">
              <a16:creationId xmlns:a16="http://schemas.microsoft.com/office/drawing/2014/main" id="{8AA5F63C-273B-4588-95CF-BF296C3ED5C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717D2C4-50B2-48DF-BD97-9BE661E0DB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61B0F82-E314-43A4-9DBB-A0A7A3C9299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A490C95-1704-4B40-BE94-8C8421A65D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2000980-E5EC-483D-9821-DCC03601FF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F7FFD86-AE01-41AB-8F4B-6938854208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28102</xdr:rowOff>
    </xdr:from>
    <xdr:to>
      <xdr:col>76</xdr:col>
      <xdr:colOff>73025</xdr:colOff>
      <xdr:row>29</xdr:row>
      <xdr:rowOff>129702</xdr:rowOff>
    </xdr:to>
    <xdr:sp macro="" textlink="">
      <xdr:nvSpPr>
        <xdr:cNvPr id="149" name="楕円 148">
          <a:extLst>
            <a:ext uri="{FF2B5EF4-FFF2-40B4-BE49-F238E27FC236}">
              <a16:creationId xmlns:a16="http://schemas.microsoft.com/office/drawing/2014/main" id="{A9F949E5-4C7E-4F61-8017-E500BCF7C2FC}"/>
            </a:ext>
          </a:extLst>
        </xdr:cNvPr>
        <xdr:cNvSpPr/>
      </xdr:nvSpPr>
      <xdr:spPr>
        <a:xfrm>
          <a:off x="14744700" y="5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6529</xdr:rowOff>
    </xdr:from>
    <xdr:ext cx="469744" cy="259045"/>
    <xdr:sp macro="" textlink="">
      <xdr:nvSpPr>
        <xdr:cNvPr id="150" name="債務償還比率該当値テキスト">
          <a:extLst>
            <a:ext uri="{FF2B5EF4-FFF2-40B4-BE49-F238E27FC236}">
              <a16:creationId xmlns:a16="http://schemas.microsoft.com/office/drawing/2014/main" id="{2B50877E-3C8E-47AA-9108-639C7E7A4253}"/>
            </a:ext>
          </a:extLst>
        </xdr:cNvPr>
        <xdr:cNvSpPr txBox="1"/>
      </xdr:nvSpPr>
      <xdr:spPr>
        <a:xfrm>
          <a:off x="14846300" y="57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4904</xdr:rowOff>
    </xdr:from>
    <xdr:to>
      <xdr:col>72</xdr:col>
      <xdr:colOff>123825</xdr:colOff>
      <xdr:row>30</xdr:row>
      <xdr:rowOff>106504</xdr:rowOff>
    </xdr:to>
    <xdr:sp macro="" textlink="">
      <xdr:nvSpPr>
        <xdr:cNvPr id="151" name="楕円 150">
          <a:extLst>
            <a:ext uri="{FF2B5EF4-FFF2-40B4-BE49-F238E27FC236}">
              <a16:creationId xmlns:a16="http://schemas.microsoft.com/office/drawing/2014/main" id="{94A80AAA-F855-4B17-AD76-15DD7F8FF5BC}"/>
            </a:ext>
          </a:extLst>
        </xdr:cNvPr>
        <xdr:cNvSpPr/>
      </xdr:nvSpPr>
      <xdr:spPr>
        <a:xfrm>
          <a:off x="14033500" y="59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78902</xdr:rowOff>
    </xdr:from>
    <xdr:to>
      <xdr:col>76</xdr:col>
      <xdr:colOff>22225</xdr:colOff>
      <xdr:row>30</xdr:row>
      <xdr:rowOff>55704</xdr:rowOff>
    </xdr:to>
    <xdr:cxnSp macro="">
      <xdr:nvCxnSpPr>
        <xdr:cNvPr id="152" name="直線コネクタ 151">
          <a:extLst>
            <a:ext uri="{FF2B5EF4-FFF2-40B4-BE49-F238E27FC236}">
              <a16:creationId xmlns:a16="http://schemas.microsoft.com/office/drawing/2014/main" id="{268A0A28-B635-4607-A731-A04FFB634E3D}"/>
            </a:ext>
          </a:extLst>
        </xdr:cNvPr>
        <xdr:cNvCxnSpPr/>
      </xdr:nvCxnSpPr>
      <xdr:spPr>
        <a:xfrm flipV="1">
          <a:off x="14084300" y="5822477"/>
          <a:ext cx="711200" cy="14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52162</xdr:rowOff>
    </xdr:from>
    <xdr:to>
      <xdr:col>68</xdr:col>
      <xdr:colOff>123825</xdr:colOff>
      <xdr:row>30</xdr:row>
      <xdr:rowOff>153762</xdr:rowOff>
    </xdr:to>
    <xdr:sp macro="" textlink="">
      <xdr:nvSpPr>
        <xdr:cNvPr id="153" name="楕円 152">
          <a:extLst>
            <a:ext uri="{FF2B5EF4-FFF2-40B4-BE49-F238E27FC236}">
              <a16:creationId xmlns:a16="http://schemas.microsoft.com/office/drawing/2014/main" id="{CA0C786C-AC3E-4311-808F-2149A96AC46F}"/>
            </a:ext>
          </a:extLst>
        </xdr:cNvPr>
        <xdr:cNvSpPr/>
      </xdr:nvSpPr>
      <xdr:spPr>
        <a:xfrm>
          <a:off x="13271500" y="59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55704</xdr:rowOff>
    </xdr:from>
    <xdr:to>
      <xdr:col>72</xdr:col>
      <xdr:colOff>73025</xdr:colOff>
      <xdr:row>30</xdr:row>
      <xdr:rowOff>102962</xdr:rowOff>
    </xdr:to>
    <xdr:cxnSp macro="">
      <xdr:nvCxnSpPr>
        <xdr:cNvPr id="154" name="直線コネクタ 153">
          <a:extLst>
            <a:ext uri="{FF2B5EF4-FFF2-40B4-BE49-F238E27FC236}">
              <a16:creationId xmlns:a16="http://schemas.microsoft.com/office/drawing/2014/main" id="{8B0214D9-B405-44D9-B685-CC27AE9DBA1B}"/>
            </a:ext>
          </a:extLst>
        </xdr:cNvPr>
        <xdr:cNvCxnSpPr/>
      </xdr:nvCxnSpPr>
      <xdr:spPr>
        <a:xfrm flipV="1">
          <a:off x="13322300" y="5970729"/>
          <a:ext cx="762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92513</xdr:rowOff>
    </xdr:from>
    <xdr:to>
      <xdr:col>64</xdr:col>
      <xdr:colOff>123825</xdr:colOff>
      <xdr:row>30</xdr:row>
      <xdr:rowOff>22663</xdr:rowOff>
    </xdr:to>
    <xdr:sp macro="" textlink="">
      <xdr:nvSpPr>
        <xdr:cNvPr id="155" name="楕円 154">
          <a:extLst>
            <a:ext uri="{FF2B5EF4-FFF2-40B4-BE49-F238E27FC236}">
              <a16:creationId xmlns:a16="http://schemas.microsoft.com/office/drawing/2014/main" id="{282BFD4B-A477-450D-A32C-C1A1CAFD673B}"/>
            </a:ext>
          </a:extLst>
        </xdr:cNvPr>
        <xdr:cNvSpPr/>
      </xdr:nvSpPr>
      <xdr:spPr>
        <a:xfrm>
          <a:off x="12509500" y="58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143313</xdr:rowOff>
    </xdr:from>
    <xdr:to>
      <xdr:col>68</xdr:col>
      <xdr:colOff>73025</xdr:colOff>
      <xdr:row>30</xdr:row>
      <xdr:rowOff>102962</xdr:rowOff>
    </xdr:to>
    <xdr:cxnSp macro="">
      <xdr:nvCxnSpPr>
        <xdr:cNvPr id="156" name="直線コネクタ 155">
          <a:extLst>
            <a:ext uri="{FF2B5EF4-FFF2-40B4-BE49-F238E27FC236}">
              <a16:creationId xmlns:a16="http://schemas.microsoft.com/office/drawing/2014/main" id="{017D7ADC-5AA8-4B2F-9B10-11436F87C195}"/>
            </a:ext>
          </a:extLst>
        </xdr:cNvPr>
        <xdr:cNvCxnSpPr/>
      </xdr:nvCxnSpPr>
      <xdr:spPr>
        <a:xfrm>
          <a:off x="12560300" y="5886888"/>
          <a:ext cx="762000" cy="1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7832</xdr:rowOff>
    </xdr:from>
    <xdr:to>
      <xdr:col>60</xdr:col>
      <xdr:colOff>123825</xdr:colOff>
      <xdr:row>29</xdr:row>
      <xdr:rowOff>109432</xdr:rowOff>
    </xdr:to>
    <xdr:sp macro="" textlink="">
      <xdr:nvSpPr>
        <xdr:cNvPr id="157" name="楕円 156">
          <a:extLst>
            <a:ext uri="{FF2B5EF4-FFF2-40B4-BE49-F238E27FC236}">
              <a16:creationId xmlns:a16="http://schemas.microsoft.com/office/drawing/2014/main" id="{53C107F0-ED6A-4FD7-9298-9CF78A9C708F}"/>
            </a:ext>
          </a:extLst>
        </xdr:cNvPr>
        <xdr:cNvSpPr/>
      </xdr:nvSpPr>
      <xdr:spPr>
        <a:xfrm>
          <a:off x="11747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58632</xdr:rowOff>
    </xdr:from>
    <xdr:to>
      <xdr:col>64</xdr:col>
      <xdr:colOff>73025</xdr:colOff>
      <xdr:row>29</xdr:row>
      <xdr:rowOff>143313</xdr:rowOff>
    </xdr:to>
    <xdr:cxnSp macro="">
      <xdr:nvCxnSpPr>
        <xdr:cNvPr id="158" name="直線コネクタ 157">
          <a:extLst>
            <a:ext uri="{FF2B5EF4-FFF2-40B4-BE49-F238E27FC236}">
              <a16:creationId xmlns:a16="http://schemas.microsoft.com/office/drawing/2014/main" id="{F8899C31-C079-4EDB-8FDE-8917AAE80050}"/>
            </a:ext>
          </a:extLst>
        </xdr:cNvPr>
        <xdr:cNvCxnSpPr/>
      </xdr:nvCxnSpPr>
      <xdr:spPr>
        <a:xfrm>
          <a:off x="11798300" y="5802207"/>
          <a:ext cx="762000" cy="8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9" name="n_1aveValue債務償還比率">
          <a:extLst>
            <a:ext uri="{FF2B5EF4-FFF2-40B4-BE49-F238E27FC236}">
              <a16:creationId xmlns:a16="http://schemas.microsoft.com/office/drawing/2014/main" id="{AD3D1F6C-6F9D-4294-B199-A5C400DF10A1}"/>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0" name="n_2aveValue債務償還比率">
          <a:extLst>
            <a:ext uri="{FF2B5EF4-FFF2-40B4-BE49-F238E27FC236}">
              <a16:creationId xmlns:a16="http://schemas.microsoft.com/office/drawing/2014/main" id="{8F26000E-F8AE-4C0F-BD62-3861C5913207}"/>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1" name="n_3aveValue債務償還比率">
          <a:extLst>
            <a:ext uri="{FF2B5EF4-FFF2-40B4-BE49-F238E27FC236}">
              <a16:creationId xmlns:a16="http://schemas.microsoft.com/office/drawing/2014/main" id="{86F52067-7390-4292-972A-C39EBED41990}"/>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2" name="n_4aveValue債務償還比率">
          <a:extLst>
            <a:ext uri="{FF2B5EF4-FFF2-40B4-BE49-F238E27FC236}">
              <a16:creationId xmlns:a16="http://schemas.microsoft.com/office/drawing/2014/main" id="{BB082F6F-BB76-4D80-A91B-246E1BF7CB63}"/>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123031</xdr:rowOff>
    </xdr:from>
    <xdr:ext cx="469744" cy="259045"/>
    <xdr:sp macro="" textlink="">
      <xdr:nvSpPr>
        <xdr:cNvPr id="163" name="n_1mainValue債務償還比率">
          <a:extLst>
            <a:ext uri="{FF2B5EF4-FFF2-40B4-BE49-F238E27FC236}">
              <a16:creationId xmlns:a16="http://schemas.microsoft.com/office/drawing/2014/main" id="{D11E3AA3-F705-4ED2-9A04-658E754E32B8}"/>
            </a:ext>
          </a:extLst>
        </xdr:cNvPr>
        <xdr:cNvSpPr txBox="1"/>
      </xdr:nvSpPr>
      <xdr:spPr>
        <a:xfrm>
          <a:off x="13836727" y="56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170289</xdr:rowOff>
    </xdr:from>
    <xdr:ext cx="469744" cy="259045"/>
    <xdr:sp macro="" textlink="">
      <xdr:nvSpPr>
        <xdr:cNvPr id="164" name="n_2mainValue債務償還比率">
          <a:extLst>
            <a:ext uri="{FF2B5EF4-FFF2-40B4-BE49-F238E27FC236}">
              <a16:creationId xmlns:a16="http://schemas.microsoft.com/office/drawing/2014/main" id="{4C48DAFA-D24D-4EF5-A5AE-7AC048091FC1}"/>
            </a:ext>
          </a:extLst>
        </xdr:cNvPr>
        <xdr:cNvSpPr txBox="1"/>
      </xdr:nvSpPr>
      <xdr:spPr>
        <a:xfrm>
          <a:off x="13087427" y="57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39190</xdr:rowOff>
    </xdr:from>
    <xdr:ext cx="469744" cy="259045"/>
    <xdr:sp macro="" textlink="">
      <xdr:nvSpPr>
        <xdr:cNvPr id="165" name="n_3mainValue債務償還比率">
          <a:extLst>
            <a:ext uri="{FF2B5EF4-FFF2-40B4-BE49-F238E27FC236}">
              <a16:creationId xmlns:a16="http://schemas.microsoft.com/office/drawing/2014/main" id="{EF57E887-C994-4619-A5A5-9E0C38E2A849}"/>
            </a:ext>
          </a:extLst>
        </xdr:cNvPr>
        <xdr:cNvSpPr txBox="1"/>
      </xdr:nvSpPr>
      <xdr:spPr>
        <a:xfrm>
          <a:off x="12325427" y="561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125959</xdr:rowOff>
    </xdr:from>
    <xdr:ext cx="469744" cy="259045"/>
    <xdr:sp macro="" textlink="">
      <xdr:nvSpPr>
        <xdr:cNvPr id="166" name="n_4mainValue債務償還比率">
          <a:extLst>
            <a:ext uri="{FF2B5EF4-FFF2-40B4-BE49-F238E27FC236}">
              <a16:creationId xmlns:a16="http://schemas.microsoft.com/office/drawing/2014/main" id="{BED6E85B-3366-4073-90C0-BA7C3119277F}"/>
            </a:ext>
          </a:extLst>
        </xdr:cNvPr>
        <xdr:cNvSpPr txBox="1"/>
      </xdr:nvSpPr>
      <xdr:spPr>
        <a:xfrm>
          <a:off x="11563427" y="55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8733465-BF76-498D-9432-38860A21536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A32A635B-E6AB-4387-B570-36085908D4C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CBC99FD-6B35-493A-8551-F83E2DA103C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CB821DCB-DC50-4E5E-A2A7-EC0ED15EAD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85D7021-036A-4823-AB30-A2DCDAB532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8CEFD4D-580F-4574-830D-2FEDC42BB6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12D4E1-FD39-4AD5-937E-FB64EC9DC2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382E36-4F52-4351-8CCB-2301D76459C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3233E2-873E-4561-B6CB-1639F48B86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3DCBCC-A9FF-4B07-BA90-EDD2090EC3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F4DE5D-F251-42B2-94D0-20765C8F13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0E4EF3-D9B0-40F1-B439-C91DEE5D64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C2E6A5-C216-44CB-9AF1-BCC17C85B1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87A403-07C7-4F1D-B898-0226C44CE9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00C662-467B-4AA8-B020-84B257AD30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BBF3AC-B32A-454D-8228-4F4912A6D6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6C4741-1882-4377-832F-ABCC67D097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2B3D26-B1CD-452D-BBE5-15C731F782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122F4C-439A-4B62-A283-A0FF114A75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2563C4-A5E4-490F-9F34-CA4FE52EF3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D8FCE5-7AAB-450C-8B02-EE32E85101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C7E4538-E822-4BE6-9FB4-D7898D1475D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9C3F56-9FBE-4EBE-AB41-8FEB14CF84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A44F32-3729-4DEE-AA27-7D40BB5DC9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9E065E-2FCB-4D46-B916-70C2F739F1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7FC115-048E-4BAE-8DA4-4BF0A7A777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FB5549-825C-449E-AA2B-9B2C1E0944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8A7C87-EF74-4971-B591-746A817DE4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11F121-0D7D-48A2-8BEE-ABCA5E03B0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3F3A71-5E7F-4768-BE4B-B8804B8D5E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D3B801-68AA-493C-846F-972C345CE8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8B7C67-DEDA-4DA3-AAF2-4594EEDB3D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070360-9100-4597-88A1-A28277BFE2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CF6A8B-DD9C-4ABE-B6F1-6B7303AADD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F3B82F-D99C-46E5-836D-2F95B8D904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87A1F7-E350-4F57-9014-C2F138A309F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A756BE-032E-4DCC-83C0-B2746A937B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898FF0-27A1-4CE4-9074-73C4D0A45E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B8C860-843E-4E54-BCBF-125D562D02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38F14F-AED2-429F-9494-C1286D705C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341A428-62C5-4327-B305-AB52416F12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E1E924-FA4F-4CDF-A231-8A9BBA551A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26F1D2-AC76-4687-8663-09EEFDA5F4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2D7DB8-EACA-4936-A918-F7DCB8B568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4D282B-FC2C-42EE-AB34-F3A0ECC5E6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BB504D-CECB-4873-BF0E-507A56F02E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FC78F3-58DC-4F90-BF56-3E4E4876D5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C35B65E-7A8C-4B6E-A220-8BAB96ACA97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50D8A3-D582-4DDF-BD35-064A539975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364E150-B201-411D-9609-F59DDA96309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432BA5-9030-4FA7-90ED-E59901BEFAB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73C83C-78C2-4A18-A5FB-D5ED851B18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B746FD3-B13B-4928-8FEF-ECE9098BBA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7E70EE5-700D-4C20-9797-01F0EAA1C0E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C9CF78-E2ED-4296-B40D-7085DBCA65E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11649BF-71FC-46E7-BF72-BE5AF4AD55E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C5FBBB9-4CB8-4851-9752-271843B5259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107DCA-97AB-4321-9141-F0D21B91138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0C7D71B-C368-42F4-AF9E-6D2764399C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D818F86-C7BB-4E23-B1C1-912AF2BC349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F689959-C080-4649-A844-5D25BF91819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A699E02-0D5F-4F9D-A81A-E806E79677E5}"/>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CB654A1A-0F5B-4523-BBB6-515A81811512}"/>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78E7B790-B9A4-40F7-A629-3AAF6FF00D3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3059C849-99F9-4A2C-8910-CA182F35B2F1}"/>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19CA4555-24F1-4F4F-8316-F9E6288AE97C}"/>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C0B4DC44-709F-4C34-8604-6F1DB03F8A3D}"/>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DCCA1CB8-D421-4485-9066-63DF90718C81}"/>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2ABFC528-7BEA-4815-B44D-BF8B99137A96}"/>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FA8287D2-4E77-4B9E-9CD4-163752DA194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E5BAF803-41AA-48DA-9E47-1ADBB7B8CDA1}"/>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41313170-CBE4-4A60-AD08-BAABE500D5FD}"/>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7B8B9DB-8E77-434E-9DA0-4433511BB5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7DAC91-23FE-4694-AD0C-E54EB7D5247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96F744-5C1A-4990-90EA-648D3863D8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D2261F-913B-40C8-A6BF-DDF493B3EC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5FA94F-D181-40DD-9C39-4111861AC1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a:extLst>
            <a:ext uri="{FF2B5EF4-FFF2-40B4-BE49-F238E27FC236}">
              <a16:creationId xmlns:a16="http://schemas.microsoft.com/office/drawing/2014/main" id="{86326F71-8A12-47D5-A3F7-6A3EB016831C}"/>
            </a:ext>
          </a:extLst>
        </xdr:cNvPr>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id="{864A87C9-4BB0-4531-B94D-1402B8BD2F70}"/>
            </a:ext>
          </a:extLst>
        </xdr:cNvPr>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5" name="楕円 74">
          <a:extLst>
            <a:ext uri="{FF2B5EF4-FFF2-40B4-BE49-F238E27FC236}">
              <a16:creationId xmlns:a16="http://schemas.microsoft.com/office/drawing/2014/main" id="{A231FAFB-2926-4D01-BA4D-60B07660EF88}"/>
            </a:ext>
          </a:extLst>
        </xdr:cNvPr>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38</xdr:row>
      <xdr:rowOff>91440</xdr:rowOff>
    </xdr:to>
    <xdr:cxnSp macro="">
      <xdr:nvCxnSpPr>
        <xdr:cNvPr id="76" name="直線コネクタ 75">
          <a:extLst>
            <a:ext uri="{FF2B5EF4-FFF2-40B4-BE49-F238E27FC236}">
              <a16:creationId xmlns:a16="http://schemas.microsoft.com/office/drawing/2014/main" id="{0DFCE7D3-4709-432F-A2ED-C76C05B9B8E4}"/>
            </a:ext>
          </a:extLst>
        </xdr:cNvPr>
        <xdr:cNvCxnSpPr/>
      </xdr:nvCxnSpPr>
      <xdr:spPr>
        <a:xfrm>
          <a:off x="3797300" y="6572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a16="http://schemas.microsoft.com/office/drawing/2014/main" id="{53B9BD9D-EB4D-4EFF-968C-F9675BAF3538}"/>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57150</xdr:rowOff>
    </xdr:to>
    <xdr:cxnSp macro="">
      <xdr:nvCxnSpPr>
        <xdr:cNvPr id="78" name="直線コネクタ 77">
          <a:extLst>
            <a:ext uri="{FF2B5EF4-FFF2-40B4-BE49-F238E27FC236}">
              <a16:creationId xmlns:a16="http://schemas.microsoft.com/office/drawing/2014/main" id="{2A8866D8-EC5C-4965-8DA9-5F6F07A90BD8}"/>
            </a:ext>
          </a:extLst>
        </xdr:cNvPr>
        <xdr:cNvCxnSpPr/>
      </xdr:nvCxnSpPr>
      <xdr:spPr>
        <a:xfrm>
          <a:off x="2908300" y="653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4DB73448-4EB4-4139-9AEF-9A007140256D}"/>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id="{08B2653F-68A7-47A4-B054-83274B6C5943}"/>
            </a:ext>
          </a:extLst>
        </xdr:cNvPr>
        <xdr:cNvCxnSpPr/>
      </xdr:nvCxnSpPr>
      <xdr:spPr>
        <a:xfrm>
          <a:off x="2019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67310</xdr:rowOff>
    </xdr:from>
    <xdr:to>
      <xdr:col>6</xdr:col>
      <xdr:colOff>38100</xdr:colOff>
      <xdr:row>37</xdr:row>
      <xdr:rowOff>168910</xdr:rowOff>
    </xdr:to>
    <xdr:sp macro="" textlink="">
      <xdr:nvSpPr>
        <xdr:cNvPr id="81" name="楕円 80">
          <a:extLst>
            <a:ext uri="{FF2B5EF4-FFF2-40B4-BE49-F238E27FC236}">
              <a16:creationId xmlns:a16="http://schemas.microsoft.com/office/drawing/2014/main" id="{DD42B1DE-1163-46B3-A181-38755F6B3BF0}"/>
            </a:ext>
          </a:extLst>
        </xdr:cNvPr>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118110</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93C910A5-3219-426A-A2F0-68AAB5C55272}"/>
            </a:ext>
          </a:extLst>
        </xdr:cNvPr>
        <xdr:cNvCxnSpPr/>
      </xdr:nvCxnSpPr>
      <xdr:spPr>
        <a:xfrm>
          <a:off x="1130300" y="646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102E2FC3-9234-4E5E-81E6-3A9D86CEB194}"/>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A64F4533-1B71-4262-8375-1F87E9C77F81}"/>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AD3B308C-7402-4BCC-B4E5-344CC75D6661}"/>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53818ED1-B882-41A0-ADE2-C4DBD8559DD7}"/>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87" name="n_1mainValue【道路】&#10;有形固定資産減価償却率">
          <a:extLst>
            <a:ext uri="{FF2B5EF4-FFF2-40B4-BE49-F238E27FC236}">
              <a16:creationId xmlns:a16="http://schemas.microsoft.com/office/drawing/2014/main" id="{8C82899D-4B28-457F-844A-06DEEFAEB006}"/>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8" name="n_2mainValue【道路】&#10;有形固定資産減価償却率">
          <a:extLst>
            <a:ext uri="{FF2B5EF4-FFF2-40B4-BE49-F238E27FC236}">
              <a16:creationId xmlns:a16="http://schemas.microsoft.com/office/drawing/2014/main" id="{23FFD99B-DE8D-4B08-A86C-C7C76BCAB64E}"/>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EF68260A-BD83-4CE9-9563-2634A860F217}"/>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F93EAFD1-FDD8-4660-9BC7-B84678055EB4}"/>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66A4E29-4CF1-4D63-BD9C-0C0BE9CDEA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462DB9C-E036-4608-98DF-72D86B26B5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04E0B36-E589-4630-B8D8-4EC706692F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D2CC2B2-1911-4F0D-BF5A-2203EC8EA9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2829825-7442-4D0C-8FF6-DCE6D4A26B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3326417-8934-47A6-B9B0-281F598943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2BBA845-81F2-4798-935F-32333018FA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E83DD9E-08C0-4AD4-8849-651AA97AD7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418AFF7-40B2-441B-9335-D1D85E79B7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C3E99A1-74EA-4A0D-ADC8-A53C440A6A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D516222-4674-4D4C-98DE-C3D450B3ED6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2E3B6D0-CD1C-46A3-8603-EC0AD4DB4D2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32EFC4E-452F-4A9F-B131-D3B8FD13BE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72AF3AE-9B57-4479-BC2C-3C642B86893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620A8E8-7BC2-47F2-8642-57F008DFBA7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E1D8FF1-CFF5-40C6-993D-684EC7BF96B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36221F6-0F61-4824-AFAD-19FCE9AEF6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4D0A3D3-1E7E-417B-92F6-D7153C1358B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992C3B4-16D7-4E1E-8B02-8289E3FB11D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24CAFE8-ACCA-498C-B828-B36CFEBD659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19AF4F6-F134-4114-A1A9-D335E69E73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32D5D2E0-F216-473A-86C7-7510C344E73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0678760-ED24-41C9-B34C-0757162C62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4D7656E-8AD7-4E94-B796-3D9849D4021E}"/>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E59D5D7D-438B-4033-A02E-1495C881246E}"/>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676293BF-255C-4120-8466-E9DCA239C80E}"/>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73FBCD23-FF04-4E50-B539-8FB15BC76D38}"/>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9AA5FD32-A877-47A9-A050-8D122E2B71CB}"/>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589565B6-BCAC-40AB-8F3F-4E63A1D041A6}"/>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FBE3E925-0135-402A-9F1C-0A14B647A9A1}"/>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54E1E46C-5096-4572-9F00-1C5B26BC9DFF}"/>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C8213260-89F0-4104-A81E-8F39AB4A4DB2}"/>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673D1520-7721-4656-9F69-B95F6A3C4B35}"/>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912EC1B9-E270-4F0A-863D-FBF818313A93}"/>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1860B01-53F4-49B5-B883-F0BC90C0A3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221657-2297-4768-9712-AADA2B2F54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122ADC-EF20-42CF-835B-F43EBD5546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B446EF7-EB1F-4386-81FE-65024ABB3F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8FB5E4A-3395-4A1E-BCD4-CFDC8C0131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xdr:rowOff>
    </xdr:from>
    <xdr:to>
      <xdr:col>55</xdr:col>
      <xdr:colOff>50800</xdr:colOff>
      <xdr:row>41</xdr:row>
      <xdr:rowOff>102654</xdr:rowOff>
    </xdr:to>
    <xdr:sp macro="" textlink="">
      <xdr:nvSpPr>
        <xdr:cNvPr id="130" name="楕円 129">
          <a:extLst>
            <a:ext uri="{FF2B5EF4-FFF2-40B4-BE49-F238E27FC236}">
              <a16:creationId xmlns:a16="http://schemas.microsoft.com/office/drawing/2014/main" id="{4E07DAE9-A2A5-4FBB-9826-2F289C26BBE8}"/>
            </a:ext>
          </a:extLst>
        </xdr:cNvPr>
        <xdr:cNvSpPr/>
      </xdr:nvSpPr>
      <xdr:spPr>
        <a:xfrm>
          <a:off x="10426700" y="70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87431</xdr:rowOff>
    </xdr:from>
    <xdr:ext cx="469744" cy="259045"/>
    <xdr:sp macro="" textlink="">
      <xdr:nvSpPr>
        <xdr:cNvPr id="131" name="【道路】&#10;一人当たり延長該当値テキスト">
          <a:extLst>
            <a:ext uri="{FF2B5EF4-FFF2-40B4-BE49-F238E27FC236}">
              <a16:creationId xmlns:a16="http://schemas.microsoft.com/office/drawing/2014/main" id="{AF966F2C-09CA-4E09-85E0-6C76807AABE9}"/>
            </a:ext>
          </a:extLst>
        </xdr:cNvPr>
        <xdr:cNvSpPr txBox="1"/>
      </xdr:nvSpPr>
      <xdr:spPr>
        <a:xfrm>
          <a:off x="10515600" y="69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597</xdr:rowOff>
    </xdr:from>
    <xdr:to>
      <xdr:col>50</xdr:col>
      <xdr:colOff>165100</xdr:colOff>
      <xdr:row>41</xdr:row>
      <xdr:rowOff>102197</xdr:rowOff>
    </xdr:to>
    <xdr:sp macro="" textlink="">
      <xdr:nvSpPr>
        <xdr:cNvPr id="132" name="楕円 131">
          <a:extLst>
            <a:ext uri="{FF2B5EF4-FFF2-40B4-BE49-F238E27FC236}">
              <a16:creationId xmlns:a16="http://schemas.microsoft.com/office/drawing/2014/main" id="{87734A9F-5715-4883-A339-A539A592F42B}"/>
            </a:ext>
          </a:extLst>
        </xdr:cNvPr>
        <xdr:cNvSpPr/>
      </xdr:nvSpPr>
      <xdr:spPr>
        <a:xfrm>
          <a:off x="9588500" y="70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51397</xdr:rowOff>
    </xdr:from>
    <xdr:to>
      <xdr:col>55</xdr:col>
      <xdr:colOff>0</xdr:colOff>
      <xdr:row>41</xdr:row>
      <xdr:rowOff>51854</xdr:rowOff>
    </xdr:to>
    <xdr:cxnSp macro="">
      <xdr:nvCxnSpPr>
        <xdr:cNvPr id="133" name="直線コネクタ 132">
          <a:extLst>
            <a:ext uri="{FF2B5EF4-FFF2-40B4-BE49-F238E27FC236}">
              <a16:creationId xmlns:a16="http://schemas.microsoft.com/office/drawing/2014/main" id="{73C6DD20-6A9E-47EA-97B0-AD69A8ADB21E}"/>
            </a:ext>
          </a:extLst>
        </xdr:cNvPr>
        <xdr:cNvCxnSpPr/>
      </xdr:nvCxnSpPr>
      <xdr:spPr>
        <a:xfrm>
          <a:off x="9639300" y="708084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171056</xdr:rowOff>
    </xdr:from>
    <xdr:to>
      <xdr:col>46</xdr:col>
      <xdr:colOff>38100</xdr:colOff>
      <xdr:row>41</xdr:row>
      <xdr:rowOff>101206</xdr:rowOff>
    </xdr:to>
    <xdr:sp macro="" textlink="">
      <xdr:nvSpPr>
        <xdr:cNvPr id="134" name="楕円 133">
          <a:extLst>
            <a:ext uri="{FF2B5EF4-FFF2-40B4-BE49-F238E27FC236}">
              <a16:creationId xmlns:a16="http://schemas.microsoft.com/office/drawing/2014/main" id="{C469DE44-29EA-4E8E-86F1-2E1AF0F59538}"/>
            </a:ext>
          </a:extLst>
        </xdr:cNvPr>
        <xdr:cNvSpPr/>
      </xdr:nvSpPr>
      <xdr:spPr>
        <a:xfrm>
          <a:off x="8699500" y="70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50406</xdr:rowOff>
    </xdr:from>
    <xdr:to>
      <xdr:col>50</xdr:col>
      <xdr:colOff>114300</xdr:colOff>
      <xdr:row>41</xdr:row>
      <xdr:rowOff>51397</xdr:rowOff>
    </xdr:to>
    <xdr:cxnSp macro="">
      <xdr:nvCxnSpPr>
        <xdr:cNvPr id="135" name="直線コネクタ 134">
          <a:extLst>
            <a:ext uri="{FF2B5EF4-FFF2-40B4-BE49-F238E27FC236}">
              <a16:creationId xmlns:a16="http://schemas.microsoft.com/office/drawing/2014/main" id="{A3670C0B-9A06-4BDF-AFF0-BB9E850E8076}"/>
            </a:ext>
          </a:extLst>
        </xdr:cNvPr>
        <xdr:cNvCxnSpPr/>
      </xdr:nvCxnSpPr>
      <xdr:spPr>
        <a:xfrm>
          <a:off x="8750300" y="707985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170676</xdr:rowOff>
    </xdr:from>
    <xdr:to>
      <xdr:col>41</xdr:col>
      <xdr:colOff>101600</xdr:colOff>
      <xdr:row>41</xdr:row>
      <xdr:rowOff>100826</xdr:rowOff>
    </xdr:to>
    <xdr:sp macro="" textlink="">
      <xdr:nvSpPr>
        <xdr:cNvPr id="136" name="楕円 135">
          <a:extLst>
            <a:ext uri="{FF2B5EF4-FFF2-40B4-BE49-F238E27FC236}">
              <a16:creationId xmlns:a16="http://schemas.microsoft.com/office/drawing/2014/main" id="{6934CD31-FF1D-413F-AAEB-73B9ED65AC12}"/>
            </a:ext>
          </a:extLst>
        </xdr:cNvPr>
        <xdr:cNvSpPr/>
      </xdr:nvSpPr>
      <xdr:spPr>
        <a:xfrm>
          <a:off x="7810500" y="7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50026</xdr:rowOff>
    </xdr:from>
    <xdr:to>
      <xdr:col>45</xdr:col>
      <xdr:colOff>177800</xdr:colOff>
      <xdr:row>41</xdr:row>
      <xdr:rowOff>50406</xdr:rowOff>
    </xdr:to>
    <xdr:cxnSp macro="">
      <xdr:nvCxnSpPr>
        <xdr:cNvPr id="137" name="直線コネクタ 136">
          <a:extLst>
            <a:ext uri="{FF2B5EF4-FFF2-40B4-BE49-F238E27FC236}">
              <a16:creationId xmlns:a16="http://schemas.microsoft.com/office/drawing/2014/main" id="{088AD3AB-8D4A-4E3A-825D-CBB6C7C60654}"/>
            </a:ext>
          </a:extLst>
        </xdr:cNvPr>
        <xdr:cNvCxnSpPr/>
      </xdr:nvCxnSpPr>
      <xdr:spPr>
        <a:xfrm>
          <a:off x="7861300" y="707947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8" name="楕円 137">
          <a:extLst>
            <a:ext uri="{FF2B5EF4-FFF2-40B4-BE49-F238E27FC236}">
              <a16:creationId xmlns:a16="http://schemas.microsoft.com/office/drawing/2014/main" id="{82E9A4B9-BF21-4C6E-9241-9E57D70DE1D6}"/>
            </a:ext>
          </a:extLst>
        </xdr:cNvPr>
        <xdr:cNvSpPr/>
      </xdr:nvSpPr>
      <xdr:spPr>
        <a:xfrm>
          <a:off x="692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50026</xdr:rowOff>
    </xdr:to>
    <xdr:cxnSp macro="">
      <xdr:nvCxnSpPr>
        <xdr:cNvPr id="139" name="直線コネクタ 138">
          <a:extLst>
            <a:ext uri="{FF2B5EF4-FFF2-40B4-BE49-F238E27FC236}">
              <a16:creationId xmlns:a16="http://schemas.microsoft.com/office/drawing/2014/main" id="{2C29E67F-2AAE-4C89-BEB2-7D165F0EDBF7}"/>
            </a:ext>
          </a:extLst>
        </xdr:cNvPr>
        <xdr:cNvCxnSpPr/>
      </xdr:nvCxnSpPr>
      <xdr:spPr>
        <a:xfrm>
          <a:off x="6972300" y="707898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C5F6F283-3FAA-46CC-A20A-48EAAB8B6D6C}"/>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9BA50D9B-9A3C-4FBA-A752-4D1ED49E4DE7}"/>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6E96D69E-906E-48C4-9A6E-15D430B624B3}"/>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47FD94DA-8AEF-4BE3-A441-AABC6D2CDDC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93324</xdr:rowOff>
    </xdr:from>
    <xdr:ext cx="469744" cy="259045"/>
    <xdr:sp macro="" textlink="">
      <xdr:nvSpPr>
        <xdr:cNvPr id="144" name="n_1mainValue【道路】&#10;一人当たり延長">
          <a:extLst>
            <a:ext uri="{FF2B5EF4-FFF2-40B4-BE49-F238E27FC236}">
              <a16:creationId xmlns:a16="http://schemas.microsoft.com/office/drawing/2014/main" id="{A1E19E6B-60C2-4BEE-B718-97B56EC9A286}"/>
            </a:ext>
          </a:extLst>
        </xdr:cNvPr>
        <xdr:cNvSpPr txBox="1"/>
      </xdr:nvSpPr>
      <xdr:spPr>
        <a:xfrm>
          <a:off x="9391727" y="712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92333</xdr:rowOff>
    </xdr:from>
    <xdr:ext cx="469744" cy="259045"/>
    <xdr:sp macro="" textlink="">
      <xdr:nvSpPr>
        <xdr:cNvPr id="145" name="n_2mainValue【道路】&#10;一人当たり延長">
          <a:extLst>
            <a:ext uri="{FF2B5EF4-FFF2-40B4-BE49-F238E27FC236}">
              <a16:creationId xmlns:a16="http://schemas.microsoft.com/office/drawing/2014/main" id="{01F0C227-7D31-4BBF-A737-7F9630FCED53}"/>
            </a:ext>
          </a:extLst>
        </xdr:cNvPr>
        <xdr:cNvSpPr txBox="1"/>
      </xdr:nvSpPr>
      <xdr:spPr>
        <a:xfrm>
          <a:off x="8515427" y="71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91953</xdr:rowOff>
    </xdr:from>
    <xdr:ext cx="469744" cy="259045"/>
    <xdr:sp macro="" textlink="">
      <xdr:nvSpPr>
        <xdr:cNvPr id="146" name="n_3mainValue【道路】&#10;一人当たり延長">
          <a:extLst>
            <a:ext uri="{FF2B5EF4-FFF2-40B4-BE49-F238E27FC236}">
              <a16:creationId xmlns:a16="http://schemas.microsoft.com/office/drawing/2014/main" id="{4A5C258B-59C4-4BB3-B2C8-7A0063489578}"/>
            </a:ext>
          </a:extLst>
        </xdr:cNvPr>
        <xdr:cNvSpPr txBox="1"/>
      </xdr:nvSpPr>
      <xdr:spPr>
        <a:xfrm>
          <a:off x="7626427" y="71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7" name="n_4mainValue【道路】&#10;一人当たり延長">
          <a:extLst>
            <a:ext uri="{FF2B5EF4-FFF2-40B4-BE49-F238E27FC236}">
              <a16:creationId xmlns:a16="http://schemas.microsoft.com/office/drawing/2014/main" id="{548B4F11-C8E7-45AD-899F-DA4ECA621EFD}"/>
            </a:ext>
          </a:extLst>
        </xdr:cNvPr>
        <xdr:cNvSpPr txBox="1"/>
      </xdr:nvSpPr>
      <xdr:spPr>
        <a:xfrm>
          <a:off x="6737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1C87445-D9D3-4A2C-9D21-E83DB4F226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623D6BF-D8D6-49BA-A2D9-65B1C32123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03E9E8F-BE11-4A4F-A82D-C42BC124B1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FECA0E1-4995-4BA0-AD3B-7C8652503C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00C9635-42A0-47D1-83FB-57745C6CB4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E16D748-303A-4874-A4B7-0021EC8355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5737D72-D881-411D-B975-B8F92E6750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220BCFF-EA18-4B79-B736-4763FF3382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A1A34F9-6129-486B-897D-31CF1C0BF0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491B56A-4C39-48B8-90C0-99C92F0EEAB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E5F9C1C-F571-410D-B7E7-2FE1CCF1E3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018B04A-2BF6-4FF3-AE83-8BB656B788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81802D2-E22F-4099-99C8-9B72E82D74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BF70472-5E4F-4C33-8AD8-5A943B1FA1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F8302F9-EC6D-4908-BA4E-F75F97A32C6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154B649-01ED-4489-8389-F416B07FA9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8AB89A0-0208-49F3-B15F-2913EE9067A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8ED7A17-0DFC-4868-8EB6-6C7910E73E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EC5D034-6429-4497-927A-A5ADB0C2404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922834E-F457-43AD-BA10-C9B84B6C511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8C962C8-0838-4ABE-B53B-98B53D7B4A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B3EC323-00CA-4879-A8F2-9E485371E0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D620485-63FE-4AF9-A9B8-735ADD94AB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9F2D5B0-E09B-4DD2-B422-9D6E1A0B8C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6C48C7A-FCAF-47B1-BC5A-A8AF5E3435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8E8606A7-EC08-4EF9-AF94-870C1DC786E7}"/>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4ACDBD3-C367-4C55-BA8A-B695E267D28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9D8C90C4-2F5A-48D0-8E07-18540CC1D366}"/>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CA7F3B6-DD63-4009-9753-13E17565068B}"/>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974B1945-C2B0-4263-AD23-9558972D3CE3}"/>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AB50100-32D7-4060-BD25-3D21A06EF374}"/>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FA273AA5-52D7-4980-A2B3-02BA3EB01EF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72F74C62-1EE2-4339-8F00-1AAE13F26FE7}"/>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B6674000-A996-49BA-BF2E-C1B5AA004C6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8B5571EE-0516-4A37-B033-6DBB5EA88C36}"/>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AC73141A-7CEC-4AFC-85BB-87A0773230AD}"/>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B31ED4-7DF0-4267-8255-6AF12D19CE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68A24C3-C3F2-4016-87B8-033CF1398A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B6332D-D63A-4923-BAD6-D21BDEE22C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8A66973-5FD7-4129-95C5-992640732B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526FD21-B27A-410D-9797-5994E73AB5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89" name="楕円 188">
          <a:extLst>
            <a:ext uri="{FF2B5EF4-FFF2-40B4-BE49-F238E27FC236}">
              <a16:creationId xmlns:a16="http://schemas.microsoft.com/office/drawing/2014/main" id="{C3172B0B-1AE5-4E14-B243-FE47D0B91C31}"/>
            </a:ext>
          </a:extLst>
        </xdr:cNvPr>
        <xdr:cNvSpPr/>
      </xdr:nvSpPr>
      <xdr:spPr>
        <a:xfrm>
          <a:off x="4584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128831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62CB836-FF56-470F-84C2-AACB82D115F3}"/>
            </a:ext>
          </a:extLst>
        </xdr:cNvPr>
        <xdr:cNvSpPr txBox="1"/>
      </xdr:nvSpPr>
      <xdr:spPr>
        <a:xfrm>
          <a:off x="4673600" y="1007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91" name="楕円 190">
          <a:extLst>
            <a:ext uri="{FF2B5EF4-FFF2-40B4-BE49-F238E27FC236}">
              <a16:creationId xmlns:a16="http://schemas.microsoft.com/office/drawing/2014/main" id="{9FEC903F-1996-4C0C-9FB0-C09B561521B4}"/>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156754</xdr:rowOff>
    </xdr:to>
    <xdr:cxnSp macro="">
      <xdr:nvCxnSpPr>
        <xdr:cNvPr id="192" name="直線コネクタ 191">
          <a:extLst>
            <a:ext uri="{FF2B5EF4-FFF2-40B4-BE49-F238E27FC236}">
              <a16:creationId xmlns:a16="http://schemas.microsoft.com/office/drawing/2014/main" id="{19EBDACA-AE8E-4827-9F9D-0E97B11A4F17}"/>
            </a:ext>
          </a:extLst>
        </xdr:cNvPr>
        <xdr:cNvCxnSpPr/>
      </xdr:nvCxnSpPr>
      <xdr:spPr>
        <a:xfrm>
          <a:off x="3797300" y="102412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93" name="楕円 192">
          <a:extLst>
            <a:ext uri="{FF2B5EF4-FFF2-40B4-BE49-F238E27FC236}">
              <a16:creationId xmlns:a16="http://schemas.microsoft.com/office/drawing/2014/main" id="{1F29B111-30B4-4495-854F-AE8A5F121915}"/>
            </a:ext>
          </a:extLst>
        </xdr:cNvPr>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125730</xdr:rowOff>
    </xdr:to>
    <xdr:cxnSp macro="">
      <xdr:nvCxnSpPr>
        <xdr:cNvPr id="194" name="直線コネクタ 193">
          <a:extLst>
            <a:ext uri="{FF2B5EF4-FFF2-40B4-BE49-F238E27FC236}">
              <a16:creationId xmlns:a16="http://schemas.microsoft.com/office/drawing/2014/main" id="{6BA2FE98-1065-4E15-8804-F394AB28DDF5}"/>
            </a:ext>
          </a:extLst>
        </xdr:cNvPr>
        <xdr:cNvCxnSpPr/>
      </xdr:nvCxnSpPr>
      <xdr:spPr>
        <a:xfrm>
          <a:off x="2908300" y="102135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95" name="楕円 194">
          <a:extLst>
            <a:ext uri="{FF2B5EF4-FFF2-40B4-BE49-F238E27FC236}">
              <a16:creationId xmlns:a16="http://schemas.microsoft.com/office/drawing/2014/main" id="{E0D6DA6E-AD77-4019-BFC2-72882C83BC5E}"/>
            </a:ext>
          </a:extLst>
        </xdr:cNvPr>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97972</xdr:rowOff>
    </xdr:to>
    <xdr:cxnSp macro="">
      <xdr:nvCxnSpPr>
        <xdr:cNvPr id="196" name="直線コネクタ 195">
          <a:extLst>
            <a:ext uri="{FF2B5EF4-FFF2-40B4-BE49-F238E27FC236}">
              <a16:creationId xmlns:a16="http://schemas.microsoft.com/office/drawing/2014/main" id="{81940937-9384-423C-BB7F-8EE63D80380A}"/>
            </a:ext>
          </a:extLst>
        </xdr:cNvPr>
        <xdr:cNvCxnSpPr/>
      </xdr:nvCxnSpPr>
      <xdr:spPr>
        <a:xfrm>
          <a:off x="2019300" y="101857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163104</xdr:rowOff>
    </xdr:from>
    <xdr:to>
      <xdr:col>6</xdr:col>
      <xdr:colOff>38100</xdr:colOff>
      <xdr:row>59</xdr:row>
      <xdr:rowOff>93254</xdr:rowOff>
    </xdr:to>
    <xdr:sp macro="" textlink="">
      <xdr:nvSpPr>
        <xdr:cNvPr id="197" name="楕円 196">
          <a:extLst>
            <a:ext uri="{FF2B5EF4-FFF2-40B4-BE49-F238E27FC236}">
              <a16:creationId xmlns:a16="http://schemas.microsoft.com/office/drawing/2014/main" id="{152365A1-E51C-43F2-A894-A782FC99A126}"/>
            </a:ext>
          </a:extLst>
        </xdr:cNvPr>
        <xdr:cNvSpPr/>
      </xdr:nvSpPr>
      <xdr:spPr>
        <a:xfrm>
          <a:off x="1079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42454</xdr:rowOff>
    </xdr:from>
    <xdr:to>
      <xdr:col>10</xdr:col>
      <xdr:colOff>114300</xdr:colOff>
      <xdr:row>59</xdr:row>
      <xdr:rowOff>70213</xdr:rowOff>
    </xdr:to>
    <xdr:cxnSp macro="">
      <xdr:nvCxnSpPr>
        <xdr:cNvPr id="198" name="直線コネクタ 197">
          <a:extLst>
            <a:ext uri="{FF2B5EF4-FFF2-40B4-BE49-F238E27FC236}">
              <a16:creationId xmlns:a16="http://schemas.microsoft.com/office/drawing/2014/main" id="{B4755239-4D90-4C7F-A11A-439B1CBBE163}"/>
            </a:ext>
          </a:extLst>
        </xdr:cNvPr>
        <xdr:cNvCxnSpPr/>
      </xdr:nvCxnSpPr>
      <xdr:spPr>
        <a:xfrm>
          <a:off x="1130300" y="1015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1E1CDA0-765B-4BC3-ADDA-BCE5CDDE6B57}"/>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9F794B7-6558-4BF0-8C8E-B9F992E90A84}"/>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D01BB0B-671D-4A87-8EFC-969B262B2E61}"/>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9EEC456-86AA-4896-9916-99AD38D4C769}"/>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0EE95DB-2846-41F8-93EF-6DBE5F2350D1}"/>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7A00166-6F6F-459B-B266-EF45E3D7CFC9}"/>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662B197-5F35-422B-8513-3D01C26B0035}"/>
            </a:ext>
          </a:extLst>
        </xdr:cNvPr>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109781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8439FD5-F9FD-43F6-86AC-90C66DA9745D}"/>
            </a:ext>
          </a:extLst>
        </xdr:cNvPr>
        <xdr:cNvSpPr txBox="1"/>
      </xdr:nvSpPr>
      <xdr:spPr>
        <a:xfrm>
          <a:off x="927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FD556C7-0A13-4B65-B5B7-8CD016A66F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08195C1-4196-4F11-B90C-C804E9F499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BD25CE9-1F69-47C4-8E90-B24B0B1E1A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3F729AB-39EA-4C9C-9F3D-5938289F9A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604FA4C-3158-4694-9FA9-CA372A5B9C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A7DFE12-A568-4155-AFA1-89C1273D79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FC258B9-A347-4E4E-BB0E-8D31627558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3F4B752-5368-4D0B-A3FE-2027571AF3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2C60EC7-747B-4DB7-9693-0D1CFE23D9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AB8A14A-FB5D-4BE3-82C9-D9A37D87BE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9713E4C-21FC-4F3C-B477-C148E1C48C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3098431-EA5A-4245-A233-BC2B73CBD0E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C58CB22-5395-41DF-9D02-2A631EB063C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2332B0C-381B-44C9-9C24-3C3FC709492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98AA274-FA04-46B6-9685-ADD3DDF778F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1751FB72-07E4-4DCD-980D-AD6E2196EF7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9510D8E-5558-4CA1-9FE8-082A6D5C6B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97513AA4-6C87-4F1E-A2DA-05BC33F79A2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2A55821-E0C3-4D50-B53D-F791FC37F5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C7AC883-D410-49D2-9BB7-5E007D68FB0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FD6B720-E857-40A9-B0F4-13D39E1F7D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219BAC0-6C39-455C-8F0E-49A99E9A4B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A19A063-55FF-445B-99AA-E13EE24027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6163DBFE-E584-4BC3-8EC6-9D491C23AB8D}"/>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EB9733B-34A2-4EE9-B99A-6BFC8717A5D7}"/>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AFA5EC66-6266-4EAE-9989-ECC775852B4E}"/>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7929578-175E-48EF-B539-EF3CA729DCDD}"/>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8501CE53-7B70-4CE3-8572-51F4D44342C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8C6544A-7A62-4AE0-A505-56352A6BB0CD}"/>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79FF717F-8B92-49F8-9DB2-AECE15111D44}"/>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28CF0FB7-24D0-4223-96E8-C23F93EFA901}"/>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346654F-C154-4E16-AEAE-7010580D0C8E}"/>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1930025D-B23F-4BA5-9922-33D06B376FE7}"/>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E2F854ED-7F20-49EC-88A1-3211490623FD}"/>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FFF08E9-1BDE-464B-A615-091090E6DC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906474-5727-40F0-82C9-BB67C1A40D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14EB8A-C238-4944-9196-6E53DAFBA0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3DAB1E-EC32-4D56-8680-376AEADC01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987EA70-DDC1-4754-B505-48F4D2E467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66094</xdr:rowOff>
    </xdr:from>
    <xdr:to>
      <xdr:col>55</xdr:col>
      <xdr:colOff>50800</xdr:colOff>
      <xdr:row>63</xdr:row>
      <xdr:rowOff>167694</xdr:rowOff>
    </xdr:to>
    <xdr:sp macro="" textlink="">
      <xdr:nvSpPr>
        <xdr:cNvPr id="246" name="楕円 245">
          <a:extLst>
            <a:ext uri="{FF2B5EF4-FFF2-40B4-BE49-F238E27FC236}">
              <a16:creationId xmlns:a16="http://schemas.microsoft.com/office/drawing/2014/main" id="{855C0DDD-5251-42DF-BA18-B3F684BF4EB4}"/>
            </a:ext>
          </a:extLst>
        </xdr:cNvPr>
        <xdr:cNvSpPr/>
      </xdr:nvSpPr>
      <xdr:spPr>
        <a:xfrm>
          <a:off x="10426700" y="108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44521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B116969-C27D-4B81-8773-A9A2DA0CCD47}"/>
            </a:ext>
          </a:extLst>
        </xdr:cNvPr>
        <xdr:cNvSpPr txBox="1"/>
      </xdr:nvSpPr>
      <xdr:spPr>
        <a:xfrm>
          <a:off x="10515600" y="108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65529</xdr:rowOff>
    </xdr:from>
    <xdr:to>
      <xdr:col>50</xdr:col>
      <xdr:colOff>165100</xdr:colOff>
      <xdr:row>63</xdr:row>
      <xdr:rowOff>167129</xdr:rowOff>
    </xdr:to>
    <xdr:sp macro="" textlink="">
      <xdr:nvSpPr>
        <xdr:cNvPr id="248" name="楕円 247">
          <a:extLst>
            <a:ext uri="{FF2B5EF4-FFF2-40B4-BE49-F238E27FC236}">
              <a16:creationId xmlns:a16="http://schemas.microsoft.com/office/drawing/2014/main" id="{317C0F85-F3AA-4D43-933A-D5F77EB661FE}"/>
            </a:ext>
          </a:extLst>
        </xdr:cNvPr>
        <xdr:cNvSpPr/>
      </xdr:nvSpPr>
      <xdr:spPr>
        <a:xfrm>
          <a:off x="9588500" y="108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116329</xdr:rowOff>
    </xdr:from>
    <xdr:to>
      <xdr:col>55</xdr:col>
      <xdr:colOff>0</xdr:colOff>
      <xdr:row>63</xdr:row>
      <xdr:rowOff>116894</xdr:rowOff>
    </xdr:to>
    <xdr:cxnSp macro="">
      <xdr:nvCxnSpPr>
        <xdr:cNvPr id="249" name="直線コネクタ 248">
          <a:extLst>
            <a:ext uri="{FF2B5EF4-FFF2-40B4-BE49-F238E27FC236}">
              <a16:creationId xmlns:a16="http://schemas.microsoft.com/office/drawing/2014/main" id="{055497C8-19FB-4DC1-AF9F-1FA36D117885}"/>
            </a:ext>
          </a:extLst>
        </xdr:cNvPr>
        <xdr:cNvCxnSpPr/>
      </xdr:nvCxnSpPr>
      <xdr:spPr>
        <a:xfrm>
          <a:off x="9639300" y="10917679"/>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64502</xdr:rowOff>
    </xdr:from>
    <xdr:to>
      <xdr:col>46</xdr:col>
      <xdr:colOff>38100</xdr:colOff>
      <xdr:row>63</xdr:row>
      <xdr:rowOff>166102</xdr:rowOff>
    </xdr:to>
    <xdr:sp macro="" textlink="">
      <xdr:nvSpPr>
        <xdr:cNvPr id="250" name="楕円 249">
          <a:extLst>
            <a:ext uri="{FF2B5EF4-FFF2-40B4-BE49-F238E27FC236}">
              <a16:creationId xmlns:a16="http://schemas.microsoft.com/office/drawing/2014/main" id="{6623625D-AA1A-4548-BCD0-16A7F06EEEBA}"/>
            </a:ext>
          </a:extLst>
        </xdr:cNvPr>
        <xdr:cNvSpPr/>
      </xdr:nvSpPr>
      <xdr:spPr>
        <a:xfrm>
          <a:off x="8699500" y="108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115302</xdr:rowOff>
    </xdr:from>
    <xdr:to>
      <xdr:col>50</xdr:col>
      <xdr:colOff>114300</xdr:colOff>
      <xdr:row>63</xdr:row>
      <xdr:rowOff>116329</xdr:rowOff>
    </xdr:to>
    <xdr:cxnSp macro="">
      <xdr:nvCxnSpPr>
        <xdr:cNvPr id="251" name="直線コネクタ 250">
          <a:extLst>
            <a:ext uri="{FF2B5EF4-FFF2-40B4-BE49-F238E27FC236}">
              <a16:creationId xmlns:a16="http://schemas.microsoft.com/office/drawing/2014/main" id="{84E5F16B-FF63-4177-9250-651DEEE51DA2}"/>
            </a:ext>
          </a:extLst>
        </xdr:cNvPr>
        <xdr:cNvCxnSpPr/>
      </xdr:nvCxnSpPr>
      <xdr:spPr>
        <a:xfrm>
          <a:off x="8750300" y="10916652"/>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63966</xdr:rowOff>
    </xdr:from>
    <xdr:to>
      <xdr:col>41</xdr:col>
      <xdr:colOff>101600</xdr:colOff>
      <xdr:row>63</xdr:row>
      <xdr:rowOff>165566</xdr:rowOff>
    </xdr:to>
    <xdr:sp macro="" textlink="">
      <xdr:nvSpPr>
        <xdr:cNvPr id="252" name="楕円 251">
          <a:extLst>
            <a:ext uri="{FF2B5EF4-FFF2-40B4-BE49-F238E27FC236}">
              <a16:creationId xmlns:a16="http://schemas.microsoft.com/office/drawing/2014/main" id="{953A6993-EE7E-405C-BDFB-6D1E8E43F5DC}"/>
            </a:ext>
          </a:extLst>
        </xdr:cNvPr>
        <xdr:cNvSpPr/>
      </xdr:nvSpPr>
      <xdr:spPr>
        <a:xfrm>
          <a:off x="7810500" y="10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114766</xdr:rowOff>
    </xdr:from>
    <xdr:to>
      <xdr:col>45</xdr:col>
      <xdr:colOff>177800</xdr:colOff>
      <xdr:row>63</xdr:row>
      <xdr:rowOff>115302</xdr:rowOff>
    </xdr:to>
    <xdr:cxnSp macro="">
      <xdr:nvCxnSpPr>
        <xdr:cNvPr id="253" name="直線コネクタ 252">
          <a:extLst>
            <a:ext uri="{FF2B5EF4-FFF2-40B4-BE49-F238E27FC236}">
              <a16:creationId xmlns:a16="http://schemas.microsoft.com/office/drawing/2014/main" id="{FF11238F-8060-4C31-B917-A162546BA91A}"/>
            </a:ext>
          </a:extLst>
        </xdr:cNvPr>
        <xdr:cNvCxnSpPr/>
      </xdr:nvCxnSpPr>
      <xdr:spPr>
        <a:xfrm>
          <a:off x="7861300" y="10916116"/>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63193</xdr:rowOff>
    </xdr:from>
    <xdr:to>
      <xdr:col>36</xdr:col>
      <xdr:colOff>165100</xdr:colOff>
      <xdr:row>63</xdr:row>
      <xdr:rowOff>164793</xdr:rowOff>
    </xdr:to>
    <xdr:sp macro="" textlink="">
      <xdr:nvSpPr>
        <xdr:cNvPr id="254" name="楕円 253">
          <a:extLst>
            <a:ext uri="{FF2B5EF4-FFF2-40B4-BE49-F238E27FC236}">
              <a16:creationId xmlns:a16="http://schemas.microsoft.com/office/drawing/2014/main" id="{BC6A27D3-9745-432E-A883-D92802B49BBE}"/>
            </a:ext>
          </a:extLst>
        </xdr:cNvPr>
        <xdr:cNvSpPr/>
      </xdr:nvSpPr>
      <xdr:spPr>
        <a:xfrm>
          <a:off x="6921500" y="108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113993</xdr:rowOff>
    </xdr:from>
    <xdr:to>
      <xdr:col>41</xdr:col>
      <xdr:colOff>50800</xdr:colOff>
      <xdr:row>63</xdr:row>
      <xdr:rowOff>114766</xdr:rowOff>
    </xdr:to>
    <xdr:cxnSp macro="">
      <xdr:nvCxnSpPr>
        <xdr:cNvPr id="255" name="直線コネクタ 254">
          <a:extLst>
            <a:ext uri="{FF2B5EF4-FFF2-40B4-BE49-F238E27FC236}">
              <a16:creationId xmlns:a16="http://schemas.microsoft.com/office/drawing/2014/main" id="{75C5B817-1F50-44B7-8A00-22932D18183F}"/>
            </a:ext>
          </a:extLst>
        </xdr:cNvPr>
        <xdr:cNvCxnSpPr/>
      </xdr:nvCxnSpPr>
      <xdr:spPr>
        <a:xfrm>
          <a:off x="6972300" y="1091534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83B9D7D-B635-4B26-9623-7DA860844871}"/>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538C1D6-3A13-4112-9578-C0306CB3960C}"/>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CBB1DA9-04B3-49B1-9315-888420BCEF21}"/>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B91ECE8-0636-4F4D-A08C-95464A76C424}"/>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158256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70F6E71-BBF0-4F49-B7E9-D24EB40B3ED4}"/>
            </a:ext>
          </a:extLst>
        </xdr:cNvPr>
        <xdr:cNvSpPr txBox="1"/>
      </xdr:nvSpPr>
      <xdr:spPr>
        <a:xfrm>
          <a:off x="9327095" y="109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157229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14BE18B-C79E-49EB-AF1D-6E7F6A7E0C0C}"/>
            </a:ext>
          </a:extLst>
        </xdr:cNvPr>
        <xdr:cNvSpPr txBox="1"/>
      </xdr:nvSpPr>
      <xdr:spPr>
        <a:xfrm>
          <a:off x="8450795" y="1095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156693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7D226FF-FB2A-41A6-BE6C-D464D202B150}"/>
            </a:ext>
          </a:extLst>
        </xdr:cNvPr>
        <xdr:cNvSpPr txBox="1"/>
      </xdr:nvSpPr>
      <xdr:spPr>
        <a:xfrm>
          <a:off x="7561795" y="109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155920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7815091-1857-4A5F-8955-F6C51A118D66}"/>
            </a:ext>
          </a:extLst>
        </xdr:cNvPr>
        <xdr:cNvSpPr txBox="1"/>
      </xdr:nvSpPr>
      <xdr:spPr>
        <a:xfrm>
          <a:off x="6672795" y="1095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FACDB72-BB1C-43EC-A36C-05715D65A5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9632AA7-D79C-432C-9730-6FE008132B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58C73E7-F6E1-4DFE-B0F3-D6A19D515D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D575A6F-6847-400C-936F-3AFDE96C47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A788195-8E22-4C13-B347-21701B90AD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F568C8C-B765-4049-BA1A-A5B0692871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A0FEA05-DF42-4053-B487-40A6D218BB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4CEC89D-406C-4707-AD9B-4BB82996167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29BCD753-0FCC-402A-AFDA-B2CAD1D9F1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DC62E9FE-84AF-45E3-A441-F7EEFC518B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43ED7A06-4433-43D0-82C6-916817055A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225A9E7B-5904-4578-A6D7-25BEF1BCC5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B437415E-7D34-4722-A584-6B80EF9D29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9FA9B805-CA3E-4517-B0AA-2E4881A497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2B132EF0-6ADA-4A51-94B1-3523A093446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F053FEB-4813-460A-8574-072549B75B0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C2592E9F-A7E6-411D-B7CB-4A725058AE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E0FB4D9-50D0-42B2-B663-7563F9D296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9F1EF3BC-47E1-4060-880F-364F5A0E3B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7256D133-84EF-45AA-9E3C-D2A32A9A81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B5FA881-1F77-49FA-87EB-BAFCA37945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DE9DC541-4CAF-419B-B72A-B66267170B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EBA9CDF-58D2-40DF-BAEF-8789121DC1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5124C7B9-296E-427C-A465-C1C773B205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8B9260BB-77E3-4C40-90EF-DCDAD594D7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1840CE1A-697E-43BF-AE02-62C38C253D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5E828C2F-B6CE-45D6-9536-F8B0D3F749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39EDE5D8-8C4A-41FB-9DD6-3917B4B415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71C17AA8-7FAC-49D3-81B3-A88865E542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AEED1899-A752-454A-B618-04E4C82EDF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63DCCBFD-2663-477D-B9F5-5F4E46580B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76E7F2D0-57E2-49BD-892C-45ED61C23A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A4D0A7AE-7092-4910-B95B-A7A4B38FB7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790A9F02-024E-4BFA-AE6A-E201AB20C9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F97C3922-223A-43DD-9643-CB80A9A769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61728ACD-35C1-4459-887B-BC8AB7CBFE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512A6550-2717-40BA-941E-EB6A15C8F8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EC66BC1B-DF18-42BC-85E4-1E75B2556C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AA77E0B2-FCB1-4B9C-B509-E7E688173C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3B26DCB6-98F0-4C26-A67A-887BCF474EF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8E063123-4FDC-4585-86A8-C3DC22530B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DCA80A9E-45F6-45D2-AB59-E334AF106E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51A809B9-43C3-415D-8942-FBD5DEEF49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684EB9E5-3814-4A8B-A9DC-A156040679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F1D852BD-5104-4CF9-A25A-DF4907FDE3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6C9EC965-70F1-404B-AFA4-5A68F74E06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FEB6E623-9D2E-4574-BCF3-C2ACE70246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7FB91A23-CE9D-4BF8-A0BA-2BC8F06C902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BF21525E-652A-49DC-9780-C2A1F8700E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AFAD2548-2723-4F8A-AC3F-2F37BB4C8E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DE69CA1-BABD-43B3-9B49-8AF70FDA0B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827D3522-1BB7-4085-B7F9-8E4580061B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27E0BB9A-6F24-4DC1-AB60-48466EB769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2713C97C-D1ED-4B2D-9812-CE7B0FBD5C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926DEA28-A7EC-428A-9453-3C89058D8D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4F681863-6C38-4702-B351-2CE7A768D0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B63447B0-678F-4E1B-874B-29C094129E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259010FC-F5FB-4DCE-A06A-BB3C583E40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D0F868DC-298C-46D2-92DC-6C8FD20D84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F4638F24-B203-4C0A-BBE0-ED404568B39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731A204B-1B94-4C85-9569-596388193C8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F93C605F-08A0-4782-BDF0-B28DE39D7CA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B028DC7D-B662-497B-B572-500DE1A6343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89172FB3-D4FB-404C-9BD6-CD030AB2F5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2E56A4E9-2E65-4502-8ECB-AA5A3695D4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328935F3-A2F6-4049-AE7C-DDA6B4FFB8C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995F02D7-2395-440C-9CC9-98491986EA3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748DA343-49D9-4BFF-87F8-01D8ECBAC9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F473281D-53BB-406C-9A7F-BB7E0DAB7F5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08F70184-0EBC-4888-A3B2-015C26EA21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DDBA02F1-4706-4F0D-B793-67AA61ABF9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B9AE293A-B341-4F6E-A6BA-02D30FD0A1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36" name="直線コネクタ 335">
          <a:extLst>
            <a:ext uri="{FF2B5EF4-FFF2-40B4-BE49-F238E27FC236}">
              <a16:creationId xmlns:a16="http://schemas.microsoft.com/office/drawing/2014/main" id="{6293794E-0D79-4D1A-9B79-0263F36B411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55397571-1DBA-44AD-B7F4-2F2C5B4B19CE}"/>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a:extLst>
            <a:ext uri="{FF2B5EF4-FFF2-40B4-BE49-F238E27FC236}">
              <a16:creationId xmlns:a16="http://schemas.microsoft.com/office/drawing/2014/main" id="{46BD8AB3-2B6D-4217-A3E0-BA77A6DC6F86}"/>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BFAF06EE-7549-4951-9BEE-5F4046778C3E}"/>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40" name="直線コネクタ 339">
          <a:extLst>
            <a:ext uri="{FF2B5EF4-FFF2-40B4-BE49-F238E27FC236}">
              <a16:creationId xmlns:a16="http://schemas.microsoft.com/office/drawing/2014/main" id="{8857B93F-4240-4276-96AA-F35CFDD9A06F}"/>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DF287EE4-417B-4C24-9CA8-67F15D8E1ECC}"/>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42" name="フローチャート: 判断 341">
          <a:extLst>
            <a:ext uri="{FF2B5EF4-FFF2-40B4-BE49-F238E27FC236}">
              <a16:creationId xmlns:a16="http://schemas.microsoft.com/office/drawing/2014/main" id="{AEB314D9-0A02-4131-920F-3D8C87C896DB}"/>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a:extLst>
            <a:ext uri="{FF2B5EF4-FFF2-40B4-BE49-F238E27FC236}">
              <a16:creationId xmlns:a16="http://schemas.microsoft.com/office/drawing/2014/main" id="{06337B52-5D94-4BD2-8E14-8D80CD2A7FD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44" name="フローチャート: 判断 343">
          <a:extLst>
            <a:ext uri="{FF2B5EF4-FFF2-40B4-BE49-F238E27FC236}">
              <a16:creationId xmlns:a16="http://schemas.microsoft.com/office/drawing/2014/main" id="{0D09CF60-4820-487B-946A-136484856D15}"/>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45" name="フローチャート: 判断 344">
          <a:extLst>
            <a:ext uri="{FF2B5EF4-FFF2-40B4-BE49-F238E27FC236}">
              <a16:creationId xmlns:a16="http://schemas.microsoft.com/office/drawing/2014/main" id="{38EAB02A-6C80-471F-A477-49A32C37F9AE}"/>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46" name="フローチャート: 判断 345">
          <a:extLst>
            <a:ext uri="{FF2B5EF4-FFF2-40B4-BE49-F238E27FC236}">
              <a16:creationId xmlns:a16="http://schemas.microsoft.com/office/drawing/2014/main" id="{A2F2B542-8C2F-45BE-B537-E07A38295AFF}"/>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CD77EAC9-707E-47F8-B85A-DC1AAF3877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6AC24FE6-15FF-4831-AF75-5774ECE6BE2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C686C4E7-FE2B-4735-A41A-047D603F7C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86C03B22-D2D8-4D33-BC28-96D1F0A9B2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CD731CD7-BC8E-4D57-AF4F-BF2D6DE53C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352" name="楕円 351">
          <a:extLst>
            <a:ext uri="{FF2B5EF4-FFF2-40B4-BE49-F238E27FC236}">
              <a16:creationId xmlns:a16="http://schemas.microsoft.com/office/drawing/2014/main" id="{891B7363-762E-440E-81E0-AF0FB815E156}"/>
            </a:ext>
          </a:extLst>
        </xdr:cNvPr>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54F3C580-DAC3-4F64-BC12-5FFB960D5C2F}"/>
            </a:ext>
          </a:extLst>
        </xdr:cNvPr>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354" name="楕円 353">
          <a:extLst>
            <a:ext uri="{FF2B5EF4-FFF2-40B4-BE49-F238E27FC236}">
              <a16:creationId xmlns:a16="http://schemas.microsoft.com/office/drawing/2014/main" id="{34A724E6-729C-4935-B449-711A603242A4}"/>
            </a:ext>
          </a:extLst>
        </xdr:cNvPr>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116205</xdr:rowOff>
    </xdr:to>
    <xdr:cxnSp macro="">
      <xdr:nvCxnSpPr>
        <xdr:cNvPr id="355" name="直線コネクタ 354">
          <a:extLst>
            <a:ext uri="{FF2B5EF4-FFF2-40B4-BE49-F238E27FC236}">
              <a16:creationId xmlns:a16="http://schemas.microsoft.com/office/drawing/2014/main" id="{EE1F6578-8B2C-41AB-8FFE-BB589C802005}"/>
            </a:ext>
          </a:extLst>
        </xdr:cNvPr>
        <xdr:cNvCxnSpPr/>
      </xdr:nvCxnSpPr>
      <xdr:spPr>
        <a:xfrm>
          <a:off x="15481300" y="105384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356" name="楕円 355">
          <a:extLst>
            <a:ext uri="{FF2B5EF4-FFF2-40B4-BE49-F238E27FC236}">
              <a16:creationId xmlns:a16="http://schemas.microsoft.com/office/drawing/2014/main" id="{51C14BBC-07C3-4460-826E-393241C23C42}"/>
            </a:ext>
          </a:extLst>
        </xdr:cNvPr>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85725</xdr:rowOff>
    </xdr:to>
    <xdr:cxnSp macro="">
      <xdr:nvCxnSpPr>
        <xdr:cNvPr id="357" name="直線コネクタ 356">
          <a:extLst>
            <a:ext uri="{FF2B5EF4-FFF2-40B4-BE49-F238E27FC236}">
              <a16:creationId xmlns:a16="http://schemas.microsoft.com/office/drawing/2014/main" id="{A4961756-1438-4F87-ABA2-26A6A439F457}"/>
            </a:ext>
          </a:extLst>
        </xdr:cNvPr>
        <xdr:cNvCxnSpPr/>
      </xdr:nvCxnSpPr>
      <xdr:spPr>
        <a:xfrm flipV="1">
          <a:off x="14592300" y="1053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34925</xdr:rowOff>
    </xdr:from>
    <xdr:to>
      <xdr:col>72</xdr:col>
      <xdr:colOff>38100</xdr:colOff>
      <xdr:row>62</xdr:row>
      <xdr:rowOff>136525</xdr:rowOff>
    </xdr:to>
    <xdr:sp macro="" textlink="">
      <xdr:nvSpPr>
        <xdr:cNvPr id="358" name="楕円 357">
          <a:extLst>
            <a:ext uri="{FF2B5EF4-FFF2-40B4-BE49-F238E27FC236}">
              <a16:creationId xmlns:a16="http://schemas.microsoft.com/office/drawing/2014/main" id="{2735ADFF-1CA4-4E74-AB00-E70B06657754}"/>
            </a:ext>
          </a:extLst>
        </xdr:cNvPr>
        <xdr:cNvSpPr/>
      </xdr:nvSpPr>
      <xdr:spPr>
        <a:xfrm>
          <a:off x="1365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62</xdr:row>
      <xdr:rowOff>85725</xdr:rowOff>
    </xdr:to>
    <xdr:cxnSp macro="">
      <xdr:nvCxnSpPr>
        <xdr:cNvPr id="359" name="直線コネクタ 358">
          <a:extLst>
            <a:ext uri="{FF2B5EF4-FFF2-40B4-BE49-F238E27FC236}">
              <a16:creationId xmlns:a16="http://schemas.microsoft.com/office/drawing/2014/main" id="{E1DF3B3D-BBD0-46C0-AD86-624CC64B2DFC}"/>
            </a:ext>
          </a:extLst>
        </xdr:cNvPr>
        <xdr:cNvCxnSpPr/>
      </xdr:nvCxnSpPr>
      <xdr:spPr>
        <a:xfrm flipV="1">
          <a:off x="13703300" y="105441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xdr:rowOff>
    </xdr:from>
    <xdr:to>
      <xdr:col>67</xdr:col>
      <xdr:colOff>101600</xdr:colOff>
      <xdr:row>62</xdr:row>
      <xdr:rowOff>111760</xdr:rowOff>
    </xdr:to>
    <xdr:sp macro="" textlink="">
      <xdr:nvSpPr>
        <xdr:cNvPr id="360" name="楕円 359">
          <a:extLst>
            <a:ext uri="{FF2B5EF4-FFF2-40B4-BE49-F238E27FC236}">
              <a16:creationId xmlns:a16="http://schemas.microsoft.com/office/drawing/2014/main" id="{6E6F4D75-BB9E-470A-BA04-969CBD99C5F1}"/>
            </a:ext>
          </a:extLst>
        </xdr:cNvPr>
        <xdr:cNvSpPr/>
      </xdr:nvSpPr>
      <xdr:spPr>
        <a:xfrm>
          <a:off x="12763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60960</xdr:rowOff>
    </xdr:from>
    <xdr:to>
      <xdr:col>71</xdr:col>
      <xdr:colOff>177800</xdr:colOff>
      <xdr:row>62</xdr:row>
      <xdr:rowOff>85725</xdr:rowOff>
    </xdr:to>
    <xdr:cxnSp macro="">
      <xdr:nvCxnSpPr>
        <xdr:cNvPr id="361" name="直線コネクタ 360">
          <a:extLst>
            <a:ext uri="{FF2B5EF4-FFF2-40B4-BE49-F238E27FC236}">
              <a16:creationId xmlns:a16="http://schemas.microsoft.com/office/drawing/2014/main" id="{BD02E861-6368-4F06-BB63-9B0154A9131E}"/>
            </a:ext>
          </a:extLst>
        </xdr:cNvPr>
        <xdr:cNvCxnSpPr/>
      </xdr:nvCxnSpPr>
      <xdr:spPr>
        <a:xfrm>
          <a:off x="12814300" y="10690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62" name="n_1aveValue【学校施設】&#10;有形固定資産減価償却率">
          <a:extLst>
            <a:ext uri="{FF2B5EF4-FFF2-40B4-BE49-F238E27FC236}">
              <a16:creationId xmlns:a16="http://schemas.microsoft.com/office/drawing/2014/main" id="{F2E968AB-D6BB-4C41-BF73-DDECAB03254F}"/>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363" name="n_2aveValue【学校施設】&#10;有形固定資産減価償却率">
          <a:extLst>
            <a:ext uri="{FF2B5EF4-FFF2-40B4-BE49-F238E27FC236}">
              <a16:creationId xmlns:a16="http://schemas.microsoft.com/office/drawing/2014/main" id="{23A4C500-27AE-42A7-9312-1333D4734FBF}"/>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364" name="n_3aveValue【学校施設】&#10;有形固定資産減価償却率">
          <a:extLst>
            <a:ext uri="{FF2B5EF4-FFF2-40B4-BE49-F238E27FC236}">
              <a16:creationId xmlns:a16="http://schemas.microsoft.com/office/drawing/2014/main" id="{E848BD64-E960-49FE-82A8-C19E92E56272}"/>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365" name="n_4aveValue【学校施設】&#10;有形固定資産減価償却率">
          <a:extLst>
            <a:ext uri="{FF2B5EF4-FFF2-40B4-BE49-F238E27FC236}">
              <a16:creationId xmlns:a16="http://schemas.microsoft.com/office/drawing/2014/main" id="{4064D38C-D2F6-43DB-9D6E-E18A47D5310F}"/>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366" name="n_1mainValue【学校施設】&#10;有形固定資産減価償却率">
          <a:extLst>
            <a:ext uri="{FF2B5EF4-FFF2-40B4-BE49-F238E27FC236}">
              <a16:creationId xmlns:a16="http://schemas.microsoft.com/office/drawing/2014/main" id="{6497D18F-0A9F-4D2D-AEB8-7895D017635C}"/>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367" name="n_2mainValue【学校施設】&#10;有形固定資産減価償却率">
          <a:extLst>
            <a:ext uri="{FF2B5EF4-FFF2-40B4-BE49-F238E27FC236}">
              <a16:creationId xmlns:a16="http://schemas.microsoft.com/office/drawing/2014/main" id="{8C0B25F3-5060-4463-BDB1-6C9BDB584300}"/>
            </a:ext>
          </a:extLst>
        </xdr:cNvPr>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127652</xdr:rowOff>
    </xdr:from>
    <xdr:ext cx="405111" cy="259045"/>
    <xdr:sp macro="" textlink="">
      <xdr:nvSpPr>
        <xdr:cNvPr id="368" name="n_3mainValue【学校施設】&#10;有形固定資産減価償却率">
          <a:extLst>
            <a:ext uri="{FF2B5EF4-FFF2-40B4-BE49-F238E27FC236}">
              <a16:creationId xmlns:a16="http://schemas.microsoft.com/office/drawing/2014/main" id="{85E11EA1-747D-4CEA-8C90-1EF4E49B2741}"/>
            </a:ext>
          </a:extLst>
        </xdr:cNvPr>
        <xdr:cNvSpPr txBox="1"/>
      </xdr:nvSpPr>
      <xdr:spPr>
        <a:xfrm>
          <a:off x="13500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102887</xdr:rowOff>
    </xdr:from>
    <xdr:ext cx="405111" cy="259045"/>
    <xdr:sp macro="" textlink="">
      <xdr:nvSpPr>
        <xdr:cNvPr id="369" name="n_4mainValue【学校施設】&#10;有形固定資産減価償却率">
          <a:extLst>
            <a:ext uri="{FF2B5EF4-FFF2-40B4-BE49-F238E27FC236}">
              <a16:creationId xmlns:a16="http://schemas.microsoft.com/office/drawing/2014/main" id="{3AAE1076-50ED-4AEC-BAC3-EC0ECAE6AD1F}"/>
            </a:ext>
          </a:extLst>
        </xdr:cNvPr>
        <xdr:cNvSpPr txBox="1"/>
      </xdr:nvSpPr>
      <xdr:spPr>
        <a:xfrm>
          <a:off x="12611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6DCB3DCD-7228-4C46-995F-68CB147344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7A637B02-1AA1-41B8-8253-41E21AFF2A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E65346E3-B020-4A8B-A569-AAB1BBA828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5D925C12-A5BB-4759-8621-02F82CD575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6CAF0938-F4E3-4C2B-ADC4-2661EEE490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AB71025A-07ED-4B7F-861F-9C98BA9B90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57E61A62-A1DF-4300-B6D8-AAB6FED6CB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EC1D6658-ECE3-4ACD-B35B-33DC968B88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D609B555-1F91-4B3C-A78B-DEF631D157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405E62F0-2FA2-4D68-A495-3B494E569F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B38F9159-3106-40C2-A80F-0A9128A08B8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a:extLst>
            <a:ext uri="{FF2B5EF4-FFF2-40B4-BE49-F238E27FC236}">
              <a16:creationId xmlns:a16="http://schemas.microsoft.com/office/drawing/2014/main" id="{515D0A7F-4100-4B68-863D-6D19BFFA5D4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a:extLst>
            <a:ext uri="{FF2B5EF4-FFF2-40B4-BE49-F238E27FC236}">
              <a16:creationId xmlns:a16="http://schemas.microsoft.com/office/drawing/2014/main" id="{E35D6DC6-6CA7-4036-9022-D9ED4425DD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a:extLst>
            <a:ext uri="{FF2B5EF4-FFF2-40B4-BE49-F238E27FC236}">
              <a16:creationId xmlns:a16="http://schemas.microsoft.com/office/drawing/2014/main" id="{3AF124BF-76CF-4D6A-B171-668C56E3EE7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a:extLst>
            <a:ext uri="{FF2B5EF4-FFF2-40B4-BE49-F238E27FC236}">
              <a16:creationId xmlns:a16="http://schemas.microsoft.com/office/drawing/2014/main" id="{20FABE34-2427-4EE5-A44D-5EAD0BC9C2F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a:extLst>
            <a:ext uri="{FF2B5EF4-FFF2-40B4-BE49-F238E27FC236}">
              <a16:creationId xmlns:a16="http://schemas.microsoft.com/office/drawing/2014/main" id="{C6DB07F2-B413-4986-84FC-8ABD65A1E1F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a:extLst>
            <a:ext uri="{FF2B5EF4-FFF2-40B4-BE49-F238E27FC236}">
              <a16:creationId xmlns:a16="http://schemas.microsoft.com/office/drawing/2014/main" id="{32FCB619-62A3-4349-9940-8F7C899034C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a:extLst>
            <a:ext uri="{FF2B5EF4-FFF2-40B4-BE49-F238E27FC236}">
              <a16:creationId xmlns:a16="http://schemas.microsoft.com/office/drawing/2014/main" id="{C635853C-C513-4595-84C2-E01A61196E2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a:extLst>
            <a:ext uri="{FF2B5EF4-FFF2-40B4-BE49-F238E27FC236}">
              <a16:creationId xmlns:a16="http://schemas.microsoft.com/office/drawing/2014/main" id="{E72A6978-2EDB-47DF-97A5-107B6988393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a:extLst>
            <a:ext uri="{FF2B5EF4-FFF2-40B4-BE49-F238E27FC236}">
              <a16:creationId xmlns:a16="http://schemas.microsoft.com/office/drawing/2014/main" id="{D45E95CD-ACE7-4ADC-8776-C1B7CC711F1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a:extLst>
            <a:ext uri="{FF2B5EF4-FFF2-40B4-BE49-F238E27FC236}">
              <a16:creationId xmlns:a16="http://schemas.microsoft.com/office/drawing/2014/main" id="{EBA9BE79-B3AE-40F2-82F7-67B63315682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a:extLst>
            <a:ext uri="{FF2B5EF4-FFF2-40B4-BE49-F238E27FC236}">
              <a16:creationId xmlns:a16="http://schemas.microsoft.com/office/drawing/2014/main" id="{847A49F0-BD4C-4D2C-9192-905838729F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a:extLst>
            <a:ext uri="{FF2B5EF4-FFF2-40B4-BE49-F238E27FC236}">
              <a16:creationId xmlns:a16="http://schemas.microsoft.com/office/drawing/2014/main" id="{D264DAAB-82B9-4261-B227-D2FE94CB613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1975E0CD-16F0-4279-B208-F8D0D50D39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a:extLst>
            <a:ext uri="{FF2B5EF4-FFF2-40B4-BE49-F238E27FC236}">
              <a16:creationId xmlns:a16="http://schemas.microsoft.com/office/drawing/2014/main" id="{AC6CA9C7-30A2-4900-8752-D43A4F8053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a:extLst>
            <a:ext uri="{FF2B5EF4-FFF2-40B4-BE49-F238E27FC236}">
              <a16:creationId xmlns:a16="http://schemas.microsoft.com/office/drawing/2014/main" id="{FDDD1FF5-97D6-4654-805A-C4EA602CDE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396" name="直線コネクタ 395">
          <a:extLst>
            <a:ext uri="{FF2B5EF4-FFF2-40B4-BE49-F238E27FC236}">
              <a16:creationId xmlns:a16="http://schemas.microsoft.com/office/drawing/2014/main" id="{13CE79EB-E787-4CFD-99C1-1BEDD09CD5F7}"/>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397" name="【学校施設】&#10;一人当たり面積最小値テキスト">
          <a:extLst>
            <a:ext uri="{FF2B5EF4-FFF2-40B4-BE49-F238E27FC236}">
              <a16:creationId xmlns:a16="http://schemas.microsoft.com/office/drawing/2014/main" id="{12D5ECE1-45E1-44EC-8C44-20EFF4D320CB}"/>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398" name="直線コネクタ 397">
          <a:extLst>
            <a:ext uri="{FF2B5EF4-FFF2-40B4-BE49-F238E27FC236}">
              <a16:creationId xmlns:a16="http://schemas.microsoft.com/office/drawing/2014/main" id="{C459A023-2663-4576-AFF4-622AD07704C9}"/>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399" name="【学校施設】&#10;一人当たり面積最大値テキスト">
          <a:extLst>
            <a:ext uri="{FF2B5EF4-FFF2-40B4-BE49-F238E27FC236}">
              <a16:creationId xmlns:a16="http://schemas.microsoft.com/office/drawing/2014/main" id="{DC965D10-19C8-4BA6-90EC-D2D162CC9B78}"/>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00" name="直線コネクタ 399">
          <a:extLst>
            <a:ext uri="{FF2B5EF4-FFF2-40B4-BE49-F238E27FC236}">
              <a16:creationId xmlns:a16="http://schemas.microsoft.com/office/drawing/2014/main" id="{3F0F5805-C4C9-4603-8BC7-FBD9C0C1A896}"/>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01" name="【学校施設】&#10;一人当たり面積平均値テキスト">
          <a:extLst>
            <a:ext uri="{FF2B5EF4-FFF2-40B4-BE49-F238E27FC236}">
              <a16:creationId xmlns:a16="http://schemas.microsoft.com/office/drawing/2014/main" id="{AAFAD7C2-2F00-414D-8288-8DA1755CCF09}"/>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02" name="フローチャート: 判断 401">
          <a:extLst>
            <a:ext uri="{FF2B5EF4-FFF2-40B4-BE49-F238E27FC236}">
              <a16:creationId xmlns:a16="http://schemas.microsoft.com/office/drawing/2014/main" id="{C9D831B4-0716-4B3A-A36B-99DF375397B5}"/>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03" name="フローチャート: 判断 402">
          <a:extLst>
            <a:ext uri="{FF2B5EF4-FFF2-40B4-BE49-F238E27FC236}">
              <a16:creationId xmlns:a16="http://schemas.microsoft.com/office/drawing/2014/main" id="{94694FC6-D95E-47BF-ADDC-1079D55B0FF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04" name="フローチャート: 判断 403">
          <a:extLst>
            <a:ext uri="{FF2B5EF4-FFF2-40B4-BE49-F238E27FC236}">
              <a16:creationId xmlns:a16="http://schemas.microsoft.com/office/drawing/2014/main" id="{C3366613-C356-4FA5-975F-B8B7BEAAC4DE}"/>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05" name="フローチャート: 判断 404">
          <a:extLst>
            <a:ext uri="{FF2B5EF4-FFF2-40B4-BE49-F238E27FC236}">
              <a16:creationId xmlns:a16="http://schemas.microsoft.com/office/drawing/2014/main" id="{5C624E8F-EF9F-4C69-86BB-4417320EA3C6}"/>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06" name="フローチャート: 判断 405">
          <a:extLst>
            <a:ext uri="{FF2B5EF4-FFF2-40B4-BE49-F238E27FC236}">
              <a16:creationId xmlns:a16="http://schemas.microsoft.com/office/drawing/2014/main" id="{8AF7863C-6F59-4244-BC7B-17CC0FC961FD}"/>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19EE8676-A362-4767-BAE1-95069CD106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B1618F26-0F6E-46A6-A49C-7A4725D5BE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3E871B22-777D-4CA4-B327-DCDD883935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E6CAD271-BDE1-4B60-861A-FF02D3872E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EDA9FCDE-D4A9-4C6A-8B07-34B6FF9597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412" name="楕円 411">
          <a:extLst>
            <a:ext uri="{FF2B5EF4-FFF2-40B4-BE49-F238E27FC236}">
              <a16:creationId xmlns:a16="http://schemas.microsoft.com/office/drawing/2014/main" id="{1C3BABB6-A400-4089-A656-52C558D6CA01}"/>
            </a:ext>
          </a:extLst>
        </xdr:cNvPr>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413" name="【学校施設】&#10;一人当たり面積該当値テキスト">
          <a:extLst>
            <a:ext uri="{FF2B5EF4-FFF2-40B4-BE49-F238E27FC236}">
              <a16:creationId xmlns:a16="http://schemas.microsoft.com/office/drawing/2014/main" id="{0C7F673E-D796-414D-A5AF-3BCFBD51D061}"/>
            </a:ext>
          </a:extLst>
        </xdr:cNvPr>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147755</xdr:rowOff>
    </xdr:from>
    <xdr:to>
      <xdr:col>112</xdr:col>
      <xdr:colOff>38100</xdr:colOff>
      <xdr:row>63</xdr:row>
      <xdr:rowOff>77905</xdr:rowOff>
    </xdr:to>
    <xdr:sp macro="" textlink="">
      <xdr:nvSpPr>
        <xdr:cNvPr id="414" name="楕円 413">
          <a:extLst>
            <a:ext uri="{FF2B5EF4-FFF2-40B4-BE49-F238E27FC236}">
              <a16:creationId xmlns:a16="http://schemas.microsoft.com/office/drawing/2014/main" id="{696F2ECB-130F-4CE1-9EC8-54B316AB5E96}"/>
            </a:ext>
          </a:extLst>
        </xdr:cNvPr>
        <xdr:cNvSpPr/>
      </xdr:nvSpPr>
      <xdr:spPr>
        <a:xfrm>
          <a:off x="21272500" y="107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27105</xdr:rowOff>
    </xdr:from>
    <xdr:to>
      <xdr:col>116</xdr:col>
      <xdr:colOff>63500</xdr:colOff>
      <xdr:row>63</xdr:row>
      <xdr:rowOff>29718</xdr:rowOff>
    </xdr:to>
    <xdr:cxnSp macro="">
      <xdr:nvCxnSpPr>
        <xdr:cNvPr id="415" name="直線コネクタ 414">
          <a:extLst>
            <a:ext uri="{FF2B5EF4-FFF2-40B4-BE49-F238E27FC236}">
              <a16:creationId xmlns:a16="http://schemas.microsoft.com/office/drawing/2014/main" id="{7C5F1C16-AEC8-4E7F-91BD-760EC46E005C}"/>
            </a:ext>
          </a:extLst>
        </xdr:cNvPr>
        <xdr:cNvCxnSpPr/>
      </xdr:nvCxnSpPr>
      <xdr:spPr>
        <a:xfrm>
          <a:off x="21323300" y="10828455"/>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143184</xdr:rowOff>
    </xdr:from>
    <xdr:to>
      <xdr:col>107</xdr:col>
      <xdr:colOff>101600</xdr:colOff>
      <xdr:row>63</xdr:row>
      <xdr:rowOff>73334</xdr:rowOff>
    </xdr:to>
    <xdr:sp macro="" textlink="">
      <xdr:nvSpPr>
        <xdr:cNvPr id="416" name="楕円 415">
          <a:extLst>
            <a:ext uri="{FF2B5EF4-FFF2-40B4-BE49-F238E27FC236}">
              <a16:creationId xmlns:a16="http://schemas.microsoft.com/office/drawing/2014/main" id="{990066E0-D7AA-48B0-B6D1-B30C8CC38D46}"/>
            </a:ext>
          </a:extLst>
        </xdr:cNvPr>
        <xdr:cNvSpPr/>
      </xdr:nvSpPr>
      <xdr:spPr>
        <a:xfrm>
          <a:off x="20383500" y="107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22534</xdr:rowOff>
    </xdr:from>
    <xdr:to>
      <xdr:col>111</xdr:col>
      <xdr:colOff>177800</xdr:colOff>
      <xdr:row>63</xdr:row>
      <xdr:rowOff>27105</xdr:rowOff>
    </xdr:to>
    <xdr:cxnSp macro="">
      <xdr:nvCxnSpPr>
        <xdr:cNvPr id="417" name="直線コネクタ 416">
          <a:extLst>
            <a:ext uri="{FF2B5EF4-FFF2-40B4-BE49-F238E27FC236}">
              <a16:creationId xmlns:a16="http://schemas.microsoft.com/office/drawing/2014/main" id="{CD2687F2-DB20-43DA-B9D5-FD26862D3B0E}"/>
            </a:ext>
          </a:extLst>
        </xdr:cNvPr>
        <xdr:cNvCxnSpPr/>
      </xdr:nvCxnSpPr>
      <xdr:spPr>
        <a:xfrm>
          <a:off x="20434300" y="108238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140570</xdr:rowOff>
    </xdr:from>
    <xdr:to>
      <xdr:col>102</xdr:col>
      <xdr:colOff>165100</xdr:colOff>
      <xdr:row>63</xdr:row>
      <xdr:rowOff>70720</xdr:rowOff>
    </xdr:to>
    <xdr:sp macro="" textlink="">
      <xdr:nvSpPr>
        <xdr:cNvPr id="418" name="楕円 417">
          <a:extLst>
            <a:ext uri="{FF2B5EF4-FFF2-40B4-BE49-F238E27FC236}">
              <a16:creationId xmlns:a16="http://schemas.microsoft.com/office/drawing/2014/main" id="{25040CA2-4A2F-4F3E-8A1B-A55ABCDDA608}"/>
            </a:ext>
          </a:extLst>
        </xdr:cNvPr>
        <xdr:cNvSpPr/>
      </xdr:nvSpPr>
      <xdr:spPr>
        <a:xfrm>
          <a:off x="19494500" y="10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19920</xdr:rowOff>
    </xdr:from>
    <xdr:to>
      <xdr:col>107</xdr:col>
      <xdr:colOff>50800</xdr:colOff>
      <xdr:row>63</xdr:row>
      <xdr:rowOff>22534</xdr:rowOff>
    </xdr:to>
    <xdr:cxnSp macro="">
      <xdr:nvCxnSpPr>
        <xdr:cNvPr id="419" name="直線コネクタ 418">
          <a:extLst>
            <a:ext uri="{FF2B5EF4-FFF2-40B4-BE49-F238E27FC236}">
              <a16:creationId xmlns:a16="http://schemas.microsoft.com/office/drawing/2014/main" id="{F4D7B66C-CF01-4B27-9964-172D10F5F2A6}"/>
            </a:ext>
          </a:extLst>
        </xdr:cNvPr>
        <xdr:cNvCxnSpPr/>
      </xdr:nvCxnSpPr>
      <xdr:spPr>
        <a:xfrm>
          <a:off x="19545300" y="10821270"/>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420" name="楕円 419">
          <a:extLst>
            <a:ext uri="{FF2B5EF4-FFF2-40B4-BE49-F238E27FC236}">
              <a16:creationId xmlns:a16="http://schemas.microsoft.com/office/drawing/2014/main" id="{2BC0F21E-5B31-4956-9F8D-2FBC729F376B}"/>
            </a:ext>
          </a:extLst>
        </xdr:cNvPr>
        <xdr:cNvSpPr/>
      </xdr:nvSpPr>
      <xdr:spPr>
        <a:xfrm>
          <a:off x="18605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19920</xdr:rowOff>
    </xdr:to>
    <xdr:cxnSp macro="">
      <xdr:nvCxnSpPr>
        <xdr:cNvPr id="421" name="直線コネクタ 420">
          <a:extLst>
            <a:ext uri="{FF2B5EF4-FFF2-40B4-BE49-F238E27FC236}">
              <a16:creationId xmlns:a16="http://schemas.microsoft.com/office/drawing/2014/main" id="{3CDA43F1-F4DC-4722-8DCB-351E85733715}"/>
            </a:ext>
          </a:extLst>
        </xdr:cNvPr>
        <xdr:cNvCxnSpPr/>
      </xdr:nvCxnSpPr>
      <xdr:spPr>
        <a:xfrm>
          <a:off x="18656300" y="1081735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422" name="n_1aveValue【学校施設】&#10;一人当たり面積">
          <a:extLst>
            <a:ext uri="{FF2B5EF4-FFF2-40B4-BE49-F238E27FC236}">
              <a16:creationId xmlns:a16="http://schemas.microsoft.com/office/drawing/2014/main" id="{0B54B4A2-17F4-44D0-B8EE-BAED293EDEBA}"/>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423" name="n_2aveValue【学校施設】&#10;一人当たり面積">
          <a:extLst>
            <a:ext uri="{FF2B5EF4-FFF2-40B4-BE49-F238E27FC236}">
              <a16:creationId xmlns:a16="http://schemas.microsoft.com/office/drawing/2014/main" id="{E9E0A9C2-E4BD-4517-9B6E-45AC79E7DEFB}"/>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24" name="n_3aveValue【学校施設】&#10;一人当たり面積">
          <a:extLst>
            <a:ext uri="{FF2B5EF4-FFF2-40B4-BE49-F238E27FC236}">
              <a16:creationId xmlns:a16="http://schemas.microsoft.com/office/drawing/2014/main" id="{F89B7BDB-41F6-4A96-8521-2FA6AB01A604}"/>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425" name="n_4aveValue【学校施設】&#10;一人当たり面積">
          <a:extLst>
            <a:ext uri="{FF2B5EF4-FFF2-40B4-BE49-F238E27FC236}">
              <a16:creationId xmlns:a16="http://schemas.microsoft.com/office/drawing/2014/main" id="{F7D4CD2C-8DDE-4E53-B557-CD707F426F61}"/>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69032</xdr:rowOff>
    </xdr:from>
    <xdr:ext cx="469744" cy="259045"/>
    <xdr:sp macro="" textlink="">
      <xdr:nvSpPr>
        <xdr:cNvPr id="426" name="n_1mainValue【学校施設】&#10;一人当たり面積">
          <a:extLst>
            <a:ext uri="{FF2B5EF4-FFF2-40B4-BE49-F238E27FC236}">
              <a16:creationId xmlns:a16="http://schemas.microsoft.com/office/drawing/2014/main" id="{9574CD00-90BD-4326-A200-269B58F57426}"/>
            </a:ext>
          </a:extLst>
        </xdr:cNvPr>
        <xdr:cNvSpPr txBox="1"/>
      </xdr:nvSpPr>
      <xdr:spPr>
        <a:xfrm>
          <a:off x="21075727" y="108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64461</xdr:rowOff>
    </xdr:from>
    <xdr:ext cx="469744" cy="259045"/>
    <xdr:sp macro="" textlink="">
      <xdr:nvSpPr>
        <xdr:cNvPr id="427" name="n_2mainValue【学校施設】&#10;一人当たり面積">
          <a:extLst>
            <a:ext uri="{FF2B5EF4-FFF2-40B4-BE49-F238E27FC236}">
              <a16:creationId xmlns:a16="http://schemas.microsoft.com/office/drawing/2014/main" id="{39551779-5A04-4D86-9675-8B6E6D916552}"/>
            </a:ext>
          </a:extLst>
        </xdr:cNvPr>
        <xdr:cNvSpPr txBox="1"/>
      </xdr:nvSpPr>
      <xdr:spPr>
        <a:xfrm>
          <a:off x="20199427" y="108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61847</xdr:rowOff>
    </xdr:from>
    <xdr:ext cx="469744" cy="259045"/>
    <xdr:sp macro="" textlink="">
      <xdr:nvSpPr>
        <xdr:cNvPr id="428" name="n_3mainValue【学校施設】&#10;一人当たり面積">
          <a:extLst>
            <a:ext uri="{FF2B5EF4-FFF2-40B4-BE49-F238E27FC236}">
              <a16:creationId xmlns:a16="http://schemas.microsoft.com/office/drawing/2014/main" id="{5D93DEB7-116D-45BF-B71A-E4605145249E}"/>
            </a:ext>
          </a:extLst>
        </xdr:cNvPr>
        <xdr:cNvSpPr txBox="1"/>
      </xdr:nvSpPr>
      <xdr:spPr>
        <a:xfrm>
          <a:off x="19310427" y="1086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429" name="n_4mainValue【学校施設】&#10;一人当たり面積">
          <a:extLst>
            <a:ext uri="{FF2B5EF4-FFF2-40B4-BE49-F238E27FC236}">
              <a16:creationId xmlns:a16="http://schemas.microsoft.com/office/drawing/2014/main" id="{9792CE98-4D33-455E-B1B7-25D358C08515}"/>
            </a:ext>
          </a:extLst>
        </xdr:cNvPr>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9A280CF4-FBAF-4446-A0FA-47B917CF84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B8D5F7C8-F2B2-496A-AA31-0A75C30FCD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8C4E68A9-DFDB-4621-9D9C-F64F3E79B7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33D257B0-A688-4309-9D0E-654C060986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250AA562-96CD-4AAF-A91A-E5D8017FF8D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E74058CB-CF05-4857-BC15-0765E7C044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68930527-72F3-4F7F-BD15-74B9EE1A23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7A2CE26A-1B7C-4D34-A7CF-EC1935A899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E98FBC6A-43B6-4617-B518-620C35534D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98208CE2-D33D-46EA-B870-88B5B143CE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8AD7394B-15DE-41EF-80A9-A6A0CD7650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a:extLst>
            <a:ext uri="{FF2B5EF4-FFF2-40B4-BE49-F238E27FC236}">
              <a16:creationId xmlns:a16="http://schemas.microsoft.com/office/drawing/2014/main" id="{3A663D07-180B-4DF4-9780-CFA9F7C9093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a:extLst>
            <a:ext uri="{FF2B5EF4-FFF2-40B4-BE49-F238E27FC236}">
              <a16:creationId xmlns:a16="http://schemas.microsoft.com/office/drawing/2014/main" id="{31FC7129-A98C-4BC5-8BDF-7C899D260A5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a:extLst>
            <a:ext uri="{FF2B5EF4-FFF2-40B4-BE49-F238E27FC236}">
              <a16:creationId xmlns:a16="http://schemas.microsoft.com/office/drawing/2014/main" id="{ACC8F31F-717B-4405-BFFC-E875FE53CB6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a:extLst>
            <a:ext uri="{FF2B5EF4-FFF2-40B4-BE49-F238E27FC236}">
              <a16:creationId xmlns:a16="http://schemas.microsoft.com/office/drawing/2014/main" id="{AA81BB69-BE13-46B9-A573-8C21F1A1ADA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a:extLst>
            <a:ext uri="{FF2B5EF4-FFF2-40B4-BE49-F238E27FC236}">
              <a16:creationId xmlns:a16="http://schemas.microsoft.com/office/drawing/2014/main" id="{B0916D5D-F209-46ED-AC48-292EFA1A601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a:extLst>
            <a:ext uri="{FF2B5EF4-FFF2-40B4-BE49-F238E27FC236}">
              <a16:creationId xmlns:a16="http://schemas.microsoft.com/office/drawing/2014/main" id="{332D608D-D218-42A6-A5CF-1E6C0E5260F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a:extLst>
            <a:ext uri="{FF2B5EF4-FFF2-40B4-BE49-F238E27FC236}">
              <a16:creationId xmlns:a16="http://schemas.microsoft.com/office/drawing/2014/main" id="{C453B35D-BCD5-4EFB-AAA2-199F032DE12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a:extLst>
            <a:ext uri="{FF2B5EF4-FFF2-40B4-BE49-F238E27FC236}">
              <a16:creationId xmlns:a16="http://schemas.microsoft.com/office/drawing/2014/main" id="{A9A14E5E-5C54-406D-B7B0-3040F9957E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a:extLst>
            <a:ext uri="{FF2B5EF4-FFF2-40B4-BE49-F238E27FC236}">
              <a16:creationId xmlns:a16="http://schemas.microsoft.com/office/drawing/2014/main" id="{34E645F4-951A-4A2C-9247-8E93E8C98D6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0" name="テキスト ボックス 449">
          <a:extLst>
            <a:ext uri="{FF2B5EF4-FFF2-40B4-BE49-F238E27FC236}">
              <a16:creationId xmlns:a16="http://schemas.microsoft.com/office/drawing/2014/main" id="{360B025C-A973-4E70-9BEB-01A863877AF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EAB2B33E-54A1-4EF5-83A0-C8D75B4DAF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E9C096BA-E13E-4692-B65D-9D878A0988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3" name="直線コネクタ 452">
          <a:extLst>
            <a:ext uri="{FF2B5EF4-FFF2-40B4-BE49-F238E27FC236}">
              <a16:creationId xmlns:a16="http://schemas.microsoft.com/office/drawing/2014/main" id="{1D314F9F-3AC3-462E-B614-9BB0509FD0D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4" name="【児童館】&#10;有形固定資産減価償却率最小値テキスト">
          <a:extLst>
            <a:ext uri="{FF2B5EF4-FFF2-40B4-BE49-F238E27FC236}">
              <a16:creationId xmlns:a16="http://schemas.microsoft.com/office/drawing/2014/main" id="{EBB98CE7-5A3C-433C-85F5-25D390E0684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5" name="直線コネクタ 454">
          <a:extLst>
            <a:ext uri="{FF2B5EF4-FFF2-40B4-BE49-F238E27FC236}">
              <a16:creationId xmlns:a16="http://schemas.microsoft.com/office/drawing/2014/main" id="{CF585530-02CF-41A8-83D6-EC8D06B546E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6" name="【児童館】&#10;有形固定資産減価償却率最大値テキスト">
          <a:extLst>
            <a:ext uri="{FF2B5EF4-FFF2-40B4-BE49-F238E27FC236}">
              <a16:creationId xmlns:a16="http://schemas.microsoft.com/office/drawing/2014/main" id="{F12A9B5A-EBA9-4B2B-8E3B-B326BC63635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7" name="直線コネクタ 456">
          <a:extLst>
            <a:ext uri="{FF2B5EF4-FFF2-40B4-BE49-F238E27FC236}">
              <a16:creationId xmlns:a16="http://schemas.microsoft.com/office/drawing/2014/main" id="{9ECF54D1-4505-4693-979A-F3DF6FEBE2C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458" name="【児童館】&#10;有形固定資産減価償却率平均値テキスト">
          <a:extLst>
            <a:ext uri="{FF2B5EF4-FFF2-40B4-BE49-F238E27FC236}">
              <a16:creationId xmlns:a16="http://schemas.microsoft.com/office/drawing/2014/main" id="{E9415A34-17A0-46CD-A0E7-E055BF17F051}"/>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459" name="フローチャート: 判断 458">
          <a:extLst>
            <a:ext uri="{FF2B5EF4-FFF2-40B4-BE49-F238E27FC236}">
              <a16:creationId xmlns:a16="http://schemas.microsoft.com/office/drawing/2014/main" id="{59AFF783-4E12-48E5-BADE-E978BF4B8076}"/>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460" name="フローチャート: 判断 459">
          <a:extLst>
            <a:ext uri="{FF2B5EF4-FFF2-40B4-BE49-F238E27FC236}">
              <a16:creationId xmlns:a16="http://schemas.microsoft.com/office/drawing/2014/main" id="{37307ACA-1827-4FAD-A429-BED22B0B93ED}"/>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461" name="フローチャート: 判断 460">
          <a:extLst>
            <a:ext uri="{FF2B5EF4-FFF2-40B4-BE49-F238E27FC236}">
              <a16:creationId xmlns:a16="http://schemas.microsoft.com/office/drawing/2014/main" id="{936792A0-B904-44AB-9F90-B8D0D3A9A484}"/>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462" name="フローチャート: 判断 461">
          <a:extLst>
            <a:ext uri="{FF2B5EF4-FFF2-40B4-BE49-F238E27FC236}">
              <a16:creationId xmlns:a16="http://schemas.microsoft.com/office/drawing/2014/main" id="{D9322AA8-5F00-46A9-A2B5-26432B013F7F}"/>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463" name="フローチャート: 判断 462">
          <a:extLst>
            <a:ext uri="{FF2B5EF4-FFF2-40B4-BE49-F238E27FC236}">
              <a16:creationId xmlns:a16="http://schemas.microsoft.com/office/drawing/2014/main" id="{F9F901CE-A3C6-4053-B9D4-6DC51481181E}"/>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5C86DB28-289A-473B-8A08-CEC59037518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9F427A73-16E5-4003-8AE9-90BB675E11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3BE6DEDF-57A5-4ACC-91BF-128E4A9AC9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8DDE9A27-2637-44B1-AA94-60B9C8A527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2B526F64-91F8-40F3-AAF5-7328EB1A37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469" name="楕円 468">
          <a:extLst>
            <a:ext uri="{FF2B5EF4-FFF2-40B4-BE49-F238E27FC236}">
              <a16:creationId xmlns:a16="http://schemas.microsoft.com/office/drawing/2014/main" id="{3565047E-86DE-43F3-B2AD-43B4EB0A9498}"/>
            </a:ext>
          </a:extLst>
        </xdr:cNvPr>
        <xdr:cNvSpPr/>
      </xdr:nvSpPr>
      <xdr:spPr>
        <a:xfrm>
          <a:off x="16268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470" name="【児童館】&#10;有形固定資産減価償却率該当値テキスト">
          <a:extLst>
            <a:ext uri="{FF2B5EF4-FFF2-40B4-BE49-F238E27FC236}">
              <a16:creationId xmlns:a16="http://schemas.microsoft.com/office/drawing/2014/main" id="{9CA17640-79E9-4FB8-A75B-B8A63F5C84C7}"/>
            </a:ext>
          </a:extLst>
        </xdr:cNvPr>
        <xdr:cNvSpPr txBox="1"/>
      </xdr:nvSpPr>
      <xdr:spPr>
        <a:xfrm>
          <a:off x="16357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39370</xdr:rowOff>
    </xdr:from>
    <xdr:to>
      <xdr:col>81</xdr:col>
      <xdr:colOff>101600</xdr:colOff>
      <xdr:row>79</xdr:row>
      <xdr:rowOff>140970</xdr:rowOff>
    </xdr:to>
    <xdr:sp macro="" textlink="">
      <xdr:nvSpPr>
        <xdr:cNvPr id="471" name="楕円 470">
          <a:extLst>
            <a:ext uri="{FF2B5EF4-FFF2-40B4-BE49-F238E27FC236}">
              <a16:creationId xmlns:a16="http://schemas.microsoft.com/office/drawing/2014/main" id="{822BE2AD-478B-4C62-9087-DF15894C28D4}"/>
            </a:ext>
          </a:extLst>
        </xdr:cNvPr>
        <xdr:cNvSpPr/>
      </xdr:nvSpPr>
      <xdr:spPr>
        <a:xfrm>
          <a:off x="15430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90170</xdr:rowOff>
    </xdr:from>
    <xdr:to>
      <xdr:col>85</xdr:col>
      <xdr:colOff>127000</xdr:colOff>
      <xdr:row>81</xdr:row>
      <xdr:rowOff>57150</xdr:rowOff>
    </xdr:to>
    <xdr:cxnSp macro="">
      <xdr:nvCxnSpPr>
        <xdr:cNvPr id="472" name="直線コネクタ 471">
          <a:extLst>
            <a:ext uri="{FF2B5EF4-FFF2-40B4-BE49-F238E27FC236}">
              <a16:creationId xmlns:a16="http://schemas.microsoft.com/office/drawing/2014/main" id="{1DC04C1F-18EE-40DB-80ED-D7A9CFC9B15F}"/>
            </a:ext>
          </a:extLst>
        </xdr:cNvPr>
        <xdr:cNvCxnSpPr/>
      </xdr:nvCxnSpPr>
      <xdr:spPr>
        <a:xfrm>
          <a:off x="15481300" y="13634720"/>
          <a:ext cx="8382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5080</xdr:rowOff>
    </xdr:from>
    <xdr:to>
      <xdr:col>76</xdr:col>
      <xdr:colOff>165100</xdr:colOff>
      <xdr:row>79</xdr:row>
      <xdr:rowOff>106680</xdr:rowOff>
    </xdr:to>
    <xdr:sp macro="" textlink="">
      <xdr:nvSpPr>
        <xdr:cNvPr id="473" name="楕円 472">
          <a:extLst>
            <a:ext uri="{FF2B5EF4-FFF2-40B4-BE49-F238E27FC236}">
              <a16:creationId xmlns:a16="http://schemas.microsoft.com/office/drawing/2014/main" id="{591655D9-A5CC-405A-9DAA-981CE8E8AAFE}"/>
            </a:ext>
          </a:extLst>
        </xdr:cNvPr>
        <xdr:cNvSpPr/>
      </xdr:nvSpPr>
      <xdr:spPr>
        <a:xfrm>
          <a:off x="14541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55880</xdr:rowOff>
    </xdr:from>
    <xdr:to>
      <xdr:col>81</xdr:col>
      <xdr:colOff>50800</xdr:colOff>
      <xdr:row>79</xdr:row>
      <xdr:rowOff>90170</xdr:rowOff>
    </xdr:to>
    <xdr:cxnSp macro="">
      <xdr:nvCxnSpPr>
        <xdr:cNvPr id="474" name="直線コネクタ 473">
          <a:extLst>
            <a:ext uri="{FF2B5EF4-FFF2-40B4-BE49-F238E27FC236}">
              <a16:creationId xmlns:a16="http://schemas.microsoft.com/office/drawing/2014/main" id="{085BD1D4-7C7F-4205-A3FE-565591E9D665}"/>
            </a:ext>
          </a:extLst>
        </xdr:cNvPr>
        <xdr:cNvCxnSpPr/>
      </xdr:nvCxnSpPr>
      <xdr:spPr>
        <a:xfrm>
          <a:off x="14592300" y="13600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143511</xdr:rowOff>
    </xdr:from>
    <xdr:to>
      <xdr:col>72</xdr:col>
      <xdr:colOff>38100</xdr:colOff>
      <xdr:row>79</xdr:row>
      <xdr:rowOff>73661</xdr:rowOff>
    </xdr:to>
    <xdr:sp macro="" textlink="">
      <xdr:nvSpPr>
        <xdr:cNvPr id="475" name="楕円 474">
          <a:extLst>
            <a:ext uri="{FF2B5EF4-FFF2-40B4-BE49-F238E27FC236}">
              <a16:creationId xmlns:a16="http://schemas.microsoft.com/office/drawing/2014/main" id="{EB817DA4-09D6-4F1A-8595-57D791D6FD03}"/>
            </a:ext>
          </a:extLst>
        </xdr:cNvPr>
        <xdr:cNvSpPr/>
      </xdr:nvSpPr>
      <xdr:spPr>
        <a:xfrm>
          <a:off x="13652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22861</xdr:rowOff>
    </xdr:from>
    <xdr:to>
      <xdr:col>76</xdr:col>
      <xdr:colOff>114300</xdr:colOff>
      <xdr:row>79</xdr:row>
      <xdr:rowOff>55880</xdr:rowOff>
    </xdr:to>
    <xdr:cxnSp macro="">
      <xdr:nvCxnSpPr>
        <xdr:cNvPr id="476" name="直線コネクタ 475">
          <a:extLst>
            <a:ext uri="{FF2B5EF4-FFF2-40B4-BE49-F238E27FC236}">
              <a16:creationId xmlns:a16="http://schemas.microsoft.com/office/drawing/2014/main" id="{BA27F96F-36FF-4C6B-A920-B36167969005}"/>
            </a:ext>
          </a:extLst>
        </xdr:cNvPr>
        <xdr:cNvCxnSpPr/>
      </xdr:nvCxnSpPr>
      <xdr:spPr>
        <a:xfrm>
          <a:off x="13703300" y="135674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100330</xdr:rowOff>
    </xdr:from>
    <xdr:to>
      <xdr:col>67</xdr:col>
      <xdr:colOff>101600</xdr:colOff>
      <xdr:row>79</xdr:row>
      <xdr:rowOff>30480</xdr:rowOff>
    </xdr:to>
    <xdr:sp macro="" textlink="">
      <xdr:nvSpPr>
        <xdr:cNvPr id="477" name="楕円 476">
          <a:extLst>
            <a:ext uri="{FF2B5EF4-FFF2-40B4-BE49-F238E27FC236}">
              <a16:creationId xmlns:a16="http://schemas.microsoft.com/office/drawing/2014/main" id="{80FD6FC7-B23A-4496-910D-9D1D96EF30BA}"/>
            </a:ext>
          </a:extLst>
        </xdr:cNvPr>
        <xdr:cNvSpPr/>
      </xdr:nvSpPr>
      <xdr:spPr>
        <a:xfrm>
          <a:off x="12763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151130</xdr:rowOff>
    </xdr:from>
    <xdr:to>
      <xdr:col>71</xdr:col>
      <xdr:colOff>177800</xdr:colOff>
      <xdr:row>79</xdr:row>
      <xdr:rowOff>22861</xdr:rowOff>
    </xdr:to>
    <xdr:cxnSp macro="">
      <xdr:nvCxnSpPr>
        <xdr:cNvPr id="478" name="直線コネクタ 477">
          <a:extLst>
            <a:ext uri="{FF2B5EF4-FFF2-40B4-BE49-F238E27FC236}">
              <a16:creationId xmlns:a16="http://schemas.microsoft.com/office/drawing/2014/main" id="{F33B97D2-3B16-4B34-882D-056F0BC742D9}"/>
            </a:ext>
          </a:extLst>
        </xdr:cNvPr>
        <xdr:cNvCxnSpPr/>
      </xdr:nvCxnSpPr>
      <xdr:spPr>
        <a:xfrm>
          <a:off x="12814300" y="13524230"/>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479" name="n_1aveValue【児童館】&#10;有形固定資産減価償却率">
          <a:extLst>
            <a:ext uri="{FF2B5EF4-FFF2-40B4-BE49-F238E27FC236}">
              <a16:creationId xmlns:a16="http://schemas.microsoft.com/office/drawing/2014/main" id="{319F53FC-D446-40EB-BCA0-3FD5CDF43D23}"/>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480" name="n_2aveValue【児童館】&#10;有形固定資産減価償却率">
          <a:extLst>
            <a:ext uri="{FF2B5EF4-FFF2-40B4-BE49-F238E27FC236}">
              <a16:creationId xmlns:a16="http://schemas.microsoft.com/office/drawing/2014/main" id="{F4EC3EC0-604C-407B-8C55-C5F3CD56C67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481" name="n_3aveValue【児童館】&#10;有形固定資産減価償却率">
          <a:extLst>
            <a:ext uri="{FF2B5EF4-FFF2-40B4-BE49-F238E27FC236}">
              <a16:creationId xmlns:a16="http://schemas.microsoft.com/office/drawing/2014/main" id="{CF7A4201-09C0-411F-A1EF-A1720EDFE17C}"/>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482" name="n_4aveValue【児童館】&#10;有形固定資産減価償却率">
          <a:extLst>
            <a:ext uri="{FF2B5EF4-FFF2-40B4-BE49-F238E27FC236}">
              <a16:creationId xmlns:a16="http://schemas.microsoft.com/office/drawing/2014/main" id="{60C05067-BD00-47A7-A653-B8DC2CDCC8F8}"/>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157497</xdr:rowOff>
    </xdr:from>
    <xdr:ext cx="405111" cy="259045"/>
    <xdr:sp macro="" textlink="">
      <xdr:nvSpPr>
        <xdr:cNvPr id="483" name="n_1mainValue【児童館】&#10;有形固定資産減価償却率">
          <a:extLst>
            <a:ext uri="{FF2B5EF4-FFF2-40B4-BE49-F238E27FC236}">
              <a16:creationId xmlns:a16="http://schemas.microsoft.com/office/drawing/2014/main" id="{E6DF06CF-8B2A-4528-A0FF-08ECA9B669FC}"/>
            </a:ext>
          </a:extLst>
        </xdr:cNvPr>
        <xdr:cNvSpPr txBox="1"/>
      </xdr:nvSpPr>
      <xdr:spPr>
        <a:xfrm>
          <a:off x="15266044"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123207</xdr:rowOff>
    </xdr:from>
    <xdr:ext cx="405111" cy="259045"/>
    <xdr:sp macro="" textlink="">
      <xdr:nvSpPr>
        <xdr:cNvPr id="484" name="n_2mainValue【児童館】&#10;有形固定資産減価償却率">
          <a:extLst>
            <a:ext uri="{FF2B5EF4-FFF2-40B4-BE49-F238E27FC236}">
              <a16:creationId xmlns:a16="http://schemas.microsoft.com/office/drawing/2014/main" id="{7B272D05-88FD-4292-BABE-90A5B2BEB47F}"/>
            </a:ext>
          </a:extLst>
        </xdr:cNvPr>
        <xdr:cNvSpPr txBox="1"/>
      </xdr:nvSpPr>
      <xdr:spPr>
        <a:xfrm>
          <a:off x="1438974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90188</xdr:rowOff>
    </xdr:from>
    <xdr:ext cx="405111" cy="259045"/>
    <xdr:sp macro="" textlink="">
      <xdr:nvSpPr>
        <xdr:cNvPr id="485" name="n_3mainValue【児童館】&#10;有形固定資産減価償却率">
          <a:extLst>
            <a:ext uri="{FF2B5EF4-FFF2-40B4-BE49-F238E27FC236}">
              <a16:creationId xmlns:a16="http://schemas.microsoft.com/office/drawing/2014/main" id="{2CED4DAA-092C-4F44-9060-8195A6F13C30}"/>
            </a:ext>
          </a:extLst>
        </xdr:cNvPr>
        <xdr:cNvSpPr txBox="1"/>
      </xdr:nvSpPr>
      <xdr:spPr>
        <a:xfrm>
          <a:off x="13500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47007</xdr:rowOff>
    </xdr:from>
    <xdr:ext cx="405111" cy="259045"/>
    <xdr:sp macro="" textlink="">
      <xdr:nvSpPr>
        <xdr:cNvPr id="486" name="n_4mainValue【児童館】&#10;有形固定資産減価償却率">
          <a:extLst>
            <a:ext uri="{FF2B5EF4-FFF2-40B4-BE49-F238E27FC236}">
              <a16:creationId xmlns:a16="http://schemas.microsoft.com/office/drawing/2014/main" id="{A953BAF0-29F0-433B-8A00-9B4EBAFC1073}"/>
            </a:ext>
          </a:extLst>
        </xdr:cNvPr>
        <xdr:cNvSpPr txBox="1"/>
      </xdr:nvSpPr>
      <xdr:spPr>
        <a:xfrm>
          <a:off x="12611744"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A4C6F5B7-30E5-4C8C-98B1-5D8F1A57FA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A4A33DE1-6221-40EB-9AB0-E013EFC44C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45A57085-EB68-4428-8DB9-06B820A4ED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187F617E-82B8-409C-86DF-66DA5E43C0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44165710-8D39-415E-A8A8-17E09D3BF1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2DEF5EE-B64B-45FC-839C-450450146A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A10303D7-082A-480A-B05F-050F0EE5AC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966BC7BD-ADD5-4DBF-A3CC-A90FE8F35C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D64248D2-0A8A-4A23-8413-A009FAA805D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9E9C11E9-5066-49D2-9258-EE0D7AD9328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27B5EEDF-6C44-4270-B815-DCFCCCDDD2C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3780718D-8919-4F2B-9942-CFF0DAB4077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77804A55-A926-4D4C-B746-9360C82A53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F5AD5A77-58B2-4DAD-A4D4-3C004F441CC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D1ECC8EE-D1D8-4FE3-B646-9D5C0CAB59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03B616F3-ADF9-46CB-B252-CD19F230F31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326F83BE-7874-4EA9-9F54-9ED685959A7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3B0D760A-7657-4272-9268-EADEC9157C7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36D403C7-C5D3-49E2-B38C-1B6D4D8FBC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C55AE11C-E407-4709-A363-6CA7F7D4F27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B266CD70-5F26-43E3-B331-4C32416553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A21D8034-D69B-479F-9F2B-C5EA95E0AF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児童館】&#10;一人当たり面積グラフ枠">
          <a:extLst>
            <a:ext uri="{FF2B5EF4-FFF2-40B4-BE49-F238E27FC236}">
              <a16:creationId xmlns:a16="http://schemas.microsoft.com/office/drawing/2014/main" id="{FCEF6F0D-120E-45ED-83D8-FA3EFF7CD2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510" name="直線コネクタ 509">
          <a:extLst>
            <a:ext uri="{FF2B5EF4-FFF2-40B4-BE49-F238E27FC236}">
              <a16:creationId xmlns:a16="http://schemas.microsoft.com/office/drawing/2014/main" id="{F43F67ED-566E-47F9-AD51-0DFEFA5015FB}"/>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1" name="【児童館】&#10;一人当たり面積最小値テキスト">
          <a:extLst>
            <a:ext uri="{FF2B5EF4-FFF2-40B4-BE49-F238E27FC236}">
              <a16:creationId xmlns:a16="http://schemas.microsoft.com/office/drawing/2014/main" id="{CCA471D2-90CC-4AFC-A00D-EB692191A0C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2" name="直線コネクタ 511">
          <a:extLst>
            <a:ext uri="{FF2B5EF4-FFF2-40B4-BE49-F238E27FC236}">
              <a16:creationId xmlns:a16="http://schemas.microsoft.com/office/drawing/2014/main" id="{2CEDA3A7-6D97-4E66-B48F-AD518247420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513" name="【児童館】&#10;一人当たり面積最大値テキスト">
          <a:extLst>
            <a:ext uri="{FF2B5EF4-FFF2-40B4-BE49-F238E27FC236}">
              <a16:creationId xmlns:a16="http://schemas.microsoft.com/office/drawing/2014/main" id="{D8A674D0-7EB1-4037-9421-95914281E467}"/>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514" name="直線コネクタ 513">
          <a:extLst>
            <a:ext uri="{FF2B5EF4-FFF2-40B4-BE49-F238E27FC236}">
              <a16:creationId xmlns:a16="http://schemas.microsoft.com/office/drawing/2014/main" id="{B5A573EB-0E21-49E7-AD43-D482DEA742E4}"/>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15" name="【児童館】&#10;一人当たり面積平均値テキスト">
          <a:extLst>
            <a:ext uri="{FF2B5EF4-FFF2-40B4-BE49-F238E27FC236}">
              <a16:creationId xmlns:a16="http://schemas.microsoft.com/office/drawing/2014/main" id="{E4587913-989B-468E-97F2-9C475934A2C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16" name="フローチャート: 判断 515">
          <a:extLst>
            <a:ext uri="{FF2B5EF4-FFF2-40B4-BE49-F238E27FC236}">
              <a16:creationId xmlns:a16="http://schemas.microsoft.com/office/drawing/2014/main" id="{9617240C-D8A1-4FDA-A6DE-28943D31B52F}"/>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17" name="フローチャート: 判断 516">
          <a:extLst>
            <a:ext uri="{FF2B5EF4-FFF2-40B4-BE49-F238E27FC236}">
              <a16:creationId xmlns:a16="http://schemas.microsoft.com/office/drawing/2014/main" id="{B93987D9-57FB-4F28-A659-38EAF75B079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518" name="フローチャート: 判断 517">
          <a:extLst>
            <a:ext uri="{FF2B5EF4-FFF2-40B4-BE49-F238E27FC236}">
              <a16:creationId xmlns:a16="http://schemas.microsoft.com/office/drawing/2014/main" id="{65B34496-56B0-44F5-8941-C0773AC76277}"/>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9" name="フローチャート: 判断 518">
          <a:extLst>
            <a:ext uri="{FF2B5EF4-FFF2-40B4-BE49-F238E27FC236}">
              <a16:creationId xmlns:a16="http://schemas.microsoft.com/office/drawing/2014/main" id="{849D8968-F3BC-4C2C-9CE5-22161DD91C18}"/>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520" name="フローチャート: 判断 519">
          <a:extLst>
            <a:ext uri="{FF2B5EF4-FFF2-40B4-BE49-F238E27FC236}">
              <a16:creationId xmlns:a16="http://schemas.microsoft.com/office/drawing/2014/main" id="{531EA066-2AE3-4268-9C6E-FEFEF6C4F392}"/>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CFADC0A9-26A6-4DBC-86E0-25730783D1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53D6113-90AE-4EED-807B-8D5950D580D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D39279D1-D038-4329-9818-E0AF08B059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21EAAC19-BF87-4219-9BDC-7D435AF252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6C9C57E5-C2B7-42A8-8CEE-F7E41EFBBC6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526" name="楕円 525">
          <a:extLst>
            <a:ext uri="{FF2B5EF4-FFF2-40B4-BE49-F238E27FC236}">
              <a16:creationId xmlns:a16="http://schemas.microsoft.com/office/drawing/2014/main" id="{C32C10B8-55FD-41AF-89DB-10ADEDD3FB91}"/>
            </a:ext>
          </a:extLst>
        </xdr:cNvPr>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41927</xdr:rowOff>
    </xdr:from>
    <xdr:ext cx="469744" cy="259045"/>
    <xdr:sp macro="" textlink="">
      <xdr:nvSpPr>
        <xdr:cNvPr id="527" name="【児童館】&#10;一人当たり面積該当値テキスト">
          <a:extLst>
            <a:ext uri="{FF2B5EF4-FFF2-40B4-BE49-F238E27FC236}">
              <a16:creationId xmlns:a16="http://schemas.microsoft.com/office/drawing/2014/main" id="{10820394-4DD6-49A9-898C-D18B94C9523F}"/>
            </a:ext>
          </a:extLst>
        </xdr:cNvPr>
        <xdr:cNvSpPr txBox="1"/>
      </xdr:nvSpPr>
      <xdr:spPr>
        <a:xfrm>
          <a:off x="221996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528" name="楕円 527">
          <a:extLst>
            <a:ext uri="{FF2B5EF4-FFF2-40B4-BE49-F238E27FC236}">
              <a16:creationId xmlns:a16="http://schemas.microsoft.com/office/drawing/2014/main" id="{F82960BF-9554-4546-A8A1-4438D8266C17}"/>
            </a:ext>
          </a:extLst>
        </xdr:cNvPr>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85</xdr:row>
      <xdr:rowOff>69850</xdr:rowOff>
    </xdr:to>
    <xdr:cxnSp macro="">
      <xdr:nvCxnSpPr>
        <xdr:cNvPr id="529" name="直線コネクタ 528">
          <a:extLst>
            <a:ext uri="{FF2B5EF4-FFF2-40B4-BE49-F238E27FC236}">
              <a16:creationId xmlns:a16="http://schemas.microsoft.com/office/drawing/2014/main" id="{6A960B3E-485D-4EF6-9D5B-D0BF5A99D869}"/>
            </a:ext>
          </a:extLst>
        </xdr:cNvPr>
        <xdr:cNvCxnSpPr/>
      </xdr:nvCxnSpPr>
      <xdr:spPr>
        <a:xfrm flipV="1">
          <a:off x="21323300" y="14300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530" name="楕円 529">
          <a:extLst>
            <a:ext uri="{FF2B5EF4-FFF2-40B4-BE49-F238E27FC236}">
              <a16:creationId xmlns:a16="http://schemas.microsoft.com/office/drawing/2014/main" id="{3D34BA5B-A401-482A-A5AC-0DA8D1DB218A}"/>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69850</xdr:rowOff>
    </xdr:to>
    <xdr:cxnSp macro="">
      <xdr:nvCxnSpPr>
        <xdr:cNvPr id="531" name="直線コネクタ 530">
          <a:extLst>
            <a:ext uri="{FF2B5EF4-FFF2-40B4-BE49-F238E27FC236}">
              <a16:creationId xmlns:a16="http://schemas.microsoft.com/office/drawing/2014/main" id="{6EC72437-DBA9-4770-939C-E1053674A9A7}"/>
            </a:ext>
          </a:extLst>
        </xdr:cNvPr>
        <xdr:cNvCxnSpPr/>
      </xdr:nvCxnSpPr>
      <xdr:spPr>
        <a:xfrm>
          <a:off x="20434300" y="1460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532" name="楕円 531">
          <a:extLst>
            <a:ext uri="{FF2B5EF4-FFF2-40B4-BE49-F238E27FC236}">
              <a16:creationId xmlns:a16="http://schemas.microsoft.com/office/drawing/2014/main" id="{9F4AE50A-A99C-49A4-99A5-F9E709F17FB6}"/>
            </a:ext>
          </a:extLst>
        </xdr:cNvPr>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69850</xdr:rowOff>
    </xdr:to>
    <xdr:cxnSp macro="">
      <xdr:nvCxnSpPr>
        <xdr:cNvPr id="533" name="直線コネクタ 532">
          <a:extLst>
            <a:ext uri="{FF2B5EF4-FFF2-40B4-BE49-F238E27FC236}">
              <a16:creationId xmlns:a16="http://schemas.microsoft.com/office/drawing/2014/main" id="{737F0E3F-E2A9-48B3-9E63-2F231D95F568}"/>
            </a:ext>
          </a:extLst>
        </xdr:cNvPr>
        <xdr:cNvCxnSpPr/>
      </xdr:nvCxnSpPr>
      <xdr:spPr>
        <a:xfrm flipV="1">
          <a:off x="19545300" y="1460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534" name="楕円 533">
          <a:extLst>
            <a:ext uri="{FF2B5EF4-FFF2-40B4-BE49-F238E27FC236}">
              <a16:creationId xmlns:a16="http://schemas.microsoft.com/office/drawing/2014/main" id="{370E2116-C49A-495D-A2EB-C253495300C9}"/>
            </a:ext>
          </a:extLst>
        </xdr:cNvPr>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120650</xdr:rowOff>
    </xdr:to>
    <xdr:cxnSp macro="">
      <xdr:nvCxnSpPr>
        <xdr:cNvPr id="535" name="直線コネクタ 534">
          <a:extLst>
            <a:ext uri="{FF2B5EF4-FFF2-40B4-BE49-F238E27FC236}">
              <a16:creationId xmlns:a16="http://schemas.microsoft.com/office/drawing/2014/main" id="{21844297-4D27-472C-BA56-11747A2AE092}"/>
            </a:ext>
          </a:extLst>
        </xdr:cNvPr>
        <xdr:cNvCxnSpPr/>
      </xdr:nvCxnSpPr>
      <xdr:spPr>
        <a:xfrm flipV="1">
          <a:off x="18656300" y="1464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36" name="n_1aveValue【児童館】&#10;一人当たり面積">
          <a:extLst>
            <a:ext uri="{FF2B5EF4-FFF2-40B4-BE49-F238E27FC236}">
              <a16:creationId xmlns:a16="http://schemas.microsoft.com/office/drawing/2014/main" id="{2FBB70E6-C01C-4F58-9214-75510483DEE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537" name="n_2aveValue【児童館】&#10;一人当たり面積">
          <a:extLst>
            <a:ext uri="{FF2B5EF4-FFF2-40B4-BE49-F238E27FC236}">
              <a16:creationId xmlns:a16="http://schemas.microsoft.com/office/drawing/2014/main" id="{81059646-5204-4362-B6B0-331BBA7943EC}"/>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8" name="n_3aveValue【児童館】&#10;一人当たり面積">
          <a:extLst>
            <a:ext uri="{FF2B5EF4-FFF2-40B4-BE49-F238E27FC236}">
              <a16:creationId xmlns:a16="http://schemas.microsoft.com/office/drawing/2014/main" id="{92673BA6-8F40-4C0A-8835-72F9F7A16693}"/>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539" name="n_4aveValue【児童館】&#10;一人当たり面積">
          <a:extLst>
            <a:ext uri="{FF2B5EF4-FFF2-40B4-BE49-F238E27FC236}">
              <a16:creationId xmlns:a16="http://schemas.microsoft.com/office/drawing/2014/main" id="{066CA6C1-38E8-4718-AE9E-C682BA732DBC}"/>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540" name="n_1mainValue【児童館】&#10;一人当たり面積">
          <a:extLst>
            <a:ext uri="{FF2B5EF4-FFF2-40B4-BE49-F238E27FC236}">
              <a16:creationId xmlns:a16="http://schemas.microsoft.com/office/drawing/2014/main" id="{6830DBE1-3B85-4276-8517-9978ACB5D6AA}"/>
            </a:ext>
          </a:extLst>
        </xdr:cNvPr>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541" name="n_2mainValue【児童館】&#10;一人当たり面積">
          <a:extLst>
            <a:ext uri="{FF2B5EF4-FFF2-40B4-BE49-F238E27FC236}">
              <a16:creationId xmlns:a16="http://schemas.microsoft.com/office/drawing/2014/main" id="{556CC79D-E612-417B-81C1-1A3E17B4FFA2}"/>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542" name="n_3mainValue【児童館】&#10;一人当たり面積">
          <a:extLst>
            <a:ext uri="{FF2B5EF4-FFF2-40B4-BE49-F238E27FC236}">
              <a16:creationId xmlns:a16="http://schemas.microsoft.com/office/drawing/2014/main" id="{DD716DED-0BDD-4390-B607-993BEAA6C21A}"/>
            </a:ext>
          </a:extLst>
        </xdr:cNvPr>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543" name="n_4mainValue【児童館】&#10;一人当たり面積">
          <a:extLst>
            <a:ext uri="{FF2B5EF4-FFF2-40B4-BE49-F238E27FC236}">
              <a16:creationId xmlns:a16="http://schemas.microsoft.com/office/drawing/2014/main" id="{86CA6FCC-CFB4-4EDB-B6A3-1A8585E845CC}"/>
            </a:ext>
          </a:extLst>
        </xdr:cNvPr>
        <xdr:cNvSpPr txBox="1"/>
      </xdr:nvSpPr>
      <xdr:spPr>
        <a:xfrm>
          <a:off x="18421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6826C6A8-A13E-42CC-88B9-B358FDF938E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23329000-7069-47C2-B2F6-76DFAE7E41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E8E5D3DF-E52B-42CE-ACAC-37AC6AE485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A4146EAD-0A16-4BEA-B03D-6EE21E68DA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33430FC0-472F-426B-848F-632020FAE2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F6EA9E32-3A41-4167-A7FF-8F2AC00CC6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D9C2747B-39F0-4EEE-A0CF-3F783D9792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C0931197-603C-4604-9FD7-B34EE9C7FB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E14B30F8-D81E-4C7B-A2B0-BF7D588396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7D14F288-3051-4CFA-A5D7-DDC17A3C0B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4F5A29AC-DA4E-46F3-9B48-331A6FDE89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3A78EF37-1E21-4448-A8CF-C36E778E3CF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C0973E6F-7F18-41D6-A56A-4F1CF35EE10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57404C65-C4D3-439A-8A79-0407187E717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A1A8DBEF-8A1F-4CDE-80FF-46152D6D11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BCE9EA19-58C0-461D-9227-9750F2D16E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F328242F-0A71-4E9B-AE26-5B51B4A714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514A3376-8E29-4D59-84EB-25468941B0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E8D8ADEB-30A9-4AF4-8D84-068818A03D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63B91E3E-5DFE-42CF-9757-054151A6A9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B86274C9-64A1-4941-803E-A0F27EA323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783F839-5219-413C-A1ED-FE3F5A6747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9FD56344-46C7-4615-9B6A-C9E518E79A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48D42416-964B-4743-8397-90EDC71EB7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2B7B8D77-EE4C-4247-BBBD-E6536868EF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569" name="直線コネクタ 568">
          <a:extLst>
            <a:ext uri="{FF2B5EF4-FFF2-40B4-BE49-F238E27FC236}">
              <a16:creationId xmlns:a16="http://schemas.microsoft.com/office/drawing/2014/main" id="{A90F6B0F-1970-423C-AF5F-40CB6221620D}"/>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0" name="【公民館】&#10;有形固定資産減価償却率最小値テキスト">
          <a:extLst>
            <a:ext uri="{FF2B5EF4-FFF2-40B4-BE49-F238E27FC236}">
              <a16:creationId xmlns:a16="http://schemas.microsoft.com/office/drawing/2014/main" id="{A20FE856-02B1-4572-8B2C-2C01261471D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1" name="直線コネクタ 570">
          <a:extLst>
            <a:ext uri="{FF2B5EF4-FFF2-40B4-BE49-F238E27FC236}">
              <a16:creationId xmlns:a16="http://schemas.microsoft.com/office/drawing/2014/main" id="{13750454-A72F-461C-969F-75663865D9D8}"/>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572" name="【公民館】&#10;有形固定資産減価償却率最大値テキスト">
          <a:extLst>
            <a:ext uri="{FF2B5EF4-FFF2-40B4-BE49-F238E27FC236}">
              <a16:creationId xmlns:a16="http://schemas.microsoft.com/office/drawing/2014/main" id="{53BE3C96-B6E0-4558-BF2E-0337DE88FC52}"/>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573" name="直線コネクタ 572">
          <a:extLst>
            <a:ext uri="{FF2B5EF4-FFF2-40B4-BE49-F238E27FC236}">
              <a16:creationId xmlns:a16="http://schemas.microsoft.com/office/drawing/2014/main" id="{322242C6-5B97-4E69-9ABC-DBF50D1484A8}"/>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574" name="【公民館】&#10;有形固定資産減価償却率平均値テキスト">
          <a:extLst>
            <a:ext uri="{FF2B5EF4-FFF2-40B4-BE49-F238E27FC236}">
              <a16:creationId xmlns:a16="http://schemas.microsoft.com/office/drawing/2014/main" id="{50D32333-8060-4DAE-9B51-F7AC8D452624}"/>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575" name="フローチャート: 判断 574">
          <a:extLst>
            <a:ext uri="{FF2B5EF4-FFF2-40B4-BE49-F238E27FC236}">
              <a16:creationId xmlns:a16="http://schemas.microsoft.com/office/drawing/2014/main" id="{779D2DE5-A745-4AB6-9251-5D1FB5A64E16}"/>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576" name="フローチャート: 判断 575">
          <a:extLst>
            <a:ext uri="{FF2B5EF4-FFF2-40B4-BE49-F238E27FC236}">
              <a16:creationId xmlns:a16="http://schemas.microsoft.com/office/drawing/2014/main" id="{A8D70EA5-C452-44DA-92AC-62EF7C2FA64C}"/>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77" name="フローチャート: 判断 576">
          <a:extLst>
            <a:ext uri="{FF2B5EF4-FFF2-40B4-BE49-F238E27FC236}">
              <a16:creationId xmlns:a16="http://schemas.microsoft.com/office/drawing/2014/main" id="{49FF6C55-4D9B-44FB-AC1A-88B1E064247C}"/>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578" name="フローチャート: 判断 577">
          <a:extLst>
            <a:ext uri="{FF2B5EF4-FFF2-40B4-BE49-F238E27FC236}">
              <a16:creationId xmlns:a16="http://schemas.microsoft.com/office/drawing/2014/main" id="{06CF5402-E189-4A23-80AF-56E923DD8B6B}"/>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579" name="フローチャート: 判断 578">
          <a:extLst>
            <a:ext uri="{FF2B5EF4-FFF2-40B4-BE49-F238E27FC236}">
              <a16:creationId xmlns:a16="http://schemas.microsoft.com/office/drawing/2014/main" id="{BEDC3748-65F5-4F47-9009-1C9FC4BA4C4C}"/>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D3FFE7D-163A-437D-B5D3-E3102A5A93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6258AED-89F9-4619-B818-96AC1DB6A08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F1E63B38-B7F8-45F3-B4D9-F99372AD66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E89424F9-AD1E-420E-8BB6-7C670124D5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DA9DA845-D637-43F5-9017-A04B6FDB34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85" name="楕円 584">
          <a:extLst>
            <a:ext uri="{FF2B5EF4-FFF2-40B4-BE49-F238E27FC236}">
              <a16:creationId xmlns:a16="http://schemas.microsoft.com/office/drawing/2014/main" id="{B14E5682-6D50-4AEC-B798-DEC4099E38AF}"/>
            </a:ext>
          </a:extLst>
        </xdr:cNvPr>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586" name="【公民館】&#10;有形固定資産減価償却率該当値テキスト">
          <a:extLst>
            <a:ext uri="{FF2B5EF4-FFF2-40B4-BE49-F238E27FC236}">
              <a16:creationId xmlns:a16="http://schemas.microsoft.com/office/drawing/2014/main" id="{C1ABB2C0-13E9-4C94-842E-CDFBEC8F3197}"/>
            </a:ext>
          </a:extLst>
        </xdr:cNvPr>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587" name="楕円 586">
          <a:extLst>
            <a:ext uri="{FF2B5EF4-FFF2-40B4-BE49-F238E27FC236}">
              <a16:creationId xmlns:a16="http://schemas.microsoft.com/office/drawing/2014/main" id="{3B7018E9-C37C-4E63-BDC0-3288C303EDD3}"/>
            </a:ext>
          </a:extLst>
        </xdr:cNvPr>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125186</xdr:rowOff>
    </xdr:to>
    <xdr:cxnSp macro="">
      <xdr:nvCxnSpPr>
        <xdr:cNvPr id="588" name="直線コネクタ 587">
          <a:extLst>
            <a:ext uri="{FF2B5EF4-FFF2-40B4-BE49-F238E27FC236}">
              <a16:creationId xmlns:a16="http://schemas.microsoft.com/office/drawing/2014/main" id="{1F371B54-A5DC-4B99-A789-691123149B85}"/>
            </a:ext>
          </a:extLst>
        </xdr:cNvPr>
        <xdr:cNvCxnSpPr/>
      </xdr:nvCxnSpPr>
      <xdr:spPr>
        <a:xfrm flipV="1">
          <a:off x="15481300" y="1827276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589" name="楕円 588">
          <a:extLst>
            <a:ext uri="{FF2B5EF4-FFF2-40B4-BE49-F238E27FC236}">
              <a16:creationId xmlns:a16="http://schemas.microsoft.com/office/drawing/2014/main" id="{D301E936-57E0-4138-A540-E3DB6CEA8CE2}"/>
            </a:ext>
          </a:extLst>
        </xdr:cNvPr>
        <xdr:cNvSpPr/>
      </xdr:nvSpPr>
      <xdr:spPr>
        <a:xfrm>
          <a:off x="14541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125186</xdr:rowOff>
    </xdr:to>
    <xdr:cxnSp macro="">
      <xdr:nvCxnSpPr>
        <xdr:cNvPr id="590" name="直線コネクタ 589">
          <a:extLst>
            <a:ext uri="{FF2B5EF4-FFF2-40B4-BE49-F238E27FC236}">
              <a16:creationId xmlns:a16="http://schemas.microsoft.com/office/drawing/2014/main" id="{A1978227-7AD2-4FFB-BB51-3D0BDA736204}"/>
            </a:ext>
          </a:extLst>
        </xdr:cNvPr>
        <xdr:cNvCxnSpPr/>
      </xdr:nvCxnSpPr>
      <xdr:spPr>
        <a:xfrm>
          <a:off x="14592300" y="18264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591" name="楕円 590">
          <a:extLst>
            <a:ext uri="{FF2B5EF4-FFF2-40B4-BE49-F238E27FC236}">
              <a16:creationId xmlns:a16="http://schemas.microsoft.com/office/drawing/2014/main" id="{5AD1F1FD-CB44-45BD-B8D0-B00E9E6B9387}"/>
            </a:ext>
          </a:extLst>
        </xdr:cNvPr>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90895</xdr:rowOff>
    </xdr:to>
    <xdr:cxnSp macro="">
      <xdr:nvCxnSpPr>
        <xdr:cNvPr id="592" name="直線コネクタ 591">
          <a:extLst>
            <a:ext uri="{FF2B5EF4-FFF2-40B4-BE49-F238E27FC236}">
              <a16:creationId xmlns:a16="http://schemas.microsoft.com/office/drawing/2014/main" id="{D1564A3D-7802-4D93-9962-A6DF54FECB0C}"/>
            </a:ext>
          </a:extLst>
        </xdr:cNvPr>
        <xdr:cNvCxnSpPr/>
      </xdr:nvCxnSpPr>
      <xdr:spPr>
        <a:xfrm>
          <a:off x="13703300" y="182319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593" name="楕円 592">
          <a:extLst>
            <a:ext uri="{FF2B5EF4-FFF2-40B4-BE49-F238E27FC236}">
              <a16:creationId xmlns:a16="http://schemas.microsoft.com/office/drawing/2014/main" id="{F940A878-2D17-43FB-BC22-FC85480E6D81}"/>
            </a:ext>
          </a:extLst>
        </xdr:cNvPr>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58238</xdr:rowOff>
    </xdr:to>
    <xdr:cxnSp macro="">
      <xdr:nvCxnSpPr>
        <xdr:cNvPr id="594" name="直線コネクタ 593">
          <a:extLst>
            <a:ext uri="{FF2B5EF4-FFF2-40B4-BE49-F238E27FC236}">
              <a16:creationId xmlns:a16="http://schemas.microsoft.com/office/drawing/2014/main" id="{84CC0F95-0436-4FA0-9FA7-2E83D8E4D75B}"/>
            </a:ext>
          </a:extLst>
        </xdr:cNvPr>
        <xdr:cNvCxnSpPr/>
      </xdr:nvCxnSpPr>
      <xdr:spPr>
        <a:xfrm>
          <a:off x="12814300" y="182156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595" name="n_1aveValue【公民館】&#10;有形固定資産減価償却率">
          <a:extLst>
            <a:ext uri="{FF2B5EF4-FFF2-40B4-BE49-F238E27FC236}">
              <a16:creationId xmlns:a16="http://schemas.microsoft.com/office/drawing/2014/main" id="{EEB6DA8F-94AE-4BF3-9069-07135D57E0D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596" name="n_2aveValue【公民館】&#10;有形固定資産減価償却率">
          <a:extLst>
            <a:ext uri="{FF2B5EF4-FFF2-40B4-BE49-F238E27FC236}">
              <a16:creationId xmlns:a16="http://schemas.microsoft.com/office/drawing/2014/main" id="{3533E9A0-2860-41DC-9D53-73FBF909AB47}"/>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597" name="n_3aveValue【公民館】&#10;有形固定資産減価償却率">
          <a:extLst>
            <a:ext uri="{FF2B5EF4-FFF2-40B4-BE49-F238E27FC236}">
              <a16:creationId xmlns:a16="http://schemas.microsoft.com/office/drawing/2014/main" id="{C875DF18-CCF4-43D0-A0E0-7F330EA7F2D2}"/>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598" name="n_4aveValue【公民館】&#10;有形固定資産減価償却率">
          <a:extLst>
            <a:ext uri="{FF2B5EF4-FFF2-40B4-BE49-F238E27FC236}">
              <a16:creationId xmlns:a16="http://schemas.microsoft.com/office/drawing/2014/main" id="{44C6439F-EE13-4178-B98F-03E61E6431C2}"/>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599" name="n_1mainValue【公民館】&#10;有形固定資産減価償却率">
          <a:extLst>
            <a:ext uri="{FF2B5EF4-FFF2-40B4-BE49-F238E27FC236}">
              <a16:creationId xmlns:a16="http://schemas.microsoft.com/office/drawing/2014/main" id="{CF4070B1-C8DC-46FB-8413-0E2E99DFC73E}"/>
            </a:ext>
          </a:extLst>
        </xdr:cNvPr>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600" name="n_2mainValue【公民館】&#10;有形固定資産減価償却率">
          <a:extLst>
            <a:ext uri="{FF2B5EF4-FFF2-40B4-BE49-F238E27FC236}">
              <a16:creationId xmlns:a16="http://schemas.microsoft.com/office/drawing/2014/main" id="{2337C4AB-19ED-4ECD-AE87-F71546A3163F}"/>
            </a:ext>
          </a:extLst>
        </xdr:cNvPr>
        <xdr:cNvSpPr txBox="1"/>
      </xdr:nvSpPr>
      <xdr:spPr>
        <a:xfrm>
          <a:off x="14389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601" name="n_3mainValue【公民館】&#10;有形固定資産減価償却率">
          <a:extLst>
            <a:ext uri="{FF2B5EF4-FFF2-40B4-BE49-F238E27FC236}">
              <a16:creationId xmlns:a16="http://schemas.microsoft.com/office/drawing/2014/main" id="{D25D6390-ECB4-4D71-820C-5729DFC68756}"/>
            </a:ext>
          </a:extLst>
        </xdr:cNvPr>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602" name="n_4mainValue【公民館】&#10;有形固定資産減価償却率">
          <a:extLst>
            <a:ext uri="{FF2B5EF4-FFF2-40B4-BE49-F238E27FC236}">
              <a16:creationId xmlns:a16="http://schemas.microsoft.com/office/drawing/2014/main" id="{9E93A170-6321-4125-B0B1-600768D6D535}"/>
            </a:ext>
          </a:extLst>
        </xdr:cNvPr>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70858D82-17B1-4900-BC71-11A9F3252D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59B862AC-825B-4B8B-B0C8-EE991BC21B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129719E6-16BE-49B2-A74D-7BEFEB5484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644B6B8E-C486-44CE-BA2A-0C1C76DF81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523579BB-09E8-4E5B-9AEA-616154C54C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9628D1D5-3F53-4B32-80CA-20B427F06C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403D6989-9C9F-4E87-A70F-75555580DD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7555D45F-C08D-4024-A1A7-4D01EEFE7F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4164C10F-4444-495E-B476-EAA440D1CB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48B75ABC-AE1C-4F75-92F6-C0A573DC35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F987C928-7BE3-4805-99DE-CDB7EF53E94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12281C38-1020-41C7-83D6-B8EA1782EFF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A4EDB1EC-D622-4901-8EA1-1B1F69F4B61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F2AE82D0-C3D2-4532-8C91-071971389CE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609B68EC-1A3E-4C63-AB79-F51CB7E08B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30EA6157-07EF-4955-AB60-AAF17D7B64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1FCDC181-00DA-46DA-9683-0C6610439F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2FA99E8D-B482-4014-B0EB-F073FCAD034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AD9BD380-E14A-46AF-B330-7D9C7FA40B7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A0CFE357-3B72-4DEC-88EE-792C939168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BD3A7236-CF27-4FED-9C85-802C47117A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B1CD65A7-EE83-4A26-89B5-57A35070B0A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DD0FD188-FE62-425C-81E4-05D9417F98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EEA8FD1C-6861-4E78-8D32-754A3D4865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BD73A249-36A2-4945-B904-0D8B86FDC6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28" name="直線コネクタ 627">
          <a:extLst>
            <a:ext uri="{FF2B5EF4-FFF2-40B4-BE49-F238E27FC236}">
              <a16:creationId xmlns:a16="http://schemas.microsoft.com/office/drawing/2014/main" id="{603A79CD-E1BB-42C7-8E2F-4427E98912C9}"/>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29" name="【公民館】&#10;一人当たり面積最小値テキスト">
          <a:extLst>
            <a:ext uri="{FF2B5EF4-FFF2-40B4-BE49-F238E27FC236}">
              <a16:creationId xmlns:a16="http://schemas.microsoft.com/office/drawing/2014/main" id="{F657FE46-F8E2-4272-BD81-13EE2E9BD119}"/>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30" name="直線コネクタ 629">
          <a:extLst>
            <a:ext uri="{FF2B5EF4-FFF2-40B4-BE49-F238E27FC236}">
              <a16:creationId xmlns:a16="http://schemas.microsoft.com/office/drawing/2014/main" id="{20987B66-912B-4606-8932-6B721AC8CC51}"/>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31" name="【公民館】&#10;一人当たり面積最大値テキスト">
          <a:extLst>
            <a:ext uri="{FF2B5EF4-FFF2-40B4-BE49-F238E27FC236}">
              <a16:creationId xmlns:a16="http://schemas.microsoft.com/office/drawing/2014/main" id="{B14D952B-563F-4119-A8F3-2E6480E3CED6}"/>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32" name="直線コネクタ 631">
          <a:extLst>
            <a:ext uri="{FF2B5EF4-FFF2-40B4-BE49-F238E27FC236}">
              <a16:creationId xmlns:a16="http://schemas.microsoft.com/office/drawing/2014/main" id="{A0F02F2A-DDC0-47EB-AF2F-13E83DCAA37D}"/>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633" name="【公民館】&#10;一人当たり面積平均値テキスト">
          <a:extLst>
            <a:ext uri="{FF2B5EF4-FFF2-40B4-BE49-F238E27FC236}">
              <a16:creationId xmlns:a16="http://schemas.microsoft.com/office/drawing/2014/main" id="{DA6050AD-DEA4-44CB-8FCC-A6C7674579E3}"/>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34" name="フローチャート: 判断 633">
          <a:extLst>
            <a:ext uri="{FF2B5EF4-FFF2-40B4-BE49-F238E27FC236}">
              <a16:creationId xmlns:a16="http://schemas.microsoft.com/office/drawing/2014/main" id="{45E77608-A571-49DA-BA9B-23B7067784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35" name="フローチャート: 判断 634">
          <a:extLst>
            <a:ext uri="{FF2B5EF4-FFF2-40B4-BE49-F238E27FC236}">
              <a16:creationId xmlns:a16="http://schemas.microsoft.com/office/drawing/2014/main" id="{26FF1B79-FD58-4C2A-AAE4-34D3AC3FA21A}"/>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36" name="フローチャート: 判断 635">
          <a:extLst>
            <a:ext uri="{FF2B5EF4-FFF2-40B4-BE49-F238E27FC236}">
              <a16:creationId xmlns:a16="http://schemas.microsoft.com/office/drawing/2014/main" id="{EB683EE1-D6B2-4FA3-A5AC-157E13DD1B8D}"/>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7" name="フローチャート: 判断 636">
          <a:extLst>
            <a:ext uri="{FF2B5EF4-FFF2-40B4-BE49-F238E27FC236}">
              <a16:creationId xmlns:a16="http://schemas.microsoft.com/office/drawing/2014/main" id="{1A3C5C65-40C5-458C-8FF7-680C62EA79A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38" name="フローチャート: 判断 637">
          <a:extLst>
            <a:ext uri="{FF2B5EF4-FFF2-40B4-BE49-F238E27FC236}">
              <a16:creationId xmlns:a16="http://schemas.microsoft.com/office/drawing/2014/main" id="{0DE6114E-337D-4E49-9242-7113069B5358}"/>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3874EB2A-301B-443B-B9C9-76A440ED25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C30C2DA8-1E80-45D2-A3CF-5AF0AB8A32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AB2D3C85-677F-4B23-8A1D-BB80438B6E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EF640F77-5D75-4AA6-AC0F-3ED37AABF3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8BCA5A6-8BC5-4FF4-BEEC-5CB7E2CE3D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44" name="楕円 643">
          <a:extLst>
            <a:ext uri="{FF2B5EF4-FFF2-40B4-BE49-F238E27FC236}">
              <a16:creationId xmlns:a16="http://schemas.microsoft.com/office/drawing/2014/main" id="{50E41AD0-07D5-4C8F-BE10-5A5BC7A67770}"/>
            </a:ext>
          </a:extLst>
        </xdr:cNvPr>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138084</xdr:rowOff>
    </xdr:from>
    <xdr:ext cx="469744" cy="259045"/>
    <xdr:sp macro="" textlink="">
      <xdr:nvSpPr>
        <xdr:cNvPr id="645" name="【公民館】&#10;一人当たり面積該当値テキスト">
          <a:extLst>
            <a:ext uri="{FF2B5EF4-FFF2-40B4-BE49-F238E27FC236}">
              <a16:creationId xmlns:a16="http://schemas.microsoft.com/office/drawing/2014/main" id="{270732F9-BC7A-40F5-9317-5AF6EA5750F4}"/>
            </a:ext>
          </a:extLst>
        </xdr:cNvPr>
        <xdr:cNvSpPr txBox="1"/>
      </xdr:nvSpPr>
      <xdr:spPr>
        <a:xfrm>
          <a:off x="22199600"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646" name="楕円 645">
          <a:extLst>
            <a:ext uri="{FF2B5EF4-FFF2-40B4-BE49-F238E27FC236}">
              <a16:creationId xmlns:a16="http://schemas.microsoft.com/office/drawing/2014/main" id="{67C2EA11-F1AD-483F-8F05-7C927EEC169A}"/>
            </a:ext>
          </a:extLst>
        </xdr:cNvPr>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105</xdr:row>
      <xdr:rowOff>166007</xdr:rowOff>
    </xdr:to>
    <xdr:cxnSp macro="">
      <xdr:nvCxnSpPr>
        <xdr:cNvPr id="647" name="直線コネクタ 646">
          <a:extLst>
            <a:ext uri="{FF2B5EF4-FFF2-40B4-BE49-F238E27FC236}">
              <a16:creationId xmlns:a16="http://schemas.microsoft.com/office/drawing/2014/main" id="{D48B0EAB-63C6-4447-86CD-8DE6971A5AB7}"/>
            </a:ext>
          </a:extLst>
        </xdr:cNvPr>
        <xdr:cNvCxnSpPr/>
      </xdr:nvCxnSpPr>
      <xdr:spPr>
        <a:xfrm>
          <a:off x="21323300" y="181649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48" name="楕円 647">
          <a:extLst>
            <a:ext uri="{FF2B5EF4-FFF2-40B4-BE49-F238E27FC236}">
              <a16:creationId xmlns:a16="http://schemas.microsoft.com/office/drawing/2014/main" id="{DA180E64-8096-472A-ACE5-D9347DF035C6}"/>
            </a:ext>
          </a:extLst>
        </xdr:cNvPr>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159476</xdr:rowOff>
    </xdr:from>
    <xdr:to>
      <xdr:col>111</xdr:col>
      <xdr:colOff>177800</xdr:colOff>
      <xdr:row>105</xdr:row>
      <xdr:rowOff>162742</xdr:rowOff>
    </xdr:to>
    <xdr:cxnSp macro="">
      <xdr:nvCxnSpPr>
        <xdr:cNvPr id="649" name="直線コネクタ 648">
          <a:extLst>
            <a:ext uri="{FF2B5EF4-FFF2-40B4-BE49-F238E27FC236}">
              <a16:creationId xmlns:a16="http://schemas.microsoft.com/office/drawing/2014/main" id="{FE9F0A5D-F01A-4123-B23B-0305DB343E48}"/>
            </a:ext>
          </a:extLst>
        </xdr:cNvPr>
        <xdr:cNvCxnSpPr/>
      </xdr:nvCxnSpPr>
      <xdr:spPr>
        <a:xfrm>
          <a:off x="20434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50" name="楕円 649">
          <a:extLst>
            <a:ext uri="{FF2B5EF4-FFF2-40B4-BE49-F238E27FC236}">
              <a16:creationId xmlns:a16="http://schemas.microsoft.com/office/drawing/2014/main" id="{24D63B57-6D20-497E-8EC7-75D84F7878CA}"/>
            </a:ext>
          </a:extLst>
        </xdr:cNvPr>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159476</xdr:rowOff>
    </xdr:to>
    <xdr:cxnSp macro="">
      <xdr:nvCxnSpPr>
        <xdr:cNvPr id="651" name="直線コネクタ 650">
          <a:extLst>
            <a:ext uri="{FF2B5EF4-FFF2-40B4-BE49-F238E27FC236}">
              <a16:creationId xmlns:a16="http://schemas.microsoft.com/office/drawing/2014/main" id="{28ABEC59-5723-4FAF-8044-27854848D4D6}"/>
            </a:ext>
          </a:extLst>
        </xdr:cNvPr>
        <xdr:cNvCxnSpPr/>
      </xdr:nvCxnSpPr>
      <xdr:spPr>
        <a:xfrm>
          <a:off x="19545300" y="181584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102144</xdr:rowOff>
    </xdr:from>
    <xdr:to>
      <xdr:col>98</xdr:col>
      <xdr:colOff>38100</xdr:colOff>
      <xdr:row>106</xdr:row>
      <xdr:rowOff>32294</xdr:rowOff>
    </xdr:to>
    <xdr:sp macro="" textlink="">
      <xdr:nvSpPr>
        <xdr:cNvPr id="652" name="楕円 651">
          <a:extLst>
            <a:ext uri="{FF2B5EF4-FFF2-40B4-BE49-F238E27FC236}">
              <a16:creationId xmlns:a16="http://schemas.microsoft.com/office/drawing/2014/main" id="{F117393B-B215-4873-B786-60B7422D72EF}"/>
            </a:ext>
          </a:extLst>
        </xdr:cNvPr>
        <xdr:cNvSpPr/>
      </xdr:nvSpPr>
      <xdr:spPr>
        <a:xfrm>
          <a:off x="18605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152944</xdr:rowOff>
    </xdr:from>
    <xdr:to>
      <xdr:col>102</xdr:col>
      <xdr:colOff>114300</xdr:colOff>
      <xdr:row>105</xdr:row>
      <xdr:rowOff>156211</xdr:rowOff>
    </xdr:to>
    <xdr:cxnSp macro="">
      <xdr:nvCxnSpPr>
        <xdr:cNvPr id="653" name="直線コネクタ 652">
          <a:extLst>
            <a:ext uri="{FF2B5EF4-FFF2-40B4-BE49-F238E27FC236}">
              <a16:creationId xmlns:a16="http://schemas.microsoft.com/office/drawing/2014/main" id="{1CDB74E1-0884-42B8-AFAE-FDE6F910CE1D}"/>
            </a:ext>
          </a:extLst>
        </xdr:cNvPr>
        <xdr:cNvCxnSpPr/>
      </xdr:nvCxnSpPr>
      <xdr:spPr>
        <a:xfrm>
          <a:off x="18656300" y="181551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654" name="n_1aveValue【公民館】&#10;一人当たり面積">
          <a:extLst>
            <a:ext uri="{FF2B5EF4-FFF2-40B4-BE49-F238E27FC236}">
              <a16:creationId xmlns:a16="http://schemas.microsoft.com/office/drawing/2014/main" id="{F5FF1965-557C-45ED-8148-83B5EC81411A}"/>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55" name="n_2aveValue【公民館】&#10;一人当たり面積">
          <a:extLst>
            <a:ext uri="{FF2B5EF4-FFF2-40B4-BE49-F238E27FC236}">
              <a16:creationId xmlns:a16="http://schemas.microsoft.com/office/drawing/2014/main" id="{8AF86F82-9EB6-4B36-AFEE-AE6AF7686636}"/>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56" name="n_3aveValue【公民館】&#10;一人当たり面積">
          <a:extLst>
            <a:ext uri="{FF2B5EF4-FFF2-40B4-BE49-F238E27FC236}">
              <a16:creationId xmlns:a16="http://schemas.microsoft.com/office/drawing/2014/main" id="{B76819A6-4F90-4007-80A7-D5C0AB16600D}"/>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657" name="n_4aveValue【公民館】&#10;一人当たり面積">
          <a:extLst>
            <a:ext uri="{FF2B5EF4-FFF2-40B4-BE49-F238E27FC236}">
              <a16:creationId xmlns:a16="http://schemas.microsoft.com/office/drawing/2014/main" id="{06145D77-7979-4E21-AA18-99F5A7DA9E51}"/>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58619</xdr:rowOff>
    </xdr:from>
    <xdr:ext cx="469744" cy="259045"/>
    <xdr:sp macro="" textlink="">
      <xdr:nvSpPr>
        <xdr:cNvPr id="658" name="n_1mainValue【公民館】&#10;一人当たり面積">
          <a:extLst>
            <a:ext uri="{FF2B5EF4-FFF2-40B4-BE49-F238E27FC236}">
              <a16:creationId xmlns:a16="http://schemas.microsoft.com/office/drawing/2014/main" id="{57639773-E33E-4DFA-A5EE-B5A34DF8D67B}"/>
            </a:ext>
          </a:extLst>
        </xdr:cNvPr>
        <xdr:cNvSpPr txBox="1"/>
      </xdr:nvSpPr>
      <xdr:spPr>
        <a:xfrm>
          <a:off x="21075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659" name="n_2mainValue【公民館】&#10;一人当たり面積">
          <a:extLst>
            <a:ext uri="{FF2B5EF4-FFF2-40B4-BE49-F238E27FC236}">
              <a16:creationId xmlns:a16="http://schemas.microsoft.com/office/drawing/2014/main" id="{3D3A7748-527A-4874-8EEF-7476A343989D}"/>
            </a:ext>
          </a:extLst>
        </xdr:cNvPr>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60" name="n_3mainValue【公民館】&#10;一人当たり面積">
          <a:extLst>
            <a:ext uri="{FF2B5EF4-FFF2-40B4-BE49-F238E27FC236}">
              <a16:creationId xmlns:a16="http://schemas.microsoft.com/office/drawing/2014/main" id="{DFE13683-B50C-40D1-A257-E510A2B7CEC9}"/>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48821</xdr:rowOff>
    </xdr:from>
    <xdr:ext cx="469744" cy="259045"/>
    <xdr:sp macro="" textlink="">
      <xdr:nvSpPr>
        <xdr:cNvPr id="661" name="n_4mainValue【公民館】&#10;一人当たり面積">
          <a:extLst>
            <a:ext uri="{FF2B5EF4-FFF2-40B4-BE49-F238E27FC236}">
              <a16:creationId xmlns:a16="http://schemas.microsoft.com/office/drawing/2014/main" id="{6705F5A0-5C02-4365-9E94-DB42302A21A7}"/>
            </a:ext>
          </a:extLst>
        </xdr:cNvPr>
        <xdr:cNvSpPr txBox="1"/>
      </xdr:nvSpPr>
      <xdr:spPr>
        <a:xfrm>
          <a:off x="18421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D2F3B0C6-5AAB-4C45-8E17-2891830A22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424B81F9-D2A2-4298-9D29-A4B8F5C0B5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863E95CD-628A-4437-9BA8-C48D309130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類似団体の平均値と比較すると、学校施設や公民館の有形固定資産減価償却率が上回っているが、その他の施設等については類似団体平均値と近似値又は下回っている。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学校施設については、学校全体で老朽化が進んでいるため、令和元年度に作成した「学校施設長寿命化計画」に基づき維持管理を適切に進めていく。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また、公民館については、令和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年度に大治西公民館が廃止となり、今後の維持管理費用は減少する見込みである。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3F2287-C0BE-4454-8809-F7EDF4F186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F7E4A8-1880-4CAF-A8C6-BFDEF8F313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DB5C68-1B6D-4746-A217-2E3E25C4D3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E98B12-EE5C-430A-9A39-33A5B4AA87F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5A6E89-8A3E-43A6-8B99-057BB3DBA6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20F2E9-AB03-44B3-B064-6D2E78F934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261470-4B24-4F99-AB0F-DB5C31454B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DD967F-EDFA-44A1-ABC3-440E468D36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E8FEB8-4111-4DE9-8AA4-A8783D18D8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1D0176-D6F0-4A3D-BC12-2953F0DF82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10E659-F979-442C-A475-04AB20CDA6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29097D-F67B-46E4-BFE7-4B53B2C230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C41906-CB27-436B-9690-A76145F309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76EC37-A115-46F9-BA2C-A45C7C4FA3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387EA4-D766-43F3-93FE-0A45A4BCAD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F29DE6-8B9D-4B23-BAEF-ACD8A1A5E8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04ED1C-5FBC-467F-8373-4DDE568347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E429F3-A6E9-42D5-AC0E-11A13E163D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30641E-3D43-4DDA-9C37-25CE110C58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B2FB8B-4BBF-4ED9-9259-F2DDF54D7F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A3A0A5-EA0D-481F-BAE9-EF58F39653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3B5759-B6C6-4F33-87CA-263BE456A1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03B9BC-C669-4E9F-9F2D-8748EEB945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C1950A-67DA-4F27-957D-10A7CAEB8E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792D6C-BBAC-4A29-B09E-5D027739A3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36C8F0-740B-42BC-BCA9-9717554FA4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E9F0F7-E48D-4EC5-8920-2AE916D05D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6C6CC8-CF62-4F4A-A549-95DD58C6F4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B1CD69-7B4C-476F-B770-51927B38F0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BF4A7D-206A-4F05-92E4-B4D89C10C7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90D513-55D1-40F9-A393-C02A86976E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D2551A-DB2E-4E48-8423-A34DBC3199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794907-CABE-4984-B5F3-4C88D7E892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CBEDC9-C8CB-4134-B735-A7E6AF2C821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3B5899-C1F5-4887-97C0-7506EA3450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A843E9-E4B3-4B05-8723-0A7464591D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368617-9D3A-4180-9F13-5DD4CE2CE8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F13E99-07FC-4173-9821-E9876866CD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6CC6AF-13AE-4AB7-A5DD-5DAE69B9683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D10261A-424A-4ECC-B484-CAF9196BB7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7291ED2-9981-4F99-AF59-2E79BC64EF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B696B72-E274-477B-8C1C-F4AF811C2F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7BE2ADD-F43A-439F-84DA-E1398C5140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D8BE9ED-DA53-4C53-8521-053DA1D4B1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5AA5F20-01AB-491D-B662-74CBD46EF5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1625907-5AE6-4CAF-865F-C02B514CEE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490C73C-C744-4C34-8D21-5E17AE846EB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946394B-9B16-4151-B24A-9B540D8ADD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0E3FE66-B7DF-4AE3-865D-435CEC47E8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AF36DBC-78BD-4C05-931D-2B27E8ACAA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79F48C4-8B9A-4091-B599-2C5FE8C562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2BB822F-DDDA-4E40-A3CD-7F82859873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FD823E0-1BCF-4F15-8678-146FD5F557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5E1319A-D1AB-43DF-AF65-6DF989CD9C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E85E95B-2BCD-4AD8-A77C-1B5AFE80397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AC38CF5-7577-4387-B728-CECF202A8D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263987F-01CD-41AB-B287-9DBDB3F793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D22E52A-9B42-4F5B-9388-5EF5B0B87E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6547A6A-AA2F-4BA7-AF91-7B5270FF26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CA2E1C7-79F9-4949-B149-C81F893F709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4141795-A7DD-4CD0-80D1-6E32F3CE9B7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4004FF8-74F6-4A2A-9186-7284CEFC62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83F6308-E5F7-4532-B2D1-8C150DBA6F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B7F0A8B-8B57-4A33-8697-0F43F4B080B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08060A4-92AA-4ECF-BA4A-CF574543FB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1D79102-3FAA-49DA-8AC1-4F3471926E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5395DB0-4A02-4E48-931E-A2D98DB151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655E13C-E5A8-4FE5-996E-69B37C2BDC0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CD7F379-A036-4147-8BDF-F71405854B5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2FDE913-9179-41CA-AD04-313263CB84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7CE2186-95EC-4C08-8CD8-19D4D0D05B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ECB12C6-D255-4DE9-8854-33ABB5D867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1997E73-D84D-45FD-8A3A-FF91C51C21FB}"/>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0654187-4D98-4C72-BE74-8B404CE4D2A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434B15-0789-4157-B19A-92624CD1B66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802E456-8AA4-49E1-9C30-2D0EA43BA71D}"/>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F69988A7-6EED-4909-B3F4-689F2F69069A}"/>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49EEB54-15D9-42D1-AB1F-860DE567FD23}"/>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7B4269BA-B94A-4F86-8DF2-BAD54DB5CB32}"/>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06AAA33F-65C3-433E-96D8-15B5959B9601}"/>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A3FBFAC0-C7AC-4761-AC76-E5A89BB45EF3}"/>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6B7BEEBA-8535-48AB-84D6-F4FAB3AB9DF5}"/>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DDC63AA4-B902-4DFF-9BED-A2A6CE7494A1}"/>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413B9AB-A322-46FD-8B60-FFCB173DD2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24110F3-4D99-41CF-B137-0085A87D88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5ABE9B3-D311-423E-A90C-85D77BF33A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0E967D2-446F-4762-A6D3-0D76A561E3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F23689F-BEE7-4D72-8C05-23CA7CE67E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90" name="楕円 89">
          <a:extLst>
            <a:ext uri="{FF2B5EF4-FFF2-40B4-BE49-F238E27FC236}">
              <a16:creationId xmlns:a16="http://schemas.microsoft.com/office/drawing/2014/main" id="{6FB85401-CC12-4D3B-A426-3E5D6E1FD3D5}"/>
            </a:ext>
          </a:extLst>
        </xdr:cNvPr>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6312AA2-F601-49E7-AE56-8DA3CF4B2FFE}"/>
            </a:ext>
          </a:extLst>
        </xdr:cNvPr>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92" name="楕円 91">
          <a:extLst>
            <a:ext uri="{FF2B5EF4-FFF2-40B4-BE49-F238E27FC236}">
              <a16:creationId xmlns:a16="http://schemas.microsoft.com/office/drawing/2014/main" id="{A98553D3-4B30-4AB9-B91B-D0BF1A4D4389}"/>
            </a:ext>
          </a:extLst>
        </xdr:cNvPr>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135527</xdr:rowOff>
    </xdr:to>
    <xdr:cxnSp macro="">
      <xdr:nvCxnSpPr>
        <xdr:cNvPr id="93" name="直線コネクタ 92">
          <a:extLst>
            <a:ext uri="{FF2B5EF4-FFF2-40B4-BE49-F238E27FC236}">
              <a16:creationId xmlns:a16="http://schemas.microsoft.com/office/drawing/2014/main" id="{98DD3174-DDAB-48E0-A907-9558B4B7890E}"/>
            </a:ext>
          </a:extLst>
        </xdr:cNvPr>
        <xdr:cNvCxnSpPr/>
      </xdr:nvCxnSpPr>
      <xdr:spPr>
        <a:xfrm flipV="1">
          <a:off x="3797300" y="102298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94" name="楕円 93">
          <a:extLst>
            <a:ext uri="{FF2B5EF4-FFF2-40B4-BE49-F238E27FC236}">
              <a16:creationId xmlns:a16="http://schemas.microsoft.com/office/drawing/2014/main" id="{8BF7CA85-6488-40CC-8F65-5101E4BE1734}"/>
            </a:ext>
          </a:extLst>
        </xdr:cNvPr>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135527</xdr:rowOff>
    </xdr:to>
    <xdr:cxnSp macro="">
      <xdr:nvCxnSpPr>
        <xdr:cNvPr id="95" name="直線コネクタ 94">
          <a:extLst>
            <a:ext uri="{FF2B5EF4-FFF2-40B4-BE49-F238E27FC236}">
              <a16:creationId xmlns:a16="http://schemas.microsoft.com/office/drawing/2014/main" id="{B6CDA336-0E05-4B4A-8D02-F3EBCABD3509}"/>
            </a:ext>
          </a:extLst>
        </xdr:cNvPr>
        <xdr:cNvCxnSpPr/>
      </xdr:nvCxnSpPr>
      <xdr:spPr>
        <a:xfrm>
          <a:off x="2908300" y="102135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135346</xdr:rowOff>
    </xdr:from>
    <xdr:to>
      <xdr:col>10</xdr:col>
      <xdr:colOff>165100</xdr:colOff>
      <xdr:row>60</xdr:row>
      <xdr:rowOff>65496</xdr:rowOff>
    </xdr:to>
    <xdr:sp macro="" textlink="">
      <xdr:nvSpPr>
        <xdr:cNvPr id="96" name="楕円 95">
          <a:extLst>
            <a:ext uri="{FF2B5EF4-FFF2-40B4-BE49-F238E27FC236}">
              <a16:creationId xmlns:a16="http://schemas.microsoft.com/office/drawing/2014/main" id="{D5FE1923-0594-4345-8883-7BF382E5BE32}"/>
            </a:ext>
          </a:extLst>
        </xdr:cNvPr>
        <xdr:cNvSpPr/>
      </xdr:nvSpPr>
      <xdr:spPr>
        <a:xfrm>
          <a:off x="196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60</xdr:row>
      <xdr:rowOff>14696</xdr:rowOff>
    </xdr:to>
    <xdr:cxnSp macro="">
      <xdr:nvCxnSpPr>
        <xdr:cNvPr id="97" name="直線コネクタ 96">
          <a:extLst>
            <a:ext uri="{FF2B5EF4-FFF2-40B4-BE49-F238E27FC236}">
              <a16:creationId xmlns:a16="http://schemas.microsoft.com/office/drawing/2014/main" id="{17C91CE2-3C64-4D64-B301-94C70CE499A1}"/>
            </a:ext>
          </a:extLst>
        </xdr:cNvPr>
        <xdr:cNvCxnSpPr/>
      </xdr:nvCxnSpPr>
      <xdr:spPr>
        <a:xfrm flipV="1">
          <a:off x="2019300" y="1021352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98" name="楕円 97">
          <a:extLst>
            <a:ext uri="{FF2B5EF4-FFF2-40B4-BE49-F238E27FC236}">
              <a16:creationId xmlns:a16="http://schemas.microsoft.com/office/drawing/2014/main" id="{48D3F79B-99CA-4E81-BAD6-E70291F67E96}"/>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14696</xdr:rowOff>
    </xdr:to>
    <xdr:cxnSp macro="">
      <xdr:nvCxnSpPr>
        <xdr:cNvPr id="99" name="直線コネクタ 98">
          <a:extLst>
            <a:ext uri="{FF2B5EF4-FFF2-40B4-BE49-F238E27FC236}">
              <a16:creationId xmlns:a16="http://schemas.microsoft.com/office/drawing/2014/main" id="{F784C286-DF53-4F58-8A41-89498282A4F2}"/>
            </a:ext>
          </a:extLst>
        </xdr:cNvPr>
        <xdr:cNvCxnSpPr/>
      </xdr:nvCxnSpPr>
      <xdr:spPr>
        <a:xfrm>
          <a:off x="1130300" y="102690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id="{0D4A34F8-02DD-4AF8-877F-8C016A20882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id="{81A2AE4F-4F1C-4696-93A2-1BA5DB949991}"/>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213C04C5-E208-4ECF-95A4-0F55BBF83EA9}"/>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103" name="n_4aveValue【体育館・プール】&#10;有形固定資産減価償却率">
          <a:extLst>
            <a:ext uri="{FF2B5EF4-FFF2-40B4-BE49-F238E27FC236}">
              <a16:creationId xmlns:a16="http://schemas.microsoft.com/office/drawing/2014/main" id="{B620C3FB-70CA-470E-8A0D-D57AE60E90C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31404</xdr:rowOff>
    </xdr:from>
    <xdr:ext cx="405111" cy="259045"/>
    <xdr:sp macro="" textlink="">
      <xdr:nvSpPr>
        <xdr:cNvPr id="104" name="n_1mainValue【体育館・プール】&#10;有形固定資産減価償却率">
          <a:extLst>
            <a:ext uri="{FF2B5EF4-FFF2-40B4-BE49-F238E27FC236}">
              <a16:creationId xmlns:a16="http://schemas.microsoft.com/office/drawing/2014/main" id="{F83F41E3-76FA-4A2C-9FC6-33D1B480647C}"/>
            </a:ext>
          </a:extLst>
        </xdr:cNvPr>
        <xdr:cNvSpPr txBox="1"/>
      </xdr:nvSpPr>
      <xdr:spPr>
        <a:xfrm>
          <a:off x="3582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05" name="n_2mainValue【体育館・プール】&#10;有形固定資産減価償却率">
          <a:extLst>
            <a:ext uri="{FF2B5EF4-FFF2-40B4-BE49-F238E27FC236}">
              <a16:creationId xmlns:a16="http://schemas.microsoft.com/office/drawing/2014/main" id="{383CD5CD-3C28-42D7-9C04-01B8FE94FBAD}"/>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82023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46A0B5-E288-4EDA-946F-0B727C5B92A3}"/>
            </a:ext>
          </a:extLst>
        </xdr:cNvPr>
        <xdr:cNvSpPr txBox="1"/>
      </xdr:nvSpPr>
      <xdr:spPr>
        <a:xfrm>
          <a:off x="1816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107" name="n_4mainValue【体育館・プール】&#10;有形固定資産減価償却率">
          <a:extLst>
            <a:ext uri="{FF2B5EF4-FFF2-40B4-BE49-F238E27FC236}">
              <a16:creationId xmlns:a16="http://schemas.microsoft.com/office/drawing/2014/main" id="{41E28797-4E9B-4BB0-9125-DD4199DA1EF6}"/>
            </a:ext>
          </a:extLst>
        </xdr:cNvPr>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EF3B077-F2C4-44A5-AAAF-C8F49B367A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CB24DB3-0EFB-4402-A8D8-AC70C5E5FE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0A3DDD5-7442-49A9-8D2D-380BCBA5DF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4FA97B8-D14C-4615-8DCD-7CB9384D48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EBDA7D3-B9CC-4C0F-87FA-D8C3D00AFF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A84FC0F-9AAD-4B49-94CF-C33507F7DD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ACA1B6C-BEB6-4EFD-AD39-FECE2A7D27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B133836-4893-4290-BDDA-028DA6166C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04EA32B-6ECF-4866-9743-3C1B0C0B0F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5D329D9-6A79-4DD9-9D13-574AF270EB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A7B8BB5B-EBE9-43B4-B273-9FBCEBB28A8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A7CDF7B3-D055-473F-AFF0-99271D023EA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E7942670-23B9-410B-80EC-E876899327A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D8929837-1765-473E-8087-0969E6A5A34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E0F8500A-552A-4D8B-9A12-567D9E7074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47102173-B9CC-4516-A202-F0DF19A0D91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363E33E4-3777-454B-B54A-FCFA8CC0D8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4020D36-5CC3-4505-A122-11B2014EA7C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5033524D-53A5-44CE-914B-C7F73EDAAC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DE75A2E1-7246-49DB-BD8F-BCF75D71680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ABB92180-CD8A-4EAF-B5F2-E125030FB6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1826AF3B-63FC-4E48-8380-21D8669CF4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C7807AA7-49F6-4A5B-839E-9385DB0F9D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4765D8A7-080F-4DF0-A923-0667C0A1B397}"/>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7A986574-5F0C-4D2C-A86A-7543F83148AE}"/>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2FEA3AB0-B288-49C6-8D8F-01EF8A90CB4A}"/>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76AEF28F-FD33-4C05-B49F-C6B55E749AEC}"/>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9115907A-B4FE-45DA-8DC3-E28DB47724D4}"/>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136" name="【体育館・プール】&#10;一人当たり面積平均値テキスト">
          <a:extLst>
            <a:ext uri="{FF2B5EF4-FFF2-40B4-BE49-F238E27FC236}">
              <a16:creationId xmlns:a16="http://schemas.microsoft.com/office/drawing/2014/main" id="{EB14BF89-FAC9-4E0F-80D7-F971A584E664}"/>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EC578505-9332-41DE-90CE-74360A1A4443}"/>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6D48F352-CA63-45BC-9E74-B8985B574A8C}"/>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40A95167-1145-4525-B3ED-9969179B992C}"/>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830A0C00-0E9F-468B-BD6B-B8157D20C3C3}"/>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04A0797F-FEAD-4433-9822-3F7ADB5107B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D12BAE3-B92B-4DBE-B63B-B4B72EBD39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54C8B22-21DD-48ED-A8C5-6504DC9818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194042E-E6E6-4D03-9148-8DF0ADCB23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CD71B99-EC3F-49FF-BA54-55EF9BF70C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96B2280-2F8F-4E09-8FA8-4FCE0D7442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61595</xdr:rowOff>
    </xdr:from>
    <xdr:to>
      <xdr:col>55</xdr:col>
      <xdr:colOff>50800</xdr:colOff>
      <xdr:row>61</xdr:row>
      <xdr:rowOff>163195</xdr:rowOff>
    </xdr:to>
    <xdr:sp macro="" textlink="">
      <xdr:nvSpPr>
        <xdr:cNvPr id="147" name="楕円 146">
          <a:extLst>
            <a:ext uri="{FF2B5EF4-FFF2-40B4-BE49-F238E27FC236}">
              <a16:creationId xmlns:a16="http://schemas.microsoft.com/office/drawing/2014/main" id="{EC361945-8BC3-4B03-9875-5F4EC2B5FEAD}"/>
            </a:ext>
          </a:extLst>
        </xdr:cNvPr>
        <xdr:cNvSpPr/>
      </xdr:nvSpPr>
      <xdr:spPr>
        <a:xfrm>
          <a:off x="104267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84472</xdr:rowOff>
    </xdr:from>
    <xdr:ext cx="469744" cy="259045"/>
    <xdr:sp macro="" textlink="">
      <xdr:nvSpPr>
        <xdr:cNvPr id="148" name="【体育館・プール】&#10;一人当たり面積該当値テキスト">
          <a:extLst>
            <a:ext uri="{FF2B5EF4-FFF2-40B4-BE49-F238E27FC236}">
              <a16:creationId xmlns:a16="http://schemas.microsoft.com/office/drawing/2014/main" id="{565B0995-A620-4993-8E32-15EA5CF7A370}"/>
            </a:ext>
          </a:extLst>
        </xdr:cNvPr>
        <xdr:cNvSpPr txBox="1"/>
      </xdr:nvSpPr>
      <xdr:spPr>
        <a:xfrm>
          <a:off x="10515600"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57785</xdr:rowOff>
    </xdr:from>
    <xdr:to>
      <xdr:col>50</xdr:col>
      <xdr:colOff>165100</xdr:colOff>
      <xdr:row>61</xdr:row>
      <xdr:rowOff>159385</xdr:rowOff>
    </xdr:to>
    <xdr:sp macro="" textlink="">
      <xdr:nvSpPr>
        <xdr:cNvPr id="149" name="楕円 148">
          <a:extLst>
            <a:ext uri="{FF2B5EF4-FFF2-40B4-BE49-F238E27FC236}">
              <a16:creationId xmlns:a16="http://schemas.microsoft.com/office/drawing/2014/main" id="{88E7EC23-8668-4F8B-8983-DE5D4AC7A3DE}"/>
            </a:ext>
          </a:extLst>
        </xdr:cNvPr>
        <xdr:cNvSpPr/>
      </xdr:nvSpPr>
      <xdr:spPr>
        <a:xfrm>
          <a:off x="958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108585</xdr:rowOff>
    </xdr:from>
    <xdr:to>
      <xdr:col>55</xdr:col>
      <xdr:colOff>0</xdr:colOff>
      <xdr:row>61</xdr:row>
      <xdr:rowOff>112395</xdr:rowOff>
    </xdr:to>
    <xdr:cxnSp macro="">
      <xdr:nvCxnSpPr>
        <xdr:cNvPr id="150" name="直線コネクタ 149">
          <a:extLst>
            <a:ext uri="{FF2B5EF4-FFF2-40B4-BE49-F238E27FC236}">
              <a16:creationId xmlns:a16="http://schemas.microsoft.com/office/drawing/2014/main" id="{E614D8C7-91FF-46D8-91A4-F98923FE7635}"/>
            </a:ext>
          </a:extLst>
        </xdr:cNvPr>
        <xdr:cNvCxnSpPr/>
      </xdr:nvCxnSpPr>
      <xdr:spPr>
        <a:xfrm>
          <a:off x="9639300" y="105670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53975</xdr:rowOff>
    </xdr:from>
    <xdr:to>
      <xdr:col>46</xdr:col>
      <xdr:colOff>38100</xdr:colOff>
      <xdr:row>61</xdr:row>
      <xdr:rowOff>155575</xdr:rowOff>
    </xdr:to>
    <xdr:sp macro="" textlink="">
      <xdr:nvSpPr>
        <xdr:cNvPr id="151" name="楕円 150">
          <a:extLst>
            <a:ext uri="{FF2B5EF4-FFF2-40B4-BE49-F238E27FC236}">
              <a16:creationId xmlns:a16="http://schemas.microsoft.com/office/drawing/2014/main" id="{28C667FC-4C2B-40BB-BB28-11408D3259D7}"/>
            </a:ext>
          </a:extLst>
        </xdr:cNvPr>
        <xdr:cNvSpPr/>
      </xdr:nvSpPr>
      <xdr:spPr>
        <a:xfrm>
          <a:off x="8699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104775</xdr:rowOff>
    </xdr:from>
    <xdr:to>
      <xdr:col>50</xdr:col>
      <xdr:colOff>114300</xdr:colOff>
      <xdr:row>61</xdr:row>
      <xdr:rowOff>108585</xdr:rowOff>
    </xdr:to>
    <xdr:cxnSp macro="">
      <xdr:nvCxnSpPr>
        <xdr:cNvPr id="152" name="直線コネクタ 151">
          <a:extLst>
            <a:ext uri="{FF2B5EF4-FFF2-40B4-BE49-F238E27FC236}">
              <a16:creationId xmlns:a16="http://schemas.microsoft.com/office/drawing/2014/main" id="{D8E688D4-B628-44EE-9F8F-C2D4572B1D4A}"/>
            </a:ext>
          </a:extLst>
        </xdr:cNvPr>
        <xdr:cNvCxnSpPr/>
      </xdr:nvCxnSpPr>
      <xdr:spPr>
        <a:xfrm>
          <a:off x="8750300" y="105632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153" name="楕円 152">
          <a:extLst>
            <a:ext uri="{FF2B5EF4-FFF2-40B4-BE49-F238E27FC236}">
              <a16:creationId xmlns:a16="http://schemas.microsoft.com/office/drawing/2014/main" id="{2842DC83-475D-4FD9-9C71-DFA9D36DAD87}"/>
            </a:ext>
          </a:extLst>
        </xdr:cNvPr>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102870</xdr:rowOff>
    </xdr:from>
    <xdr:to>
      <xdr:col>45</xdr:col>
      <xdr:colOff>177800</xdr:colOff>
      <xdr:row>61</xdr:row>
      <xdr:rowOff>104775</xdr:rowOff>
    </xdr:to>
    <xdr:cxnSp macro="">
      <xdr:nvCxnSpPr>
        <xdr:cNvPr id="154" name="直線コネクタ 153">
          <a:extLst>
            <a:ext uri="{FF2B5EF4-FFF2-40B4-BE49-F238E27FC236}">
              <a16:creationId xmlns:a16="http://schemas.microsoft.com/office/drawing/2014/main" id="{B1CCB620-E03C-438E-8824-65316342BE47}"/>
            </a:ext>
          </a:extLst>
        </xdr:cNvPr>
        <xdr:cNvCxnSpPr/>
      </xdr:nvCxnSpPr>
      <xdr:spPr>
        <a:xfrm>
          <a:off x="7861300" y="10561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50165</xdr:rowOff>
    </xdr:from>
    <xdr:to>
      <xdr:col>36</xdr:col>
      <xdr:colOff>165100</xdr:colOff>
      <xdr:row>61</xdr:row>
      <xdr:rowOff>151765</xdr:rowOff>
    </xdr:to>
    <xdr:sp macro="" textlink="">
      <xdr:nvSpPr>
        <xdr:cNvPr id="155" name="楕円 154">
          <a:extLst>
            <a:ext uri="{FF2B5EF4-FFF2-40B4-BE49-F238E27FC236}">
              <a16:creationId xmlns:a16="http://schemas.microsoft.com/office/drawing/2014/main" id="{6056F9B2-30EF-411B-886D-AFF737B7A5DC}"/>
            </a:ext>
          </a:extLst>
        </xdr:cNvPr>
        <xdr:cNvSpPr/>
      </xdr:nvSpPr>
      <xdr:spPr>
        <a:xfrm>
          <a:off x="692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100965</xdr:rowOff>
    </xdr:from>
    <xdr:to>
      <xdr:col>41</xdr:col>
      <xdr:colOff>50800</xdr:colOff>
      <xdr:row>61</xdr:row>
      <xdr:rowOff>102870</xdr:rowOff>
    </xdr:to>
    <xdr:cxnSp macro="">
      <xdr:nvCxnSpPr>
        <xdr:cNvPr id="156" name="直線コネクタ 155">
          <a:extLst>
            <a:ext uri="{FF2B5EF4-FFF2-40B4-BE49-F238E27FC236}">
              <a16:creationId xmlns:a16="http://schemas.microsoft.com/office/drawing/2014/main" id="{6F244A22-0669-474C-A5D9-5617C2EB9EB3}"/>
            </a:ext>
          </a:extLst>
        </xdr:cNvPr>
        <xdr:cNvCxnSpPr/>
      </xdr:nvCxnSpPr>
      <xdr:spPr>
        <a:xfrm>
          <a:off x="6972300" y="10559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157" name="n_1aveValue【体育館・プール】&#10;一人当たり面積">
          <a:extLst>
            <a:ext uri="{FF2B5EF4-FFF2-40B4-BE49-F238E27FC236}">
              <a16:creationId xmlns:a16="http://schemas.microsoft.com/office/drawing/2014/main" id="{88F34C2C-52EA-43CE-8562-8509F73066DF}"/>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158" name="n_2aveValue【体育館・プール】&#10;一人当たり面積">
          <a:extLst>
            <a:ext uri="{FF2B5EF4-FFF2-40B4-BE49-F238E27FC236}">
              <a16:creationId xmlns:a16="http://schemas.microsoft.com/office/drawing/2014/main" id="{A2FE4FF5-3138-415E-9593-EF18BD6687BC}"/>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159" name="n_3aveValue【体育館・プール】&#10;一人当たり面積">
          <a:extLst>
            <a:ext uri="{FF2B5EF4-FFF2-40B4-BE49-F238E27FC236}">
              <a16:creationId xmlns:a16="http://schemas.microsoft.com/office/drawing/2014/main" id="{78C164BD-F28E-4C8B-94BA-20AD95DCA713}"/>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160" name="n_4aveValue【体育館・プール】&#10;一人当たり面積">
          <a:extLst>
            <a:ext uri="{FF2B5EF4-FFF2-40B4-BE49-F238E27FC236}">
              <a16:creationId xmlns:a16="http://schemas.microsoft.com/office/drawing/2014/main" id="{5757097E-0495-46D1-9E3E-C6D98C32A4B4}"/>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4462</xdr:rowOff>
    </xdr:from>
    <xdr:ext cx="469744" cy="259045"/>
    <xdr:sp macro="" textlink="">
      <xdr:nvSpPr>
        <xdr:cNvPr id="161" name="n_1mainValue【体育館・プール】&#10;一人当たり面積">
          <a:extLst>
            <a:ext uri="{FF2B5EF4-FFF2-40B4-BE49-F238E27FC236}">
              <a16:creationId xmlns:a16="http://schemas.microsoft.com/office/drawing/2014/main" id="{1F5FB0E2-5534-46F7-B9AF-CA556C684E8A}"/>
            </a:ext>
          </a:extLst>
        </xdr:cNvPr>
        <xdr:cNvSpPr txBox="1"/>
      </xdr:nvSpPr>
      <xdr:spPr>
        <a:xfrm>
          <a:off x="9391727" y="102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652</xdr:rowOff>
    </xdr:from>
    <xdr:ext cx="469744" cy="259045"/>
    <xdr:sp macro="" textlink="">
      <xdr:nvSpPr>
        <xdr:cNvPr id="162" name="n_2mainValue【体育館・プール】&#10;一人当たり面積">
          <a:extLst>
            <a:ext uri="{FF2B5EF4-FFF2-40B4-BE49-F238E27FC236}">
              <a16:creationId xmlns:a16="http://schemas.microsoft.com/office/drawing/2014/main" id="{CE5AB46B-523D-4A74-B658-85F1B2FD39F4}"/>
            </a:ext>
          </a:extLst>
        </xdr:cNvPr>
        <xdr:cNvSpPr txBox="1"/>
      </xdr:nvSpPr>
      <xdr:spPr>
        <a:xfrm>
          <a:off x="8515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170197</xdr:rowOff>
    </xdr:from>
    <xdr:ext cx="469744" cy="259045"/>
    <xdr:sp macro="" textlink="">
      <xdr:nvSpPr>
        <xdr:cNvPr id="163" name="n_3mainValue【体育館・プール】&#10;一人当たり面積">
          <a:extLst>
            <a:ext uri="{FF2B5EF4-FFF2-40B4-BE49-F238E27FC236}">
              <a16:creationId xmlns:a16="http://schemas.microsoft.com/office/drawing/2014/main" id="{A9D9BB31-B02A-4D22-9229-7C81004EBEAD}"/>
            </a:ext>
          </a:extLst>
        </xdr:cNvPr>
        <xdr:cNvSpPr txBox="1"/>
      </xdr:nvSpPr>
      <xdr:spPr>
        <a:xfrm>
          <a:off x="7626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168292</xdr:rowOff>
    </xdr:from>
    <xdr:ext cx="469744" cy="259045"/>
    <xdr:sp macro="" textlink="">
      <xdr:nvSpPr>
        <xdr:cNvPr id="164" name="n_4mainValue【体育館・プール】&#10;一人当たり面積">
          <a:extLst>
            <a:ext uri="{FF2B5EF4-FFF2-40B4-BE49-F238E27FC236}">
              <a16:creationId xmlns:a16="http://schemas.microsoft.com/office/drawing/2014/main" id="{CA1D93D6-7D1F-4A27-8A2A-EE2FBF4EE90F}"/>
            </a:ext>
          </a:extLst>
        </xdr:cNvPr>
        <xdr:cNvSpPr txBox="1"/>
      </xdr:nvSpPr>
      <xdr:spPr>
        <a:xfrm>
          <a:off x="6737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7630BC82-4BC9-4EF5-A42D-B3A6DB4E6B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1B3E618C-E5B0-4E25-B729-4573F58240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F6871ED5-F006-4F3C-A8EB-304D9A110C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E105B905-2BA0-47C2-BB7A-AE13C961A9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ADCE0D63-3B78-451A-AA94-5B4FAC7CE6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5FDA868C-4797-4229-B695-888A7D9FAD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471A2F79-768F-489F-B503-5EB8439222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620495F-FE10-40BD-86CD-D3F3462EC6A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CEA0325B-5675-4418-B49E-932563F463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C53B4005-D4D9-4F6A-8C09-167480D3B1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BDD4DE13-B9C1-4E5D-9132-7E03078287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8EF8DD99-7797-4A45-A3A5-980F118B22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33551EC-0A35-4781-8629-81A45BDB17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EBAA5C27-5FB5-4C75-86CB-B1300F71C6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C5F84B01-511F-4D3D-94B8-3934E66543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D096424D-0742-45D3-B249-81B6A8D45C3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8D3877D-2E37-449A-8A10-220624A3AA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5A2CB3E4-14B8-49FF-B3D8-F42D61A803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C695140A-7CD9-4256-8288-A76F72A48B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4DAB92DF-9499-4BE5-826A-558C0CD18C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30E854DA-5B40-4AAE-AA78-7DD84EBFF3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A323BCD0-E594-43E3-90F1-275CD649F5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2D854859-E38E-4624-8BC1-8CE342676D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F74338E-262A-41CC-B242-4E1EDCB59E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1DFBF822-8C2B-47E8-ABDE-C67B59198F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EBB8747-8E14-4DEE-A7E3-CEAB1C3A3B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CE1463EE-4D5E-4DC2-A77E-2091C5FAA4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94716819-B802-4297-887B-A5417BE08F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3C8DCF9F-46ED-49A1-BA6D-D2C818F7CD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A1235D32-A3AE-43A4-8F62-C0639D966B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7188569F-95F8-42E5-9EC1-D0660ECC4D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AA53737B-5446-4D5B-9E5A-3B91532460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8D3BE3E6-A319-452D-A96D-AAD0E262BC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AEEC21AC-6E0E-4900-83B2-8130177EE2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CA6AAF48-0008-432B-94A4-AE23B3B25C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42DD48EF-2A63-448A-B487-703586F8B47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8A237EE9-4FD5-4ABD-A7BB-B8694E2755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4073B987-D445-4E28-B618-B3FFD766BF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DA78A487-DB67-49EB-BD03-446543DCBD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B9B8B875-F765-4E5A-95FA-769F29AAEA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38DD6359-7A82-4402-9EAC-D6F7B291357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C3CBD2B7-A5D4-4CD1-ABD1-B3A880F9FE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4F648406-0EFA-4766-A828-3BC1C4989F2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03371437-99F7-45FC-9F81-90D4E1DC6CD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028F9BEC-8405-4642-AB42-145B08977C8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932804E8-18CF-4AC6-9782-A9AA6B7904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2C1D19C8-5B9D-410E-92F9-5DE8A6AFF10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A5A0AF03-A004-4556-A9FD-9E0E4CF4950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141D4F41-9BC0-4AB7-B1D8-AA0364F6C5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9F096C7E-E79A-4531-98FD-E3F592694A0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3A4376DD-4841-4AA0-9249-887015EC029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FA7D952D-AF29-4570-A664-5AFE9B58EBF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15BD5819-B737-4C0D-9EC7-0F3361B5018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1EFA88F4-F778-4B3B-AE90-5CCCF6D864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4C16678A-0E26-43C8-8DA9-456A675DC1A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9DA6E1B1-2001-4C5B-A1A0-3D1098250A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34FCA0F3-C23D-4A54-9D32-57572C1D5BE9}"/>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9F083835-F17F-472B-AA2D-52940161E9A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A764D93D-B684-4BF1-BA12-A33178BE5AB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D8E6974E-4013-4F11-82F2-DE77BD43B2B6}"/>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225" name="直線コネクタ 224">
          <a:extLst>
            <a:ext uri="{FF2B5EF4-FFF2-40B4-BE49-F238E27FC236}">
              <a16:creationId xmlns:a16="http://schemas.microsoft.com/office/drawing/2014/main" id="{F7E4DCBB-8CFF-463D-9D81-FD3C527C86F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06C6EAA5-DB1A-42B4-8BF8-8E01B3410C2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227" name="フローチャート: 判断 226">
          <a:extLst>
            <a:ext uri="{FF2B5EF4-FFF2-40B4-BE49-F238E27FC236}">
              <a16:creationId xmlns:a16="http://schemas.microsoft.com/office/drawing/2014/main" id="{FD8F4F0E-D36C-477F-B120-4BB283BAC7A5}"/>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28" name="フローチャート: 判断 227">
          <a:extLst>
            <a:ext uri="{FF2B5EF4-FFF2-40B4-BE49-F238E27FC236}">
              <a16:creationId xmlns:a16="http://schemas.microsoft.com/office/drawing/2014/main" id="{06D9C444-DEBB-45D5-ADE7-590C77366606}"/>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229" name="フローチャート: 判断 228">
          <a:extLst>
            <a:ext uri="{FF2B5EF4-FFF2-40B4-BE49-F238E27FC236}">
              <a16:creationId xmlns:a16="http://schemas.microsoft.com/office/drawing/2014/main" id="{C11FAD39-8DDD-441F-B1F1-944B97D7778F}"/>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230" name="フローチャート: 判断 229">
          <a:extLst>
            <a:ext uri="{FF2B5EF4-FFF2-40B4-BE49-F238E27FC236}">
              <a16:creationId xmlns:a16="http://schemas.microsoft.com/office/drawing/2014/main" id="{C9BBFFB8-5786-45EE-B3E4-9A1C5A09D7B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231" name="フローチャート: 判断 230">
          <a:extLst>
            <a:ext uri="{FF2B5EF4-FFF2-40B4-BE49-F238E27FC236}">
              <a16:creationId xmlns:a16="http://schemas.microsoft.com/office/drawing/2014/main" id="{475C945B-8476-4D3C-8A20-E2D214EF0492}"/>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5C7DEFA3-C835-491B-814F-5EEA510D82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FD2269FC-3AB5-4016-94FE-8E69107221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6AD12DF4-6DA0-4D3A-BB9D-FB3181E555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D88E60F1-44A0-4E62-9957-8FDDF48335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24EE73F8-977B-44E9-9AFA-BE9D31D595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99695</xdr:rowOff>
    </xdr:from>
    <xdr:to>
      <xdr:col>85</xdr:col>
      <xdr:colOff>177800</xdr:colOff>
      <xdr:row>36</xdr:row>
      <xdr:rowOff>29845</xdr:rowOff>
    </xdr:to>
    <xdr:sp macro="" textlink="">
      <xdr:nvSpPr>
        <xdr:cNvPr id="237" name="楕円 236">
          <a:extLst>
            <a:ext uri="{FF2B5EF4-FFF2-40B4-BE49-F238E27FC236}">
              <a16:creationId xmlns:a16="http://schemas.microsoft.com/office/drawing/2014/main" id="{60A1E078-BB0F-45B1-958D-1C444E53E103}"/>
            </a:ext>
          </a:extLst>
        </xdr:cNvPr>
        <xdr:cNvSpPr/>
      </xdr:nvSpPr>
      <xdr:spPr>
        <a:xfrm>
          <a:off x="16268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122572</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A79B35E2-2BC3-4FBC-87B6-89CC9A0EBF00}"/>
            </a:ext>
          </a:extLst>
        </xdr:cNvPr>
        <xdr:cNvSpPr txBox="1"/>
      </xdr:nvSpPr>
      <xdr:spPr>
        <a:xfrm>
          <a:off x="16357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143510</xdr:rowOff>
    </xdr:from>
    <xdr:to>
      <xdr:col>81</xdr:col>
      <xdr:colOff>101600</xdr:colOff>
      <xdr:row>35</xdr:row>
      <xdr:rowOff>73660</xdr:rowOff>
    </xdr:to>
    <xdr:sp macro="" textlink="">
      <xdr:nvSpPr>
        <xdr:cNvPr id="239" name="楕円 238">
          <a:extLst>
            <a:ext uri="{FF2B5EF4-FFF2-40B4-BE49-F238E27FC236}">
              <a16:creationId xmlns:a16="http://schemas.microsoft.com/office/drawing/2014/main" id="{9044D8BC-D830-4001-84FA-2147D6FBDEBF}"/>
            </a:ext>
          </a:extLst>
        </xdr:cNvPr>
        <xdr:cNvSpPr/>
      </xdr:nvSpPr>
      <xdr:spPr>
        <a:xfrm>
          <a:off x="15430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22860</xdr:rowOff>
    </xdr:from>
    <xdr:to>
      <xdr:col>85</xdr:col>
      <xdr:colOff>127000</xdr:colOff>
      <xdr:row>35</xdr:row>
      <xdr:rowOff>150495</xdr:rowOff>
    </xdr:to>
    <xdr:cxnSp macro="">
      <xdr:nvCxnSpPr>
        <xdr:cNvPr id="240" name="直線コネクタ 239">
          <a:extLst>
            <a:ext uri="{FF2B5EF4-FFF2-40B4-BE49-F238E27FC236}">
              <a16:creationId xmlns:a16="http://schemas.microsoft.com/office/drawing/2014/main" id="{DB2F694A-E411-4019-9E72-B28A62CA3F77}"/>
            </a:ext>
          </a:extLst>
        </xdr:cNvPr>
        <xdr:cNvCxnSpPr/>
      </xdr:nvCxnSpPr>
      <xdr:spPr>
        <a:xfrm>
          <a:off x="15481300" y="602361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241" name="楕円 240">
          <a:extLst>
            <a:ext uri="{FF2B5EF4-FFF2-40B4-BE49-F238E27FC236}">
              <a16:creationId xmlns:a16="http://schemas.microsoft.com/office/drawing/2014/main" id="{70F581AC-0A21-454D-AFA1-ABA168107A18}"/>
            </a:ext>
          </a:extLst>
        </xdr:cNvPr>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36</xdr:row>
      <xdr:rowOff>95250</xdr:rowOff>
    </xdr:to>
    <xdr:cxnSp macro="">
      <xdr:nvCxnSpPr>
        <xdr:cNvPr id="242" name="直線コネクタ 241">
          <a:extLst>
            <a:ext uri="{FF2B5EF4-FFF2-40B4-BE49-F238E27FC236}">
              <a16:creationId xmlns:a16="http://schemas.microsoft.com/office/drawing/2014/main" id="{DFCDB175-A283-4F7B-9548-FEE5648D441D}"/>
            </a:ext>
          </a:extLst>
        </xdr:cNvPr>
        <xdr:cNvCxnSpPr/>
      </xdr:nvCxnSpPr>
      <xdr:spPr>
        <a:xfrm flipV="1">
          <a:off x="14592300" y="602361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90170</xdr:rowOff>
    </xdr:from>
    <xdr:to>
      <xdr:col>72</xdr:col>
      <xdr:colOff>38100</xdr:colOff>
      <xdr:row>37</xdr:row>
      <xdr:rowOff>20320</xdr:rowOff>
    </xdr:to>
    <xdr:sp macro="" textlink="">
      <xdr:nvSpPr>
        <xdr:cNvPr id="243" name="楕円 242">
          <a:extLst>
            <a:ext uri="{FF2B5EF4-FFF2-40B4-BE49-F238E27FC236}">
              <a16:creationId xmlns:a16="http://schemas.microsoft.com/office/drawing/2014/main" id="{7B3FDD30-966F-484F-A399-16B71AD46985}"/>
            </a:ext>
          </a:extLst>
        </xdr:cNvPr>
        <xdr:cNvSpPr/>
      </xdr:nvSpPr>
      <xdr:spPr>
        <a:xfrm>
          <a:off x="13652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140970</xdr:rowOff>
    </xdr:to>
    <xdr:cxnSp macro="">
      <xdr:nvCxnSpPr>
        <xdr:cNvPr id="244" name="直線コネクタ 243">
          <a:extLst>
            <a:ext uri="{FF2B5EF4-FFF2-40B4-BE49-F238E27FC236}">
              <a16:creationId xmlns:a16="http://schemas.microsoft.com/office/drawing/2014/main" id="{824F5291-0BD1-4211-A777-D5774C9841E3}"/>
            </a:ext>
          </a:extLst>
        </xdr:cNvPr>
        <xdr:cNvCxnSpPr/>
      </xdr:nvCxnSpPr>
      <xdr:spPr>
        <a:xfrm flipV="1">
          <a:off x="13703300" y="6267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245" name="楕円 244">
          <a:extLst>
            <a:ext uri="{FF2B5EF4-FFF2-40B4-BE49-F238E27FC236}">
              <a16:creationId xmlns:a16="http://schemas.microsoft.com/office/drawing/2014/main" id="{C7EBB712-5DDC-425E-8CB4-09E8AF6A34B0}"/>
            </a:ext>
          </a:extLst>
        </xdr:cNvPr>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140970</xdr:rowOff>
    </xdr:to>
    <xdr:cxnSp macro="">
      <xdr:nvCxnSpPr>
        <xdr:cNvPr id="246" name="直線コネクタ 245">
          <a:extLst>
            <a:ext uri="{FF2B5EF4-FFF2-40B4-BE49-F238E27FC236}">
              <a16:creationId xmlns:a16="http://schemas.microsoft.com/office/drawing/2014/main" id="{E408E942-E220-4BCC-92AA-70ADF5DD2B76}"/>
            </a:ext>
          </a:extLst>
        </xdr:cNvPr>
        <xdr:cNvCxnSpPr/>
      </xdr:nvCxnSpPr>
      <xdr:spPr>
        <a:xfrm>
          <a:off x="12814300" y="6267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BB61783D-01BC-49E4-9AD4-2402C2538011}"/>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B090E561-A2BE-4C09-B476-4C96D81FF8A1}"/>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DAFFD212-E414-44B1-8261-A7B1926994EE}"/>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5CAAA1B2-0F7F-4255-B1FF-5A84BB2846AC}"/>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90187</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062EF581-5225-496F-A60C-08EBA87A313B}"/>
            </a:ext>
          </a:extLst>
        </xdr:cNvPr>
        <xdr:cNvSpPr txBox="1"/>
      </xdr:nvSpPr>
      <xdr:spPr>
        <a:xfrm>
          <a:off x="15266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84955194-C46A-42CE-A691-ACC8E7B2B3D4}"/>
            </a:ext>
          </a:extLst>
        </xdr:cNvPr>
        <xdr:cNvSpPr txBox="1"/>
      </xdr:nvSpPr>
      <xdr:spPr>
        <a:xfrm>
          <a:off x="14389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36847</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865750C0-1C2F-4CA3-A96F-22A489272C69}"/>
            </a:ext>
          </a:extLst>
        </xdr:cNvPr>
        <xdr:cNvSpPr txBox="1"/>
      </xdr:nvSpPr>
      <xdr:spPr>
        <a:xfrm>
          <a:off x="13500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79F217B7-15E7-4E25-8F6F-C9D516CA587A}"/>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F5596C34-07D6-4295-8413-13CF2EF721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E18672AB-A3AC-42F5-86C7-5478848DCE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ED0BFCD3-4541-4862-AD7A-4A1532476A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BE51ADBF-9209-4A6A-93E8-17CE150CF7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6E1101D8-45E0-4E21-AE47-76ACDFF6CC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BA152077-C761-4456-9E9C-D3A56B062F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B4E277BD-601F-4019-B062-B167FD988B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D894D9FF-ACD4-4893-AA79-910464780D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9397B284-DF59-41A2-8BCE-8638092B63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42E87E35-82E9-4EA7-92DC-17823ED892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265" name="直線コネクタ 264">
          <a:extLst>
            <a:ext uri="{FF2B5EF4-FFF2-40B4-BE49-F238E27FC236}">
              <a16:creationId xmlns:a16="http://schemas.microsoft.com/office/drawing/2014/main" id="{935C2500-98D3-41D9-8DFB-1303DB4914B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266" name="テキスト ボックス 265">
          <a:extLst>
            <a:ext uri="{FF2B5EF4-FFF2-40B4-BE49-F238E27FC236}">
              <a16:creationId xmlns:a16="http://schemas.microsoft.com/office/drawing/2014/main" id="{A4545FC4-BF17-4546-8C10-4509D1F33CC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7" name="直線コネクタ 266">
          <a:extLst>
            <a:ext uri="{FF2B5EF4-FFF2-40B4-BE49-F238E27FC236}">
              <a16:creationId xmlns:a16="http://schemas.microsoft.com/office/drawing/2014/main" id="{6FEE1678-C7D7-4859-8740-0761FEC8EA3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8" name="テキスト ボックス 267">
          <a:extLst>
            <a:ext uri="{FF2B5EF4-FFF2-40B4-BE49-F238E27FC236}">
              <a16:creationId xmlns:a16="http://schemas.microsoft.com/office/drawing/2014/main" id="{6CB382F5-5E17-47AD-89D2-F8FEFADF7DE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269" name="直線コネクタ 268">
          <a:extLst>
            <a:ext uri="{FF2B5EF4-FFF2-40B4-BE49-F238E27FC236}">
              <a16:creationId xmlns:a16="http://schemas.microsoft.com/office/drawing/2014/main" id="{81A9ECBC-A5E8-47AC-A4EF-C756170B0428}"/>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270" name="テキスト ボックス 269">
          <a:extLst>
            <a:ext uri="{FF2B5EF4-FFF2-40B4-BE49-F238E27FC236}">
              <a16:creationId xmlns:a16="http://schemas.microsoft.com/office/drawing/2014/main" id="{0F877362-233F-44BE-8EDB-57BBC0122033}"/>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738D465A-E5A6-4189-8EDB-7846C34F87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2" name="テキスト ボックス 271">
          <a:extLst>
            <a:ext uri="{FF2B5EF4-FFF2-40B4-BE49-F238E27FC236}">
              <a16:creationId xmlns:a16="http://schemas.microsoft.com/office/drawing/2014/main" id="{7C5156B3-9018-4D8A-9B66-E0BBFF047C1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5DB5DFAC-A36E-41F3-90C4-7362728B90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274" name="直線コネクタ 273">
          <a:extLst>
            <a:ext uri="{FF2B5EF4-FFF2-40B4-BE49-F238E27FC236}">
              <a16:creationId xmlns:a16="http://schemas.microsoft.com/office/drawing/2014/main" id="{6AEEBA19-5CA2-43B6-846E-B196C8CB67BB}"/>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275" name="【一般廃棄物処理施設】&#10;一人当たり有形固定資産（償却資産）額最小値テキスト">
          <a:extLst>
            <a:ext uri="{FF2B5EF4-FFF2-40B4-BE49-F238E27FC236}">
              <a16:creationId xmlns:a16="http://schemas.microsoft.com/office/drawing/2014/main" id="{BEE6104B-52C5-4616-AD5D-83F42058E45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276" name="直線コネクタ 275">
          <a:extLst>
            <a:ext uri="{FF2B5EF4-FFF2-40B4-BE49-F238E27FC236}">
              <a16:creationId xmlns:a16="http://schemas.microsoft.com/office/drawing/2014/main" id="{591C8997-9EAE-45D8-B393-3054E0E6260A}"/>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277" name="【一般廃棄物処理施設】&#10;一人当たり有形固定資産（償却資産）額最大値テキスト">
          <a:extLst>
            <a:ext uri="{FF2B5EF4-FFF2-40B4-BE49-F238E27FC236}">
              <a16:creationId xmlns:a16="http://schemas.microsoft.com/office/drawing/2014/main" id="{ED5C97EF-F1C8-4933-BEB9-1283C427A4B2}"/>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278" name="直線コネクタ 277">
          <a:extLst>
            <a:ext uri="{FF2B5EF4-FFF2-40B4-BE49-F238E27FC236}">
              <a16:creationId xmlns:a16="http://schemas.microsoft.com/office/drawing/2014/main" id="{0CFE1096-4D36-457D-BE06-68826075A231}"/>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279" name="【一般廃棄物処理施設】&#10;一人当たり有形固定資産（償却資産）額平均値テキスト">
          <a:extLst>
            <a:ext uri="{FF2B5EF4-FFF2-40B4-BE49-F238E27FC236}">
              <a16:creationId xmlns:a16="http://schemas.microsoft.com/office/drawing/2014/main" id="{133B0614-80FA-443D-9B09-D8F4C279BA2E}"/>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280" name="フローチャート: 判断 279">
          <a:extLst>
            <a:ext uri="{FF2B5EF4-FFF2-40B4-BE49-F238E27FC236}">
              <a16:creationId xmlns:a16="http://schemas.microsoft.com/office/drawing/2014/main" id="{6719876B-CB0E-491A-A9CE-B787AB28B8D3}"/>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281" name="フローチャート: 判断 280">
          <a:extLst>
            <a:ext uri="{FF2B5EF4-FFF2-40B4-BE49-F238E27FC236}">
              <a16:creationId xmlns:a16="http://schemas.microsoft.com/office/drawing/2014/main" id="{544B007D-004A-4BEC-AB02-8064CB2C8D3A}"/>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282" name="フローチャート: 判断 281">
          <a:extLst>
            <a:ext uri="{FF2B5EF4-FFF2-40B4-BE49-F238E27FC236}">
              <a16:creationId xmlns:a16="http://schemas.microsoft.com/office/drawing/2014/main" id="{F58FC93D-469F-4E26-8C1E-BEA56A5A2834}"/>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283" name="フローチャート: 判断 282">
          <a:extLst>
            <a:ext uri="{FF2B5EF4-FFF2-40B4-BE49-F238E27FC236}">
              <a16:creationId xmlns:a16="http://schemas.microsoft.com/office/drawing/2014/main" id="{640D8C26-143C-4DD2-8C70-D444012C1029}"/>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284" name="フローチャート: 判断 283">
          <a:extLst>
            <a:ext uri="{FF2B5EF4-FFF2-40B4-BE49-F238E27FC236}">
              <a16:creationId xmlns:a16="http://schemas.microsoft.com/office/drawing/2014/main" id="{DFBF0970-8066-4B91-B03B-1C2B9B5847D7}"/>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5525322D-6BF7-4FE8-A655-C42BE305E7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581D8CE8-AECC-46BD-979D-F8CC29CAEA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AE8255C4-0C97-41A3-AD77-0C9CE43E00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EF2D8EC9-89FD-4176-9E48-8BF6B45EB5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676F2A25-AE1A-492B-A681-CC82CC5EEC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41653</xdr:rowOff>
    </xdr:from>
    <xdr:to>
      <xdr:col>116</xdr:col>
      <xdr:colOff>114300</xdr:colOff>
      <xdr:row>39</xdr:row>
      <xdr:rowOff>143253</xdr:rowOff>
    </xdr:to>
    <xdr:sp macro="" textlink="">
      <xdr:nvSpPr>
        <xdr:cNvPr id="290" name="楕円 289">
          <a:extLst>
            <a:ext uri="{FF2B5EF4-FFF2-40B4-BE49-F238E27FC236}">
              <a16:creationId xmlns:a16="http://schemas.microsoft.com/office/drawing/2014/main" id="{B3FF8475-A239-4146-B5B6-8A6596B0801F}"/>
            </a:ext>
          </a:extLst>
        </xdr:cNvPr>
        <xdr:cNvSpPr/>
      </xdr:nvSpPr>
      <xdr:spPr>
        <a:xfrm>
          <a:off x="22110700" y="67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20080</xdr:rowOff>
    </xdr:from>
    <xdr:ext cx="534377" cy="259045"/>
    <xdr:sp macro="" textlink="">
      <xdr:nvSpPr>
        <xdr:cNvPr id="291" name="【一般廃棄物処理施設】&#10;一人当たり有形固定資産（償却資産）額該当値テキスト">
          <a:extLst>
            <a:ext uri="{FF2B5EF4-FFF2-40B4-BE49-F238E27FC236}">
              <a16:creationId xmlns:a16="http://schemas.microsoft.com/office/drawing/2014/main" id="{2A590F7D-B708-4DB2-BA1F-4B56647DE5EE}"/>
            </a:ext>
          </a:extLst>
        </xdr:cNvPr>
        <xdr:cNvSpPr txBox="1"/>
      </xdr:nvSpPr>
      <xdr:spPr>
        <a:xfrm>
          <a:off x="22199600" y="67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29446</xdr:rowOff>
    </xdr:from>
    <xdr:to>
      <xdr:col>112</xdr:col>
      <xdr:colOff>38100</xdr:colOff>
      <xdr:row>39</xdr:row>
      <xdr:rowOff>131046</xdr:rowOff>
    </xdr:to>
    <xdr:sp macro="" textlink="">
      <xdr:nvSpPr>
        <xdr:cNvPr id="292" name="楕円 291">
          <a:extLst>
            <a:ext uri="{FF2B5EF4-FFF2-40B4-BE49-F238E27FC236}">
              <a16:creationId xmlns:a16="http://schemas.microsoft.com/office/drawing/2014/main" id="{F9A34892-D879-473C-959D-4C187444CF7F}"/>
            </a:ext>
          </a:extLst>
        </xdr:cNvPr>
        <xdr:cNvSpPr/>
      </xdr:nvSpPr>
      <xdr:spPr>
        <a:xfrm>
          <a:off x="21272500" y="67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80246</xdr:rowOff>
    </xdr:from>
    <xdr:to>
      <xdr:col>116</xdr:col>
      <xdr:colOff>63500</xdr:colOff>
      <xdr:row>39</xdr:row>
      <xdr:rowOff>92453</xdr:rowOff>
    </xdr:to>
    <xdr:cxnSp macro="">
      <xdr:nvCxnSpPr>
        <xdr:cNvPr id="293" name="直線コネクタ 292">
          <a:extLst>
            <a:ext uri="{FF2B5EF4-FFF2-40B4-BE49-F238E27FC236}">
              <a16:creationId xmlns:a16="http://schemas.microsoft.com/office/drawing/2014/main" id="{5C69A6A5-DEA7-4BFA-B097-315BF752E93F}"/>
            </a:ext>
          </a:extLst>
        </xdr:cNvPr>
        <xdr:cNvCxnSpPr/>
      </xdr:nvCxnSpPr>
      <xdr:spPr>
        <a:xfrm>
          <a:off x="21323300" y="6766796"/>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160411</xdr:rowOff>
    </xdr:from>
    <xdr:to>
      <xdr:col>107</xdr:col>
      <xdr:colOff>101600</xdr:colOff>
      <xdr:row>40</xdr:row>
      <xdr:rowOff>90561</xdr:rowOff>
    </xdr:to>
    <xdr:sp macro="" textlink="">
      <xdr:nvSpPr>
        <xdr:cNvPr id="294" name="楕円 293">
          <a:extLst>
            <a:ext uri="{FF2B5EF4-FFF2-40B4-BE49-F238E27FC236}">
              <a16:creationId xmlns:a16="http://schemas.microsoft.com/office/drawing/2014/main" id="{3D2A55AB-1388-4911-8E51-914BACF02349}"/>
            </a:ext>
          </a:extLst>
        </xdr:cNvPr>
        <xdr:cNvSpPr/>
      </xdr:nvSpPr>
      <xdr:spPr>
        <a:xfrm>
          <a:off x="20383500" y="6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80246</xdr:rowOff>
    </xdr:from>
    <xdr:to>
      <xdr:col>111</xdr:col>
      <xdr:colOff>177800</xdr:colOff>
      <xdr:row>40</xdr:row>
      <xdr:rowOff>39761</xdr:rowOff>
    </xdr:to>
    <xdr:cxnSp macro="">
      <xdr:nvCxnSpPr>
        <xdr:cNvPr id="295" name="直線コネクタ 294">
          <a:extLst>
            <a:ext uri="{FF2B5EF4-FFF2-40B4-BE49-F238E27FC236}">
              <a16:creationId xmlns:a16="http://schemas.microsoft.com/office/drawing/2014/main" id="{F88DE8F0-C3A2-4D63-AB2F-843E7E6F9648}"/>
            </a:ext>
          </a:extLst>
        </xdr:cNvPr>
        <xdr:cNvCxnSpPr/>
      </xdr:nvCxnSpPr>
      <xdr:spPr>
        <a:xfrm flipV="1">
          <a:off x="20434300" y="6766796"/>
          <a:ext cx="889000" cy="1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159137</xdr:rowOff>
    </xdr:from>
    <xdr:to>
      <xdr:col>102</xdr:col>
      <xdr:colOff>165100</xdr:colOff>
      <xdr:row>40</xdr:row>
      <xdr:rowOff>89287</xdr:rowOff>
    </xdr:to>
    <xdr:sp macro="" textlink="">
      <xdr:nvSpPr>
        <xdr:cNvPr id="296" name="楕円 295">
          <a:extLst>
            <a:ext uri="{FF2B5EF4-FFF2-40B4-BE49-F238E27FC236}">
              <a16:creationId xmlns:a16="http://schemas.microsoft.com/office/drawing/2014/main" id="{D11D104D-B1B2-4541-B942-762A7FC91288}"/>
            </a:ext>
          </a:extLst>
        </xdr:cNvPr>
        <xdr:cNvSpPr/>
      </xdr:nvSpPr>
      <xdr:spPr>
        <a:xfrm>
          <a:off x="19494500" y="68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38487</xdr:rowOff>
    </xdr:from>
    <xdr:to>
      <xdr:col>107</xdr:col>
      <xdr:colOff>50800</xdr:colOff>
      <xdr:row>40</xdr:row>
      <xdr:rowOff>39761</xdr:rowOff>
    </xdr:to>
    <xdr:cxnSp macro="">
      <xdr:nvCxnSpPr>
        <xdr:cNvPr id="297" name="直線コネクタ 296">
          <a:extLst>
            <a:ext uri="{FF2B5EF4-FFF2-40B4-BE49-F238E27FC236}">
              <a16:creationId xmlns:a16="http://schemas.microsoft.com/office/drawing/2014/main" id="{6E050BC9-1AFE-42AB-AC8F-06A324A9BF46}"/>
            </a:ext>
          </a:extLst>
        </xdr:cNvPr>
        <xdr:cNvCxnSpPr/>
      </xdr:nvCxnSpPr>
      <xdr:spPr>
        <a:xfrm>
          <a:off x="19545300" y="6896487"/>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159862</xdr:rowOff>
    </xdr:from>
    <xdr:to>
      <xdr:col>98</xdr:col>
      <xdr:colOff>38100</xdr:colOff>
      <xdr:row>40</xdr:row>
      <xdr:rowOff>90012</xdr:rowOff>
    </xdr:to>
    <xdr:sp macro="" textlink="">
      <xdr:nvSpPr>
        <xdr:cNvPr id="298" name="楕円 297">
          <a:extLst>
            <a:ext uri="{FF2B5EF4-FFF2-40B4-BE49-F238E27FC236}">
              <a16:creationId xmlns:a16="http://schemas.microsoft.com/office/drawing/2014/main" id="{1094AEFA-B67C-45A3-BAF7-AA93AFF9E3B9}"/>
            </a:ext>
          </a:extLst>
        </xdr:cNvPr>
        <xdr:cNvSpPr/>
      </xdr:nvSpPr>
      <xdr:spPr>
        <a:xfrm>
          <a:off x="18605500" y="68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38487</xdr:rowOff>
    </xdr:from>
    <xdr:to>
      <xdr:col>102</xdr:col>
      <xdr:colOff>114300</xdr:colOff>
      <xdr:row>40</xdr:row>
      <xdr:rowOff>39212</xdr:rowOff>
    </xdr:to>
    <xdr:cxnSp macro="">
      <xdr:nvCxnSpPr>
        <xdr:cNvPr id="299" name="直線コネクタ 298">
          <a:extLst>
            <a:ext uri="{FF2B5EF4-FFF2-40B4-BE49-F238E27FC236}">
              <a16:creationId xmlns:a16="http://schemas.microsoft.com/office/drawing/2014/main" id="{B0D69627-E4EE-49FB-82BD-44E6E374F039}"/>
            </a:ext>
          </a:extLst>
        </xdr:cNvPr>
        <xdr:cNvCxnSpPr/>
      </xdr:nvCxnSpPr>
      <xdr:spPr>
        <a:xfrm flipV="1">
          <a:off x="18656300" y="6896487"/>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300" name="n_1aveValue【一般廃棄物処理施設】&#10;一人当たり有形固定資産（償却資産）額">
          <a:extLst>
            <a:ext uri="{FF2B5EF4-FFF2-40B4-BE49-F238E27FC236}">
              <a16:creationId xmlns:a16="http://schemas.microsoft.com/office/drawing/2014/main" id="{A7C1C63C-F538-49F9-8569-B1D699852D25}"/>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301" name="n_2aveValue【一般廃棄物処理施設】&#10;一人当たり有形固定資産（償却資産）額">
          <a:extLst>
            <a:ext uri="{FF2B5EF4-FFF2-40B4-BE49-F238E27FC236}">
              <a16:creationId xmlns:a16="http://schemas.microsoft.com/office/drawing/2014/main" id="{95DDF8F9-CF75-4D3D-BCDD-288FFA583BC4}"/>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302" name="n_3aveValue【一般廃棄物処理施設】&#10;一人当たり有形固定資産（償却資産）額">
          <a:extLst>
            <a:ext uri="{FF2B5EF4-FFF2-40B4-BE49-F238E27FC236}">
              <a16:creationId xmlns:a16="http://schemas.microsoft.com/office/drawing/2014/main" id="{F91A007C-ADFC-415B-A55B-434A2B594ECA}"/>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303" name="n_4aveValue【一般廃棄物処理施設】&#10;一人当たり有形固定資産（償却資産）額">
          <a:extLst>
            <a:ext uri="{FF2B5EF4-FFF2-40B4-BE49-F238E27FC236}">
              <a16:creationId xmlns:a16="http://schemas.microsoft.com/office/drawing/2014/main" id="{378B2474-6E45-446D-9C34-0BF5884D30AA}"/>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122173</xdr:rowOff>
    </xdr:from>
    <xdr:ext cx="534377" cy="259045"/>
    <xdr:sp macro="" textlink="">
      <xdr:nvSpPr>
        <xdr:cNvPr id="304" name="n_1mainValue【一般廃棄物処理施設】&#10;一人当たり有形固定資産（償却資産）額">
          <a:extLst>
            <a:ext uri="{FF2B5EF4-FFF2-40B4-BE49-F238E27FC236}">
              <a16:creationId xmlns:a16="http://schemas.microsoft.com/office/drawing/2014/main" id="{ADB18D45-510C-40E5-B049-31E6CCABB0C9}"/>
            </a:ext>
          </a:extLst>
        </xdr:cNvPr>
        <xdr:cNvSpPr txBox="1"/>
      </xdr:nvSpPr>
      <xdr:spPr>
        <a:xfrm>
          <a:off x="21043411" y="68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81688</xdr:rowOff>
    </xdr:from>
    <xdr:ext cx="534377" cy="259045"/>
    <xdr:sp macro="" textlink="">
      <xdr:nvSpPr>
        <xdr:cNvPr id="305" name="n_2mainValue【一般廃棄物処理施設】&#10;一人当たり有形固定資産（償却資産）額">
          <a:extLst>
            <a:ext uri="{FF2B5EF4-FFF2-40B4-BE49-F238E27FC236}">
              <a16:creationId xmlns:a16="http://schemas.microsoft.com/office/drawing/2014/main" id="{A60018A8-F18F-48AC-9811-55E1D1DEDB18}"/>
            </a:ext>
          </a:extLst>
        </xdr:cNvPr>
        <xdr:cNvSpPr txBox="1"/>
      </xdr:nvSpPr>
      <xdr:spPr>
        <a:xfrm>
          <a:off x="20167111" y="69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80414</xdr:rowOff>
    </xdr:from>
    <xdr:ext cx="534377" cy="259045"/>
    <xdr:sp macro="" textlink="">
      <xdr:nvSpPr>
        <xdr:cNvPr id="306" name="n_3mainValue【一般廃棄物処理施設】&#10;一人当たり有形固定資産（償却資産）額">
          <a:extLst>
            <a:ext uri="{FF2B5EF4-FFF2-40B4-BE49-F238E27FC236}">
              <a16:creationId xmlns:a16="http://schemas.microsoft.com/office/drawing/2014/main" id="{D136F6D8-FB0C-4F2A-A961-D50C4E40AFEF}"/>
            </a:ext>
          </a:extLst>
        </xdr:cNvPr>
        <xdr:cNvSpPr txBox="1"/>
      </xdr:nvSpPr>
      <xdr:spPr>
        <a:xfrm>
          <a:off x="19278111" y="69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81139</xdr:rowOff>
    </xdr:from>
    <xdr:ext cx="534377" cy="259045"/>
    <xdr:sp macro="" textlink="">
      <xdr:nvSpPr>
        <xdr:cNvPr id="307" name="n_4mainValue【一般廃棄物処理施設】&#10;一人当たり有形固定資産（償却資産）額">
          <a:extLst>
            <a:ext uri="{FF2B5EF4-FFF2-40B4-BE49-F238E27FC236}">
              <a16:creationId xmlns:a16="http://schemas.microsoft.com/office/drawing/2014/main" id="{08B6DD29-78BD-4693-AB0B-6F020B5E8AB9}"/>
            </a:ext>
          </a:extLst>
        </xdr:cNvPr>
        <xdr:cNvSpPr txBox="1"/>
      </xdr:nvSpPr>
      <xdr:spPr>
        <a:xfrm>
          <a:off x="18389111" y="69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098F8A7B-17E4-4170-9241-28284FB760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EFD2E8F0-2B24-46E7-87E5-E041141689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9482DE3C-C4F3-46C6-9F91-3AE02D7B70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CA5FC5B9-1623-4C57-BF73-284ABC5CF6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ABDF45DD-270B-4C80-9C78-1C2DDC6853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C1DE0C49-366F-4DC9-9A7E-D6441C5400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E5CFCAE9-620C-4121-9FC3-C11085651A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12B58D76-84C3-4F93-ACC3-B5692099E7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a:extLst>
            <a:ext uri="{FF2B5EF4-FFF2-40B4-BE49-F238E27FC236}">
              <a16:creationId xmlns:a16="http://schemas.microsoft.com/office/drawing/2014/main" id="{2727E744-537A-4916-B275-5B86EDCA1C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a:extLst>
            <a:ext uri="{FF2B5EF4-FFF2-40B4-BE49-F238E27FC236}">
              <a16:creationId xmlns:a16="http://schemas.microsoft.com/office/drawing/2014/main" id="{446A35E5-3FFE-464E-825C-D44D52EB56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a:extLst>
            <a:ext uri="{FF2B5EF4-FFF2-40B4-BE49-F238E27FC236}">
              <a16:creationId xmlns:a16="http://schemas.microsoft.com/office/drawing/2014/main" id="{9FABFD64-8FDB-4FBE-84AA-54DF9EEC45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a:extLst>
            <a:ext uri="{FF2B5EF4-FFF2-40B4-BE49-F238E27FC236}">
              <a16:creationId xmlns:a16="http://schemas.microsoft.com/office/drawing/2014/main" id="{7532CDED-BD02-4D4F-B9F7-226733EE689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0" name="テキスト ボックス 319">
          <a:extLst>
            <a:ext uri="{FF2B5EF4-FFF2-40B4-BE49-F238E27FC236}">
              <a16:creationId xmlns:a16="http://schemas.microsoft.com/office/drawing/2014/main" id="{A9330F79-3F69-4F5D-9E6C-FDBEDD1F8E3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a:extLst>
            <a:ext uri="{FF2B5EF4-FFF2-40B4-BE49-F238E27FC236}">
              <a16:creationId xmlns:a16="http://schemas.microsoft.com/office/drawing/2014/main" id="{D3E076BD-B4E2-45D9-829E-1F7F86B50AC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a:extLst>
            <a:ext uri="{FF2B5EF4-FFF2-40B4-BE49-F238E27FC236}">
              <a16:creationId xmlns:a16="http://schemas.microsoft.com/office/drawing/2014/main" id="{3F853DD8-F58D-412D-B505-E68075A0900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a:extLst>
            <a:ext uri="{FF2B5EF4-FFF2-40B4-BE49-F238E27FC236}">
              <a16:creationId xmlns:a16="http://schemas.microsoft.com/office/drawing/2014/main" id="{FB585F41-6173-4CCF-8497-4432C02F86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a:extLst>
            <a:ext uri="{FF2B5EF4-FFF2-40B4-BE49-F238E27FC236}">
              <a16:creationId xmlns:a16="http://schemas.microsoft.com/office/drawing/2014/main" id="{EAEDD730-37D6-4129-A871-59240DFAAD0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a:extLst>
            <a:ext uri="{FF2B5EF4-FFF2-40B4-BE49-F238E27FC236}">
              <a16:creationId xmlns:a16="http://schemas.microsoft.com/office/drawing/2014/main" id="{7271752D-3B1B-43C8-A9B6-7538AC31240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a:extLst>
            <a:ext uri="{FF2B5EF4-FFF2-40B4-BE49-F238E27FC236}">
              <a16:creationId xmlns:a16="http://schemas.microsoft.com/office/drawing/2014/main" id="{D1D70ACF-FBC7-4A5C-AC9C-EFB23045D79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a:extLst>
            <a:ext uri="{FF2B5EF4-FFF2-40B4-BE49-F238E27FC236}">
              <a16:creationId xmlns:a16="http://schemas.microsoft.com/office/drawing/2014/main" id="{79BE4C4B-B4EF-40F7-B27D-219873D6F9C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a:extLst>
            <a:ext uri="{FF2B5EF4-FFF2-40B4-BE49-F238E27FC236}">
              <a16:creationId xmlns:a16="http://schemas.microsoft.com/office/drawing/2014/main" id="{423AD950-12F3-4649-80A8-FB5235719C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a:extLst>
            <a:ext uri="{FF2B5EF4-FFF2-40B4-BE49-F238E27FC236}">
              <a16:creationId xmlns:a16="http://schemas.microsoft.com/office/drawing/2014/main" id="{580073F8-51DF-4F86-B023-57E8FA62FA5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0" name="テキスト ボックス 329">
          <a:extLst>
            <a:ext uri="{FF2B5EF4-FFF2-40B4-BE49-F238E27FC236}">
              <a16:creationId xmlns:a16="http://schemas.microsoft.com/office/drawing/2014/main" id="{EF78AEB3-1667-46EE-A5F5-938182C3F93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995A5354-27FC-431B-B042-BB246257E0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27703B37-651E-47DD-8D1D-8706745ACA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333" name="直線コネクタ 332">
          <a:extLst>
            <a:ext uri="{FF2B5EF4-FFF2-40B4-BE49-F238E27FC236}">
              <a16:creationId xmlns:a16="http://schemas.microsoft.com/office/drawing/2014/main" id="{CF85109C-7FD5-4FED-8946-E8B77F585BC4}"/>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34" name="【保健センター・保健所】&#10;有形固定資産減価償却率最小値テキスト">
          <a:extLst>
            <a:ext uri="{FF2B5EF4-FFF2-40B4-BE49-F238E27FC236}">
              <a16:creationId xmlns:a16="http://schemas.microsoft.com/office/drawing/2014/main" id="{B36188E5-04DC-41F0-8916-CBD0C09A708A}"/>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35" name="直線コネクタ 334">
          <a:extLst>
            <a:ext uri="{FF2B5EF4-FFF2-40B4-BE49-F238E27FC236}">
              <a16:creationId xmlns:a16="http://schemas.microsoft.com/office/drawing/2014/main" id="{317764C0-0AEC-46B9-9373-450EBF989C1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336" name="【保健センター・保健所】&#10;有形固定資産減価償却率最大値テキスト">
          <a:extLst>
            <a:ext uri="{FF2B5EF4-FFF2-40B4-BE49-F238E27FC236}">
              <a16:creationId xmlns:a16="http://schemas.microsoft.com/office/drawing/2014/main" id="{6C1C2717-081A-4EF8-B2B9-41D75FF453E6}"/>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337" name="直線コネクタ 336">
          <a:extLst>
            <a:ext uri="{FF2B5EF4-FFF2-40B4-BE49-F238E27FC236}">
              <a16:creationId xmlns:a16="http://schemas.microsoft.com/office/drawing/2014/main" id="{753F1E8A-E138-4A88-A14D-674C25A83A01}"/>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AC93108C-7915-4B1E-8896-061B08D11508}"/>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39" name="フローチャート: 判断 338">
          <a:extLst>
            <a:ext uri="{FF2B5EF4-FFF2-40B4-BE49-F238E27FC236}">
              <a16:creationId xmlns:a16="http://schemas.microsoft.com/office/drawing/2014/main" id="{6502694C-DBE2-4FF2-B46F-9C8B48A35C8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340" name="フローチャート: 判断 339">
          <a:extLst>
            <a:ext uri="{FF2B5EF4-FFF2-40B4-BE49-F238E27FC236}">
              <a16:creationId xmlns:a16="http://schemas.microsoft.com/office/drawing/2014/main" id="{E343C28D-9482-45E4-BA6C-545807351E39}"/>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341" name="フローチャート: 判断 340">
          <a:extLst>
            <a:ext uri="{FF2B5EF4-FFF2-40B4-BE49-F238E27FC236}">
              <a16:creationId xmlns:a16="http://schemas.microsoft.com/office/drawing/2014/main" id="{33AA9C84-FB91-4ADD-B1CD-11629C1D133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342" name="フローチャート: 判断 341">
          <a:extLst>
            <a:ext uri="{FF2B5EF4-FFF2-40B4-BE49-F238E27FC236}">
              <a16:creationId xmlns:a16="http://schemas.microsoft.com/office/drawing/2014/main" id="{20B319F1-477A-4323-B4FD-31534A01F78B}"/>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343" name="フローチャート: 判断 342">
          <a:extLst>
            <a:ext uri="{FF2B5EF4-FFF2-40B4-BE49-F238E27FC236}">
              <a16:creationId xmlns:a16="http://schemas.microsoft.com/office/drawing/2014/main" id="{0637D9BB-C4C8-4566-8971-5FC9F2887DA5}"/>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3E34E383-F16B-44C3-AF6D-29ABC8A2D4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74A6D168-E604-4957-922A-2EF62ECA15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424CC032-1D9B-45AA-9C65-64922C621A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FA1B14D-DB25-4DB8-BD18-67A71C35ED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2DE6A917-2704-4EE2-91A4-30D4701175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349" name="楕円 348">
          <a:extLst>
            <a:ext uri="{FF2B5EF4-FFF2-40B4-BE49-F238E27FC236}">
              <a16:creationId xmlns:a16="http://schemas.microsoft.com/office/drawing/2014/main" id="{E4276E7E-8887-4978-9900-9FC62C320E8C}"/>
            </a:ext>
          </a:extLst>
        </xdr:cNvPr>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350" name="【保健センター・保健所】&#10;有形固定資産減価償却率該当値テキスト">
          <a:extLst>
            <a:ext uri="{FF2B5EF4-FFF2-40B4-BE49-F238E27FC236}">
              <a16:creationId xmlns:a16="http://schemas.microsoft.com/office/drawing/2014/main" id="{2E1AAA76-3627-4E00-96B6-E04F39675AC8}"/>
            </a:ext>
          </a:extLst>
        </xdr:cNvPr>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351" name="楕円 350">
          <a:extLst>
            <a:ext uri="{FF2B5EF4-FFF2-40B4-BE49-F238E27FC236}">
              <a16:creationId xmlns:a16="http://schemas.microsoft.com/office/drawing/2014/main" id="{DA33A1BA-F07F-46BE-8FC1-2DCFDCDD616C}"/>
            </a:ext>
          </a:extLst>
        </xdr:cNvPr>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16328</xdr:rowOff>
    </xdr:to>
    <xdr:cxnSp macro="">
      <xdr:nvCxnSpPr>
        <xdr:cNvPr id="352" name="直線コネクタ 351">
          <a:extLst>
            <a:ext uri="{FF2B5EF4-FFF2-40B4-BE49-F238E27FC236}">
              <a16:creationId xmlns:a16="http://schemas.microsoft.com/office/drawing/2014/main" id="{581506DA-0B73-4F82-AAFC-87413C50E672}"/>
            </a:ext>
          </a:extLst>
        </xdr:cNvPr>
        <xdr:cNvCxnSpPr/>
      </xdr:nvCxnSpPr>
      <xdr:spPr>
        <a:xfrm>
          <a:off x="15481300" y="102837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353" name="楕円 352">
          <a:extLst>
            <a:ext uri="{FF2B5EF4-FFF2-40B4-BE49-F238E27FC236}">
              <a16:creationId xmlns:a16="http://schemas.microsoft.com/office/drawing/2014/main" id="{66DF7450-D891-4F76-B215-C5B729120187}"/>
            </a:ext>
          </a:extLst>
        </xdr:cNvPr>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168184</xdr:rowOff>
    </xdr:to>
    <xdr:cxnSp macro="">
      <xdr:nvCxnSpPr>
        <xdr:cNvPr id="354" name="直線コネクタ 353">
          <a:extLst>
            <a:ext uri="{FF2B5EF4-FFF2-40B4-BE49-F238E27FC236}">
              <a16:creationId xmlns:a16="http://schemas.microsoft.com/office/drawing/2014/main" id="{43E2954D-9C5E-404B-8117-9ABBD9538F1C}"/>
            </a:ext>
          </a:extLst>
        </xdr:cNvPr>
        <xdr:cNvCxnSpPr/>
      </xdr:nvCxnSpPr>
      <xdr:spPr>
        <a:xfrm>
          <a:off x="14592300" y="10239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355" name="楕円 354">
          <a:extLst>
            <a:ext uri="{FF2B5EF4-FFF2-40B4-BE49-F238E27FC236}">
              <a16:creationId xmlns:a16="http://schemas.microsoft.com/office/drawing/2014/main" id="{95819D64-B129-4769-95BC-763D47CD221E}"/>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59</xdr:row>
      <xdr:rowOff>124097</xdr:rowOff>
    </xdr:to>
    <xdr:cxnSp macro="">
      <xdr:nvCxnSpPr>
        <xdr:cNvPr id="356" name="直線コネクタ 355">
          <a:extLst>
            <a:ext uri="{FF2B5EF4-FFF2-40B4-BE49-F238E27FC236}">
              <a16:creationId xmlns:a16="http://schemas.microsoft.com/office/drawing/2014/main" id="{E85A52F6-4B5D-4153-A176-76D8FE682F7F}"/>
            </a:ext>
          </a:extLst>
        </xdr:cNvPr>
        <xdr:cNvCxnSpPr/>
      </xdr:nvCxnSpPr>
      <xdr:spPr>
        <a:xfrm>
          <a:off x="13703300" y="1019719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30843</xdr:rowOff>
    </xdr:from>
    <xdr:to>
      <xdr:col>67</xdr:col>
      <xdr:colOff>101600</xdr:colOff>
      <xdr:row>59</xdr:row>
      <xdr:rowOff>132443</xdr:rowOff>
    </xdr:to>
    <xdr:sp macro="" textlink="">
      <xdr:nvSpPr>
        <xdr:cNvPr id="357" name="楕円 356">
          <a:extLst>
            <a:ext uri="{FF2B5EF4-FFF2-40B4-BE49-F238E27FC236}">
              <a16:creationId xmlns:a16="http://schemas.microsoft.com/office/drawing/2014/main" id="{C96AFAE2-8E67-4902-95B2-260AF8724A62}"/>
            </a:ext>
          </a:extLst>
        </xdr:cNvPr>
        <xdr:cNvSpPr/>
      </xdr:nvSpPr>
      <xdr:spPr>
        <a:xfrm>
          <a:off x="12763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81643</xdr:rowOff>
    </xdr:from>
    <xdr:to>
      <xdr:col>71</xdr:col>
      <xdr:colOff>177800</xdr:colOff>
      <xdr:row>59</xdr:row>
      <xdr:rowOff>81643</xdr:rowOff>
    </xdr:to>
    <xdr:cxnSp macro="">
      <xdr:nvCxnSpPr>
        <xdr:cNvPr id="358" name="直線コネクタ 357">
          <a:extLst>
            <a:ext uri="{FF2B5EF4-FFF2-40B4-BE49-F238E27FC236}">
              <a16:creationId xmlns:a16="http://schemas.microsoft.com/office/drawing/2014/main" id="{EBD86167-E9EB-4FCE-95EE-74B2D2DB6460}"/>
            </a:ext>
          </a:extLst>
        </xdr:cNvPr>
        <xdr:cNvCxnSpPr/>
      </xdr:nvCxnSpPr>
      <xdr:spPr>
        <a:xfrm>
          <a:off x="12814300" y="1019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A7C0B41C-6DDD-4C49-843C-53DAF4681F1B}"/>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360" name="n_2aveValue【保健センター・保健所】&#10;有形固定資産減価償却率">
          <a:extLst>
            <a:ext uri="{FF2B5EF4-FFF2-40B4-BE49-F238E27FC236}">
              <a16:creationId xmlns:a16="http://schemas.microsoft.com/office/drawing/2014/main" id="{F63F15B6-72C2-4CFA-B329-E5C32606838E}"/>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361" name="n_3aveValue【保健センター・保健所】&#10;有形固定資産減価償却率">
          <a:extLst>
            <a:ext uri="{FF2B5EF4-FFF2-40B4-BE49-F238E27FC236}">
              <a16:creationId xmlns:a16="http://schemas.microsoft.com/office/drawing/2014/main" id="{100A9E3B-9AD8-4996-9969-5419EFC860FB}"/>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362" name="n_4aveValue【保健センター・保健所】&#10;有形固定資産減価償却率">
          <a:extLst>
            <a:ext uri="{FF2B5EF4-FFF2-40B4-BE49-F238E27FC236}">
              <a16:creationId xmlns:a16="http://schemas.microsoft.com/office/drawing/2014/main" id="{D67C5E02-B4B1-4106-A026-A16E1458560B}"/>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64061</xdr:rowOff>
    </xdr:from>
    <xdr:ext cx="405111" cy="259045"/>
    <xdr:sp macro="" textlink="">
      <xdr:nvSpPr>
        <xdr:cNvPr id="363" name="n_1mainValue【保健センター・保健所】&#10;有形固定資産減価償却率">
          <a:extLst>
            <a:ext uri="{FF2B5EF4-FFF2-40B4-BE49-F238E27FC236}">
              <a16:creationId xmlns:a16="http://schemas.microsoft.com/office/drawing/2014/main" id="{985A2FE1-F757-4678-90A7-476BD44897D8}"/>
            </a:ext>
          </a:extLst>
        </xdr:cNvPr>
        <xdr:cNvSpPr txBox="1"/>
      </xdr:nvSpPr>
      <xdr:spPr>
        <a:xfrm>
          <a:off x="15266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364" name="n_2mainValue【保健センター・保健所】&#10;有形固定資産減価償却率">
          <a:extLst>
            <a:ext uri="{FF2B5EF4-FFF2-40B4-BE49-F238E27FC236}">
              <a16:creationId xmlns:a16="http://schemas.microsoft.com/office/drawing/2014/main" id="{295B8122-64D4-43C0-8991-B01F896908A3}"/>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FE73D693-8EAD-4D68-B8BB-3D4C21B8DEDA}"/>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F11B1078-98EB-4C71-9F6B-131F05B4768F}"/>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59456720-7B59-4795-B206-ADD882430B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BFB97D1F-3D5C-4FFE-8A14-146B13AC927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A9762A09-6302-404B-BCAA-218748660C4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1560552D-4059-4340-98EA-C549C71F42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A3CA2D04-5651-49DB-8FCB-6F2DD17C90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3AE3E437-601B-488E-A80B-69D47FABC2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F7B722F6-3A57-49CC-89F7-BEDDD8E6F9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0CDE884E-3380-4B9E-B7D5-37A53F11D1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7F0A28FF-38BC-44D5-A8D4-329879D32B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4963392A-F46B-4230-839A-C6FA24EC87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7" name="直線コネクタ 376">
          <a:extLst>
            <a:ext uri="{FF2B5EF4-FFF2-40B4-BE49-F238E27FC236}">
              <a16:creationId xmlns:a16="http://schemas.microsoft.com/office/drawing/2014/main" id="{15036585-59C0-45F9-9E8C-A418674D2DF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8" name="テキスト ボックス 377">
          <a:extLst>
            <a:ext uri="{FF2B5EF4-FFF2-40B4-BE49-F238E27FC236}">
              <a16:creationId xmlns:a16="http://schemas.microsoft.com/office/drawing/2014/main" id="{00D83E64-AF29-4FC8-B7FF-40AF60B687B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9" name="直線コネクタ 378">
          <a:extLst>
            <a:ext uri="{FF2B5EF4-FFF2-40B4-BE49-F238E27FC236}">
              <a16:creationId xmlns:a16="http://schemas.microsoft.com/office/drawing/2014/main" id="{8FE9D604-F6CA-4A23-B6F4-6DE1E2BB488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0" name="テキスト ボックス 379">
          <a:extLst>
            <a:ext uri="{FF2B5EF4-FFF2-40B4-BE49-F238E27FC236}">
              <a16:creationId xmlns:a16="http://schemas.microsoft.com/office/drawing/2014/main" id="{D7947960-4284-4021-9619-2C6A45123C9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1" name="直線コネクタ 380">
          <a:extLst>
            <a:ext uri="{FF2B5EF4-FFF2-40B4-BE49-F238E27FC236}">
              <a16:creationId xmlns:a16="http://schemas.microsoft.com/office/drawing/2014/main" id="{1E4321CE-75FB-4A98-8A4F-7F4654B8F78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2" name="テキスト ボックス 381">
          <a:extLst>
            <a:ext uri="{FF2B5EF4-FFF2-40B4-BE49-F238E27FC236}">
              <a16:creationId xmlns:a16="http://schemas.microsoft.com/office/drawing/2014/main" id="{CB02C884-0DCC-4A22-B2E7-50FD919928A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3" name="直線コネクタ 382">
          <a:extLst>
            <a:ext uri="{FF2B5EF4-FFF2-40B4-BE49-F238E27FC236}">
              <a16:creationId xmlns:a16="http://schemas.microsoft.com/office/drawing/2014/main" id="{626C7218-70E3-4CD8-A98A-8891CD8D08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4" name="テキスト ボックス 383">
          <a:extLst>
            <a:ext uri="{FF2B5EF4-FFF2-40B4-BE49-F238E27FC236}">
              <a16:creationId xmlns:a16="http://schemas.microsoft.com/office/drawing/2014/main" id="{8CD1A977-A3F3-4F01-A1B2-55CECA0CFFC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5" name="直線コネクタ 384">
          <a:extLst>
            <a:ext uri="{FF2B5EF4-FFF2-40B4-BE49-F238E27FC236}">
              <a16:creationId xmlns:a16="http://schemas.microsoft.com/office/drawing/2014/main" id="{AAF99EC3-3334-4263-A1DA-25766356113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6" name="テキスト ボックス 385">
          <a:extLst>
            <a:ext uri="{FF2B5EF4-FFF2-40B4-BE49-F238E27FC236}">
              <a16:creationId xmlns:a16="http://schemas.microsoft.com/office/drawing/2014/main" id="{C854023C-804C-4093-A91B-3DA2FDDE441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7" name="直線コネクタ 386">
          <a:extLst>
            <a:ext uri="{FF2B5EF4-FFF2-40B4-BE49-F238E27FC236}">
              <a16:creationId xmlns:a16="http://schemas.microsoft.com/office/drawing/2014/main" id="{BD848842-DF3F-4357-B8D3-1B1E35EAD72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8" name="テキスト ボックス 387">
          <a:extLst>
            <a:ext uri="{FF2B5EF4-FFF2-40B4-BE49-F238E27FC236}">
              <a16:creationId xmlns:a16="http://schemas.microsoft.com/office/drawing/2014/main" id="{CA5B4FA9-1763-4B4C-98F8-AE2CBF121D0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A0F048C2-9D3E-409E-957F-DB7342C9A5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1E902839-9911-4291-976B-5515726A8A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A31EDC8D-DCB0-4273-BEE8-7D42B10074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392" name="直線コネクタ 391">
          <a:extLst>
            <a:ext uri="{FF2B5EF4-FFF2-40B4-BE49-F238E27FC236}">
              <a16:creationId xmlns:a16="http://schemas.microsoft.com/office/drawing/2014/main" id="{6D6A5955-C9C2-4643-9001-20DB340A307D}"/>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D658E918-DB44-4ABB-9120-393188503038}"/>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394" name="直線コネクタ 393">
          <a:extLst>
            <a:ext uri="{FF2B5EF4-FFF2-40B4-BE49-F238E27FC236}">
              <a16:creationId xmlns:a16="http://schemas.microsoft.com/office/drawing/2014/main" id="{B1559DA2-5379-4835-9B56-152E01AA51F7}"/>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2CCA30A4-4A31-4373-908D-44C4C9CE409A}"/>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396" name="直線コネクタ 395">
          <a:extLst>
            <a:ext uri="{FF2B5EF4-FFF2-40B4-BE49-F238E27FC236}">
              <a16:creationId xmlns:a16="http://schemas.microsoft.com/office/drawing/2014/main" id="{35A2B079-294A-4075-A048-9BFF0F1AD69E}"/>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BE889EAF-3FE7-42BA-B5BA-CEE7D732C888}"/>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398" name="フローチャート: 判断 397">
          <a:extLst>
            <a:ext uri="{FF2B5EF4-FFF2-40B4-BE49-F238E27FC236}">
              <a16:creationId xmlns:a16="http://schemas.microsoft.com/office/drawing/2014/main" id="{18521498-57AD-4FFF-BA5E-BB67C56E94D3}"/>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99" name="フローチャート: 判断 398">
          <a:extLst>
            <a:ext uri="{FF2B5EF4-FFF2-40B4-BE49-F238E27FC236}">
              <a16:creationId xmlns:a16="http://schemas.microsoft.com/office/drawing/2014/main" id="{9E19110E-8B63-4145-B247-163F4C8F4C0B}"/>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400" name="フローチャート: 判断 399">
          <a:extLst>
            <a:ext uri="{FF2B5EF4-FFF2-40B4-BE49-F238E27FC236}">
              <a16:creationId xmlns:a16="http://schemas.microsoft.com/office/drawing/2014/main" id="{32AABC4E-2D98-44D7-857F-35B6112E4F13}"/>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401" name="フローチャート: 判断 400">
          <a:extLst>
            <a:ext uri="{FF2B5EF4-FFF2-40B4-BE49-F238E27FC236}">
              <a16:creationId xmlns:a16="http://schemas.microsoft.com/office/drawing/2014/main" id="{6ECC5D5F-494F-4A49-A9A3-C550AC61E2F7}"/>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402" name="フローチャート: 判断 401">
          <a:extLst>
            <a:ext uri="{FF2B5EF4-FFF2-40B4-BE49-F238E27FC236}">
              <a16:creationId xmlns:a16="http://schemas.microsoft.com/office/drawing/2014/main" id="{BABF7C9A-42F9-43A1-97D0-BFB743356E54}"/>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F973C2AA-F874-41F8-84B3-BC9B1828D99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2F4A02B7-A880-455B-9E0B-790121483C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E0CC88BC-0198-48C3-9D74-BC85AD43E6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C99C8B9E-BB45-4EB9-8D19-959E700B8C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9CA1CCFE-CF30-4F4C-ADD7-12B75ED7D5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408" name="楕円 407">
          <a:extLst>
            <a:ext uri="{FF2B5EF4-FFF2-40B4-BE49-F238E27FC236}">
              <a16:creationId xmlns:a16="http://schemas.microsoft.com/office/drawing/2014/main" id="{F63807F9-176D-414B-B170-BDBE13555B20}"/>
            </a:ext>
          </a:extLst>
        </xdr:cNvPr>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8124E069-8387-4AE3-90F6-3A0AA7C59AFC}"/>
            </a:ext>
          </a:extLst>
        </xdr:cNvPr>
        <xdr:cNvSpPr txBox="1"/>
      </xdr:nvSpPr>
      <xdr:spPr>
        <a:xfrm>
          <a:off x="221996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410" name="楕円 409">
          <a:extLst>
            <a:ext uri="{FF2B5EF4-FFF2-40B4-BE49-F238E27FC236}">
              <a16:creationId xmlns:a16="http://schemas.microsoft.com/office/drawing/2014/main" id="{CE0C1613-25D7-4DE7-932F-6334007ACBC3}"/>
            </a:ext>
          </a:extLst>
        </xdr:cNvPr>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411" name="直線コネクタ 410">
          <a:extLst>
            <a:ext uri="{FF2B5EF4-FFF2-40B4-BE49-F238E27FC236}">
              <a16:creationId xmlns:a16="http://schemas.microsoft.com/office/drawing/2014/main" id="{7B2A9C4A-B354-4E0C-BF9A-83F539A7B55A}"/>
            </a:ext>
          </a:extLst>
        </xdr:cNvPr>
        <xdr:cNvCxnSpPr/>
      </xdr:nvCxnSpPr>
      <xdr:spPr>
        <a:xfrm>
          <a:off x="21323300" y="1094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412" name="楕円 411">
          <a:extLst>
            <a:ext uri="{FF2B5EF4-FFF2-40B4-BE49-F238E27FC236}">
              <a16:creationId xmlns:a16="http://schemas.microsoft.com/office/drawing/2014/main" id="{1B28942C-F02E-48C7-B17B-58038417C5F5}"/>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413" name="直線コネクタ 412">
          <a:extLst>
            <a:ext uri="{FF2B5EF4-FFF2-40B4-BE49-F238E27FC236}">
              <a16:creationId xmlns:a16="http://schemas.microsoft.com/office/drawing/2014/main" id="{CAEFBE82-9053-40A2-8DB9-456AA40CC741}"/>
            </a:ext>
          </a:extLst>
        </xdr:cNvPr>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414" name="楕円 413">
          <a:extLst>
            <a:ext uri="{FF2B5EF4-FFF2-40B4-BE49-F238E27FC236}">
              <a16:creationId xmlns:a16="http://schemas.microsoft.com/office/drawing/2014/main" id="{AC2E44D7-34CB-414D-9A77-FFD3E8D9773B}"/>
            </a:ext>
          </a:extLst>
        </xdr:cNvPr>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138793</xdr:rowOff>
    </xdr:to>
    <xdr:cxnSp macro="">
      <xdr:nvCxnSpPr>
        <xdr:cNvPr id="415" name="直線コネクタ 414">
          <a:extLst>
            <a:ext uri="{FF2B5EF4-FFF2-40B4-BE49-F238E27FC236}">
              <a16:creationId xmlns:a16="http://schemas.microsoft.com/office/drawing/2014/main" id="{300AEB23-0CE1-4A03-AAD7-672214368CED}"/>
            </a:ext>
          </a:extLst>
        </xdr:cNvPr>
        <xdr:cNvCxnSpPr/>
      </xdr:nvCxnSpPr>
      <xdr:spPr>
        <a:xfrm>
          <a:off x="19545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84727</xdr:rowOff>
    </xdr:from>
    <xdr:to>
      <xdr:col>98</xdr:col>
      <xdr:colOff>38100</xdr:colOff>
      <xdr:row>64</xdr:row>
      <xdr:rowOff>14877</xdr:rowOff>
    </xdr:to>
    <xdr:sp macro="" textlink="">
      <xdr:nvSpPr>
        <xdr:cNvPr id="416" name="楕円 415">
          <a:extLst>
            <a:ext uri="{FF2B5EF4-FFF2-40B4-BE49-F238E27FC236}">
              <a16:creationId xmlns:a16="http://schemas.microsoft.com/office/drawing/2014/main" id="{36A4CE7A-A8C0-43CE-A52F-9E19B1C7E32C}"/>
            </a:ext>
          </a:extLst>
        </xdr:cNvPr>
        <xdr:cNvSpPr/>
      </xdr:nvSpPr>
      <xdr:spPr>
        <a:xfrm>
          <a:off x="18605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135527</xdr:rowOff>
    </xdr:from>
    <xdr:to>
      <xdr:col>102</xdr:col>
      <xdr:colOff>114300</xdr:colOff>
      <xdr:row>63</xdr:row>
      <xdr:rowOff>138793</xdr:rowOff>
    </xdr:to>
    <xdr:cxnSp macro="">
      <xdr:nvCxnSpPr>
        <xdr:cNvPr id="417" name="直線コネクタ 416">
          <a:extLst>
            <a:ext uri="{FF2B5EF4-FFF2-40B4-BE49-F238E27FC236}">
              <a16:creationId xmlns:a16="http://schemas.microsoft.com/office/drawing/2014/main" id="{910E55D9-A85F-468C-BEFD-4ED8FB837351}"/>
            </a:ext>
          </a:extLst>
        </xdr:cNvPr>
        <xdr:cNvCxnSpPr/>
      </xdr:nvCxnSpPr>
      <xdr:spPr>
        <a:xfrm>
          <a:off x="18656300" y="1093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18" name="n_1aveValue【保健センター・保健所】&#10;一人当たり面積">
          <a:extLst>
            <a:ext uri="{FF2B5EF4-FFF2-40B4-BE49-F238E27FC236}">
              <a16:creationId xmlns:a16="http://schemas.microsoft.com/office/drawing/2014/main" id="{31CEAD90-8E57-44D6-A849-274F5DCA0FAD}"/>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419" name="n_2aveValue【保健センター・保健所】&#10;一人当たり面積">
          <a:extLst>
            <a:ext uri="{FF2B5EF4-FFF2-40B4-BE49-F238E27FC236}">
              <a16:creationId xmlns:a16="http://schemas.microsoft.com/office/drawing/2014/main" id="{0FCA857E-EB21-46C8-A514-28A1221573D1}"/>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420" name="n_3aveValue【保健センター・保健所】&#10;一人当たり面積">
          <a:extLst>
            <a:ext uri="{FF2B5EF4-FFF2-40B4-BE49-F238E27FC236}">
              <a16:creationId xmlns:a16="http://schemas.microsoft.com/office/drawing/2014/main" id="{1D32306E-6029-483F-A16E-3722318B931B}"/>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421" name="n_4aveValue【保健センター・保健所】&#10;一人当たり面積">
          <a:extLst>
            <a:ext uri="{FF2B5EF4-FFF2-40B4-BE49-F238E27FC236}">
              <a16:creationId xmlns:a16="http://schemas.microsoft.com/office/drawing/2014/main" id="{E8C4089E-9D23-406E-B286-981BDDCA73F7}"/>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422" name="n_1mainValue【保健センター・保健所】&#10;一人当たり面積">
          <a:extLst>
            <a:ext uri="{FF2B5EF4-FFF2-40B4-BE49-F238E27FC236}">
              <a16:creationId xmlns:a16="http://schemas.microsoft.com/office/drawing/2014/main" id="{3840A415-735C-4E0F-B176-362949C05353}"/>
            </a:ext>
          </a:extLst>
        </xdr:cNvPr>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423" name="n_2mainValue【保健センター・保健所】&#10;一人当たり面積">
          <a:extLst>
            <a:ext uri="{FF2B5EF4-FFF2-40B4-BE49-F238E27FC236}">
              <a16:creationId xmlns:a16="http://schemas.microsoft.com/office/drawing/2014/main" id="{9922CCD5-AB01-4A38-94F0-BCF7BF844990}"/>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424" name="n_3mainValue【保健センター・保健所】&#10;一人当たり面積">
          <a:extLst>
            <a:ext uri="{FF2B5EF4-FFF2-40B4-BE49-F238E27FC236}">
              <a16:creationId xmlns:a16="http://schemas.microsoft.com/office/drawing/2014/main" id="{1790A384-4736-4486-B58C-6F955D12B28A}"/>
            </a:ext>
          </a:extLst>
        </xdr:cNvPr>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6004</xdr:rowOff>
    </xdr:from>
    <xdr:ext cx="469744" cy="259045"/>
    <xdr:sp macro="" textlink="">
      <xdr:nvSpPr>
        <xdr:cNvPr id="425" name="n_4mainValue【保健センター・保健所】&#10;一人当たり面積">
          <a:extLst>
            <a:ext uri="{FF2B5EF4-FFF2-40B4-BE49-F238E27FC236}">
              <a16:creationId xmlns:a16="http://schemas.microsoft.com/office/drawing/2014/main" id="{2568F525-2AF8-423C-B9C0-49FC20102797}"/>
            </a:ext>
          </a:extLst>
        </xdr:cNvPr>
        <xdr:cNvSpPr txBox="1"/>
      </xdr:nvSpPr>
      <xdr:spPr>
        <a:xfrm>
          <a:off x="184214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36E8C84D-D31E-4DFD-84E6-008E16BE47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8CD36A01-4F40-438D-9656-345ECB21FB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B4E6DBD7-8F08-4492-BF07-B4EF909546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854D2307-4271-4D92-A6B8-3251EABC2C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E8B587EC-8907-47F5-9FAE-1F82A32FE0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B1A57976-4138-492E-8934-5AEC8FC1DF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8D4C40E2-5425-4AFB-852D-B987095D30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B7EAD298-CDCE-40F2-B217-C4CF480944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C46C4D58-F5A8-40C4-986A-773EF2DC8D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1D1F7849-84EB-4992-A36F-4FE4134229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36051CE5-2FF2-44BD-9FA1-B1C9DF9DC1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8B238726-8719-41B9-A7C6-B1A6240317B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8A226895-5D96-4252-93BA-2493E8A6CD0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BB50833C-5C3E-416A-840E-03ED93AC19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1519A17B-F771-466D-8BD4-74B47B42D67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83DA5912-1488-44B0-AC3F-9D9CBFA314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7832F914-D2C5-406C-89F4-A6D7EA91B8A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E18C4EC1-4EE4-49AD-8541-A899382899C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759FEBF3-CB1E-4069-B00B-4C10D36BDC2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AFEC548A-E722-42F7-ACAB-A065B871827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6FA73BF7-F608-4223-93A4-A33E6C7B02D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9BC2747B-D689-4BCA-9CAE-95F2C6FBED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71E2E84B-89BC-4BFB-BDE7-FC66B8D8385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F4B12B68-2466-47D9-839D-C12A7460C7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AF7D19F4-2B90-4A41-A3E5-32F2C6356A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F66622-8885-4E2A-936D-B09930D4FA4B}"/>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44376A4B-D12E-4657-AB62-0EC816E5512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EDF3F6B8-9D71-4EF4-963B-C286A173C63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7D3B7259-51C9-482A-8752-68F07E1D275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455" name="直線コネクタ 454">
          <a:extLst>
            <a:ext uri="{FF2B5EF4-FFF2-40B4-BE49-F238E27FC236}">
              <a16:creationId xmlns:a16="http://schemas.microsoft.com/office/drawing/2014/main" id="{412196A7-F52C-4C6E-81E6-F0AFC28E3AAD}"/>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61368A7C-967B-40B0-B96A-FAB9CE37F7FA}"/>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7" name="フローチャート: 判断 456">
          <a:extLst>
            <a:ext uri="{FF2B5EF4-FFF2-40B4-BE49-F238E27FC236}">
              <a16:creationId xmlns:a16="http://schemas.microsoft.com/office/drawing/2014/main" id="{1412AA41-A4E9-4351-A984-F0E86E2CB3A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458" name="フローチャート: 判断 457">
          <a:extLst>
            <a:ext uri="{FF2B5EF4-FFF2-40B4-BE49-F238E27FC236}">
              <a16:creationId xmlns:a16="http://schemas.microsoft.com/office/drawing/2014/main" id="{6742D4D1-9834-4B86-A6E2-F659720BD93D}"/>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59" name="フローチャート: 判断 458">
          <a:extLst>
            <a:ext uri="{FF2B5EF4-FFF2-40B4-BE49-F238E27FC236}">
              <a16:creationId xmlns:a16="http://schemas.microsoft.com/office/drawing/2014/main" id="{767EB903-BD0B-48E4-B837-65AAB57ADEA2}"/>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460" name="フローチャート: 判断 459">
          <a:extLst>
            <a:ext uri="{FF2B5EF4-FFF2-40B4-BE49-F238E27FC236}">
              <a16:creationId xmlns:a16="http://schemas.microsoft.com/office/drawing/2014/main" id="{7A3FCC72-1DE1-46A8-A8BC-7C3636A4986F}"/>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461" name="フローチャート: 判断 460">
          <a:extLst>
            <a:ext uri="{FF2B5EF4-FFF2-40B4-BE49-F238E27FC236}">
              <a16:creationId xmlns:a16="http://schemas.microsoft.com/office/drawing/2014/main" id="{E08DFCB8-4F07-412B-91A6-CD5C1D40A3C9}"/>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A5DD222-6804-4497-A1F7-83F329DA3A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DE914684-C4D8-4D51-9C85-16EA8C6A62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5FEFE0A4-922B-4FB7-858E-660A705365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152FCF7A-C0C5-4B3D-B521-5FE5A208A1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2F81FC91-EBFF-4834-9B05-266F679F94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165281</xdr:rowOff>
    </xdr:from>
    <xdr:to>
      <xdr:col>85</xdr:col>
      <xdr:colOff>177800</xdr:colOff>
      <xdr:row>83</xdr:row>
      <xdr:rowOff>95431</xdr:rowOff>
    </xdr:to>
    <xdr:sp macro="" textlink="">
      <xdr:nvSpPr>
        <xdr:cNvPr id="467" name="楕円 466">
          <a:extLst>
            <a:ext uri="{FF2B5EF4-FFF2-40B4-BE49-F238E27FC236}">
              <a16:creationId xmlns:a16="http://schemas.microsoft.com/office/drawing/2014/main" id="{2E0F037C-83FB-4654-9F6B-FEE0A227AFB6}"/>
            </a:ext>
          </a:extLst>
        </xdr:cNvPr>
        <xdr:cNvSpPr/>
      </xdr:nvSpPr>
      <xdr:spPr>
        <a:xfrm>
          <a:off x="16268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143708</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9CA3FDA6-32BD-4B2A-A99B-A819D25722A9}"/>
            </a:ext>
          </a:extLst>
        </xdr:cNvPr>
        <xdr:cNvSpPr txBox="1"/>
      </xdr:nvSpPr>
      <xdr:spPr>
        <a:xfrm>
          <a:off x="16357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469" name="楕円 468">
          <a:extLst>
            <a:ext uri="{FF2B5EF4-FFF2-40B4-BE49-F238E27FC236}">
              <a16:creationId xmlns:a16="http://schemas.microsoft.com/office/drawing/2014/main" id="{F8A6A5C7-ED76-4C95-A17E-7BD124268445}"/>
            </a:ext>
          </a:extLst>
        </xdr:cNvPr>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41366</xdr:rowOff>
    </xdr:from>
    <xdr:to>
      <xdr:col>85</xdr:col>
      <xdr:colOff>127000</xdr:colOff>
      <xdr:row>83</xdr:row>
      <xdr:rowOff>44631</xdr:rowOff>
    </xdr:to>
    <xdr:cxnSp macro="">
      <xdr:nvCxnSpPr>
        <xdr:cNvPr id="470" name="直線コネクタ 469">
          <a:extLst>
            <a:ext uri="{FF2B5EF4-FFF2-40B4-BE49-F238E27FC236}">
              <a16:creationId xmlns:a16="http://schemas.microsoft.com/office/drawing/2014/main" id="{ABC43A5B-FE6F-46FC-A435-0E2FD46D1666}"/>
            </a:ext>
          </a:extLst>
        </xdr:cNvPr>
        <xdr:cNvCxnSpPr/>
      </xdr:nvCxnSpPr>
      <xdr:spPr>
        <a:xfrm>
          <a:off x="15481300" y="142717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471" name="楕円 470">
          <a:extLst>
            <a:ext uri="{FF2B5EF4-FFF2-40B4-BE49-F238E27FC236}">
              <a16:creationId xmlns:a16="http://schemas.microsoft.com/office/drawing/2014/main" id="{63219555-5ECF-42FC-8994-D838F237034C}"/>
            </a:ext>
          </a:extLst>
        </xdr:cNvPr>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41366</xdr:rowOff>
    </xdr:to>
    <xdr:cxnSp macro="">
      <xdr:nvCxnSpPr>
        <xdr:cNvPr id="472" name="直線コネクタ 471">
          <a:extLst>
            <a:ext uri="{FF2B5EF4-FFF2-40B4-BE49-F238E27FC236}">
              <a16:creationId xmlns:a16="http://schemas.microsoft.com/office/drawing/2014/main" id="{343910AE-7C96-4224-9752-2E50FF33E8F7}"/>
            </a:ext>
          </a:extLst>
        </xdr:cNvPr>
        <xdr:cNvCxnSpPr/>
      </xdr:nvCxnSpPr>
      <xdr:spPr>
        <a:xfrm>
          <a:off x="14592300" y="142406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473" name="楕円 472">
          <a:extLst>
            <a:ext uri="{FF2B5EF4-FFF2-40B4-BE49-F238E27FC236}">
              <a16:creationId xmlns:a16="http://schemas.microsoft.com/office/drawing/2014/main" id="{F33C597B-7041-4ECF-936B-97492A33D4A6}"/>
            </a:ext>
          </a:extLst>
        </xdr:cNvPr>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149134</xdr:rowOff>
    </xdr:from>
    <xdr:to>
      <xdr:col>76</xdr:col>
      <xdr:colOff>114300</xdr:colOff>
      <xdr:row>83</xdr:row>
      <xdr:rowOff>10342</xdr:rowOff>
    </xdr:to>
    <xdr:cxnSp macro="">
      <xdr:nvCxnSpPr>
        <xdr:cNvPr id="474" name="直線コネクタ 473">
          <a:extLst>
            <a:ext uri="{FF2B5EF4-FFF2-40B4-BE49-F238E27FC236}">
              <a16:creationId xmlns:a16="http://schemas.microsoft.com/office/drawing/2014/main" id="{D94F93F9-57E8-464B-B2AE-C00ADF2763B7}"/>
            </a:ext>
          </a:extLst>
        </xdr:cNvPr>
        <xdr:cNvCxnSpPr/>
      </xdr:nvCxnSpPr>
      <xdr:spPr>
        <a:xfrm>
          <a:off x="13703300" y="142080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70576</xdr:rowOff>
    </xdr:from>
    <xdr:to>
      <xdr:col>67</xdr:col>
      <xdr:colOff>101600</xdr:colOff>
      <xdr:row>83</xdr:row>
      <xdr:rowOff>726</xdr:rowOff>
    </xdr:to>
    <xdr:sp macro="" textlink="">
      <xdr:nvSpPr>
        <xdr:cNvPr id="475" name="楕円 474">
          <a:extLst>
            <a:ext uri="{FF2B5EF4-FFF2-40B4-BE49-F238E27FC236}">
              <a16:creationId xmlns:a16="http://schemas.microsoft.com/office/drawing/2014/main" id="{6984DFE5-091F-4C46-A58A-43FFAE05963C}"/>
            </a:ext>
          </a:extLst>
        </xdr:cNvPr>
        <xdr:cNvSpPr/>
      </xdr:nvSpPr>
      <xdr:spPr>
        <a:xfrm>
          <a:off x="12763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121376</xdr:rowOff>
    </xdr:from>
    <xdr:to>
      <xdr:col>71</xdr:col>
      <xdr:colOff>177800</xdr:colOff>
      <xdr:row>82</xdr:row>
      <xdr:rowOff>149134</xdr:rowOff>
    </xdr:to>
    <xdr:cxnSp macro="">
      <xdr:nvCxnSpPr>
        <xdr:cNvPr id="476" name="直線コネクタ 475">
          <a:extLst>
            <a:ext uri="{FF2B5EF4-FFF2-40B4-BE49-F238E27FC236}">
              <a16:creationId xmlns:a16="http://schemas.microsoft.com/office/drawing/2014/main" id="{DD7D4DF4-CF15-4D39-8FAF-1E472FAC95DB}"/>
            </a:ext>
          </a:extLst>
        </xdr:cNvPr>
        <xdr:cNvCxnSpPr/>
      </xdr:nvCxnSpPr>
      <xdr:spPr>
        <a:xfrm>
          <a:off x="12814300" y="141802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477" name="n_1aveValue【消防施設】&#10;有形固定資産減価償却率">
          <a:extLst>
            <a:ext uri="{FF2B5EF4-FFF2-40B4-BE49-F238E27FC236}">
              <a16:creationId xmlns:a16="http://schemas.microsoft.com/office/drawing/2014/main" id="{EBC67A81-D1F0-4AAF-896B-99ADC7B85B5A}"/>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78" name="n_2aveValue【消防施設】&#10;有形固定資産減価償却率">
          <a:extLst>
            <a:ext uri="{FF2B5EF4-FFF2-40B4-BE49-F238E27FC236}">
              <a16:creationId xmlns:a16="http://schemas.microsoft.com/office/drawing/2014/main" id="{0C4FD025-8F7D-4420-9E7F-DAC8B4210E0D}"/>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479" name="n_3aveValue【消防施設】&#10;有形固定資産減価償却率">
          <a:extLst>
            <a:ext uri="{FF2B5EF4-FFF2-40B4-BE49-F238E27FC236}">
              <a16:creationId xmlns:a16="http://schemas.microsoft.com/office/drawing/2014/main" id="{1145BFF6-03CA-4368-82FC-8CF418B28D9A}"/>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480" name="n_4aveValue【消防施設】&#10;有形固定資産減価償却率">
          <a:extLst>
            <a:ext uri="{FF2B5EF4-FFF2-40B4-BE49-F238E27FC236}">
              <a16:creationId xmlns:a16="http://schemas.microsoft.com/office/drawing/2014/main" id="{7C3FD45E-C2D2-44C0-AB16-F716DBBA0051}"/>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83293</xdr:rowOff>
    </xdr:from>
    <xdr:ext cx="405111" cy="259045"/>
    <xdr:sp macro="" textlink="">
      <xdr:nvSpPr>
        <xdr:cNvPr id="481" name="n_1mainValue【消防施設】&#10;有形固定資産減価償却率">
          <a:extLst>
            <a:ext uri="{FF2B5EF4-FFF2-40B4-BE49-F238E27FC236}">
              <a16:creationId xmlns:a16="http://schemas.microsoft.com/office/drawing/2014/main" id="{5DC5E004-BB12-4039-B6C6-7F23D842AE6D}"/>
            </a:ext>
          </a:extLst>
        </xdr:cNvPr>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52269</xdr:rowOff>
    </xdr:from>
    <xdr:ext cx="405111" cy="259045"/>
    <xdr:sp macro="" textlink="">
      <xdr:nvSpPr>
        <xdr:cNvPr id="482" name="n_2mainValue【消防施設】&#10;有形固定資産減価償却率">
          <a:extLst>
            <a:ext uri="{FF2B5EF4-FFF2-40B4-BE49-F238E27FC236}">
              <a16:creationId xmlns:a16="http://schemas.microsoft.com/office/drawing/2014/main" id="{6A14704E-C778-4FA0-8972-268D66987611}"/>
            </a:ext>
          </a:extLst>
        </xdr:cNvPr>
        <xdr:cNvSpPr txBox="1"/>
      </xdr:nvSpPr>
      <xdr:spPr>
        <a:xfrm>
          <a:off x="14389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483" name="n_3mainValue【消防施設】&#10;有形固定資産減価償却率">
          <a:extLst>
            <a:ext uri="{FF2B5EF4-FFF2-40B4-BE49-F238E27FC236}">
              <a16:creationId xmlns:a16="http://schemas.microsoft.com/office/drawing/2014/main" id="{36CC7CEC-7D85-45F7-A316-5C32AF578D96}"/>
            </a:ext>
          </a:extLst>
        </xdr:cNvPr>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484" name="n_4mainValue【消防施設】&#10;有形固定資産減価償却率">
          <a:extLst>
            <a:ext uri="{FF2B5EF4-FFF2-40B4-BE49-F238E27FC236}">
              <a16:creationId xmlns:a16="http://schemas.microsoft.com/office/drawing/2014/main" id="{77D1A9E2-8F20-4FBB-9203-5D945C2C1BD2}"/>
            </a:ext>
          </a:extLst>
        </xdr:cNvPr>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DED01646-AF32-40A7-9DA9-47554FAEDE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49AE0E0A-AD67-4720-A258-B4BB5045CD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915DCBD6-D85B-45C7-87EE-5B5C081C23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E3906F1E-F7ED-4698-B992-4BC9CE5031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74284EF8-05ED-40FB-8BCF-CE86521E15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440ECB14-4DEC-4BEA-8A8C-182DCF5BC9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BDC36D0E-B465-4425-967C-5781939B21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1FCC03E6-87E8-4732-812D-9BF38D1074F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3E311D8D-2A31-4902-902C-B0284E033D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2F18FFBF-51F8-4146-B400-C92F3BFA0D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a:extLst>
            <a:ext uri="{FF2B5EF4-FFF2-40B4-BE49-F238E27FC236}">
              <a16:creationId xmlns:a16="http://schemas.microsoft.com/office/drawing/2014/main" id="{35ACD39B-9F07-4CBE-8FB9-355A90668B4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a:extLst>
            <a:ext uri="{FF2B5EF4-FFF2-40B4-BE49-F238E27FC236}">
              <a16:creationId xmlns:a16="http://schemas.microsoft.com/office/drawing/2014/main" id="{CA2CD2C3-56D7-4928-A7C5-79E1A9E7EC4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a:extLst>
            <a:ext uri="{FF2B5EF4-FFF2-40B4-BE49-F238E27FC236}">
              <a16:creationId xmlns:a16="http://schemas.microsoft.com/office/drawing/2014/main" id="{2DBE1ADC-41A0-42B5-91D8-4E3E62ECE36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a:extLst>
            <a:ext uri="{FF2B5EF4-FFF2-40B4-BE49-F238E27FC236}">
              <a16:creationId xmlns:a16="http://schemas.microsoft.com/office/drawing/2014/main" id="{A1F9A9D1-EF44-457B-A456-E2DD93DB95B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a:extLst>
            <a:ext uri="{FF2B5EF4-FFF2-40B4-BE49-F238E27FC236}">
              <a16:creationId xmlns:a16="http://schemas.microsoft.com/office/drawing/2014/main" id="{56EDEC2D-5EED-4A9D-827F-EC95DD287B9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a:extLst>
            <a:ext uri="{FF2B5EF4-FFF2-40B4-BE49-F238E27FC236}">
              <a16:creationId xmlns:a16="http://schemas.microsoft.com/office/drawing/2014/main" id="{31C80E90-0A83-490E-AB49-4FE01314179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a:extLst>
            <a:ext uri="{FF2B5EF4-FFF2-40B4-BE49-F238E27FC236}">
              <a16:creationId xmlns:a16="http://schemas.microsoft.com/office/drawing/2014/main" id="{F1819225-5F70-4A7D-998C-A8B54AB648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a:extLst>
            <a:ext uri="{FF2B5EF4-FFF2-40B4-BE49-F238E27FC236}">
              <a16:creationId xmlns:a16="http://schemas.microsoft.com/office/drawing/2014/main" id="{68C7F57A-A80F-4ED9-A2E1-F28EE5642A4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5A86226E-D7D5-4E65-8EA3-68A2ED6A21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F6AA3722-6970-4619-BD50-3CA0783F9E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3E8CF7DF-1A5E-4AE7-AB85-7E749CD885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506" name="直線コネクタ 505">
          <a:extLst>
            <a:ext uri="{FF2B5EF4-FFF2-40B4-BE49-F238E27FC236}">
              <a16:creationId xmlns:a16="http://schemas.microsoft.com/office/drawing/2014/main" id="{1E77E32B-9DE3-428D-8D57-1AE898D5424A}"/>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07" name="【消防施設】&#10;一人当たり面積最小値テキスト">
          <a:extLst>
            <a:ext uri="{FF2B5EF4-FFF2-40B4-BE49-F238E27FC236}">
              <a16:creationId xmlns:a16="http://schemas.microsoft.com/office/drawing/2014/main" id="{120F72E5-6FCC-471B-8A9B-6290216CC97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08" name="直線コネクタ 507">
          <a:extLst>
            <a:ext uri="{FF2B5EF4-FFF2-40B4-BE49-F238E27FC236}">
              <a16:creationId xmlns:a16="http://schemas.microsoft.com/office/drawing/2014/main" id="{0EBB3386-5AF0-4ABF-8653-7FDBA205236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509" name="【消防施設】&#10;一人当たり面積最大値テキスト">
          <a:extLst>
            <a:ext uri="{FF2B5EF4-FFF2-40B4-BE49-F238E27FC236}">
              <a16:creationId xmlns:a16="http://schemas.microsoft.com/office/drawing/2014/main" id="{E888D867-3CF7-4744-BDA5-B06A543FA2DA}"/>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510" name="直線コネクタ 509">
          <a:extLst>
            <a:ext uri="{FF2B5EF4-FFF2-40B4-BE49-F238E27FC236}">
              <a16:creationId xmlns:a16="http://schemas.microsoft.com/office/drawing/2014/main" id="{9025AD56-3A1F-48B6-883E-D1E38256507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511" name="【消防施設】&#10;一人当たり面積平均値テキスト">
          <a:extLst>
            <a:ext uri="{FF2B5EF4-FFF2-40B4-BE49-F238E27FC236}">
              <a16:creationId xmlns:a16="http://schemas.microsoft.com/office/drawing/2014/main" id="{AD85C6B6-3EFF-47E2-A269-5C68CF7D598F}"/>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512" name="フローチャート: 判断 511">
          <a:extLst>
            <a:ext uri="{FF2B5EF4-FFF2-40B4-BE49-F238E27FC236}">
              <a16:creationId xmlns:a16="http://schemas.microsoft.com/office/drawing/2014/main" id="{A34A848C-FE90-4729-9E7A-BF76E7AD4181}"/>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513" name="フローチャート: 判断 512">
          <a:extLst>
            <a:ext uri="{FF2B5EF4-FFF2-40B4-BE49-F238E27FC236}">
              <a16:creationId xmlns:a16="http://schemas.microsoft.com/office/drawing/2014/main" id="{33A39DA3-009A-4AEC-A504-0C30765E41A8}"/>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514" name="フローチャート: 判断 513">
          <a:extLst>
            <a:ext uri="{FF2B5EF4-FFF2-40B4-BE49-F238E27FC236}">
              <a16:creationId xmlns:a16="http://schemas.microsoft.com/office/drawing/2014/main" id="{21AF2C61-0D40-4CDD-94B3-44A5E56633A3}"/>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15" name="フローチャート: 判断 514">
          <a:extLst>
            <a:ext uri="{FF2B5EF4-FFF2-40B4-BE49-F238E27FC236}">
              <a16:creationId xmlns:a16="http://schemas.microsoft.com/office/drawing/2014/main" id="{5FA85603-8970-483B-A253-E8A5363DDB93}"/>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16" name="フローチャート: 判断 515">
          <a:extLst>
            <a:ext uri="{FF2B5EF4-FFF2-40B4-BE49-F238E27FC236}">
              <a16:creationId xmlns:a16="http://schemas.microsoft.com/office/drawing/2014/main" id="{A91F1197-F86F-43F6-A9DF-2C263DD97CA5}"/>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98A66CC0-0AC4-4D25-B4C4-1BBD5242B7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FF8455D9-B6ED-4282-952C-DE7AF2B11F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DCAEE8FE-5833-4CEF-B9DA-81EFE48865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E2CDCFD2-549F-4168-B026-ACCB7808E1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DECC6BC-213D-439E-8732-D83D520B1C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522" name="楕円 521">
          <a:extLst>
            <a:ext uri="{FF2B5EF4-FFF2-40B4-BE49-F238E27FC236}">
              <a16:creationId xmlns:a16="http://schemas.microsoft.com/office/drawing/2014/main" id="{3862D434-F3A3-4FED-B4E7-E1E3E06470BD}"/>
            </a:ext>
          </a:extLst>
        </xdr:cNvPr>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523" name="【消防施設】&#10;一人当たり面積該当値テキスト">
          <a:extLst>
            <a:ext uri="{FF2B5EF4-FFF2-40B4-BE49-F238E27FC236}">
              <a16:creationId xmlns:a16="http://schemas.microsoft.com/office/drawing/2014/main" id="{807E7F1C-250B-4A8F-9080-15988585FE1D}"/>
            </a:ext>
          </a:extLst>
        </xdr:cNvPr>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524" name="楕円 523">
          <a:extLst>
            <a:ext uri="{FF2B5EF4-FFF2-40B4-BE49-F238E27FC236}">
              <a16:creationId xmlns:a16="http://schemas.microsoft.com/office/drawing/2014/main" id="{719FDF9F-D07F-4162-B447-6E59F0C038A6}"/>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525" name="直線コネクタ 524">
          <a:extLst>
            <a:ext uri="{FF2B5EF4-FFF2-40B4-BE49-F238E27FC236}">
              <a16:creationId xmlns:a16="http://schemas.microsoft.com/office/drawing/2014/main" id="{454F71DA-BE46-40F3-82B2-7B95C2E3FA92}"/>
            </a:ext>
          </a:extLst>
        </xdr:cNvPr>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526" name="楕円 525">
          <a:extLst>
            <a:ext uri="{FF2B5EF4-FFF2-40B4-BE49-F238E27FC236}">
              <a16:creationId xmlns:a16="http://schemas.microsoft.com/office/drawing/2014/main" id="{F70C5EE6-318C-4204-8EF1-EC1E4B597925}"/>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527" name="直線コネクタ 526">
          <a:extLst>
            <a:ext uri="{FF2B5EF4-FFF2-40B4-BE49-F238E27FC236}">
              <a16:creationId xmlns:a16="http://schemas.microsoft.com/office/drawing/2014/main" id="{D789A6EF-77D0-468F-BE43-208F1415BA85}"/>
            </a:ext>
          </a:extLst>
        </xdr:cNvPr>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528" name="楕円 527">
          <a:extLst>
            <a:ext uri="{FF2B5EF4-FFF2-40B4-BE49-F238E27FC236}">
              <a16:creationId xmlns:a16="http://schemas.microsoft.com/office/drawing/2014/main" id="{0A45DC94-0F10-4932-B054-EDE316D716BA}"/>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529" name="直線コネクタ 528">
          <a:extLst>
            <a:ext uri="{FF2B5EF4-FFF2-40B4-BE49-F238E27FC236}">
              <a16:creationId xmlns:a16="http://schemas.microsoft.com/office/drawing/2014/main" id="{58ACB96C-975D-49FF-A9CC-1B0A15DE62AF}"/>
            </a:ext>
          </a:extLst>
        </xdr:cNvPr>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530" name="楕円 529">
          <a:extLst>
            <a:ext uri="{FF2B5EF4-FFF2-40B4-BE49-F238E27FC236}">
              <a16:creationId xmlns:a16="http://schemas.microsoft.com/office/drawing/2014/main" id="{1F6FBCD6-9ECB-4361-8D89-9E5959BB18EC}"/>
            </a:ext>
          </a:extLst>
        </xdr:cNvPr>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531" name="直線コネクタ 530">
          <a:extLst>
            <a:ext uri="{FF2B5EF4-FFF2-40B4-BE49-F238E27FC236}">
              <a16:creationId xmlns:a16="http://schemas.microsoft.com/office/drawing/2014/main" id="{92B9DF97-43C0-44F9-9C28-A7EE54B68861}"/>
            </a:ext>
          </a:extLst>
        </xdr:cNvPr>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532" name="n_1aveValue【消防施設】&#10;一人当たり面積">
          <a:extLst>
            <a:ext uri="{FF2B5EF4-FFF2-40B4-BE49-F238E27FC236}">
              <a16:creationId xmlns:a16="http://schemas.microsoft.com/office/drawing/2014/main" id="{139063D8-7DCF-40A6-8DEA-FC87C59AA7C2}"/>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533" name="n_2aveValue【消防施設】&#10;一人当たり面積">
          <a:extLst>
            <a:ext uri="{FF2B5EF4-FFF2-40B4-BE49-F238E27FC236}">
              <a16:creationId xmlns:a16="http://schemas.microsoft.com/office/drawing/2014/main" id="{C4A54258-C8EA-46C4-A391-CB79ADCB7F5B}"/>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534" name="n_3aveValue【消防施設】&#10;一人当たり面積">
          <a:extLst>
            <a:ext uri="{FF2B5EF4-FFF2-40B4-BE49-F238E27FC236}">
              <a16:creationId xmlns:a16="http://schemas.microsoft.com/office/drawing/2014/main" id="{56D024D9-128E-492F-8DD2-4E97AA50D99E}"/>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535" name="n_4aveValue【消防施設】&#10;一人当たり面積">
          <a:extLst>
            <a:ext uri="{FF2B5EF4-FFF2-40B4-BE49-F238E27FC236}">
              <a16:creationId xmlns:a16="http://schemas.microsoft.com/office/drawing/2014/main" id="{B01CBC50-13A6-4582-8036-220242F44708}"/>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536" name="n_1mainValue【消防施設】&#10;一人当たり面積">
          <a:extLst>
            <a:ext uri="{FF2B5EF4-FFF2-40B4-BE49-F238E27FC236}">
              <a16:creationId xmlns:a16="http://schemas.microsoft.com/office/drawing/2014/main" id="{4DD67238-879D-401F-851C-4C8B2B5F55C2}"/>
            </a:ext>
          </a:extLst>
        </xdr:cNvPr>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537" name="n_2mainValue【消防施設】&#10;一人当たり面積">
          <a:extLst>
            <a:ext uri="{FF2B5EF4-FFF2-40B4-BE49-F238E27FC236}">
              <a16:creationId xmlns:a16="http://schemas.microsoft.com/office/drawing/2014/main" id="{923A098C-0D45-47DC-BD5C-ABE866C7D2EF}"/>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538" name="n_3mainValue【消防施設】&#10;一人当たり面積">
          <a:extLst>
            <a:ext uri="{FF2B5EF4-FFF2-40B4-BE49-F238E27FC236}">
              <a16:creationId xmlns:a16="http://schemas.microsoft.com/office/drawing/2014/main" id="{73D135AB-4D7F-4763-B2B8-1CB787E15857}"/>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539" name="n_4mainValue【消防施設】&#10;一人当たり面積">
          <a:extLst>
            <a:ext uri="{FF2B5EF4-FFF2-40B4-BE49-F238E27FC236}">
              <a16:creationId xmlns:a16="http://schemas.microsoft.com/office/drawing/2014/main" id="{44100937-91E3-4779-A535-C7769FB0EBA8}"/>
            </a:ext>
          </a:extLst>
        </xdr:cNvPr>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9A8A8F9E-7B20-4B3E-A3A5-90A11D87C7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4F031978-DE03-4F6A-8D48-3E564F6789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5D9028A-14D6-4A54-BA95-BD56E23B66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32407045-FB1D-430F-A994-2EBBF03744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E193919B-8B98-437B-921B-6F8553ADFE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E58CAFC1-B150-415C-A638-41F44BB20F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E0FDECD8-D2F4-49E5-A59B-94D81BB18A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BCE2067B-0C89-4A72-87BE-CBF6CDF547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AE723415-68A0-4183-A583-FFF9C79336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ED56B56A-3D93-422B-A8FA-48EFE00594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7EBE300F-E282-4E8E-94C9-98DD5F2B9DE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9299BC27-869B-45C3-896E-BAD41DB3AB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1125223D-E37E-4882-9F5B-56F7CAB8D4B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1BDB9E4A-37CD-461D-98CE-5A06F4E41BA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3419B497-1D30-4BD3-8C89-18F9C6FF93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6196A977-4166-4067-8509-C9A200F8650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96162597-D8C6-4580-A19D-111C3A7FA0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ABD06FC4-672E-4D40-BE86-3ACADA46B2D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AF4C309A-A195-4F81-8BED-74E81C0D68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77EC1C23-7608-4161-9633-E29B3BFC19F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CC799CDA-9051-4337-92C3-E891CBFDB2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D57EA210-7A08-4C64-9559-97D337FA22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DF83BD96-31B7-4F5D-A770-DAF5C303251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A75B7AA1-1715-4D6A-B4E3-0EE0C2057F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425187EB-80DB-4A84-B344-8439CF1DF4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7B0E901C-1F0A-4B2F-9F94-CC9E83C69C15}"/>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707741E3-31F5-44F3-BAE5-FA8834F941B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29FA0569-D653-4977-867B-2517977A4E7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a:extLst>
            <a:ext uri="{FF2B5EF4-FFF2-40B4-BE49-F238E27FC236}">
              <a16:creationId xmlns:a16="http://schemas.microsoft.com/office/drawing/2014/main" id="{8868E7EB-8BB3-44F3-93A8-3C3BE9393A42}"/>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a:extLst>
            <a:ext uri="{FF2B5EF4-FFF2-40B4-BE49-F238E27FC236}">
              <a16:creationId xmlns:a16="http://schemas.microsoft.com/office/drawing/2014/main" id="{8E0E60A5-A2BA-4701-A3E2-39A39B3D86C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570" name="【庁舎】&#10;有形固定資産減価償却率平均値テキスト">
          <a:extLst>
            <a:ext uri="{FF2B5EF4-FFF2-40B4-BE49-F238E27FC236}">
              <a16:creationId xmlns:a16="http://schemas.microsoft.com/office/drawing/2014/main" id="{4802D720-118D-430A-AB4E-440A0E090D0E}"/>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571" name="フローチャート: 判断 570">
          <a:extLst>
            <a:ext uri="{FF2B5EF4-FFF2-40B4-BE49-F238E27FC236}">
              <a16:creationId xmlns:a16="http://schemas.microsoft.com/office/drawing/2014/main" id="{6D8C0A44-F578-4654-9974-A61DCB3C3E81}"/>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572" name="フローチャート: 判断 571">
          <a:extLst>
            <a:ext uri="{FF2B5EF4-FFF2-40B4-BE49-F238E27FC236}">
              <a16:creationId xmlns:a16="http://schemas.microsoft.com/office/drawing/2014/main" id="{CC8A264D-AFF7-40AD-B9A1-4C35866311F5}"/>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73" name="フローチャート: 判断 572">
          <a:extLst>
            <a:ext uri="{FF2B5EF4-FFF2-40B4-BE49-F238E27FC236}">
              <a16:creationId xmlns:a16="http://schemas.microsoft.com/office/drawing/2014/main" id="{804F9931-512E-4B9D-B76F-AA3AF961C435}"/>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a:extLst>
            <a:ext uri="{FF2B5EF4-FFF2-40B4-BE49-F238E27FC236}">
              <a16:creationId xmlns:a16="http://schemas.microsoft.com/office/drawing/2014/main" id="{3C2122BB-6573-4BA6-88FF-D492A4F76286}"/>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575" name="フローチャート: 判断 574">
          <a:extLst>
            <a:ext uri="{FF2B5EF4-FFF2-40B4-BE49-F238E27FC236}">
              <a16:creationId xmlns:a16="http://schemas.microsoft.com/office/drawing/2014/main" id="{FC72EDC0-820E-4972-AA03-358FF2FC2B39}"/>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22AFAB3C-4EEC-4353-9260-ECA28CFC54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74102A3-724D-46F9-B0C9-D023B25EC9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1A8E380-3A3C-4311-B121-B97FB79E33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3F4F040D-832C-475E-84EC-C84862201A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9178314-A083-4C9C-AABC-0E3A303988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581" name="楕円 580">
          <a:extLst>
            <a:ext uri="{FF2B5EF4-FFF2-40B4-BE49-F238E27FC236}">
              <a16:creationId xmlns:a16="http://schemas.microsoft.com/office/drawing/2014/main" id="{E975ECD4-F8B3-47F1-8E9C-3D7E9A3B49C2}"/>
            </a:ext>
          </a:extLst>
        </xdr:cNvPr>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582" name="【庁舎】&#10;有形固定資産減価償却率該当値テキスト">
          <a:extLst>
            <a:ext uri="{FF2B5EF4-FFF2-40B4-BE49-F238E27FC236}">
              <a16:creationId xmlns:a16="http://schemas.microsoft.com/office/drawing/2014/main" id="{33E766BC-EE8A-414C-A12E-6A2ED6D32A0A}"/>
            </a:ext>
          </a:extLst>
        </xdr:cNvPr>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583" name="楕円 582">
          <a:extLst>
            <a:ext uri="{FF2B5EF4-FFF2-40B4-BE49-F238E27FC236}">
              <a16:creationId xmlns:a16="http://schemas.microsoft.com/office/drawing/2014/main" id="{0D904EB0-EAE3-41C9-AEEF-BA07ED745FCC}"/>
            </a:ext>
          </a:extLst>
        </xdr:cNvPr>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43543</xdr:rowOff>
    </xdr:to>
    <xdr:cxnSp macro="">
      <xdr:nvCxnSpPr>
        <xdr:cNvPr id="584" name="直線コネクタ 583">
          <a:extLst>
            <a:ext uri="{FF2B5EF4-FFF2-40B4-BE49-F238E27FC236}">
              <a16:creationId xmlns:a16="http://schemas.microsoft.com/office/drawing/2014/main" id="{2E5D1581-01F4-46B0-AF74-771FC7C09796}"/>
            </a:ext>
          </a:extLst>
        </xdr:cNvPr>
        <xdr:cNvCxnSpPr/>
      </xdr:nvCxnSpPr>
      <xdr:spPr>
        <a:xfrm flipV="1">
          <a:off x="15481300" y="182074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585" name="楕円 584">
          <a:extLst>
            <a:ext uri="{FF2B5EF4-FFF2-40B4-BE49-F238E27FC236}">
              <a16:creationId xmlns:a16="http://schemas.microsoft.com/office/drawing/2014/main" id="{FFC1140C-BAF7-41AE-96D6-096CCCB35C39}"/>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43543</xdr:rowOff>
    </xdr:to>
    <xdr:cxnSp macro="">
      <xdr:nvCxnSpPr>
        <xdr:cNvPr id="586" name="直線コネクタ 585">
          <a:extLst>
            <a:ext uri="{FF2B5EF4-FFF2-40B4-BE49-F238E27FC236}">
              <a16:creationId xmlns:a16="http://schemas.microsoft.com/office/drawing/2014/main" id="{02B127F0-D940-4584-8826-A2B3D888A361}"/>
            </a:ext>
          </a:extLst>
        </xdr:cNvPr>
        <xdr:cNvCxnSpPr/>
      </xdr:nvCxnSpPr>
      <xdr:spPr>
        <a:xfrm>
          <a:off x="14592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587" name="楕円 586">
          <a:extLst>
            <a:ext uri="{FF2B5EF4-FFF2-40B4-BE49-F238E27FC236}">
              <a16:creationId xmlns:a16="http://schemas.microsoft.com/office/drawing/2014/main" id="{0444A7CE-4F97-49BA-904A-ECECB1C68636}"/>
            </a:ext>
          </a:extLst>
        </xdr:cNvPr>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35379</xdr:rowOff>
    </xdr:to>
    <xdr:cxnSp macro="">
      <xdr:nvCxnSpPr>
        <xdr:cNvPr id="588" name="直線コネクタ 587">
          <a:extLst>
            <a:ext uri="{FF2B5EF4-FFF2-40B4-BE49-F238E27FC236}">
              <a16:creationId xmlns:a16="http://schemas.microsoft.com/office/drawing/2014/main" id="{A439A5CE-1FE0-4E91-BBF3-BE8D129EBE95}"/>
            </a:ext>
          </a:extLst>
        </xdr:cNvPr>
        <xdr:cNvCxnSpPr/>
      </xdr:nvCxnSpPr>
      <xdr:spPr>
        <a:xfrm flipV="1">
          <a:off x="13703300" y="181845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121738</xdr:rowOff>
    </xdr:from>
    <xdr:to>
      <xdr:col>67</xdr:col>
      <xdr:colOff>101600</xdr:colOff>
      <xdr:row>106</xdr:row>
      <xdr:rowOff>51888</xdr:rowOff>
    </xdr:to>
    <xdr:sp macro="" textlink="">
      <xdr:nvSpPr>
        <xdr:cNvPr id="589" name="楕円 588">
          <a:extLst>
            <a:ext uri="{FF2B5EF4-FFF2-40B4-BE49-F238E27FC236}">
              <a16:creationId xmlns:a16="http://schemas.microsoft.com/office/drawing/2014/main" id="{6B8A412D-0CC0-4161-B4C8-CF3FD44FCE3C}"/>
            </a:ext>
          </a:extLst>
        </xdr:cNvPr>
        <xdr:cNvSpPr/>
      </xdr:nvSpPr>
      <xdr:spPr>
        <a:xfrm>
          <a:off x="1276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35379</xdr:rowOff>
    </xdr:to>
    <xdr:cxnSp macro="">
      <xdr:nvCxnSpPr>
        <xdr:cNvPr id="590" name="直線コネクタ 589">
          <a:extLst>
            <a:ext uri="{FF2B5EF4-FFF2-40B4-BE49-F238E27FC236}">
              <a16:creationId xmlns:a16="http://schemas.microsoft.com/office/drawing/2014/main" id="{AAF5E02D-F503-4176-A6E6-EEBD44E1BC2B}"/>
            </a:ext>
          </a:extLst>
        </xdr:cNvPr>
        <xdr:cNvCxnSpPr/>
      </xdr:nvCxnSpPr>
      <xdr:spPr>
        <a:xfrm>
          <a:off x="12814300" y="1817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591" name="n_1aveValue【庁舎】&#10;有形固定資産減価償却率">
          <a:extLst>
            <a:ext uri="{FF2B5EF4-FFF2-40B4-BE49-F238E27FC236}">
              <a16:creationId xmlns:a16="http://schemas.microsoft.com/office/drawing/2014/main" id="{3695016B-E8D2-40E3-BF75-76549BB006C7}"/>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592" name="n_2aveValue【庁舎】&#10;有形固定資産減価償却率">
          <a:extLst>
            <a:ext uri="{FF2B5EF4-FFF2-40B4-BE49-F238E27FC236}">
              <a16:creationId xmlns:a16="http://schemas.microsoft.com/office/drawing/2014/main" id="{48136378-1DC9-4649-A1B3-86E029A74AAC}"/>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3" name="n_3aveValue【庁舎】&#10;有形固定資産減価償却率">
          <a:extLst>
            <a:ext uri="{FF2B5EF4-FFF2-40B4-BE49-F238E27FC236}">
              <a16:creationId xmlns:a16="http://schemas.microsoft.com/office/drawing/2014/main" id="{3D84CA7C-53EC-4CDA-BB2F-480B9FA4418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594" name="n_4aveValue【庁舎】&#10;有形固定資産減価償却率">
          <a:extLst>
            <a:ext uri="{FF2B5EF4-FFF2-40B4-BE49-F238E27FC236}">
              <a16:creationId xmlns:a16="http://schemas.microsoft.com/office/drawing/2014/main" id="{DF1D7403-D159-418F-98E9-FD0E91DE9316}"/>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595" name="n_1mainValue【庁舎】&#10;有形固定資産減価償却率">
          <a:extLst>
            <a:ext uri="{FF2B5EF4-FFF2-40B4-BE49-F238E27FC236}">
              <a16:creationId xmlns:a16="http://schemas.microsoft.com/office/drawing/2014/main" id="{0F635000-8E74-4D46-91A7-02DED80D216B}"/>
            </a:ext>
          </a:extLst>
        </xdr:cNvPr>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596" name="n_2mainValue【庁舎】&#10;有形固定資産減価償却率">
          <a:extLst>
            <a:ext uri="{FF2B5EF4-FFF2-40B4-BE49-F238E27FC236}">
              <a16:creationId xmlns:a16="http://schemas.microsoft.com/office/drawing/2014/main" id="{10C236B5-B564-4A03-A7D8-D8AC94E14B89}"/>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597" name="n_3mainValue【庁舎】&#10;有形固定資産減価償却率">
          <a:extLst>
            <a:ext uri="{FF2B5EF4-FFF2-40B4-BE49-F238E27FC236}">
              <a16:creationId xmlns:a16="http://schemas.microsoft.com/office/drawing/2014/main" id="{7D967177-4CB1-4333-91CB-C6A7A8B9B244}"/>
            </a:ext>
          </a:extLst>
        </xdr:cNvPr>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598" name="n_4mainValue【庁舎】&#10;有形固定資産減価償却率">
          <a:extLst>
            <a:ext uri="{FF2B5EF4-FFF2-40B4-BE49-F238E27FC236}">
              <a16:creationId xmlns:a16="http://schemas.microsoft.com/office/drawing/2014/main" id="{C4A99FB5-0A47-4F8F-B54E-722006BAF020}"/>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F5B156A-CAEF-48A0-9531-2E01AFE150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DC7A52C1-B0FF-40DF-A8F1-EA78ADC789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67638695-AF2B-481F-91EE-2383E14920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D2FFACE7-D064-43A6-A073-1E407FC425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CD72C53A-8E7A-41D8-9F68-DEEE9D8F08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11162144-3A61-4F9E-9E45-3FA557707C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A4C81DA7-7665-4B08-AEF8-7CAA19F277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F27E0C1-0CE3-4723-B8F3-58019B3EAC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420F10E6-FD80-4E1B-9556-DEE67761B6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E245C60A-EC4E-49C2-96E4-5461B115FB1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90760F46-973D-4597-AFD9-07E47E3FEC6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51D3EC72-4658-4F10-B4A1-4167E8BDA63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6183AC0D-B752-4E21-BF41-A6BDF9B4CFF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163EFED7-DA0F-424F-8E91-04E394DCC8B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C90168CE-664F-45F0-9F34-B7EDDD00F04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127B4CDA-F476-430A-8005-B3C84A24CB2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DA9FCE5A-021B-4C0D-9AD6-17C19684EED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62E51097-D6A1-40EF-AB71-44B40516470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6529970B-AB2D-4974-BA12-95905E85A9E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BC1C2368-5513-4B92-8479-6B31174E14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4BB2990D-4D3C-403E-89E7-4DEC10735BB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6421F3D2-37EF-4D76-94B2-D3D559FC7E8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E0E2A725-F589-4236-9C65-9A595406D9A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4DEF2939-1F9B-48C5-9771-74C759CA1D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CE770DF9-BBC1-45A2-91EC-E3F472FF75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A8695AD9-4A83-4195-A3BB-2ECDB12F60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25" name="直線コネクタ 624">
          <a:extLst>
            <a:ext uri="{FF2B5EF4-FFF2-40B4-BE49-F238E27FC236}">
              <a16:creationId xmlns:a16="http://schemas.microsoft.com/office/drawing/2014/main" id="{485EE897-EFE2-4C9E-A05D-DE8FD4A8D4FD}"/>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26" name="【庁舎】&#10;一人当たり面積最小値テキスト">
          <a:extLst>
            <a:ext uri="{FF2B5EF4-FFF2-40B4-BE49-F238E27FC236}">
              <a16:creationId xmlns:a16="http://schemas.microsoft.com/office/drawing/2014/main" id="{3CFCCE02-2F02-4AD0-8E8B-88299241287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27" name="直線コネクタ 626">
          <a:extLst>
            <a:ext uri="{FF2B5EF4-FFF2-40B4-BE49-F238E27FC236}">
              <a16:creationId xmlns:a16="http://schemas.microsoft.com/office/drawing/2014/main" id="{BDE43851-CA27-44CE-B983-AD9289D77746}"/>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28" name="【庁舎】&#10;一人当たり面積最大値テキスト">
          <a:extLst>
            <a:ext uri="{FF2B5EF4-FFF2-40B4-BE49-F238E27FC236}">
              <a16:creationId xmlns:a16="http://schemas.microsoft.com/office/drawing/2014/main" id="{89F53FC6-4377-4688-9A0D-A6FCB3697AAA}"/>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29" name="直線コネクタ 628">
          <a:extLst>
            <a:ext uri="{FF2B5EF4-FFF2-40B4-BE49-F238E27FC236}">
              <a16:creationId xmlns:a16="http://schemas.microsoft.com/office/drawing/2014/main" id="{DB16E221-FBB8-4707-9989-2CF80FA10F3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30" name="【庁舎】&#10;一人当たり面積平均値テキスト">
          <a:extLst>
            <a:ext uri="{FF2B5EF4-FFF2-40B4-BE49-F238E27FC236}">
              <a16:creationId xmlns:a16="http://schemas.microsoft.com/office/drawing/2014/main" id="{FB4C108D-F224-415C-B7E6-AA90DA20C15A}"/>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31" name="フローチャート: 判断 630">
          <a:extLst>
            <a:ext uri="{FF2B5EF4-FFF2-40B4-BE49-F238E27FC236}">
              <a16:creationId xmlns:a16="http://schemas.microsoft.com/office/drawing/2014/main" id="{DF0125D7-5470-4E5B-90F3-658AC4193266}"/>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32" name="フローチャート: 判断 631">
          <a:extLst>
            <a:ext uri="{FF2B5EF4-FFF2-40B4-BE49-F238E27FC236}">
              <a16:creationId xmlns:a16="http://schemas.microsoft.com/office/drawing/2014/main" id="{049A15BE-1BCE-456B-866C-5EF63665C392}"/>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33" name="フローチャート: 判断 632">
          <a:extLst>
            <a:ext uri="{FF2B5EF4-FFF2-40B4-BE49-F238E27FC236}">
              <a16:creationId xmlns:a16="http://schemas.microsoft.com/office/drawing/2014/main" id="{DBEB610F-B78A-4A05-908F-2A5FEC7CE47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34" name="フローチャート: 判断 633">
          <a:extLst>
            <a:ext uri="{FF2B5EF4-FFF2-40B4-BE49-F238E27FC236}">
              <a16:creationId xmlns:a16="http://schemas.microsoft.com/office/drawing/2014/main" id="{CCE382B7-B5F3-4CB3-A633-2EB445FE2295}"/>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35" name="フローチャート: 判断 634">
          <a:extLst>
            <a:ext uri="{FF2B5EF4-FFF2-40B4-BE49-F238E27FC236}">
              <a16:creationId xmlns:a16="http://schemas.microsoft.com/office/drawing/2014/main" id="{6916484D-09AC-47D2-87A4-B50EAF67D8A6}"/>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2A489C56-E496-451E-AE42-422C3590B8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6EFCB74-57FC-4DF8-BEDE-F5BEA016F79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D4A3EB5-314F-4887-A6D6-1290D34D1E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2BFFAAAD-E787-4D22-8522-B3BDB90A91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F7E27DB4-9F83-4D2F-B810-8978C7C43C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641" name="楕円 640">
          <a:extLst>
            <a:ext uri="{FF2B5EF4-FFF2-40B4-BE49-F238E27FC236}">
              <a16:creationId xmlns:a16="http://schemas.microsoft.com/office/drawing/2014/main" id="{053F6FB2-BABD-4175-818D-E202098C6FAB}"/>
            </a:ext>
          </a:extLst>
        </xdr:cNvPr>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642" name="【庁舎】&#10;一人当たり面積該当値テキスト">
          <a:extLst>
            <a:ext uri="{FF2B5EF4-FFF2-40B4-BE49-F238E27FC236}">
              <a16:creationId xmlns:a16="http://schemas.microsoft.com/office/drawing/2014/main" id="{3001EC4F-9FBA-484E-9E62-AF7F7ACACF6C}"/>
            </a:ext>
          </a:extLst>
        </xdr:cNvPr>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643" name="楕円 642">
          <a:extLst>
            <a:ext uri="{FF2B5EF4-FFF2-40B4-BE49-F238E27FC236}">
              <a16:creationId xmlns:a16="http://schemas.microsoft.com/office/drawing/2014/main" id="{09FFCCA6-EB94-47F6-AD45-E363FD098CA3}"/>
            </a:ext>
          </a:extLst>
        </xdr:cNvPr>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50074</xdr:rowOff>
    </xdr:to>
    <xdr:cxnSp macro="">
      <xdr:nvCxnSpPr>
        <xdr:cNvPr id="644" name="直線コネクタ 643">
          <a:extLst>
            <a:ext uri="{FF2B5EF4-FFF2-40B4-BE49-F238E27FC236}">
              <a16:creationId xmlns:a16="http://schemas.microsoft.com/office/drawing/2014/main" id="{D01E2AE7-D71B-450A-A7D7-EE79B2099204}"/>
            </a:ext>
          </a:extLst>
        </xdr:cNvPr>
        <xdr:cNvCxnSpPr/>
      </xdr:nvCxnSpPr>
      <xdr:spPr>
        <a:xfrm>
          <a:off x="21323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645" name="楕円 644">
          <a:extLst>
            <a:ext uri="{FF2B5EF4-FFF2-40B4-BE49-F238E27FC236}">
              <a16:creationId xmlns:a16="http://schemas.microsoft.com/office/drawing/2014/main" id="{C7297753-9B06-49BF-9771-A15BA8C451EC}"/>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46808</xdr:rowOff>
    </xdr:to>
    <xdr:cxnSp macro="">
      <xdr:nvCxnSpPr>
        <xdr:cNvPr id="646" name="直線コネクタ 645">
          <a:extLst>
            <a:ext uri="{FF2B5EF4-FFF2-40B4-BE49-F238E27FC236}">
              <a16:creationId xmlns:a16="http://schemas.microsoft.com/office/drawing/2014/main" id="{B34F1983-0A7F-40BD-9D7C-F3647EC42464}"/>
            </a:ext>
          </a:extLst>
        </xdr:cNvPr>
        <xdr:cNvCxnSpPr/>
      </xdr:nvCxnSpPr>
      <xdr:spPr>
        <a:xfrm>
          <a:off x="20434300" y="1856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647" name="楕円 646">
          <a:extLst>
            <a:ext uri="{FF2B5EF4-FFF2-40B4-BE49-F238E27FC236}">
              <a16:creationId xmlns:a16="http://schemas.microsoft.com/office/drawing/2014/main" id="{6D93731F-8C9F-4391-89B6-007F95B8192A}"/>
            </a:ext>
          </a:extLst>
        </xdr:cNvPr>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40277</xdr:rowOff>
    </xdr:from>
    <xdr:to>
      <xdr:col>107</xdr:col>
      <xdr:colOff>50800</xdr:colOff>
      <xdr:row>108</xdr:row>
      <xdr:rowOff>43543</xdr:rowOff>
    </xdr:to>
    <xdr:cxnSp macro="">
      <xdr:nvCxnSpPr>
        <xdr:cNvPr id="648" name="直線コネクタ 647">
          <a:extLst>
            <a:ext uri="{FF2B5EF4-FFF2-40B4-BE49-F238E27FC236}">
              <a16:creationId xmlns:a16="http://schemas.microsoft.com/office/drawing/2014/main" id="{B3411EF1-013C-42A3-B5DC-9649B175DDDC}"/>
            </a:ext>
          </a:extLst>
        </xdr:cNvPr>
        <xdr:cNvCxnSpPr/>
      </xdr:nvCxnSpPr>
      <xdr:spPr>
        <a:xfrm>
          <a:off x="19545300" y="1855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649" name="楕円 648">
          <a:extLst>
            <a:ext uri="{FF2B5EF4-FFF2-40B4-BE49-F238E27FC236}">
              <a16:creationId xmlns:a16="http://schemas.microsoft.com/office/drawing/2014/main" id="{7C861AE8-9E5F-4B78-9B39-A76541B5EF5C}"/>
            </a:ext>
          </a:extLst>
        </xdr:cNvPr>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37012</xdr:rowOff>
    </xdr:from>
    <xdr:to>
      <xdr:col>102</xdr:col>
      <xdr:colOff>114300</xdr:colOff>
      <xdr:row>108</xdr:row>
      <xdr:rowOff>40277</xdr:rowOff>
    </xdr:to>
    <xdr:cxnSp macro="">
      <xdr:nvCxnSpPr>
        <xdr:cNvPr id="650" name="直線コネクタ 649">
          <a:extLst>
            <a:ext uri="{FF2B5EF4-FFF2-40B4-BE49-F238E27FC236}">
              <a16:creationId xmlns:a16="http://schemas.microsoft.com/office/drawing/2014/main" id="{592D4720-4D06-4F38-992C-2E572B6E63B9}"/>
            </a:ext>
          </a:extLst>
        </xdr:cNvPr>
        <xdr:cNvCxnSpPr/>
      </xdr:nvCxnSpPr>
      <xdr:spPr>
        <a:xfrm>
          <a:off x="18656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51" name="n_1aveValue【庁舎】&#10;一人当たり面積">
          <a:extLst>
            <a:ext uri="{FF2B5EF4-FFF2-40B4-BE49-F238E27FC236}">
              <a16:creationId xmlns:a16="http://schemas.microsoft.com/office/drawing/2014/main" id="{7A0A42EB-6190-4A3B-BFFF-C971C7A166C5}"/>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52" name="n_2aveValue【庁舎】&#10;一人当たり面積">
          <a:extLst>
            <a:ext uri="{FF2B5EF4-FFF2-40B4-BE49-F238E27FC236}">
              <a16:creationId xmlns:a16="http://schemas.microsoft.com/office/drawing/2014/main" id="{4AFDE748-348C-4DB8-A25E-F6F2D0622008}"/>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653" name="n_3aveValue【庁舎】&#10;一人当たり面積">
          <a:extLst>
            <a:ext uri="{FF2B5EF4-FFF2-40B4-BE49-F238E27FC236}">
              <a16:creationId xmlns:a16="http://schemas.microsoft.com/office/drawing/2014/main" id="{C1B94A22-F601-4957-BD42-684EDBC67997}"/>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654" name="n_4aveValue【庁舎】&#10;一人当たり面積">
          <a:extLst>
            <a:ext uri="{FF2B5EF4-FFF2-40B4-BE49-F238E27FC236}">
              <a16:creationId xmlns:a16="http://schemas.microsoft.com/office/drawing/2014/main" id="{597AB513-408D-4684-B01C-86B4DAFBFCEE}"/>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655" name="n_1mainValue【庁舎】&#10;一人当たり面積">
          <a:extLst>
            <a:ext uri="{FF2B5EF4-FFF2-40B4-BE49-F238E27FC236}">
              <a16:creationId xmlns:a16="http://schemas.microsoft.com/office/drawing/2014/main" id="{1AEE91B3-FB8A-469F-8CC8-6FFD007BDF46}"/>
            </a:ext>
          </a:extLst>
        </xdr:cNvPr>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656" name="n_2mainValue【庁舎】&#10;一人当たり面積">
          <a:extLst>
            <a:ext uri="{FF2B5EF4-FFF2-40B4-BE49-F238E27FC236}">
              <a16:creationId xmlns:a16="http://schemas.microsoft.com/office/drawing/2014/main" id="{372BF8C3-3C67-4D16-9872-0A07BAF22A53}"/>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657" name="n_3mainValue【庁舎】&#10;一人当たり面積">
          <a:extLst>
            <a:ext uri="{FF2B5EF4-FFF2-40B4-BE49-F238E27FC236}">
              <a16:creationId xmlns:a16="http://schemas.microsoft.com/office/drawing/2014/main" id="{7E3AB28A-664A-4998-949C-CB4C9535D7C7}"/>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658" name="n_4mainValue【庁舎】&#10;一人当たり面積">
          <a:extLst>
            <a:ext uri="{FF2B5EF4-FFF2-40B4-BE49-F238E27FC236}">
              <a16:creationId xmlns:a16="http://schemas.microsoft.com/office/drawing/2014/main" id="{BABB26A7-643A-49E4-9337-227979F0EEE7}"/>
            </a:ext>
          </a:extLst>
        </xdr:cNvPr>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D64FBA6A-92DB-4882-A273-60890D9264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B17744CA-02CF-4987-BCBD-86A0600EED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8DD1F079-3D20-44D2-AB7A-BC48A0F718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類似団体の有形固定資産減価償却率平均値と比較すると、体育館・プールや保健センター・保健所は平均を下回っており、保健センターや消防施設は類似団体平均と近似値である。</a:t>
          </a:r>
        </a:p>
        <a:p>
          <a:r>
            <a:rPr kumimoji="1" lang="ja-JP" altLang="en-US" sz="1300">
              <a:latin typeface="ＭＳ Ｐゴシック" panose="020B0600070205080204" pitchFamily="50" charset="-128"/>
              <a:ea typeface="ＭＳ Ｐゴシック" panose="020B0600070205080204" pitchFamily="50" charset="-128"/>
            </a:rPr>
            <a:t>庁舎については、類似団体平均を上回っており老朽化が進んでいるため、令和２年度に作成した「個別施設計画」に基づき空調設備の改修や維持管理を適切に進めていく。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となり、類似団体平均値を大きく上回る数値となった。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流行に伴う景気の低迷による町税収入の減少が大きな要因であるが、コロナ禍からの社会経済の正常化が進みつつあるため、今後も歳入確保及び歳出削減を図り、財政の健全化に包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％減少して</a:t>
          </a:r>
          <a:r>
            <a:rPr kumimoji="1" lang="en-US" altLang="ja-JP" sz="1200">
              <a:latin typeface="ＭＳ Ｐゴシック" panose="020B0600070205080204" pitchFamily="50" charset="-128"/>
              <a:ea typeface="ＭＳ Ｐゴシック" panose="020B0600070205080204" pitchFamily="50" charset="-128"/>
            </a:rPr>
            <a:t>81.7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経常一般財源等が新型コロナウイルス感染症の影響により固定資産税と個人町民税が減額となったが、普通交付税が臨時経済対策費などにより増額となった結果、経常収支比率は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良好となった。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経常経費充当一般財源等のうち物件費は、</a:t>
          </a:r>
          <a:r>
            <a:rPr kumimoji="1" lang="en-US" altLang="ja-JP" sz="1200">
              <a:latin typeface="ＭＳ Ｐゴシック" panose="020B0600070205080204" pitchFamily="50" charset="-128"/>
              <a:ea typeface="ＭＳ Ｐゴシック" panose="020B0600070205080204" pitchFamily="50" charset="-128"/>
            </a:rPr>
            <a:t>1,165,840</a:t>
          </a:r>
          <a:r>
            <a:rPr kumimoji="1" lang="ja-JP" altLang="en-US" sz="1200">
              <a:latin typeface="ＭＳ Ｐゴシック" panose="020B0600070205080204" pitchFamily="50" charset="-128"/>
              <a:ea typeface="ＭＳ Ｐゴシック" panose="020B0600070205080204" pitchFamily="50" charset="-128"/>
            </a:rPr>
            <a:t>千円から</a:t>
          </a:r>
          <a:r>
            <a:rPr kumimoji="1" lang="en-US" altLang="ja-JP" sz="1200">
              <a:latin typeface="ＭＳ Ｐゴシック" panose="020B0600070205080204" pitchFamily="50" charset="-128"/>
              <a:ea typeface="ＭＳ Ｐゴシック" panose="020B0600070205080204" pitchFamily="50" charset="-128"/>
            </a:rPr>
            <a:t>1,273,141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+107,301</a:t>
          </a:r>
          <a:r>
            <a:rPr kumimoji="1" lang="ja-JP" altLang="en-US" sz="1200">
              <a:latin typeface="ＭＳ Ｐゴシック" panose="020B0600070205080204" pitchFamily="50" charset="-128"/>
              <a:ea typeface="ＭＳ Ｐゴシック" panose="020B0600070205080204" pitchFamily="50" charset="-128"/>
            </a:rPr>
            <a:t>千円）、扶助費は</a:t>
          </a:r>
          <a:r>
            <a:rPr kumimoji="1" lang="en-US" altLang="ja-JP" sz="1200">
              <a:latin typeface="ＭＳ Ｐゴシック" panose="020B0600070205080204" pitchFamily="50" charset="-128"/>
              <a:ea typeface="ＭＳ Ｐゴシック" panose="020B0600070205080204" pitchFamily="50" charset="-128"/>
            </a:rPr>
            <a:t>771,556</a:t>
          </a:r>
          <a:r>
            <a:rPr kumimoji="1" lang="ja-JP" altLang="en-US" sz="1200">
              <a:latin typeface="ＭＳ Ｐゴシック" panose="020B0600070205080204" pitchFamily="50" charset="-128"/>
              <a:ea typeface="ＭＳ Ｐゴシック" panose="020B0600070205080204" pitchFamily="50" charset="-128"/>
            </a:rPr>
            <a:t>千円から</a:t>
          </a:r>
          <a:r>
            <a:rPr kumimoji="1" lang="en-US" altLang="ja-JP" sz="1200">
              <a:latin typeface="ＭＳ Ｐゴシック" panose="020B0600070205080204" pitchFamily="50" charset="-128"/>
              <a:ea typeface="ＭＳ Ｐゴシック" panose="020B0600070205080204" pitchFamily="50" charset="-128"/>
            </a:rPr>
            <a:t>860,861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+89,305</a:t>
          </a:r>
          <a:r>
            <a:rPr kumimoji="1" lang="ja-JP" altLang="en-US" sz="1200">
              <a:latin typeface="ＭＳ Ｐゴシック" panose="020B0600070205080204" pitchFamily="50" charset="-128"/>
              <a:ea typeface="ＭＳ Ｐゴシック" panose="020B0600070205080204" pitchFamily="50" charset="-128"/>
            </a:rPr>
            <a:t>千円）と増加しているためである。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今後も、財政構造が硬直化しないように事務事業の見直しを図り、財政の健全化に努める。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82127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2957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64</xdr:row>
      <xdr:rowOff>119804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8347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119804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041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31327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076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92,525</a:t>
          </a:r>
          <a:r>
            <a:rPr kumimoji="1" lang="ja-JP" altLang="en-US" sz="1300">
              <a:latin typeface="ＭＳ Ｐゴシック" panose="020B0600070205080204" pitchFamily="50" charset="-128"/>
              <a:ea typeface="ＭＳ Ｐゴシック" panose="020B0600070205080204" pitchFamily="50" charset="-128"/>
            </a:rPr>
            <a:t>円であり、前年度に引き続き類似団体の中では少ない経費である。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ごみ処理業務や消防業務等を一部事務組合で行っていることが、大きな要因である。今後も経費削減に努め、現在の水準の維持に努める。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60306</xdr:rowOff>
    </xdr:from>
    <xdr:to>
      <xdr:col>23</xdr:col>
      <xdr:colOff>133350</xdr:colOff>
      <xdr:row>89</xdr:row>
      <xdr:rowOff>93352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119206"/>
          <a:ext cx="0" cy="1233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65429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2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93352</xdr:rowOff>
    </xdr:from>
    <xdr:to>
      <xdr:col>24</xdr:col>
      <xdr:colOff>12700</xdr:colOff>
      <xdr:row>89</xdr:row>
      <xdr:rowOff>93352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5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146683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60306</xdr:rowOff>
    </xdr:from>
    <xdr:to>
      <xdr:col>24</xdr:col>
      <xdr:colOff>12700</xdr:colOff>
      <xdr:row>82</xdr:row>
      <xdr:rowOff>60306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11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43151</xdr:rowOff>
    </xdr:from>
    <xdr:to>
      <xdr:col>23</xdr:col>
      <xdr:colOff>133350</xdr:colOff>
      <xdr:row>82</xdr:row>
      <xdr:rowOff>83809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2051"/>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3963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0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31886</xdr:rowOff>
    </xdr:from>
    <xdr:to>
      <xdr:col>23</xdr:col>
      <xdr:colOff>184150</xdr:colOff>
      <xdr:row>84</xdr:row>
      <xdr:rowOff>133486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36314</xdr:rowOff>
    </xdr:from>
    <xdr:to>
      <xdr:col>19</xdr:col>
      <xdr:colOff>133350</xdr:colOff>
      <xdr:row>82</xdr:row>
      <xdr:rowOff>43151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5214"/>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146140</xdr:rowOff>
    </xdr:from>
    <xdr:to>
      <xdr:col>19</xdr:col>
      <xdr:colOff>184150</xdr:colOff>
      <xdr:row>84</xdr:row>
      <xdr:rowOff>76290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7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61067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6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6601</xdr:rowOff>
    </xdr:from>
    <xdr:to>
      <xdr:col>15</xdr:col>
      <xdr:colOff>82550</xdr:colOff>
      <xdr:row>82</xdr:row>
      <xdr:rowOff>36314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5501"/>
          <a:ext cx="889000" cy="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65740</xdr:rowOff>
    </xdr:from>
    <xdr:to>
      <xdr:col>15</xdr:col>
      <xdr:colOff>133350</xdr:colOff>
      <xdr:row>83</xdr:row>
      <xdr:rowOff>167340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152117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141639</xdr:rowOff>
    </xdr:from>
    <xdr:to>
      <xdr:col>11</xdr:col>
      <xdr:colOff>31750</xdr:colOff>
      <xdr:row>82</xdr:row>
      <xdr:rowOff>6601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9089"/>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66069</xdr:rowOff>
    </xdr:from>
    <xdr:to>
      <xdr:col>11</xdr:col>
      <xdr:colOff>82550</xdr:colOff>
      <xdr:row>83</xdr:row>
      <xdr:rowOff>167669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152446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34330</xdr:rowOff>
    </xdr:from>
    <xdr:to>
      <xdr:col>7</xdr:col>
      <xdr:colOff>31750</xdr:colOff>
      <xdr:row>83</xdr:row>
      <xdr:rowOff>135930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120707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33009</xdr:rowOff>
    </xdr:from>
    <xdr:to>
      <xdr:col>23</xdr:col>
      <xdr:colOff>184150</xdr:colOff>
      <xdr:row>82</xdr:row>
      <xdr:rowOff>134609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125736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163801</xdr:rowOff>
    </xdr:from>
    <xdr:to>
      <xdr:col>19</xdr:col>
      <xdr:colOff>184150</xdr:colOff>
      <xdr:row>82</xdr:row>
      <xdr:rowOff>93951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104128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0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156964</xdr:rowOff>
    </xdr:from>
    <xdr:to>
      <xdr:col>15</xdr:col>
      <xdr:colOff>133350</xdr:colOff>
      <xdr:row>82</xdr:row>
      <xdr:rowOff>87114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97291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127251</xdr:rowOff>
    </xdr:from>
    <xdr:to>
      <xdr:col>11</xdr:col>
      <xdr:colOff>82550</xdr:colOff>
      <xdr:row>82</xdr:row>
      <xdr:rowOff>57401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67578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90839</xdr:rowOff>
    </xdr:from>
    <xdr:to>
      <xdr:col>7</xdr:col>
      <xdr:colOff>31750</xdr:colOff>
      <xdr:row>82</xdr:row>
      <xdr:rowOff>20989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31166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全国的に低い水準であり、今後も国、県及び近隣市町村の動向を注視し、給与の適正化に努める。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64407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29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64407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132443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人となっており、前年度より減少している。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ここ数年、職務の増加及び多様化に伴い、新規採用職員を増やしており、今後も定員管理の適正化に努める。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99423</xdr:rowOff>
    </xdr:from>
    <xdr:to>
      <xdr:col>81</xdr:col>
      <xdr:colOff>44450</xdr:colOff>
      <xdr:row>58</xdr:row>
      <xdr:rowOff>102870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04352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109765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0469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92528</xdr:rowOff>
    </xdr:from>
    <xdr:to>
      <xdr:col>72</xdr:col>
      <xdr:colOff>203200</xdr:colOff>
      <xdr:row>58</xdr:row>
      <xdr:rowOff>109765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366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92528</xdr:rowOff>
    </xdr:from>
    <xdr:to>
      <xdr:col>68</xdr:col>
      <xdr:colOff>152400</xdr:colOff>
      <xdr:row>58</xdr:row>
      <xdr:rowOff>95976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48623</xdr:rowOff>
    </xdr:from>
    <xdr:to>
      <xdr:col>81</xdr:col>
      <xdr:colOff>95250</xdr:colOff>
      <xdr:row>58</xdr:row>
      <xdr:rowOff>150223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141350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52070</xdr:rowOff>
    </xdr:from>
    <xdr:to>
      <xdr:col>77</xdr:col>
      <xdr:colOff>95250</xdr:colOff>
      <xdr:row>58</xdr:row>
      <xdr:rowOff>153670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58965</xdr:rowOff>
    </xdr:from>
    <xdr:to>
      <xdr:col>73</xdr:col>
      <xdr:colOff>44450</xdr:colOff>
      <xdr:row>58</xdr:row>
      <xdr:rowOff>160565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170742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41728</xdr:rowOff>
    </xdr:from>
    <xdr:to>
      <xdr:col>68</xdr:col>
      <xdr:colOff>203200</xdr:colOff>
      <xdr:row>58</xdr:row>
      <xdr:rowOff>143328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153505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45176</xdr:rowOff>
    </xdr:from>
    <xdr:to>
      <xdr:col>64</xdr:col>
      <xdr:colOff>152400</xdr:colOff>
      <xdr:row>58</xdr:row>
      <xdr:rowOff>146776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156953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実質公債費負担比率は、前年度と比べ、３ヵ年平均値は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％となり、前年度より大きくなった。主な要因としては、元利償還金の増加や公営企業の繰入金の増加が考えられる。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今後、大規模事業の予定があることにより、地方債の借入が増えることが見込まれることから、実質公債費率が大きくなる見通しである。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63137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55066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42454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42454</xdr:rowOff>
    </xdr:from>
    <xdr:to>
      <xdr:col>72</xdr:col>
      <xdr:colOff>203200</xdr:colOff>
      <xdr:row>38</xdr:row>
      <xdr:rowOff>63137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575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63137</xdr:rowOff>
    </xdr:from>
    <xdr:to>
      <xdr:col>68</xdr:col>
      <xdr:colOff>152400</xdr:colOff>
      <xdr:row>38</xdr:row>
      <xdr:rowOff>152763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782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12337</xdr:rowOff>
    </xdr:from>
    <xdr:to>
      <xdr:col>81</xdr:col>
      <xdr:colOff>95250</xdr:colOff>
      <xdr:row>38</xdr:row>
      <xdr:rowOff>113937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28864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163104</xdr:rowOff>
    </xdr:from>
    <xdr:to>
      <xdr:col>73</xdr:col>
      <xdr:colOff>44450</xdr:colOff>
      <xdr:row>38</xdr:row>
      <xdr:rowOff>93254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103431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12337</xdr:rowOff>
    </xdr:from>
    <xdr:to>
      <xdr:col>68</xdr:col>
      <xdr:colOff>203200</xdr:colOff>
      <xdr:row>38</xdr:row>
      <xdr:rowOff>113937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124114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2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財政調整基金の積立が多く、残高が増加したためと考えられるが、新たに計</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本の起債が増えており、今後も大規模事業の予定があることにより、地方債の借入が増えることが見込まれることから、将来負担比率が大きくなる見通しである。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152682</xdr:rowOff>
    </xdr:from>
    <xdr:to>
      <xdr:col>81</xdr:col>
      <xdr:colOff>44450</xdr:colOff>
      <xdr:row>15</xdr:row>
      <xdr:rowOff>8043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5298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103082</xdr:rowOff>
    </xdr:from>
    <xdr:to>
      <xdr:col>77</xdr:col>
      <xdr:colOff>44450</xdr:colOff>
      <xdr:row>15</xdr:row>
      <xdr:rowOff>8043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50338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101882</xdr:rowOff>
    </xdr:from>
    <xdr:to>
      <xdr:col>81</xdr:col>
      <xdr:colOff>95250</xdr:colOff>
      <xdr:row>15</xdr:row>
      <xdr:rowOff>32032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73959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43620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52282</xdr:rowOff>
    </xdr:from>
    <xdr:to>
      <xdr:col>73</xdr:col>
      <xdr:colOff>44450</xdr:colOff>
      <xdr:row>14</xdr:row>
      <xdr:rowOff>153882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164059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人件費に係る経常収支比率は、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下がって</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となった。経常支出は増加しているものの、国民年金事務委託費などの増により経常収入が増えたためである。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類似団体平均値を下回っているのは、ごみ処理業務や消防業務を一部事務組合で行っているためである。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一部事務組合の人件費に充てる負担金を合計した場合は、大きく増加することとなり、今後もこれらを含めた経費について抑制に努める。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物件費に係る経常収支比率は類似団体平均値を上回る</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これは、タブレット機器等借上料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45,716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+40,785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a:t>
          </a:r>
          <a:r>
            <a:rPr kumimoji="1" lang="ja-JP" altLang="en-US" sz="1300">
              <a:latin typeface="ＭＳ Ｐゴシック" panose="020B0600070205080204" pitchFamily="50" charset="-128"/>
              <a:ea typeface="ＭＳ Ｐゴシック" panose="020B0600070205080204" pitchFamily="50" charset="-128"/>
            </a:rPr>
            <a:t>、総合収納システム導入委託料</a:t>
          </a:r>
          <a:r>
            <a:rPr kumimoji="1" lang="en-US" altLang="ja-JP" sz="1300">
              <a:latin typeface="ＭＳ Ｐゴシック" panose="020B0600070205080204" pitchFamily="50" charset="-128"/>
              <a:ea typeface="ＭＳ Ｐゴシック" panose="020B0600070205080204" pitchFamily="50" charset="-128"/>
            </a:rPr>
            <a:t>15,414</a:t>
          </a:r>
          <a:r>
            <a:rPr kumimoji="1" lang="ja-JP" altLang="en-US" sz="1300">
              <a:latin typeface="ＭＳ Ｐゴシック" panose="020B0600070205080204" pitchFamily="50" charset="-128"/>
              <a:ea typeface="ＭＳ Ｐゴシック" panose="020B0600070205080204" pitchFamily="50" charset="-128"/>
            </a:rPr>
            <a:t>千円（皆増）、個別接種委託料</a:t>
          </a:r>
          <a:r>
            <a:rPr kumimoji="1" lang="en-US" altLang="ja-JP" sz="1300">
              <a:latin typeface="ＭＳ Ｐゴシック" panose="020B0600070205080204" pitchFamily="50" charset="-128"/>
              <a:ea typeface="ＭＳ Ｐゴシック" panose="020B0600070205080204" pitchFamily="50" charset="-128"/>
            </a:rPr>
            <a:t>13,248</a:t>
          </a:r>
          <a:r>
            <a:rPr kumimoji="1" lang="ja-JP" altLang="en-US" sz="1300">
              <a:latin typeface="ＭＳ Ｐゴシック" panose="020B0600070205080204" pitchFamily="50" charset="-128"/>
              <a:ea typeface="ＭＳ Ｐゴシック" panose="020B0600070205080204" pitchFamily="50" charset="-128"/>
            </a:rPr>
            <a:t>千円（皆増）等により、増額となったためである。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物件費の主なものは、ごみ収集業務委託料（</a:t>
          </a:r>
          <a:r>
            <a:rPr kumimoji="1" lang="en-US" altLang="ja-JP" sz="1300">
              <a:latin typeface="ＭＳ Ｐゴシック" panose="020B0600070205080204" pitchFamily="50" charset="-128"/>
              <a:ea typeface="ＭＳ Ｐゴシック" panose="020B0600070205080204" pitchFamily="50" charset="-128"/>
            </a:rPr>
            <a:t>+11,861</a:t>
          </a:r>
          <a:r>
            <a:rPr kumimoji="1" lang="ja-JP" altLang="en-US" sz="1300">
              <a:latin typeface="ＭＳ Ｐゴシック" panose="020B0600070205080204" pitchFamily="50" charset="-128"/>
              <a:ea typeface="ＭＳ Ｐゴシック" panose="020B0600070205080204" pitchFamily="50" charset="-128"/>
            </a:rPr>
            <a:t>千円）、電算システム運用業務委託料（</a:t>
          </a:r>
          <a:r>
            <a:rPr kumimoji="1" lang="en-US" altLang="ja-JP" sz="1300">
              <a:latin typeface="ＭＳ Ｐゴシック" panose="020B0600070205080204" pitchFamily="50" charset="-128"/>
              <a:ea typeface="ＭＳ Ｐゴシック" panose="020B0600070205080204" pitchFamily="50" charset="-128"/>
            </a:rPr>
            <a:t>+1,137</a:t>
          </a:r>
          <a:r>
            <a:rPr kumimoji="1" lang="ja-JP" altLang="en-US" sz="1300">
              <a:latin typeface="ＭＳ Ｐゴシック" panose="020B0600070205080204" pitchFamily="50" charset="-128"/>
              <a:ea typeface="ＭＳ Ｐゴシック" panose="020B0600070205080204" pitchFamily="50" charset="-128"/>
            </a:rPr>
            <a:t>千円）である。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139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19</xdr:row>
      <xdr:rowOff>138430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15823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56134</xdr:rowOff>
    </xdr:from>
    <xdr:to>
      <xdr:col>73</xdr:col>
      <xdr:colOff>180975</xdr:colOff>
      <xdr:row>19</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136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19</xdr:row>
      <xdr:rowOff>56134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1490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5334</xdr:rowOff>
    </xdr:from>
    <xdr:to>
      <xdr:col>69</xdr:col>
      <xdr:colOff>142875</xdr:colOff>
      <xdr:row>19</xdr:row>
      <xdr:rowOff>106934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91711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扶助費に係る経常収支比率が類似団体平均を大きく上回っているのは、保育所運営をすべて民間委託しているからであり、今年度は</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となり、増加傾向にある。法令等で義務付けられているものが多く、削減が難しい経費ではあるが、抑制に努めていく。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扶助費の主なものは、施設型教育・保育給付費等委託料</a:t>
          </a:r>
          <a:r>
            <a:rPr kumimoji="1" lang="en-US" altLang="ja-JP" sz="1100">
              <a:latin typeface="ＭＳ Ｐゴシック" panose="020B0600070205080204" pitchFamily="50" charset="-128"/>
              <a:ea typeface="ＭＳ Ｐゴシック" panose="020B0600070205080204" pitchFamily="50" charset="-128"/>
            </a:rPr>
            <a:t>822,483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+66,642</a:t>
          </a:r>
          <a:r>
            <a:rPr kumimoji="1" lang="ja-JP" altLang="en-US" sz="1100">
              <a:latin typeface="ＭＳ Ｐゴシック" panose="020B0600070205080204" pitchFamily="50" charset="-128"/>
              <a:ea typeface="ＭＳ Ｐゴシック" panose="020B0600070205080204" pitchFamily="50" charset="-128"/>
            </a:rPr>
            <a:t>千円）、児童手当</a:t>
          </a:r>
          <a:r>
            <a:rPr kumimoji="1" lang="en-US" altLang="ja-JP" sz="1100">
              <a:latin typeface="ＭＳ Ｐゴシック" panose="020B0600070205080204" pitchFamily="50" charset="-128"/>
              <a:ea typeface="ＭＳ Ｐゴシック" panose="020B0600070205080204" pitchFamily="50" charset="-128"/>
            </a:rPr>
            <a:t>652,757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1,795</a:t>
          </a:r>
          <a:r>
            <a:rPr kumimoji="1" lang="ja-JP" altLang="en-US" sz="1100">
              <a:latin typeface="ＭＳ Ｐゴシック" panose="020B0600070205080204" pitchFamily="50" charset="-128"/>
              <a:ea typeface="ＭＳ Ｐゴシック" panose="020B0600070205080204" pitchFamily="50" charset="-128"/>
            </a:rPr>
            <a:t>千円）等である。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33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44450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337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6350</xdr:rowOff>
    </xdr:from>
    <xdr:to>
      <xdr:col>15</xdr:col>
      <xdr:colOff>98425</xdr:colOff>
      <xdr:row>61</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6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152400</xdr:rowOff>
    </xdr:from>
    <xdr:to>
      <xdr:col>11</xdr:col>
      <xdr:colOff>9525</xdr:colOff>
      <xdr:row>61</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12700</xdr:rowOff>
    </xdr:from>
    <xdr:to>
      <xdr:col>24</xdr:col>
      <xdr:colOff>76200</xdr:colOff>
      <xdr:row>60</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127000</xdr:rowOff>
    </xdr:from>
    <xdr:to>
      <xdr:col>11</xdr:col>
      <xdr:colOff>60325</xdr:colOff>
      <xdr:row>61</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年度は、下水道事業が公営事業会計に移行したことに伴い、出資金を繰出していたが、令和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年度にはなくなったためである。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140607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39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140607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64407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42635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補助費等に係る経常収支比率は類似団体平均値</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を上回る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％となった。平均値よりは上回っているが昨年度より下がっているのは、特別定額給付金</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3,283,000</a:t>
          </a:r>
          <a:r>
            <a:rPr kumimoji="1" lang="ja-JP" altLang="en-US" sz="1100">
              <a:latin typeface="ＭＳ Ｐゴシック" panose="020B0600070205080204" pitchFamily="50" charset="-128"/>
              <a:ea typeface="ＭＳ Ｐゴシック" panose="020B0600070205080204" pitchFamily="50" charset="-128"/>
            </a:rPr>
            <a:t>千円）や新型コロナウイルス感染症対策協力金</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65,000</a:t>
          </a:r>
          <a:r>
            <a:rPr kumimoji="1" lang="ja-JP" altLang="en-US" sz="1100">
              <a:latin typeface="ＭＳ Ｐゴシック" panose="020B0600070205080204" pitchFamily="50" charset="-128"/>
              <a:ea typeface="ＭＳ Ｐゴシック" panose="020B0600070205080204" pitchFamily="50" charset="-128"/>
            </a:rPr>
            <a:t>千円）等により、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減額と</a:t>
          </a:r>
          <a:r>
            <a:rPr kumimoji="1" lang="ja-JP" altLang="en-US" sz="1100">
              <a:latin typeface="ＭＳ Ｐゴシック" panose="020B0600070205080204" pitchFamily="50" charset="-128"/>
              <a:ea typeface="ＭＳ Ｐゴシック" panose="020B0600070205080204" pitchFamily="50" charset="-128"/>
            </a:rPr>
            <a:t>なったためである。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補助費等の主なものは、海部東部消防組合負担金</a:t>
          </a:r>
          <a:r>
            <a:rPr kumimoji="1" lang="en-US" altLang="ja-JP" sz="1100">
              <a:latin typeface="ＭＳ Ｐゴシック" panose="020B0600070205080204" pitchFamily="50" charset="-128"/>
              <a:ea typeface="ＭＳ Ｐゴシック" panose="020B0600070205080204" pitchFamily="50" charset="-128"/>
            </a:rPr>
            <a:t>316,362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729</a:t>
          </a:r>
          <a:r>
            <a:rPr kumimoji="1" lang="ja-JP" altLang="en-US" sz="1100">
              <a:latin typeface="ＭＳ Ｐゴシック" panose="020B0600070205080204" pitchFamily="50" charset="-128"/>
              <a:ea typeface="ＭＳ Ｐゴシック" panose="020B0600070205080204" pitchFamily="50" charset="-128"/>
            </a:rPr>
            <a:t>千円）、海部地区環境事務組合負担金</a:t>
          </a:r>
          <a:r>
            <a:rPr kumimoji="1" lang="en-US" altLang="ja-JP" sz="1100">
              <a:latin typeface="ＭＳ Ｐゴシック" panose="020B0600070205080204" pitchFamily="50" charset="-128"/>
              <a:ea typeface="ＭＳ Ｐゴシック" panose="020B0600070205080204" pitchFamily="50" charset="-128"/>
            </a:rPr>
            <a:t>227,795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4,333</a:t>
          </a:r>
          <a:r>
            <a:rPr kumimoji="1" lang="ja-JP" altLang="en-US" sz="1100">
              <a:latin typeface="ＭＳ Ｐゴシック" panose="020B0600070205080204" pitchFamily="50" charset="-128"/>
              <a:ea typeface="ＭＳ Ｐゴシック" panose="020B0600070205080204" pitchFamily="50" charset="-128"/>
            </a:rPr>
            <a:t>千円）である。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03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と減少したが、新発債の増加による地方債の年度末残高は増加している。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今後も大規模事業の予定があるため、地方債の借入が増えることが見込まれる。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194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78994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33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24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2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xdr:rowOff>
    </xdr:from>
    <xdr:to>
      <xdr:col>24</xdr:col>
      <xdr:colOff>76200</xdr:colOff>
      <xdr:row>75</xdr:row>
      <xdr:rowOff>111506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26433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28194</xdr:rowOff>
    </xdr:from>
    <xdr:to>
      <xdr:col>15</xdr:col>
      <xdr:colOff>149225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％減少となり、類似団体平均値を上回る</a:t>
          </a:r>
          <a:r>
            <a:rPr kumimoji="1" lang="en-US" altLang="ja-JP" sz="1300">
              <a:latin typeface="ＭＳ Ｐゴシック" panose="020B0600070205080204" pitchFamily="50" charset="-128"/>
              <a:ea typeface="ＭＳ Ｐゴシック" panose="020B0600070205080204" pitchFamily="50" charset="-128"/>
            </a:rPr>
            <a:t>74.4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主に扶助費や物件費に係る経常収支比率が減少したが、今後も補助金・扶助費の再構成、業務管理委託の仕様見直し、公共工事のコスト見直し等経費削減を図り、抑制に努める。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79</xdr:row>
      <xdr:rowOff>50800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913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79</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9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6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79</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87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104363</xdr:rowOff>
    </xdr:from>
    <xdr:to>
      <xdr:col>29</xdr:col>
      <xdr:colOff>127000</xdr:colOff>
      <xdr:row>19</xdr:row>
      <xdr:rowOff>130554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9538"/>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130554</xdr:rowOff>
    </xdr:from>
    <xdr:to>
      <xdr:col>26</xdr:col>
      <xdr:colOff>50800</xdr:colOff>
      <xdr:row>19</xdr:row>
      <xdr:rowOff>149969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35729"/>
          <a:ext cx="698500" cy="1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141070</xdr:rowOff>
    </xdr:from>
    <xdr:to>
      <xdr:col>22</xdr:col>
      <xdr:colOff>114300</xdr:colOff>
      <xdr:row>19</xdr:row>
      <xdr:rowOff>149969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46245"/>
          <a:ext cx="698500" cy="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141070</xdr:rowOff>
    </xdr:from>
    <xdr:to>
      <xdr:col>18</xdr:col>
      <xdr:colOff>177800</xdr:colOff>
      <xdr:row>19</xdr:row>
      <xdr:rowOff>145560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6245"/>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53563</xdr:rowOff>
    </xdr:from>
    <xdr:to>
      <xdr:col>29</xdr:col>
      <xdr:colOff>177800</xdr:colOff>
      <xdr:row>19</xdr:row>
      <xdr:rowOff>155163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133590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79754</xdr:rowOff>
    </xdr:from>
    <xdr:to>
      <xdr:col>26</xdr:col>
      <xdr:colOff>101600</xdr:colOff>
      <xdr:row>20</xdr:row>
      <xdr:rowOff>9904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8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166131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99169</xdr:rowOff>
    </xdr:from>
    <xdr:to>
      <xdr:col>22</xdr:col>
      <xdr:colOff>165100</xdr:colOff>
      <xdr:row>20</xdr:row>
      <xdr:rowOff>29319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04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14096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9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90270</xdr:rowOff>
    </xdr:from>
    <xdr:to>
      <xdr:col>19</xdr:col>
      <xdr:colOff>38100</xdr:colOff>
      <xdr:row>20</xdr:row>
      <xdr:rowOff>20420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5197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94760</xdr:rowOff>
    </xdr:from>
    <xdr:to>
      <xdr:col>15</xdr:col>
      <xdr:colOff>101600</xdr:colOff>
      <xdr:row>20</xdr:row>
      <xdr:rowOff>24910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9687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153956</xdr:rowOff>
    </xdr:from>
    <xdr:to>
      <xdr:col>29</xdr:col>
      <xdr:colOff>127000</xdr:colOff>
      <xdr:row>37</xdr:row>
      <xdr:rowOff>3442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07206"/>
          <a:ext cx="6477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1937</xdr:rowOff>
    </xdr:from>
    <xdr:to>
      <xdr:col>26</xdr:col>
      <xdr:colOff>50800</xdr:colOff>
      <xdr:row>37</xdr:row>
      <xdr:rowOff>3442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26637"/>
          <a:ext cx="6985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1937</xdr:rowOff>
    </xdr:from>
    <xdr:to>
      <xdr:col>22</xdr:col>
      <xdr:colOff>114300</xdr:colOff>
      <xdr:row>37</xdr:row>
      <xdr:rowOff>29007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26637"/>
          <a:ext cx="698500" cy="2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1213</xdr:rowOff>
    </xdr:from>
    <xdr:to>
      <xdr:col>18</xdr:col>
      <xdr:colOff>177800</xdr:colOff>
      <xdr:row>37</xdr:row>
      <xdr:rowOff>29007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5913"/>
          <a:ext cx="698500" cy="27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103156</xdr:rowOff>
    </xdr:from>
    <xdr:to>
      <xdr:col>29</xdr:col>
      <xdr:colOff>177800</xdr:colOff>
      <xdr:row>37</xdr:row>
      <xdr:rowOff>33306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5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75233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2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124092</xdr:rowOff>
    </xdr:from>
    <xdr:to>
      <xdr:col>26</xdr:col>
      <xdr:colOff>101600</xdr:colOff>
      <xdr:row>37</xdr:row>
      <xdr:rowOff>54242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39019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122587</xdr:rowOff>
    </xdr:from>
    <xdr:to>
      <xdr:col>22</xdr:col>
      <xdr:colOff>165100</xdr:colOff>
      <xdr:row>37</xdr:row>
      <xdr:rowOff>52737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37514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149657</xdr:rowOff>
    </xdr:from>
    <xdr:to>
      <xdr:col>19</xdr:col>
      <xdr:colOff>38100</xdr:colOff>
      <xdr:row>37</xdr:row>
      <xdr:rowOff>79807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0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121863</xdr:rowOff>
    </xdr:from>
    <xdr:to>
      <xdr:col>15</xdr:col>
      <xdr:colOff>101600</xdr:colOff>
      <xdr:row>37</xdr:row>
      <xdr:rowOff>52013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5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36790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10617</xdr:rowOff>
    </xdr:from>
    <xdr:to>
      <xdr:col>24</xdr:col>
      <xdr:colOff>63500</xdr:colOff>
      <xdr:row>39</xdr:row>
      <xdr:rowOff>34087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97167"/>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34087</xdr:rowOff>
    </xdr:from>
    <xdr:to>
      <xdr:col>19</xdr:col>
      <xdr:colOff>177800</xdr:colOff>
      <xdr:row>39</xdr:row>
      <xdr:rowOff>90170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20637"/>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88550</xdr:rowOff>
    </xdr:from>
    <xdr:to>
      <xdr:col>15</xdr:col>
      <xdr:colOff>50800</xdr:colOff>
      <xdr:row>39</xdr:row>
      <xdr:rowOff>90170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75100"/>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88550</xdr:rowOff>
    </xdr:from>
    <xdr:to>
      <xdr:col>10</xdr:col>
      <xdr:colOff>114300</xdr:colOff>
      <xdr:row>39</xdr:row>
      <xdr:rowOff>93656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5100"/>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131267</xdr:rowOff>
    </xdr:from>
    <xdr:to>
      <xdr:col>24</xdr:col>
      <xdr:colOff>114300</xdr:colOff>
      <xdr:row>39</xdr:row>
      <xdr:rowOff>61417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46194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154737</xdr:rowOff>
    </xdr:from>
    <xdr:to>
      <xdr:col>20</xdr:col>
      <xdr:colOff>38100</xdr:colOff>
      <xdr:row>39</xdr:row>
      <xdr:rowOff>84887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76014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39370</xdr:rowOff>
    </xdr:from>
    <xdr:to>
      <xdr:col>15</xdr:col>
      <xdr:colOff>101600</xdr:colOff>
      <xdr:row>39</xdr:row>
      <xdr:rowOff>140970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132097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37750</xdr:rowOff>
    </xdr:from>
    <xdr:to>
      <xdr:col>10</xdr:col>
      <xdr:colOff>165100</xdr:colOff>
      <xdr:row>39</xdr:row>
      <xdr:rowOff>139350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130477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42856</xdr:rowOff>
    </xdr:from>
    <xdr:to>
      <xdr:col>6</xdr:col>
      <xdr:colOff>38100</xdr:colOff>
      <xdr:row>39</xdr:row>
      <xdr:rowOff>144456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135583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114109</xdr:rowOff>
    </xdr:from>
    <xdr:to>
      <xdr:col>24</xdr:col>
      <xdr:colOff>63500</xdr:colOff>
      <xdr:row>57</xdr:row>
      <xdr:rowOff>167234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6759"/>
          <a:ext cx="8382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142863</xdr:rowOff>
    </xdr:from>
    <xdr:to>
      <xdr:col>19</xdr:col>
      <xdr:colOff>177800</xdr:colOff>
      <xdr:row>57</xdr:row>
      <xdr:rowOff>167234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15513"/>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142863</xdr:rowOff>
    </xdr:from>
    <xdr:to>
      <xdr:col>15</xdr:col>
      <xdr:colOff>50800</xdr:colOff>
      <xdr:row>58</xdr:row>
      <xdr:rowOff>17081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5513"/>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17081</xdr:rowOff>
    </xdr:from>
    <xdr:to>
      <xdr:col>10</xdr:col>
      <xdr:colOff>114300</xdr:colOff>
      <xdr:row>58</xdr:row>
      <xdr:rowOff>67920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1181"/>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63309</xdr:rowOff>
    </xdr:from>
    <xdr:to>
      <xdr:col>24</xdr:col>
      <xdr:colOff>114300</xdr:colOff>
      <xdr:row>57</xdr:row>
      <xdr:rowOff>164909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41736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116434</xdr:rowOff>
    </xdr:from>
    <xdr:to>
      <xdr:col>20</xdr:col>
      <xdr:colOff>38100</xdr:colOff>
      <xdr:row>58</xdr:row>
      <xdr:rowOff>46584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37711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92063</xdr:rowOff>
    </xdr:from>
    <xdr:to>
      <xdr:col>15</xdr:col>
      <xdr:colOff>101600</xdr:colOff>
      <xdr:row>58</xdr:row>
      <xdr:rowOff>22213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137731</xdr:rowOff>
    </xdr:from>
    <xdr:to>
      <xdr:col>10</xdr:col>
      <xdr:colOff>165100</xdr:colOff>
      <xdr:row>58</xdr:row>
      <xdr:rowOff>67881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59008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17120</xdr:rowOff>
    </xdr:from>
    <xdr:to>
      <xdr:col>6</xdr:col>
      <xdr:colOff>38100</xdr:colOff>
      <xdr:row>58</xdr:row>
      <xdr:rowOff>118720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109847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97044</xdr:rowOff>
    </xdr:from>
    <xdr:to>
      <xdr:col>24</xdr:col>
      <xdr:colOff>63500</xdr:colOff>
      <xdr:row>78</xdr:row>
      <xdr:rowOff>99420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0144"/>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95261</xdr:rowOff>
    </xdr:from>
    <xdr:to>
      <xdr:col>19</xdr:col>
      <xdr:colOff>177800</xdr:colOff>
      <xdr:row>78</xdr:row>
      <xdr:rowOff>97044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836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95261</xdr:rowOff>
    </xdr:from>
    <xdr:to>
      <xdr:col>15</xdr:col>
      <xdr:colOff>50800</xdr:colOff>
      <xdr:row>78</xdr:row>
      <xdr:rowOff>97410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836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90094</xdr:rowOff>
    </xdr:from>
    <xdr:to>
      <xdr:col>10</xdr:col>
      <xdr:colOff>114300</xdr:colOff>
      <xdr:row>78</xdr:row>
      <xdr:rowOff>97410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319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48620</xdr:rowOff>
    </xdr:from>
    <xdr:to>
      <xdr:col>24</xdr:col>
      <xdr:colOff>114300</xdr:colOff>
      <xdr:row>78</xdr:row>
      <xdr:rowOff>150220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134997</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46244</xdr:rowOff>
    </xdr:from>
    <xdr:to>
      <xdr:col>20</xdr:col>
      <xdr:colOff>38100</xdr:colOff>
      <xdr:row>78</xdr:row>
      <xdr:rowOff>147844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138971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44461</xdr:rowOff>
    </xdr:from>
    <xdr:to>
      <xdr:col>15</xdr:col>
      <xdr:colOff>101600</xdr:colOff>
      <xdr:row>78</xdr:row>
      <xdr:rowOff>146061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137188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1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46610</xdr:rowOff>
    </xdr:from>
    <xdr:to>
      <xdr:col>10</xdr:col>
      <xdr:colOff>165100</xdr:colOff>
      <xdr:row>78</xdr:row>
      <xdr:rowOff>148210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139337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39294</xdr:rowOff>
    </xdr:from>
    <xdr:to>
      <xdr:col>6</xdr:col>
      <xdr:colOff>38100</xdr:colOff>
      <xdr:row>78</xdr:row>
      <xdr:rowOff>140894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132021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79172</xdr:rowOff>
    </xdr:from>
    <xdr:to>
      <xdr:col>24</xdr:col>
      <xdr:colOff>63500</xdr:colOff>
      <xdr:row>97</xdr:row>
      <xdr:rowOff>82741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66922"/>
          <a:ext cx="838200" cy="3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82741</xdr:rowOff>
    </xdr:from>
    <xdr:to>
      <xdr:col>19</xdr:col>
      <xdr:colOff>177800</xdr:colOff>
      <xdr:row>97</xdr:row>
      <xdr:rowOff>136779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13391"/>
          <a:ext cx="889000" cy="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136779</xdr:rowOff>
    </xdr:from>
    <xdr:to>
      <xdr:col>15</xdr:col>
      <xdr:colOff>50800</xdr:colOff>
      <xdr:row>98</xdr:row>
      <xdr:rowOff>33922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67429"/>
          <a:ext cx="8890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33922</xdr:rowOff>
    </xdr:from>
    <xdr:to>
      <xdr:col>10</xdr:col>
      <xdr:colOff>114300</xdr:colOff>
      <xdr:row>98</xdr:row>
      <xdr:rowOff>75057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6022"/>
          <a:ext cx="889000" cy="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28372</xdr:rowOff>
    </xdr:from>
    <xdr:to>
      <xdr:col>24</xdr:col>
      <xdr:colOff>114300</xdr:colOff>
      <xdr:row>95</xdr:row>
      <xdr:rowOff>129972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51249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6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31941</xdr:rowOff>
    </xdr:from>
    <xdr:to>
      <xdr:col>20</xdr:col>
      <xdr:colOff>38100</xdr:colOff>
      <xdr:row>97</xdr:row>
      <xdr:rowOff>133541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150068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85979</xdr:rowOff>
    </xdr:from>
    <xdr:to>
      <xdr:col>15</xdr:col>
      <xdr:colOff>101600</xdr:colOff>
      <xdr:row>98</xdr:row>
      <xdr:rowOff>16129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32656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154572</xdr:rowOff>
    </xdr:from>
    <xdr:to>
      <xdr:col>10</xdr:col>
      <xdr:colOff>165100</xdr:colOff>
      <xdr:row>98</xdr:row>
      <xdr:rowOff>84722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101249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24257</xdr:rowOff>
    </xdr:from>
    <xdr:to>
      <xdr:col>6</xdr:col>
      <xdr:colOff>38100</xdr:colOff>
      <xdr:row>98</xdr:row>
      <xdr:rowOff>125857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142384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138568</xdr:rowOff>
    </xdr:from>
    <xdr:to>
      <xdr:col>55</xdr:col>
      <xdr:colOff>0</xdr:colOff>
      <xdr:row>37</xdr:row>
      <xdr:rowOff>50176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82068"/>
          <a:ext cx="838200" cy="11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138568</xdr:rowOff>
    </xdr:from>
    <xdr:to>
      <xdr:col>50</xdr:col>
      <xdr:colOff>114300</xdr:colOff>
      <xdr:row>37</xdr:row>
      <xdr:rowOff>127824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82068"/>
          <a:ext cx="889000" cy="11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126136</xdr:rowOff>
    </xdr:from>
    <xdr:to>
      <xdr:col>45</xdr:col>
      <xdr:colOff>177800</xdr:colOff>
      <xdr:row>37</xdr:row>
      <xdr:rowOff>127824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69786"/>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125255</xdr:rowOff>
    </xdr:from>
    <xdr:to>
      <xdr:col>41</xdr:col>
      <xdr:colOff>50800</xdr:colOff>
      <xdr:row>37</xdr:row>
      <xdr:rowOff>126136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68905"/>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170826</xdr:rowOff>
    </xdr:from>
    <xdr:to>
      <xdr:col>55</xdr:col>
      <xdr:colOff>50800</xdr:colOff>
      <xdr:row>37</xdr:row>
      <xdr:rowOff>100976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149253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87768</xdr:rowOff>
    </xdr:from>
    <xdr:to>
      <xdr:col>50</xdr:col>
      <xdr:colOff>165100</xdr:colOff>
      <xdr:row>31</xdr:row>
      <xdr:rowOff>17918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9045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2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77024</xdr:rowOff>
    </xdr:from>
    <xdr:to>
      <xdr:col>46</xdr:col>
      <xdr:colOff>38100</xdr:colOff>
      <xdr:row>38</xdr:row>
      <xdr:rowOff>7173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20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75336</xdr:rowOff>
    </xdr:from>
    <xdr:to>
      <xdr:col>41</xdr:col>
      <xdr:colOff>101600</xdr:colOff>
      <xdr:row>38</xdr:row>
      <xdr:rowOff>5486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168063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74455</xdr:rowOff>
    </xdr:from>
    <xdr:to>
      <xdr:col>36</xdr:col>
      <xdr:colOff>165100</xdr:colOff>
      <xdr:row>38</xdr:row>
      <xdr:rowOff>4604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167181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2960</xdr:rowOff>
    </xdr:from>
    <xdr:to>
      <xdr:col>55</xdr:col>
      <xdr:colOff>0</xdr:colOff>
      <xdr:row>58</xdr:row>
      <xdr:rowOff>44982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47060"/>
          <a:ext cx="838200" cy="4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115281</xdr:rowOff>
    </xdr:from>
    <xdr:to>
      <xdr:col>50</xdr:col>
      <xdr:colOff>114300</xdr:colOff>
      <xdr:row>58</xdr:row>
      <xdr:rowOff>2960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87931"/>
          <a:ext cx="889000" cy="5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115281</xdr:rowOff>
    </xdr:from>
    <xdr:to>
      <xdr:col>45</xdr:col>
      <xdr:colOff>177800</xdr:colOff>
      <xdr:row>57</xdr:row>
      <xdr:rowOff>133235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87931"/>
          <a:ext cx="8890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133235</xdr:rowOff>
    </xdr:from>
    <xdr:to>
      <xdr:col>41</xdr:col>
      <xdr:colOff>50800</xdr:colOff>
      <xdr:row>57</xdr:row>
      <xdr:rowOff>148606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05885"/>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165632</xdr:rowOff>
    </xdr:from>
    <xdr:to>
      <xdr:col>55</xdr:col>
      <xdr:colOff>50800</xdr:colOff>
      <xdr:row>58</xdr:row>
      <xdr:rowOff>95782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80559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123610</xdr:rowOff>
    </xdr:from>
    <xdr:to>
      <xdr:col>50</xdr:col>
      <xdr:colOff>165100</xdr:colOff>
      <xdr:row>58</xdr:row>
      <xdr:rowOff>53760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44887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64481</xdr:rowOff>
    </xdr:from>
    <xdr:to>
      <xdr:col>46</xdr:col>
      <xdr:colOff>38100</xdr:colOff>
      <xdr:row>57</xdr:row>
      <xdr:rowOff>166081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157208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82435</xdr:rowOff>
    </xdr:from>
    <xdr:to>
      <xdr:col>41</xdr:col>
      <xdr:colOff>101600</xdr:colOff>
      <xdr:row>58</xdr:row>
      <xdr:rowOff>12585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97806</xdr:rowOff>
    </xdr:from>
    <xdr:to>
      <xdr:col>36</xdr:col>
      <xdr:colOff>165100</xdr:colOff>
      <xdr:row>58</xdr:row>
      <xdr:rowOff>27956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19083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72149</xdr:rowOff>
    </xdr:from>
    <xdr:to>
      <xdr:col>55</xdr:col>
      <xdr:colOff>0</xdr:colOff>
      <xdr:row>79</xdr:row>
      <xdr:rowOff>78206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16699"/>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75186</xdr:rowOff>
    </xdr:from>
    <xdr:to>
      <xdr:col>50</xdr:col>
      <xdr:colOff>114300</xdr:colOff>
      <xdr:row>79</xdr:row>
      <xdr:rowOff>78206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19736"/>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75186</xdr:rowOff>
    </xdr:from>
    <xdr:to>
      <xdr:col>45</xdr:col>
      <xdr:colOff>177800</xdr:colOff>
      <xdr:row>79</xdr:row>
      <xdr:rowOff>97965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619736"/>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88771</xdr:rowOff>
    </xdr:from>
    <xdr:to>
      <xdr:col>41</xdr:col>
      <xdr:colOff>50800</xdr:colOff>
      <xdr:row>79</xdr:row>
      <xdr:rowOff>97965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633321"/>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21349</xdr:rowOff>
    </xdr:from>
    <xdr:to>
      <xdr:col>55</xdr:col>
      <xdr:colOff>50800</xdr:colOff>
      <xdr:row>79</xdr:row>
      <xdr:rowOff>122949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107726</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27406</xdr:rowOff>
    </xdr:from>
    <xdr:to>
      <xdr:col>50</xdr:col>
      <xdr:colOff>165100</xdr:colOff>
      <xdr:row>79</xdr:row>
      <xdr:rowOff>129006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120133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24386</xdr:rowOff>
    </xdr:from>
    <xdr:to>
      <xdr:col>46</xdr:col>
      <xdr:colOff>38100</xdr:colOff>
      <xdr:row>79</xdr:row>
      <xdr:rowOff>125986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117113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47165</xdr:rowOff>
    </xdr:from>
    <xdr:to>
      <xdr:col>41</xdr:col>
      <xdr:colOff>101600</xdr:colOff>
      <xdr:row>79</xdr:row>
      <xdr:rowOff>148765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139892</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04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37971</xdr:rowOff>
    </xdr:from>
    <xdr:to>
      <xdr:col>36</xdr:col>
      <xdr:colOff>165100</xdr:colOff>
      <xdr:row>79</xdr:row>
      <xdr:rowOff>139571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130698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7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31471</xdr:rowOff>
    </xdr:from>
    <xdr:to>
      <xdr:col>55</xdr:col>
      <xdr:colOff>0</xdr:colOff>
      <xdr:row>98</xdr:row>
      <xdr:rowOff>67421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33571"/>
          <a:ext cx="8382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143073</xdr:rowOff>
    </xdr:from>
    <xdr:to>
      <xdr:col>50</xdr:col>
      <xdr:colOff>114300</xdr:colOff>
      <xdr:row>98</xdr:row>
      <xdr:rowOff>31471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73723"/>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143073</xdr:rowOff>
    </xdr:from>
    <xdr:to>
      <xdr:col>45</xdr:col>
      <xdr:colOff>177800</xdr:colOff>
      <xdr:row>98</xdr:row>
      <xdr:rowOff>7770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73723"/>
          <a:ext cx="88900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7770</xdr:rowOff>
    </xdr:from>
    <xdr:to>
      <xdr:col>41</xdr:col>
      <xdr:colOff>50800</xdr:colOff>
      <xdr:row>98</xdr:row>
      <xdr:rowOff>49326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09870"/>
          <a:ext cx="889000" cy="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16621</xdr:rowOff>
    </xdr:from>
    <xdr:to>
      <xdr:col>55</xdr:col>
      <xdr:colOff>50800</xdr:colOff>
      <xdr:row>98</xdr:row>
      <xdr:rowOff>118221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152121</xdr:rowOff>
    </xdr:from>
    <xdr:to>
      <xdr:col>50</xdr:col>
      <xdr:colOff>165100</xdr:colOff>
      <xdr:row>98</xdr:row>
      <xdr:rowOff>82271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73398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92273</xdr:rowOff>
    </xdr:from>
    <xdr:to>
      <xdr:col>46</xdr:col>
      <xdr:colOff>38100</xdr:colOff>
      <xdr:row>98</xdr:row>
      <xdr:rowOff>22423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38950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128420</xdr:rowOff>
    </xdr:from>
    <xdr:to>
      <xdr:col>41</xdr:col>
      <xdr:colOff>101600</xdr:colOff>
      <xdr:row>98</xdr:row>
      <xdr:rowOff>58570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75097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169976</xdr:rowOff>
    </xdr:from>
    <xdr:to>
      <xdr:col>36</xdr:col>
      <xdr:colOff>165100</xdr:colOff>
      <xdr:row>98</xdr:row>
      <xdr:rowOff>100126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32764</xdr:rowOff>
    </xdr:from>
    <xdr:to>
      <xdr:col>85</xdr:col>
      <xdr:colOff>127000</xdr:colOff>
      <xdr:row>78</xdr:row>
      <xdr:rowOff>44112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405864"/>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44112</xdr:rowOff>
    </xdr:from>
    <xdr:to>
      <xdr:col>81</xdr:col>
      <xdr:colOff>50800</xdr:colOff>
      <xdr:row>78</xdr:row>
      <xdr:rowOff>47379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41721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47379</xdr:rowOff>
    </xdr:from>
    <xdr:to>
      <xdr:col>76</xdr:col>
      <xdr:colOff>114300</xdr:colOff>
      <xdr:row>78</xdr:row>
      <xdr:rowOff>58449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420479"/>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38398</xdr:rowOff>
    </xdr:from>
    <xdr:to>
      <xdr:col>71</xdr:col>
      <xdr:colOff>177800</xdr:colOff>
      <xdr:row>78</xdr:row>
      <xdr:rowOff>58449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11498"/>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153414</xdr:rowOff>
    </xdr:from>
    <xdr:to>
      <xdr:col>85</xdr:col>
      <xdr:colOff>177800</xdr:colOff>
      <xdr:row>78</xdr:row>
      <xdr:rowOff>83564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68341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164762</xdr:rowOff>
    </xdr:from>
    <xdr:to>
      <xdr:col>81</xdr:col>
      <xdr:colOff>101600</xdr:colOff>
      <xdr:row>78</xdr:row>
      <xdr:rowOff>94912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86039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168029</xdr:rowOff>
    </xdr:from>
    <xdr:to>
      <xdr:col>76</xdr:col>
      <xdr:colOff>165100</xdr:colOff>
      <xdr:row>78</xdr:row>
      <xdr:rowOff>98179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89306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7649</xdr:rowOff>
    </xdr:from>
    <xdr:to>
      <xdr:col>72</xdr:col>
      <xdr:colOff>38100</xdr:colOff>
      <xdr:row>78</xdr:row>
      <xdr:rowOff>109249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100376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7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159048</xdr:rowOff>
    </xdr:from>
    <xdr:to>
      <xdr:col>67</xdr:col>
      <xdr:colOff>101600</xdr:colOff>
      <xdr:row>78</xdr:row>
      <xdr:rowOff>89198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80325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63782</xdr:rowOff>
    </xdr:from>
    <xdr:to>
      <xdr:col>85</xdr:col>
      <xdr:colOff>127000</xdr:colOff>
      <xdr:row>98</xdr:row>
      <xdr:rowOff>97614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65882"/>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97614</xdr:rowOff>
    </xdr:from>
    <xdr:to>
      <xdr:col>81</xdr:col>
      <xdr:colOff>50800</xdr:colOff>
      <xdr:row>98</xdr:row>
      <xdr:rowOff>127791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99714"/>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106530</xdr:rowOff>
    </xdr:from>
    <xdr:to>
      <xdr:col>76</xdr:col>
      <xdr:colOff>114300</xdr:colOff>
      <xdr:row>98</xdr:row>
      <xdr:rowOff>127791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8630"/>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106530</xdr:rowOff>
    </xdr:from>
    <xdr:to>
      <xdr:col>71</xdr:col>
      <xdr:colOff>177800</xdr:colOff>
      <xdr:row>98</xdr:row>
      <xdr:rowOff>146047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08630"/>
          <a:ext cx="8890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12982</xdr:rowOff>
    </xdr:from>
    <xdr:to>
      <xdr:col>85</xdr:col>
      <xdr:colOff>177800</xdr:colOff>
      <xdr:row>98</xdr:row>
      <xdr:rowOff>114582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162859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46814</xdr:rowOff>
    </xdr:from>
    <xdr:to>
      <xdr:col>81</xdr:col>
      <xdr:colOff>101600</xdr:colOff>
      <xdr:row>98</xdr:row>
      <xdr:rowOff>148414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139541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76991</xdr:rowOff>
    </xdr:from>
    <xdr:to>
      <xdr:col>76</xdr:col>
      <xdr:colOff>165100</xdr:colOff>
      <xdr:row>99</xdr:row>
      <xdr:rowOff>7141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169718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55730</xdr:rowOff>
    </xdr:from>
    <xdr:to>
      <xdr:col>72</xdr:col>
      <xdr:colOff>38100</xdr:colOff>
      <xdr:row>98</xdr:row>
      <xdr:rowOff>157330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148457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95247</xdr:rowOff>
    </xdr:from>
    <xdr:to>
      <xdr:col>67</xdr:col>
      <xdr:colOff>101600</xdr:colOff>
      <xdr:row>99</xdr:row>
      <xdr:rowOff>25397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16524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151783</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323983"/>
          <a:ext cx="838200" cy="4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151783</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23983"/>
          <a:ext cx="889000" cy="4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100983</xdr:rowOff>
    </xdr:from>
    <xdr:to>
      <xdr:col>112</xdr:col>
      <xdr:colOff>38100</xdr:colOff>
      <xdr:row>37</xdr:row>
      <xdr:rowOff>31133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47660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0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158217</xdr:rowOff>
    </xdr:from>
    <xdr:to>
      <xdr:col>116</xdr:col>
      <xdr:colOff>63500</xdr:colOff>
      <xdr:row>58</xdr:row>
      <xdr:rowOff>158445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0231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157759</xdr:rowOff>
    </xdr:from>
    <xdr:to>
      <xdr:col>111</xdr:col>
      <xdr:colOff>177800</xdr:colOff>
      <xdr:row>58</xdr:row>
      <xdr:rowOff>158217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0185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157531</xdr:rowOff>
    </xdr:from>
    <xdr:to>
      <xdr:col>107</xdr:col>
      <xdr:colOff>50800</xdr:colOff>
      <xdr:row>58</xdr:row>
      <xdr:rowOff>157759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0163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157226</xdr:rowOff>
    </xdr:from>
    <xdr:to>
      <xdr:col>102</xdr:col>
      <xdr:colOff>114300</xdr:colOff>
      <xdr:row>58</xdr:row>
      <xdr:rowOff>157531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0132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107645</xdr:rowOff>
    </xdr:from>
    <xdr:to>
      <xdr:col>116</xdr:col>
      <xdr:colOff>114300</xdr:colOff>
      <xdr:row>59</xdr:row>
      <xdr:rowOff>37795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107417</xdr:rowOff>
    </xdr:from>
    <xdr:to>
      <xdr:col>112</xdr:col>
      <xdr:colOff>38100</xdr:colOff>
      <xdr:row>59</xdr:row>
      <xdr:rowOff>37567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28694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4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106959</xdr:rowOff>
    </xdr:from>
    <xdr:to>
      <xdr:col>107</xdr:col>
      <xdr:colOff>101600</xdr:colOff>
      <xdr:row>59</xdr:row>
      <xdr:rowOff>37109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28236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4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106731</xdr:rowOff>
    </xdr:from>
    <xdr:to>
      <xdr:col>102</xdr:col>
      <xdr:colOff>165100</xdr:colOff>
      <xdr:row>59</xdr:row>
      <xdr:rowOff>36881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28008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4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106426</xdr:rowOff>
    </xdr:from>
    <xdr:to>
      <xdr:col>98</xdr:col>
      <xdr:colOff>38100</xdr:colOff>
      <xdr:row>59</xdr:row>
      <xdr:rowOff>36576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27703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4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76149</xdr:rowOff>
    </xdr:from>
    <xdr:to>
      <xdr:col>116</xdr:col>
      <xdr:colOff>63500</xdr:colOff>
      <xdr:row>78</xdr:row>
      <xdr:rowOff>76321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449249"/>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154197</xdr:rowOff>
    </xdr:from>
    <xdr:to>
      <xdr:col>111</xdr:col>
      <xdr:colOff>177800</xdr:colOff>
      <xdr:row>78</xdr:row>
      <xdr:rowOff>76149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55847"/>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154197</xdr:rowOff>
    </xdr:from>
    <xdr:to>
      <xdr:col>107</xdr:col>
      <xdr:colOff>50800</xdr:colOff>
      <xdr:row>78</xdr:row>
      <xdr:rowOff>24848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5584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24848</xdr:rowOff>
    </xdr:from>
    <xdr:to>
      <xdr:col>102</xdr:col>
      <xdr:colOff>114300</xdr:colOff>
      <xdr:row>78</xdr:row>
      <xdr:rowOff>41517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97948"/>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25521</xdr:rowOff>
    </xdr:from>
    <xdr:to>
      <xdr:col>116</xdr:col>
      <xdr:colOff>114300</xdr:colOff>
      <xdr:row>78</xdr:row>
      <xdr:rowOff>127121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111898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25349</xdr:rowOff>
    </xdr:from>
    <xdr:to>
      <xdr:col>112</xdr:col>
      <xdr:colOff>38100</xdr:colOff>
      <xdr:row>78</xdr:row>
      <xdr:rowOff>126949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118076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103397</xdr:rowOff>
    </xdr:from>
    <xdr:to>
      <xdr:col>107</xdr:col>
      <xdr:colOff>101600</xdr:colOff>
      <xdr:row>78</xdr:row>
      <xdr:rowOff>33547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24674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145498</xdr:rowOff>
    </xdr:from>
    <xdr:to>
      <xdr:col>102</xdr:col>
      <xdr:colOff>165100</xdr:colOff>
      <xdr:row>78</xdr:row>
      <xdr:rowOff>75648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66775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162167</xdr:rowOff>
    </xdr:from>
    <xdr:to>
      <xdr:col>98</xdr:col>
      <xdr:colOff>38100</xdr:colOff>
      <xdr:row>78</xdr:row>
      <xdr:rowOff>92317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83444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ほぼすべての性質別経費で類似団体平均値を下回る中、類似団体平均値を上回ったのが扶助費である。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うち、児童福祉費が高いのは、保育所運営をすべて民間委託しているためであり、また、障害福祉サービス費および子育て世帯への臨時特別給付金などの増により増加傾向にある。扶助費については、法令等で義務付けられているものが多く、削減が難しい状況ではあるが、今後も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今後も歳入の確保、歳出の削減に努め、健全な財政運営に努める。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33,167
32,335
6.59
11,474,924
10,770,013
593,278
6,464,091
7,301,371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22352</xdr:rowOff>
    </xdr:from>
    <xdr:to>
      <xdr:col>24</xdr:col>
      <xdr:colOff>63500</xdr:colOff>
      <xdr:row>37</xdr:row>
      <xdr:rowOff>35306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600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35306</xdr:rowOff>
    </xdr:from>
    <xdr:to>
      <xdr:col>19</xdr:col>
      <xdr:colOff>177800</xdr:colOff>
      <xdr:row>37</xdr:row>
      <xdr:rowOff>42545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8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xdr:rowOff>
    </xdr:from>
    <xdr:to>
      <xdr:col>15</xdr:col>
      <xdr:colOff>50800</xdr:colOff>
      <xdr:row>37</xdr:row>
      <xdr:rowOff>42545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914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164084</xdr:rowOff>
    </xdr:from>
    <xdr:to>
      <xdr:col>10</xdr:col>
      <xdr:colOff>114300</xdr:colOff>
      <xdr:row>37</xdr:row>
      <xdr:rowOff>15494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62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143002</xdr:rowOff>
    </xdr:from>
    <xdr:to>
      <xdr:col>24</xdr:col>
      <xdr:colOff>114300</xdr:colOff>
      <xdr:row>37</xdr:row>
      <xdr:rowOff>73152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155956</xdr:rowOff>
    </xdr:from>
    <xdr:to>
      <xdr:col>20</xdr:col>
      <xdr:colOff>38100</xdr:colOff>
      <xdr:row>37</xdr:row>
      <xdr:rowOff>86106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77233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163195</xdr:rowOff>
    </xdr:from>
    <xdr:to>
      <xdr:col>15</xdr:col>
      <xdr:colOff>101600</xdr:colOff>
      <xdr:row>37</xdr:row>
      <xdr:rowOff>93345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84472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136144</xdr:rowOff>
    </xdr:from>
    <xdr:to>
      <xdr:col>10</xdr:col>
      <xdr:colOff>165100</xdr:colOff>
      <xdr:row>37</xdr:row>
      <xdr:rowOff>66294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57421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113284</xdr:rowOff>
    </xdr:from>
    <xdr:to>
      <xdr:col>6</xdr:col>
      <xdr:colOff>38100</xdr:colOff>
      <xdr:row>37</xdr:row>
      <xdr:rowOff>43434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34561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157714</xdr:rowOff>
    </xdr:from>
    <xdr:to>
      <xdr:col>24</xdr:col>
      <xdr:colOff>63500</xdr:colOff>
      <xdr:row>58</xdr:row>
      <xdr:rowOff>12137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7464"/>
          <a:ext cx="838200" cy="36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157714</xdr:rowOff>
    </xdr:from>
    <xdr:to>
      <xdr:col>19</xdr:col>
      <xdr:colOff>177800</xdr:colOff>
      <xdr:row>58</xdr:row>
      <xdr:rowOff>39333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7464"/>
          <a:ext cx="889000" cy="39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30684</xdr:rowOff>
    </xdr:from>
    <xdr:to>
      <xdr:col>15</xdr:col>
      <xdr:colOff>50800</xdr:colOff>
      <xdr:row>58</xdr:row>
      <xdr:rowOff>39333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7478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30684</xdr:rowOff>
    </xdr:from>
    <xdr:to>
      <xdr:col>10</xdr:col>
      <xdr:colOff>114300</xdr:colOff>
      <xdr:row>58</xdr:row>
      <xdr:rowOff>65500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478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132787</xdr:rowOff>
    </xdr:from>
    <xdr:to>
      <xdr:col>24</xdr:col>
      <xdr:colOff>114300</xdr:colOff>
      <xdr:row>58</xdr:row>
      <xdr:rowOff>62937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47714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106914</xdr:rowOff>
    </xdr:from>
    <xdr:to>
      <xdr:col>20</xdr:col>
      <xdr:colOff>38100</xdr:colOff>
      <xdr:row>56</xdr:row>
      <xdr:rowOff>37064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28191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159983</xdr:rowOff>
    </xdr:from>
    <xdr:to>
      <xdr:col>15</xdr:col>
      <xdr:colOff>101600</xdr:colOff>
      <xdr:row>58</xdr:row>
      <xdr:rowOff>90133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81260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151334</xdr:rowOff>
    </xdr:from>
    <xdr:to>
      <xdr:col>10</xdr:col>
      <xdr:colOff>165100</xdr:colOff>
      <xdr:row>58</xdr:row>
      <xdr:rowOff>81484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72611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14700</xdr:rowOff>
    </xdr:from>
    <xdr:to>
      <xdr:col>6</xdr:col>
      <xdr:colOff>38100</xdr:colOff>
      <xdr:row>58</xdr:row>
      <xdr:rowOff>116300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107427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151595</xdr:rowOff>
    </xdr:from>
    <xdr:to>
      <xdr:col>24</xdr:col>
      <xdr:colOff>63500</xdr:colOff>
      <xdr:row>78</xdr:row>
      <xdr:rowOff>20478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1795"/>
          <a:ext cx="838200" cy="2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20478</xdr:rowOff>
    </xdr:from>
    <xdr:to>
      <xdr:col>19</xdr:col>
      <xdr:colOff>177800</xdr:colOff>
      <xdr:row>78</xdr:row>
      <xdr:rowOff>59987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3578"/>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59987</xdr:rowOff>
    </xdr:from>
    <xdr:to>
      <xdr:col>15</xdr:col>
      <xdr:colOff>50800</xdr:colOff>
      <xdr:row>78</xdr:row>
      <xdr:rowOff>93622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3087"/>
          <a:ext cx="8890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64909</xdr:rowOff>
    </xdr:from>
    <xdr:to>
      <xdr:col>10</xdr:col>
      <xdr:colOff>114300</xdr:colOff>
      <xdr:row>78</xdr:row>
      <xdr:rowOff>93622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38009"/>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100795</xdr:rowOff>
    </xdr:from>
    <xdr:to>
      <xdr:col>24</xdr:col>
      <xdr:colOff>114300</xdr:colOff>
      <xdr:row>77</xdr:row>
      <xdr:rowOff>30945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79222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141128</xdr:rowOff>
    </xdr:from>
    <xdr:to>
      <xdr:col>20</xdr:col>
      <xdr:colOff>38100</xdr:colOff>
      <xdr:row>78</xdr:row>
      <xdr:rowOff>71278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62405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9187</xdr:rowOff>
    </xdr:from>
    <xdr:to>
      <xdr:col>15</xdr:col>
      <xdr:colOff>101600</xdr:colOff>
      <xdr:row>78</xdr:row>
      <xdr:rowOff>110787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101914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42822</xdr:rowOff>
    </xdr:from>
    <xdr:to>
      <xdr:col>10</xdr:col>
      <xdr:colOff>165100</xdr:colOff>
      <xdr:row>78</xdr:row>
      <xdr:rowOff>144422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135549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14109</xdr:rowOff>
    </xdr:from>
    <xdr:to>
      <xdr:col>6</xdr:col>
      <xdr:colOff>38100</xdr:colOff>
      <xdr:row>78</xdr:row>
      <xdr:rowOff>115709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106836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106423</xdr:rowOff>
    </xdr:from>
    <xdr:to>
      <xdr:col>24</xdr:col>
      <xdr:colOff>63500</xdr:colOff>
      <xdr:row>99</xdr:row>
      <xdr:rowOff>38430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8523"/>
          <a:ext cx="838200" cy="10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34773</xdr:rowOff>
    </xdr:from>
    <xdr:to>
      <xdr:col>19</xdr:col>
      <xdr:colOff>177800</xdr:colOff>
      <xdr:row>99</xdr:row>
      <xdr:rowOff>38430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083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34773</xdr:rowOff>
    </xdr:from>
    <xdr:to>
      <xdr:col>15</xdr:col>
      <xdr:colOff>50800</xdr:colOff>
      <xdr:row>99</xdr:row>
      <xdr:rowOff>40275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8323"/>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38528</xdr:rowOff>
    </xdr:from>
    <xdr:to>
      <xdr:col>10</xdr:col>
      <xdr:colOff>114300</xdr:colOff>
      <xdr:row>99</xdr:row>
      <xdr:rowOff>40275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2078"/>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55623</xdr:rowOff>
    </xdr:from>
    <xdr:to>
      <xdr:col>24</xdr:col>
      <xdr:colOff>114300</xdr:colOff>
      <xdr:row>98</xdr:row>
      <xdr:rowOff>157223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142000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159080</xdr:rowOff>
    </xdr:from>
    <xdr:to>
      <xdr:col>20</xdr:col>
      <xdr:colOff>38100</xdr:colOff>
      <xdr:row>99</xdr:row>
      <xdr:rowOff>89230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80357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155423</xdr:rowOff>
    </xdr:from>
    <xdr:to>
      <xdr:col>15</xdr:col>
      <xdr:colOff>101600</xdr:colOff>
      <xdr:row>99</xdr:row>
      <xdr:rowOff>85573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76700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160925</xdr:rowOff>
    </xdr:from>
    <xdr:to>
      <xdr:col>10</xdr:col>
      <xdr:colOff>165100</xdr:colOff>
      <xdr:row>99</xdr:row>
      <xdr:rowOff>91075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82202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159178</xdr:rowOff>
    </xdr:from>
    <xdr:to>
      <xdr:col>6</xdr:col>
      <xdr:colOff>38100</xdr:colOff>
      <xdr:row>99</xdr:row>
      <xdr:rowOff>89328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26396</xdr:rowOff>
    </xdr:from>
    <xdr:to>
      <xdr:col>55</xdr:col>
      <xdr:colOff>0</xdr:colOff>
      <xdr:row>59</xdr:row>
      <xdr:rowOff>35573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41946"/>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26396</xdr:rowOff>
    </xdr:from>
    <xdr:to>
      <xdr:col>50</xdr:col>
      <xdr:colOff>114300</xdr:colOff>
      <xdr:row>59</xdr:row>
      <xdr:rowOff>70663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41946"/>
          <a:ext cx="8890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66793</xdr:rowOff>
    </xdr:from>
    <xdr:to>
      <xdr:col>45</xdr:col>
      <xdr:colOff>177800</xdr:colOff>
      <xdr:row>59</xdr:row>
      <xdr:rowOff>70663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82343"/>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65519</xdr:rowOff>
    </xdr:from>
    <xdr:to>
      <xdr:col>41</xdr:col>
      <xdr:colOff>50800</xdr:colOff>
      <xdr:row>59</xdr:row>
      <xdr:rowOff>66793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81069"/>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156223</xdr:rowOff>
    </xdr:from>
    <xdr:to>
      <xdr:col>55</xdr:col>
      <xdr:colOff>50800</xdr:colOff>
      <xdr:row>59</xdr:row>
      <xdr:rowOff>86373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71150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147046</xdr:rowOff>
    </xdr:from>
    <xdr:to>
      <xdr:col>50</xdr:col>
      <xdr:colOff>165100</xdr:colOff>
      <xdr:row>59</xdr:row>
      <xdr:rowOff>77196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68323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19863</xdr:rowOff>
    </xdr:from>
    <xdr:to>
      <xdr:col>46</xdr:col>
      <xdr:colOff>38100</xdr:colOff>
      <xdr:row>59</xdr:row>
      <xdr:rowOff>121463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112590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15993</xdr:rowOff>
    </xdr:from>
    <xdr:to>
      <xdr:col>41</xdr:col>
      <xdr:colOff>101600</xdr:colOff>
      <xdr:row>59</xdr:row>
      <xdr:rowOff>117593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108720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14719</xdr:rowOff>
    </xdr:from>
    <xdr:to>
      <xdr:col>36</xdr:col>
      <xdr:colOff>165100</xdr:colOff>
      <xdr:row>59</xdr:row>
      <xdr:rowOff>116319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107446</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151130</xdr:rowOff>
    </xdr:from>
    <xdr:to>
      <xdr:col>55</xdr:col>
      <xdr:colOff>0</xdr:colOff>
      <xdr:row>78</xdr:row>
      <xdr:rowOff>56809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52780"/>
          <a:ext cx="8382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151130</xdr:rowOff>
    </xdr:from>
    <xdr:to>
      <xdr:col>50</xdr:col>
      <xdr:colOff>114300</xdr:colOff>
      <xdr:row>78</xdr:row>
      <xdr:rowOff>37471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52780"/>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37471</xdr:rowOff>
    </xdr:from>
    <xdr:to>
      <xdr:col>45</xdr:col>
      <xdr:colOff>177800</xdr:colOff>
      <xdr:row>78</xdr:row>
      <xdr:rowOff>72492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10571"/>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72217</xdr:rowOff>
    </xdr:from>
    <xdr:to>
      <xdr:col>41</xdr:col>
      <xdr:colOff>50800</xdr:colOff>
      <xdr:row>78</xdr:row>
      <xdr:rowOff>72492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4531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6009</xdr:rowOff>
    </xdr:from>
    <xdr:to>
      <xdr:col>55</xdr:col>
      <xdr:colOff>50800</xdr:colOff>
      <xdr:row>78</xdr:row>
      <xdr:rowOff>107609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92386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100330</xdr:rowOff>
    </xdr:from>
    <xdr:to>
      <xdr:col>50</xdr:col>
      <xdr:colOff>165100</xdr:colOff>
      <xdr:row>78</xdr:row>
      <xdr:rowOff>30480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21607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158121</xdr:rowOff>
    </xdr:from>
    <xdr:to>
      <xdr:col>46</xdr:col>
      <xdr:colOff>38100</xdr:colOff>
      <xdr:row>78</xdr:row>
      <xdr:rowOff>88271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79398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21692</xdr:rowOff>
    </xdr:from>
    <xdr:to>
      <xdr:col>41</xdr:col>
      <xdr:colOff>101600</xdr:colOff>
      <xdr:row>78</xdr:row>
      <xdr:rowOff>123292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114419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21417</xdr:rowOff>
    </xdr:from>
    <xdr:to>
      <xdr:col>36</xdr:col>
      <xdr:colOff>165100</xdr:colOff>
      <xdr:row>78</xdr:row>
      <xdr:rowOff>123017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114144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115540</xdr:rowOff>
    </xdr:from>
    <xdr:to>
      <xdr:col>55</xdr:col>
      <xdr:colOff>0</xdr:colOff>
      <xdr:row>98</xdr:row>
      <xdr:rowOff>47203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46190"/>
          <a:ext cx="838200" cy="10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115540</xdr:rowOff>
    </xdr:from>
    <xdr:to>
      <xdr:col>50</xdr:col>
      <xdr:colOff>114300</xdr:colOff>
      <xdr:row>97</xdr:row>
      <xdr:rowOff>134471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46190"/>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121227</xdr:rowOff>
    </xdr:from>
    <xdr:to>
      <xdr:col>45</xdr:col>
      <xdr:colOff>177800</xdr:colOff>
      <xdr:row>97</xdr:row>
      <xdr:rowOff>134471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51877"/>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121227</xdr:rowOff>
    </xdr:from>
    <xdr:to>
      <xdr:col>41</xdr:col>
      <xdr:colOff>50800</xdr:colOff>
      <xdr:row>98</xdr:row>
      <xdr:rowOff>16971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51877"/>
          <a:ext cx="889000" cy="6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167853</xdr:rowOff>
    </xdr:from>
    <xdr:to>
      <xdr:col>55</xdr:col>
      <xdr:colOff>50800</xdr:colOff>
      <xdr:row>98</xdr:row>
      <xdr:rowOff>98003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9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82780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64740</xdr:rowOff>
    </xdr:from>
    <xdr:to>
      <xdr:col>50</xdr:col>
      <xdr:colOff>165100</xdr:colOff>
      <xdr:row>97</xdr:row>
      <xdr:rowOff>166340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157467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83671</xdr:rowOff>
    </xdr:from>
    <xdr:to>
      <xdr:col>46</xdr:col>
      <xdr:colOff>38100</xdr:colOff>
      <xdr:row>98</xdr:row>
      <xdr:rowOff>13821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0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70427</xdr:rowOff>
    </xdr:from>
    <xdr:to>
      <xdr:col>41</xdr:col>
      <xdr:colOff>101600</xdr:colOff>
      <xdr:row>98</xdr:row>
      <xdr:rowOff>577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163154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137621</xdr:rowOff>
    </xdr:from>
    <xdr:to>
      <xdr:col>36</xdr:col>
      <xdr:colOff>165100</xdr:colOff>
      <xdr:row>98</xdr:row>
      <xdr:rowOff>67771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58898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138424</xdr:rowOff>
    </xdr:from>
    <xdr:to>
      <xdr:col>85</xdr:col>
      <xdr:colOff>127000</xdr:colOff>
      <xdr:row>37</xdr:row>
      <xdr:rowOff>166713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82074"/>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138424</xdr:rowOff>
    </xdr:from>
    <xdr:to>
      <xdr:col>81</xdr:col>
      <xdr:colOff>50800</xdr:colOff>
      <xdr:row>38</xdr:row>
      <xdr:rowOff>3531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82074"/>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168675</xdr:rowOff>
    </xdr:from>
    <xdr:to>
      <xdr:col>76</xdr:col>
      <xdr:colOff>114300</xdr:colOff>
      <xdr:row>38</xdr:row>
      <xdr:rowOff>3531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512325"/>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134118</xdr:rowOff>
    </xdr:from>
    <xdr:to>
      <xdr:col>71</xdr:col>
      <xdr:colOff>177800</xdr:colOff>
      <xdr:row>37</xdr:row>
      <xdr:rowOff>168675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77768"/>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115913</xdr:rowOff>
    </xdr:from>
    <xdr:to>
      <xdr:col>85</xdr:col>
      <xdr:colOff>177800</xdr:colOff>
      <xdr:row>38</xdr:row>
      <xdr:rowOff>46063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30840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87624</xdr:rowOff>
    </xdr:from>
    <xdr:to>
      <xdr:col>81</xdr:col>
      <xdr:colOff>101600</xdr:colOff>
      <xdr:row>38</xdr:row>
      <xdr:rowOff>17774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8900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124181</xdr:rowOff>
    </xdr:from>
    <xdr:to>
      <xdr:col>76</xdr:col>
      <xdr:colOff>165100</xdr:colOff>
      <xdr:row>38</xdr:row>
      <xdr:rowOff>54331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45458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117875</xdr:rowOff>
    </xdr:from>
    <xdr:to>
      <xdr:col>72</xdr:col>
      <xdr:colOff>38100</xdr:colOff>
      <xdr:row>38</xdr:row>
      <xdr:rowOff>48025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39152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83318</xdr:rowOff>
    </xdr:from>
    <xdr:to>
      <xdr:col>67</xdr:col>
      <xdr:colOff>101600</xdr:colOff>
      <xdr:row>38</xdr:row>
      <xdr:rowOff>13468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4595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130926</xdr:rowOff>
    </xdr:from>
    <xdr:to>
      <xdr:col>85</xdr:col>
      <xdr:colOff>127000</xdr:colOff>
      <xdr:row>57</xdr:row>
      <xdr:rowOff>153375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03576"/>
          <a:ext cx="8382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79409</xdr:rowOff>
    </xdr:from>
    <xdr:to>
      <xdr:col>81</xdr:col>
      <xdr:colOff>50800</xdr:colOff>
      <xdr:row>57</xdr:row>
      <xdr:rowOff>130926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52059"/>
          <a:ext cx="889000" cy="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79409</xdr:rowOff>
    </xdr:from>
    <xdr:to>
      <xdr:col>76</xdr:col>
      <xdr:colOff>114300</xdr:colOff>
      <xdr:row>57</xdr:row>
      <xdr:rowOff>127260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52059"/>
          <a:ext cx="889000" cy="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127260</xdr:rowOff>
    </xdr:from>
    <xdr:to>
      <xdr:col>71</xdr:col>
      <xdr:colOff>177800</xdr:colOff>
      <xdr:row>57</xdr:row>
      <xdr:rowOff>166949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99910"/>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102575</xdr:rowOff>
    </xdr:from>
    <xdr:to>
      <xdr:col>85</xdr:col>
      <xdr:colOff>177800</xdr:colOff>
      <xdr:row>58</xdr:row>
      <xdr:rowOff>32725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17502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9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80126</xdr:rowOff>
    </xdr:from>
    <xdr:to>
      <xdr:col>81</xdr:col>
      <xdr:colOff>101600</xdr:colOff>
      <xdr:row>58</xdr:row>
      <xdr:rowOff>10276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28609</xdr:rowOff>
    </xdr:from>
    <xdr:to>
      <xdr:col>76</xdr:col>
      <xdr:colOff>165100</xdr:colOff>
      <xdr:row>57</xdr:row>
      <xdr:rowOff>130209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0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146736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76460</xdr:rowOff>
    </xdr:from>
    <xdr:to>
      <xdr:col>72</xdr:col>
      <xdr:colOff>38100</xdr:colOff>
      <xdr:row>58</xdr:row>
      <xdr:rowOff>6610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169187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116149</xdr:rowOff>
    </xdr:from>
    <xdr:to>
      <xdr:col>67</xdr:col>
      <xdr:colOff>101600</xdr:colOff>
      <xdr:row>58</xdr:row>
      <xdr:rowOff>46299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37426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32764</xdr:rowOff>
    </xdr:from>
    <xdr:to>
      <xdr:col>85</xdr:col>
      <xdr:colOff>127000</xdr:colOff>
      <xdr:row>98</xdr:row>
      <xdr:rowOff>44112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834864"/>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44112</xdr:rowOff>
    </xdr:from>
    <xdr:to>
      <xdr:col>81</xdr:col>
      <xdr:colOff>50800</xdr:colOff>
      <xdr:row>98</xdr:row>
      <xdr:rowOff>47379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84621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47379</xdr:rowOff>
    </xdr:from>
    <xdr:to>
      <xdr:col>76</xdr:col>
      <xdr:colOff>114300</xdr:colOff>
      <xdr:row>98</xdr:row>
      <xdr:rowOff>58449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849479"/>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38398</xdr:rowOff>
    </xdr:from>
    <xdr:to>
      <xdr:col>71</xdr:col>
      <xdr:colOff>177800</xdr:colOff>
      <xdr:row>98</xdr:row>
      <xdr:rowOff>58449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840498"/>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153414</xdr:rowOff>
    </xdr:from>
    <xdr:to>
      <xdr:col>85</xdr:col>
      <xdr:colOff>177800</xdr:colOff>
      <xdr:row>98</xdr:row>
      <xdr:rowOff>83564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68341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164762</xdr:rowOff>
    </xdr:from>
    <xdr:to>
      <xdr:col>81</xdr:col>
      <xdr:colOff>101600</xdr:colOff>
      <xdr:row>98</xdr:row>
      <xdr:rowOff>94912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86039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168029</xdr:rowOff>
    </xdr:from>
    <xdr:to>
      <xdr:col>76</xdr:col>
      <xdr:colOff>165100</xdr:colOff>
      <xdr:row>98</xdr:row>
      <xdr:rowOff>98179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89306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7649</xdr:rowOff>
    </xdr:from>
    <xdr:to>
      <xdr:col>72</xdr:col>
      <xdr:colOff>38100</xdr:colOff>
      <xdr:row>98</xdr:row>
      <xdr:rowOff>109249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8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100376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90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159048</xdr:rowOff>
    </xdr:from>
    <xdr:to>
      <xdr:col>67</xdr:col>
      <xdr:colOff>101600</xdr:colOff>
      <xdr:row>98</xdr:row>
      <xdr:rowOff>89198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80325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すべての目的別経費で、類似団体平均値を下回った。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土木費においては、下水道事業会計への出資金や道路維持修繕工事の減により、減額となった。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総務費においては、特別定額給付金、テレビ会議等環境整備業務委託料及び特別定額給付金支給事務委託料等の減により、減額となった。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今後も工事等の内容を精査し、事務事業の見直しを図り、抑制に努める。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財政調整基金の残高の標準財政規模比は前年度より</a:t>
          </a:r>
          <a:r>
            <a:rPr kumimoji="1" lang="en-US" altLang="ja-JP" sz="1100">
              <a:latin typeface="ＭＳ ゴシック" pitchFamily="49" charset="-128"/>
              <a:ea typeface="ＭＳ ゴシック" pitchFamily="49" charset="-128"/>
            </a:rPr>
            <a:t>5.45</a:t>
          </a:r>
          <a:r>
            <a:rPr kumimoji="1" lang="ja-JP" altLang="en-US" sz="1100">
              <a:latin typeface="ＭＳ ゴシック" pitchFamily="49" charset="-128"/>
              <a:ea typeface="ＭＳ ゴシック" pitchFamily="49" charset="-128"/>
            </a:rPr>
            <a:t>％増加し、</a:t>
          </a:r>
          <a:r>
            <a:rPr kumimoji="1" lang="en-US" altLang="ja-JP" sz="1100">
              <a:latin typeface="ＭＳ ゴシック" pitchFamily="49" charset="-128"/>
              <a:ea typeface="ＭＳ ゴシック" pitchFamily="49" charset="-128"/>
            </a:rPr>
            <a:t>28.37</a:t>
          </a:r>
          <a:r>
            <a:rPr kumimoji="1" lang="ja-JP" altLang="en-US" sz="1100">
              <a:latin typeface="ＭＳ ゴシック" pitchFamily="49" charset="-128"/>
              <a:ea typeface="ＭＳ ゴシック" pitchFamily="49" charset="-128"/>
            </a:rPr>
            <a:t>％となった。財政調整基金残高が前年度と比較して</a:t>
          </a:r>
          <a:r>
            <a:rPr kumimoji="1" lang="en-US" altLang="ja-JP" sz="1100">
              <a:latin typeface="ＭＳ ゴシック" pitchFamily="49" charset="-128"/>
              <a:ea typeface="ＭＳ ゴシック" pitchFamily="49" charset="-128"/>
            </a:rPr>
            <a:t>462,101</a:t>
          </a:r>
          <a:r>
            <a:rPr kumimoji="1" lang="ja-JP" altLang="en-US" sz="1100">
              <a:latin typeface="ＭＳ ゴシック" pitchFamily="49" charset="-128"/>
              <a:ea typeface="ＭＳ ゴシック" pitchFamily="49" charset="-128"/>
            </a:rPr>
            <a:t>千円増加したためである。普通交付税の再算定があり、基準財政需要額のうち臨時経済対策費及び臨時財政対策債償還基金費を財政調整基金に積み立てたため、増額となった。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実質収支が</a:t>
          </a:r>
          <a:r>
            <a:rPr kumimoji="1" lang="en-US" altLang="ja-JP" sz="1100">
              <a:latin typeface="ＭＳ ゴシック" pitchFamily="49" charset="-128"/>
              <a:ea typeface="ＭＳ ゴシック" pitchFamily="49" charset="-128"/>
            </a:rPr>
            <a:t>593,278</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+118,778</a:t>
          </a:r>
          <a:r>
            <a:rPr kumimoji="1" lang="ja-JP" altLang="en-US" sz="1100">
              <a:latin typeface="ＭＳ ゴシック" pitchFamily="49" charset="-128"/>
              <a:ea typeface="ＭＳ ゴシック" pitchFamily="49" charset="-128"/>
            </a:rPr>
            <a:t>千円）となり、コロナ禍による減収を見込んでいたが、大幅な減収はなかったため、実質収支額の標準財政規模比が</a:t>
          </a:r>
          <a:r>
            <a:rPr kumimoji="1" lang="en-US" altLang="ja-JP" sz="1100">
              <a:latin typeface="ＭＳ ゴシック" pitchFamily="49" charset="-128"/>
              <a:ea typeface="ＭＳ ゴシック" pitchFamily="49" charset="-128"/>
            </a:rPr>
            <a:t>1.25</a:t>
          </a:r>
          <a:r>
            <a:rPr kumimoji="1" lang="ja-JP" altLang="en-US" sz="1100">
              <a:latin typeface="ＭＳ ゴシック" pitchFamily="49" charset="-128"/>
              <a:ea typeface="ＭＳ ゴシック" pitchFamily="49" charset="-128"/>
            </a:rPr>
            <a:t>％増え、</a:t>
          </a:r>
          <a:r>
            <a:rPr kumimoji="1" lang="en-US" altLang="ja-JP" sz="1100">
              <a:latin typeface="ＭＳ ゴシック" pitchFamily="49" charset="-128"/>
              <a:ea typeface="ＭＳ ゴシック" pitchFamily="49" charset="-128"/>
            </a:rPr>
            <a:t>9.18</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実質単年度は</a:t>
          </a:r>
          <a:r>
            <a:rPr kumimoji="1" lang="en-US" altLang="ja-JP" sz="1100">
              <a:latin typeface="ＭＳ ゴシック" pitchFamily="49" charset="-128"/>
              <a:ea typeface="ＭＳ ゴシック" pitchFamily="49" charset="-128"/>
            </a:rPr>
            <a:t>580,879</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+581,749</a:t>
          </a:r>
          <a:r>
            <a:rPr kumimoji="1" lang="ja-JP" altLang="en-US" sz="1100">
              <a:latin typeface="ＭＳ ゴシック" pitchFamily="49" charset="-128"/>
              <a:ea typeface="ＭＳ ゴシック" pitchFamily="49" charset="-128"/>
            </a:rPr>
            <a:t>千円）、単年度収支は</a:t>
          </a:r>
          <a:r>
            <a:rPr kumimoji="1" lang="en-US" altLang="ja-JP" sz="1100">
              <a:latin typeface="ＭＳ ゴシック" pitchFamily="49" charset="-128"/>
              <a:ea typeface="ＭＳ ゴシック" pitchFamily="49" charset="-128"/>
            </a:rPr>
            <a:t>118,778</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+192,258</a:t>
          </a:r>
          <a:r>
            <a:rPr kumimoji="1" lang="ja-JP" altLang="en-US" sz="1100">
              <a:latin typeface="ＭＳ ゴシック" pitchFamily="49" charset="-128"/>
              <a:ea typeface="ＭＳ ゴシック" pitchFamily="49" charset="-128"/>
            </a:rPr>
            <a:t>千円）となった。これは財政調整基金の繰入金が</a:t>
          </a:r>
          <a:r>
            <a:rPr kumimoji="1" lang="en-US" altLang="ja-JP" sz="1100">
              <a:latin typeface="ＭＳ ゴシック" pitchFamily="49" charset="-128"/>
              <a:ea typeface="ＭＳ ゴシック" pitchFamily="49" charset="-128"/>
            </a:rPr>
            <a:t>440,000</a:t>
          </a:r>
          <a:r>
            <a:rPr kumimoji="1" lang="ja-JP" altLang="en-US" sz="1100">
              <a:latin typeface="ＭＳ ゴシック" pitchFamily="49" charset="-128"/>
              <a:ea typeface="ＭＳ ゴシック" pitchFamily="49" charset="-128"/>
            </a:rPr>
            <a:t>千円から</a:t>
          </a:r>
          <a:r>
            <a:rPr kumimoji="1" lang="en-US" altLang="ja-JP" sz="1100">
              <a:latin typeface="ＭＳ ゴシック" pitchFamily="49" charset="-128"/>
              <a:ea typeface="ＭＳ ゴシック" pitchFamily="49" charset="-128"/>
            </a:rPr>
            <a:t>200,000</a:t>
          </a:r>
          <a:r>
            <a:rPr kumimoji="1" lang="ja-JP" altLang="en-US" sz="1100">
              <a:latin typeface="ＭＳ ゴシック" pitchFamily="49" charset="-128"/>
              <a:ea typeface="ＭＳ ゴシック" pitchFamily="49" charset="-128"/>
            </a:rPr>
            <a:t>千円と減少したためである。</a:t>
          </a:r>
          <a:endParaRPr kumimoji="1" lang="en-US" altLang="ja-JP" sz="11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年度から、すべての会計において実質収支が黒字のため、連結実質赤字比率はない。引き続き健全な財政運営を行い、財政の健全化に努める。</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一般会計の標準財政規模比については、コロナ禍による減収を見込んでいたため歳出を抑えていたが、大幅な減収がなかったため、実質収支が</a:t>
          </a:r>
          <a:r>
            <a:rPr kumimoji="1" lang="en-US" altLang="ja-JP" sz="1400">
              <a:solidFill>
                <a:sysClr val="windowText" lastClr="000000"/>
              </a:solidFill>
              <a:latin typeface="ＭＳ ゴシック" pitchFamily="49" charset="-128"/>
              <a:ea typeface="ＭＳ ゴシック" pitchFamily="49" charset="-128"/>
            </a:rPr>
            <a:t>593,278</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+118,778</a:t>
          </a:r>
          <a:r>
            <a:rPr kumimoji="1" lang="ja-JP" altLang="en-US" sz="1400">
              <a:solidFill>
                <a:sysClr val="windowText" lastClr="000000"/>
              </a:solidFill>
              <a:latin typeface="ＭＳ ゴシック" pitchFamily="49" charset="-128"/>
              <a:ea typeface="ＭＳ ゴシック" pitchFamily="49" charset="-128"/>
            </a:rPr>
            <a:t>千円）と増額になったため、</a:t>
          </a:r>
          <a:r>
            <a:rPr kumimoji="1" lang="en-US" altLang="ja-JP" sz="1400">
              <a:solidFill>
                <a:sysClr val="windowText" lastClr="000000"/>
              </a:solidFill>
              <a:latin typeface="ＭＳ ゴシック" pitchFamily="49" charset="-128"/>
              <a:ea typeface="ＭＳ ゴシック" pitchFamily="49" charset="-128"/>
            </a:rPr>
            <a:t>9.17</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+1.25</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11474924</v>
      </c>
      <c r="BO4" s="489"/>
      <c r="BP4" s="489"/>
      <c r="BQ4" s="489"/>
      <c r="BR4" s="489"/>
      <c r="BS4" s="489"/>
      <c r="BT4" s="489"/>
      <c r="BU4" s="490"/>
      <c r="BV4" s="488">
        <v>13770592</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9.1999999999999993</v>
      </c>
      <c r="CU4" s="629"/>
      <c r="CV4" s="629"/>
      <c r="CW4" s="629"/>
      <c r="CX4" s="629"/>
      <c r="CY4" s="629"/>
      <c r="CZ4" s="629"/>
      <c r="DA4" s="630"/>
      <c r="DB4" s="628">
        <v>7.9</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10770013</v>
      </c>
      <c r="BO5" s="460"/>
      <c r="BP5" s="460"/>
      <c r="BQ5" s="460"/>
      <c r="BR5" s="460"/>
      <c r="BS5" s="460"/>
      <c r="BT5" s="460"/>
      <c r="BU5" s="461"/>
      <c r="BV5" s="459">
        <v>13292644</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81.7</v>
      </c>
      <c r="CU5" s="457"/>
      <c r="CV5" s="457"/>
      <c r="CW5" s="457"/>
      <c r="CX5" s="457"/>
      <c r="CY5" s="457"/>
      <c r="CZ5" s="457"/>
      <c r="DA5" s="458"/>
      <c r="DB5" s="456">
        <v>86.1</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704911</v>
      </c>
      <c r="BO6" s="460"/>
      <c r="BP6" s="460"/>
      <c r="BQ6" s="460"/>
      <c r="BR6" s="460"/>
      <c r="BS6" s="460"/>
      <c r="BT6" s="460"/>
      <c r="BU6" s="461"/>
      <c r="BV6" s="459">
        <v>477948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89.5</v>
      </c>
      <c r="CU6" s="603"/>
      <c r="CV6" s="603"/>
      <c r="CW6" s="603"/>
      <c r="CX6" s="603"/>
      <c r="CY6" s="603"/>
      <c r="CZ6" s="603"/>
      <c r="DA6" s="604"/>
      <c r="DB6" s="602">
        <v>91.6</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111633</v>
      </c>
      <c r="BO7" s="460"/>
      <c r="BP7" s="460"/>
      <c r="BQ7" s="460"/>
      <c r="BR7" s="460"/>
      <c r="BS7" s="460"/>
      <c r="BT7" s="460"/>
      <c r="BU7" s="461"/>
      <c r="BV7" s="459">
        <v>3448</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6464091</v>
      </c>
      <c r="CU7" s="460"/>
      <c r="CV7" s="460"/>
      <c r="CW7" s="460"/>
      <c r="CX7" s="460"/>
      <c r="CY7" s="460"/>
      <c r="CZ7" s="460"/>
      <c r="DA7" s="461"/>
      <c r="DB7" s="459">
        <v>5984032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101</v>
      </c>
      <c r="AV8" s="518"/>
      <c r="AW8" s="518"/>
      <c r="AX8" s="518"/>
      <c r="AY8" s="473" t="s">
        <v>109</v>
      </c>
      <c r="AZ8" s="474"/>
      <c r="BA8" s="474"/>
      <c r="BB8" s="474"/>
      <c r="BC8" s="474"/>
      <c r="BD8" s="474"/>
      <c r="BE8" s="474"/>
      <c r="BF8" s="474"/>
      <c r="BG8" s="474"/>
      <c r="BH8" s="474"/>
      <c r="BI8" s="474"/>
      <c r="BJ8" s="474"/>
      <c r="BK8" s="474"/>
      <c r="BL8" s="474"/>
      <c r="BM8" s="475"/>
      <c r="BN8" s="459">
        <v>593278</v>
      </c>
      <c r="BO8" s="460"/>
      <c r="BP8" s="460"/>
      <c r="BQ8" s="460"/>
      <c r="BR8" s="460"/>
      <c r="BS8" s="460"/>
      <c r="BT8" s="460"/>
      <c r="BU8" s="461"/>
      <c r="BV8" s="459">
        <v>474500</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0.83</v>
      </c>
      <c r="CU8" s="563"/>
      <c r="CV8" s="563"/>
      <c r="CW8" s="563"/>
      <c r="CX8" s="563"/>
      <c r="CY8" s="563"/>
      <c r="CZ8" s="563"/>
      <c r="DA8" s="564"/>
      <c r="DB8" s="562">
        <v>0.85</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32399</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118778</v>
      </c>
      <c r="BO9" s="460"/>
      <c r="BP9" s="460"/>
      <c r="BQ9" s="460"/>
      <c r="BR9" s="460"/>
      <c r="BS9" s="460"/>
      <c r="BT9" s="460"/>
      <c r="BU9" s="461"/>
      <c r="BV9" s="459">
        <v>-73480</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6.3</v>
      </c>
      <c r="CU9" s="457"/>
      <c r="CV9" s="457"/>
      <c r="CW9" s="457"/>
      <c r="CX9" s="457"/>
      <c r="CY9" s="457"/>
      <c r="CZ9" s="457"/>
      <c r="DA9" s="458"/>
      <c r="DB9" s="456">
        <v>6.1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30990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93</v>
      </c>
      <c r="AV10" s="518"/>
      <c r="AW10" s="518"/>
      <c r="AX10" s="518"/>
      <c r="AY10" s="473" t="s">
        <v>120</v>
      </c>
      <c r="AZ10" s="474"/>
      <c r="BA10" s="474"/>
      <c r="BB10" s="474"/>
      <c r="BC10" s="474"/>
      <c r="BD10" s="474"/>
      <c r="BE10" s="474"/>
      <c r="BF10" s="474"/>
      <c r="BG10" s="474"/>
      <c r="BH10" s="474"/>
      <c r="BI10" s="474"/>
      <c r="BJ10" s="474"/>
      <c r="BK10" s="474"/>
      <c r="BL10" s="474"/>
      <c r="BM10" s="475"/>
      <c r="BN10" s="459">
        <v>662101</v>
      </c>
      <c r="BO10" s="460"/>
      <c r="BP10" s="460"/>
      <c r="BQ10" s="460"/>
      <c r="BR10" s="460"/>
      <c r="BS10" s="460"/>
      <c r="BT10" s="460"/>
      <c r="BU10" s="461"/>
      <c r="BV10" s="459">
        <v>512610</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93</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33167</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105</v>
      </c>
      <c r="AV12" s="518"/>
      <c r="AW12" s="518"/>
      <c r="AX12" s="518"/>
      <c r="AY12" s="473" t="s">
        <v>134</v>
      </c>
      <c r="AZ12" s="474"/>
      <c r="BA12" s="474"/>
      <c r="BB12" s="474"/>
      <c r="BC12" s="474"/>
      <c r="BD12" s="474"/>
      <c r="BE12" s="474"/>
      <c r="BF12" s="474"/>
      <c r="BG12" s="474"/>
      <c r="BH12" s="474"/>
      <c r="BI12" s="474"/>
      <c r="BJ12" s="474"/>
      <c r="BK12" s="474"/>
      <c r="BL12" s="474"/>
      <c r="BM12" s="475"/>
      <c r="BN12" s="459">
        <v>200000</v>
      </c>
      <c r="BO12" s="460"/>
      <c r="BP12" s="460"/>
      <c r="BQ12" s="460"/>
      <c r="BR12" s="460"/>
      <c r="BS12" s="460"/>
      <c r="BT12" s="460"/>
      <c r="BU12" s="461"/>
      <c r="BV12" s="459">
        <v>440000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127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32335</v>
      </c>
      <c r="S13" s="547"/>
      <c r="T13" s="547"/>
      <c r="U13" s="547"/>
      <c r="V13" s="548"/>
      <c r="W13" s="549" t="s">
        <v>138</v>
      </c>
      <c r="X13" s="445"/>
      <c r="Y13" s="445"/>
      <c r="Z13" s="445"/>
      <c r="AA13" s="445"/>
      <c r="AB13" s="446"/>
      <c r="AC13" s="412">
        <v>166</v>
      </c>
      <c r="AD13" s="413"/>
      <c r="AE13" s="413"/>
      <c r="AF13" s="413"/>
      <c r="AG13" s="414"/>
      <c r="AH13" s="412">
        <v>202</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580879</v>
      </c>
      <c r="BO13" s="460"/>
      <c r="BP13" s="460"/>
      <c r="BQ13" s="460"/>
      <c r="BR13" s="460"/>
      <c r="BS13" s="460"/>
      <c r="BT13" s="460"/>
      <c r="BU13" s="461"/>
      <c r="BV13" s="459">
        <v>-870</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1.6</v>
      </c>
      <c r="CU13" s="457"/>
      <c r="CV13" s="457"/>
      <c r="CW13" s="457"/>
      <c r="CX13" s="457"/>
      <c r="CY13" s="457"/>
      <c r="CZ13" s="457"/>
      <c r="DA13" s="458"/>
      <c r="DB13" s="456">
        <v>1.2</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33024</v>
      </c>
      <c r="S14" s="547"/>
      <c r="T14" s="547"/>
      <c r="U14" s="547"/>
      <c r="V14" s="548"/>
      <c r="W14" s="550"/>
      <c r="X14" s="448"/>
      <c r="Y14" s="448"/>
      <c r="Z14" s="448"/>
      <c r="AA14" s="448"/>
      <c r="AB14" s="449"/>
      <c r="AC14" s="539">
        <v>1.1000000000000001</v>
      </c>
      <c r="AD14" s="540"/>
      <c r="AE14" s="540"/>
      <c r="AF14" s="540"/>
      <c r="AG14" s="541"/>
      <c r="AH14" s="539">
        <v>1.4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13.6</v>
      </c>
      <c r="CU14" s="557"/>
      <c r="CV14" s="557"/>
      <c r="CW14" s="557"/>
      <c r="CX14" s="557"/>
      <c r="CY14" s="557"/>
      <c r="CZ14" s="557"/>
      <c r="DA14" s="558"/>
      <c r="DB14" s="556">
        <v>15.6</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137</v>
      </c>
      <c r="N15" s="544"/>
      <c r="O15" s="544"/>
      <c r="P15" s="544"/>
      <c r="Q15" s="545"/>
      <c r="R15" s="546">
        <v>32203</v>
      </c>
      <c r="S15" s="547"/>
      <c r="T15" s="547"/>
      <c r="U15" s="547"/>
      <c r="V15" s="548"/>
      <c r="W15" s="549" t="s">
        <v>145</v>
      </c>
      <c r="X15" s="445"/>
      <c r="Y15" s="445"/>
      <c r="Z15" s="445"/>
      <c r="AA15" s="445"/>
      <c r="AB15" s="446"/>
      <c r="AC15" s="412">
        <v>4604</v>
      </c>
      <c r="AD15" s="413"/>
      <c r="AE15" s="413"/>
      <c r="AF15" s="413"/>
      <c r="AG15" s="414"/>
      <c r="AH15" s="412">
        <v>4767</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3854829</v>
      </c>
      <c r="BO15" s="489"/>
      <c r="BP15" s="489"/>
      <c r="BQ15" s="489"/>
      <c r="BR15" s="489"/>
      <c r="BS15" s="489"/>
      <c r="BT15" s="489"/>
      <c r="BU15" s="490"/>
      <c r="BV15" s="488">
        <v>3920913</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31.5</v>
      </c>
      <c r="AD16" s="540"/>
      <c r="AE16" s="540"/>
      <c r="AF16" s="540"/>
      <c r="AG16" s="541"/>
      <c r="AH16" s="539">
        <v>33</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4882399</v>
      </c>
      <c r="BO16" s="460"/>
      <c r="BP16" s="460"/>
      <c r="BQ16" s="460"/>
      <c r="BR16" s="460"/>
      <c r="BS16" s="460"/>
      <c r="BT16" s="460"/>
      <c r="BU16" s="461"/>
      <c r="BV16" s="459">
        <v>4590968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9869</v>
      </c>
      <c r="AD17" s="413"/>
      <c r="AE17" s="413"/>
      <c r="AF17" s="413"/>
      <c r="AG17" s="414"/>
      <c r="AH17" s="412">
        <v>9465</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4860800</v>
      </c>
      <c r="BO17" s="460"/>
      <c r="BP17" s="460"/>
      <c r="BQ17" s="460"/>
      <c r="BR17" s="460"/>
      <c r="BS17" s="460"/>
      <c r="BT17" s="460"/>
      <c r="BU17" s="461"/>
      <c r="BV17" s="459">
        <v>4953363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6.59</v>
      </c>
      <c r="M18" s="512"/>
      <c r="N18" s="512"/>
      <c r="O18" s="512"/>
      <c r="P18" s="512"/>
      <c r="Q18" s="512"/>
      <c r="R18" s="513"/>
      <c r="S18" s="513"/>
      <c r="T18" s="513"/>
      <c r="U18" s="513"/>
      <c r="V18" s="514"/>
      <c r="W18" s="530"/>
      <c r="X18" s="531"/>
      <c r="Y18" s="531"/>
      <c r="Z18" s="531"/>
      <c r="AA18" s="531"/>
      <c r="AB18" s="555"/>
      <c r="AC18" s="429">
        <v>67.400000000000006</v>
      </c>
      <c r="AD18" s="430"/>
      <c r="AE18" s="430"/>
      <c r="AF18" s="430"/>
      <c r="AG18" s="515"/>
      <c r="AH18" s="429">
        <v>65.599999999999994</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5429462</v>
      </c>
      <c r="BO18" s="460"/>
      <c r="BP18" s="460"/>
      <c r="BQ18" s="460"/>
      <c r="BR18" s="460"/>
      <c r="BS18" s="460"/>
      <c r="BT18" s="460"/>
      <c r="BU18" s="461"/>
      <c r="BV18" s="459">
        <v>5163175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4916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7670421</v>
      </c>
      <c r="BO19" s="460"/>
      <c r="BP19" s="460"/>
      <c r="BQ19" s="460"/>
      <c r="BR19" s="460"/>
      <c r="BS19" s="460"/>
      <c r="BT19" s="460"/>
      <c r="BU19" s="461"/>
      <c r="BV19" s="459">
        <v>7525284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13468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7301371</v>
      </c>
      <c r="BO22" s="489"/>
      <c r="BP22" s="489"/>
      <c r="BQ22" s="489"/>
      <c r="BR22" s="489"/>
      <c r="BS22" s="489"/>
      <c r="BT22" s="489"/>
      <c r="BU22" s="490"/>
      <c r="BV22" s="488">
        <v>7034113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6231291</v>
      </c>
      <c r="BO23" s="460"/>
      <c r="BP23" s="460"/>
      <c r="BQ23" s="460"/>
      <c r="BR23" s="460"/>
      <c r="BS23" s="460"/>
      <c r="BT23" s="460"/>
      <c r="BU23" s="461"/>
      <c r="BV23" s="459">
        <v>5939008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8250</v>
      </c>
      <c r="R24" s="413"/>
      <c r="S24" s="413"/>
      <c r="T24" s="413"/>
      <c r="U24" s="413"/>
      <c r="V24" s="414"/>
      <c r="W24" s="502"/>
      <c r="X24" s="439"/>
      <c r="Y24" s="440"/>
      <c r="Z24" s="415" t="s">
        <v>170</v>
      </c>
      <c r="AA24" s="416"/>
      <c r="AB24" s="416"/>
      <c r="AC24" s="416"/>
      <c r="AD24" s="416"/>
      <c r="AE24" s="416"/>
      <c r="AF24" s="416"/>
      <c r="AG24" s="417"/>
      <c r="AH24" s="412">
        <v>154</v>
      </c>
      <c r="AI24" s="413"/>
      <c r="AJ24" s="413"/>
      <c r="AK24" s="413"/>
      <c r="AL24" s="414"/>
      <c r="AM24" s="412">
        <v>438130</v>
      </c>
      <c r="AN24" s="413"/>
      <c r="AO24" s="413"/>
      <c r="AP24" s="413"/>
      <c r="AQ24" s="413"/>
      <c r="AR24" s="414"/>
      <c r="AS24" s="412">
        <v>2845</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2222376</v>
      </c>
      <c r="BO24" s="460"/>
      <c r="BP24" s="460"/>
      <c r="BQ24" s="460"/>
      <c r="BR24" s="460"/>
      <c r="BS24" s="460"/>
      <c r="BT24" s="460"/>
      <c r="BU24" s="461"/>
      <c r="BV24" s="459">
        <v>2128567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7050</v>
      </c>
      <c r="R25" s="413"/>
      <c r="S25" s="413"/>
      <c r="T25" s="413"/>
      <c r="U25" s="413"/>
      <c r="V25" s="414"/>
      <c r="W25" s="502"/>
      <c r="X25" s="439"/>
      <c r="Y25" s="440"/>
      <c r="Z25" s="415" t="s">
        <v>173</v>
      </c>
      <c r="AA25" s="416"/>
      <c r="AB25" s="416"/>
      <c r="AC25" s="416"/>
      <c r="AD25" s="416"/>
      <c r="AE25" s="416"/>
      <c r="AF25" s="416"/>
      <c r="AG25" s="417"/>
      <c r="AH25" s="412" t="s">
        <v>136</v>
      </c>
      <c r="AI25" s="413"/>
      <c r="AJ25" s="413"/>
      <c r="AK25" s="413"/>
      <c r="AL25" s="414"/>
      <c r="AM25" s="412" t="s">
        <v>136</v>
      </c>
      <c r="AN25" s="413"/>
      <c r="AO25" s="413"/>
      <c r="AP25" s="413"/>
      <c r="AQ25" s="413"/>
      <c r="AR25" s="414"/>
      <c r="AS25" s="412" t="s">
        <v>136</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1178073</v>
      </c>
      <c r="BO25" s="489"/>
      <c r="BP25" s="489"/>
      <c r="BQ25" s="489"/>
      <c r="BR25" s="489"/>
      <c r="BS25" s="489"/>
      <c r="BT25" s="489"/>
      <c r="BU25" s="490"/>
      <c r="BV25" s="488">
        <v>1334824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175</v>
      </c>
      <c r="F26" s="416"/>
      <c r="G26" s="416"/>
      <c r="H26" s="416"/>
      <c r="I26" s="416"/>
      <c r="J26" s="416"/>
      <c r="K26" s="417"/>
      <c r="L26" s="412">
        <v>1</v>
      </c>
      <c r="M26" s="413"/>
      <c r="N26" s="413"/>
      <c r="O26" s="413"/>
      <c r="P26" s="414"/>
      <c r="Q26" s="412">
        <v>6150</v>
      </c>
      <c r="R26" s="413"/>
      <c r="S26" s="413"/>
      <c r="T26" s="413"/>
      <c r="U26" s="413"/>
      <c r="V26" s="414"/>
      <c r="W26" s="502"/>
      <c r="X26" s="439"/>
      <c r="Y26" s="440"/>
      <c r="Z26" s="415" t="s">
        <v>176</v>
      </c>
      <c r="AA26" s="470"/>
      <c r="AB26" s="470"/>
      <c r="AC26" s="470"/>
      <c r="AD26" s="470"/>
      <c r="AE26" s="470"/>
      <c r="AF26" s="470"/>
      <c r="AG26" s="471"/>
      <c r="AH26" s="412">
        <v>5</v>
      </c>
      <c r="AI26" s="413"/>
      <c r="AJ26" s="413"/>
      <c r="AK26" s="413"/>
      <c r="AL26" s="414"/>
      <c r="AM26" s="412">
        <v>11065</v>
      </c>
      <c r="AN26" s="413"/>
      <c r="AO26" s="413"/>
      <c r="AP26" s="413"/>
      <c r="AQ26" s="413"/>
      <c r="AR26" s="414"/>
      <c r="AS26" s="412">
        <v>2213</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136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4050</v>
      </c>
      <c r="R27" s="413"/>
      <c r="S27" s="413"/>
      <c r="T27" s="413"/>
      <c r="U27" s="413"/>
      <c r="V27" s="414"/>
      <c r="W27" s="502"/>
      <c r="X27" s="439"/>
      <c r="Y27" s="440"/>
      <c r="Z27" s="415" t="s">
        <v>179</v>
      </c>
      <c r="AA27" s="416"/>
      <c r="AB27" s="416"/>
      <c r="AC27" s="416"/>
      <c r="AD27" s="416"/>
      <c r="AE27" s="416"/>
      <c r="AF27" s="416"/>
      <c r="AG27" s="417"/>
      <c r="AH27" s="412" t="s">
        <v>136</v>
      </c>
      <c r="AI27" s="413"/>
      <c r="AJ27" s="413"/>
      <c r="AK27" s="413"/>
      <c r="AL27" s="414"/>
      <c r="AM27" s="412" t="s">
        <v>136</v>
      </c>
      <c r="AN27" s="413"/>
      <c r="AO27" s="413"/>
      <c r="AP27" s="413"/>
      <c r="AQ27" s="413"/>
      <c r="AR27" s="414"/>
      <c r="AS27" s="412" t="s">
        <v>136</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495920</v>
      </c>
      <c r="BO27" s="494"/>
      <c r="BP27" s="494"/>
      <c r="BQ27" s="494"/>
      <c r="BR27" s="494"/>
      <c r="BS27" s="494"/>
      <c r="BT27" s="494"/>
      <c r="BU27" s="495"/>
      <c r="BV27" s="493">
        <v>495721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3150</v>
      </c>
      <c r="R28" s="413"/>
      <c r="S28" s="413"/>
      <c r="T28" s="413"/>
      <c r="U28" s="413"/>
      <c r="V28" s="414"/>
      <c r="W28" s="502"/>
      <c r="X28" s="439"/>
      <c r="Y28" s="440"/>
      <c r="Z28" s="415" t="s">
        <v>182</v>
      </c>
      <c r="AA28" s="416"/>
      <c r="AB28" s="416"/>
      <c r="AC28" s="416"/>
      <c r="AD28" s="416"/>
      <c r="AE28" s="416"/>
      <c r="AF28" s="416"/>
      <c r="AG28" s="417"/>
      <c r="AH28" s="412" t="s">
        <v>136</v>
      </c>
      <c r="AI28" s="413"/>
      <c r="AJ28" s="413"/>
      <c r="AK28" s="413"/>
      <c r="AL28" s="414"/>
      <c r="AM28" s="412" t="s">
        <v>136</v>
      </c>
      <c r="AN28" s="413"/>
      <c r="AO28" s="413"/>
      <c r="AP28" s="413"/>
      <c r="AQ28" s="413"/>
      <c r="AR28" s="414"/>
      <c r="AS28" s="412" t="s">
        <v>136</v>
      </c>
      <c r="AT28" s="413"/>
      <c r="AU28" s="413"/>
      <c r="AV28" s="413"/>
      <c r="AW28" s="413"/>
      <c r="AX28" s="472"/>
      <c r="AY28" s="476" t="s">
        <v>183</v>
      </c>
      <c r="AZ28" s="477"/>
      <c r="BA28" s="477"/>
      <c r="BB28" s="478"/>
      <c r="BC28" s="485" t="s">
        <v>47</v>
      </c>
      <c r="BD28" s="486"/>
      <c r="BE28" s="486"/>
      <c r="BF28" s="486"/>
      <c r="BG28" s="486"/>
      <c r="BH28" s="486"/>
      <c r="BI28" s="486"/>
      <c r="BJ28" s="486"/>
      <c r="BK28" s="486"/>
      <c r="BL28" s="486"/>
      <c r="BM28" s="487"/>
      <c r="BN28" s="488">
        <v>1833868</v>
      </c>
      <c r="BO28" s="489"/>
      <c r="BP28" s="489"/>
      <c r="BQ28" s="489"/>
      <c r="BR28" s="489"/>
      <c r="BS28" s="489"/>
      <c r="BT28" s="489"/>
      <c r="BU28" s="490"/>
      <c r="BV28" s="488">
        <v>1371767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10</v>
      </c>
      <c r="M29" s="413"/>
      <c r="N29" s="413"/>
      <c r="O29" s="413"/>
      <c r="P29" s="414"/>
      <c r="Q29" s="412">
        <v>2950</v>
      </c>
      <c r="R29" s="413"/>
      <c r="S29" s="413"/>
      <c r="T29" s="413"/>
      <c r="U29" s="413"/>
      <c r="V29" s="414"/>
      <c r="W29" s="503"/>
      <c r="X29" s="504"/>
      <c r="Y29" s="505"/>
      <c r="Z29" s="415" t="s">
        <v>185</v>
      </c>
      <c r="AA29" s="416"/>
      <c r="AB29" s="416"/>
      <c r="AC29" s="416"/>
      <c r="AD29" s="416"/>
      <c r="AE29" s="416"/>
      <c r="AF29" s="416"/>
      <c r="AG29" s="417"/>
      <c r="AH29" s="412">
        <v>154</v>
      </c>
      <c r="AI29" s="413"/>
      <c r="AJ29" s="413"/>
      <c r="AK29" s="413"/>
      <c r="AL29" s="414"/>
      <c r="AM29" s="412">
        <v>438130</v>
      </c>
      <c r="AN29" s="413"/>
      <c r="AO29" s="413"/>
      <c r="AP29" s="413"/>
      <c r="AQ29" s="413"/>
      <c r="AR29" s="414"/>
      <c r="AS29" s="412">
        <v>2845</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20526</v>
      </c>
      <c r="BO29" s="460"/>
      <c r="BP29" s="460"/>
      <c r="BQ29" s="460"/>
      <c r="BR29" s="460"/>
      <c r="BS29" s="460"/>
      <c r="BT29" s="460"/>
      <c r="BU29" s="461"/>
      <c r="BV29" s="459">
        <v>20525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95.2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304765</v>
      </c>
      <c r="BO30" s="494"/>
      <c r="BP30" s="494"/>
      <c r="BQ30" s="494"/>
      <c r="BR30" s="494"/>
      <c r="BS30" s="494"/>
      <c r="BT30" s="494"/>
      <c r="BU30" s="495"/>
      <c r="BV30" s="493">
        <v>324867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194</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IF('各会計、関係団体の財政状況及び健全化判断比率'!B32="","",'各会計、関係団体の財政状況及び健全化判断比率'!B32)</f>
        <v>大治町下水道事業会計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海部地区水防事務組合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土地取得特別会計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介護保険特別会計（保険事業勘定）</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海部地区急病診療所組合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介護保険特別会計（介護サービス事業勘定）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海部地区環境事務組合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6</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海部東部消防組合（一般会計）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海部東部消防組合（介護保険特別会計）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海部東部消防組合（障害者総合支援特別会計）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愛知県後期高齢者医療広域連合（一般会計）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愛知県後期高齢者医療広域連合（後期高齢者医療特別会計）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愛知県市町村職員退職手当組合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row r="54" spans="5:113" x14ac:dyDescent="0.15"/>
    <row r="55" spans="5:113" x14ac:dyDescent="0.15"/>
    <row r="56" spans="5:113" x14ac:dyDescent="0.15"/>
  </sheetData>
  <sheetProtection algorithmName="SHA-512" hashValue="NjJD61vbZejfaMXhu4LVGaZpzJjjbaANpiVe6JwUrVC5ioI3nDF4hjqGuOd2OuaA4waVw+hVEM5i+PQ1LU15uw==" saltValue="QoU1FtcbeRQVXydWQy7Q3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6" t="s">
        <v>566</v>
      </c>
      <c r="D34" s="1216"/>
      <c r="E34" s="1217"/>
      <c r="F34" s="32">
        <v>8.98</v>
      </c>
      <c r="G34" s="33">
        <v>7.83</v>
      </c>
      <c r="H34" s="33">
        <v>9.51</v>
      </c>
      <c r="I34" s="33">
        <v>7.92</v>
      </c>
      <c r="J34" s="34">
        <v>9.17</v>
      </c>
      <c r="K34" s="22"/>
      <c r="L34" s="22"/>
      <c r="M34" s="22"/>
      <c r="N34" s="22"/>
      <c r="O34" s="22"/>
      <c r="P34" s="22"/>
    </row>
    <row r="35" spans="1:16" ht="39" customHeight="1" x14ac:dyDescent="0.15">
      <c r="A35" s="22"/>
      <c r="B35" s="35"/>
      <c r="C35" s="1210" t="s">
        <v>567</v>
      </c>
      <c r="D35" s="1211"/>
      <c r="E35" s="1212"/>
      <c r="F35" s="36">
        <v>5.82</v>
      </c>
      <c r="G35" s="37">
        <v>1.42</v>
      </c>
      <c r="H35" s="37">
        <v>3.05</v>
      </c>
      <c r="I35" s="37">
        <v>3.41</v>
      </c>
      <c r="J35" s="38">
        <v>3.38</v>
      </c>
      <c r="K35" s="22"/>
      <c r="L35" s="22"/>
      <c r="M35" s="22"/>
      <c r="N35" s="22"/>
      <c r="O35" s="22"/>
      <c r="P35" s="22"/>
    </row>
    <row r="36" spans="1:16" ht="39" customHeight="1" x14ac:dyDescent="0.15">
      <c r="A36" s="22"/>
      <c r="B36" s="35"/>
      <c r="C36" s="1210" t="s">
        <v>568</v>
      </c>
      <c r="D36" s="1211"/>
      <c r="E36" s="1212"/>
      <c r="F36" s="36" t="s">
        <v>517</v>
      </c>
      <c r="G36" s="37" t="s">
        <v>517</v>
      </c>
      <c r="H36" s="37" t="s">
        <v>517</v>
      </c>
      <c r="I36" s="37">
        <v>3.21</v>
      </c>
      <c r="J36" s="38">
        <v>3.22</v>
      </c>
      <c r="K36" s="22"/>
      <c r="L36" s="22"/>
      <c r="M36" s="22"/>
      <c r="N36" s="22"/>
      <c r="O36" s="22"/>
      <c r="P36" s="22"/>
    </row>
    <row r="37" spans="1:16" ht="39" customHeight="1" x14ac:dyDescent="0.15">
      <c r="A37" s="22"/>
      <c r="B37" s="35"/>
      <c r="C37" s="1210" t="s">
        <v>569</v>
      </c>
      <c r="D37" s="1211"/>
      <c r="E37" s="1212"/>
      <c r="F37" s="36">
        <v>0.97</v>
      </c>
      <c r="G37" s="37">
        <v>0.64</v>
      </c>
      <c r="H37" s="37">
        <v>1</v>
      </c>
      <c r="I37" s="37">
        <v>1.67</v>
      </c>
      <c r="J37" s="38">
        <v>1.43</v>
      </c>
      <c r="K37" s="22"/>
      <c r="L37" s="22"/>
      <c r="M37" s="22"/>
      <c r="N37" s="22"/>
      <c r="O37" s="22"/>
      <c r="P37" s="22"/>
    </row>
    <row r="38" spans="1:16" ht="39" customHeight="1" x14ac:dyDescent="0.15">
      <c r="A38" s="22"/>
      <c r="B38" s="35"/>
      <c r="C38" s="1210" t="s">
        <v>570</v>
      </c>
      <c r="D38" s="1211"/>
      <c r="E38" s="1212"/>
      <c r="F38" s="36">
        <v>0.01</v>
      </c>
      <c r="G38" s="37">
        <v>0.01</v>
      </c>
      <c r="H38" s="37">
        <v>0.01</v>
      </c>
      <c r="I38" s="37">
        <v>0.01</v>
      </c>
      <c r="J38" s="38">
        <v>0.02</v>
      </c>
      <c r="K38" s="22"/>
      <c r="L38" s="22"/>
      <c r="M38" s="22"/>
      <c r="N38" s="22"/>
      <c r="O38" s="22"/>
      <c r="P38" s="22"/>
    </row>
    <row r="39" spans="1:16" ht="39" customHeight="1" x14ac:dyDescent="0.15">
      <c r="A39" s="22"/>
      <c r="B39" s="35"/>
      <c r="C39" s="1210" t="s">
        <v>571</v>
      </c>
      <c r="D39" s="1211"/>
      <c r="E39" s="1212"/>
      <c r="F39" s="36">
        <v>0</v>
      </c>
      <c r="G39" s="37">
        <v>0.01</v>
      </c>
      <c r="H39" s="37">
        <v>0</v>
      </c>
      <c r="I39" s="37">
        <v>0.01</v>
      </c>
      <c r="J39" s="38">
        <v>0</v>
      </c>
      <c r="K39" s="22"/>
      <c r="L39" s="22"/>
      <c r="M39" s="22"/>
      <c r="N39" s="22"/>
      <c r="O39" s="22"/>
      <c r="P39" s="22"/>
    </row>
    <row r="40" spans="1:16" ht="39" customHeight="1" x14ac:dyDescent="0.15">
      <c r="A40" s="22"/>
      <c r="B40" s="35"/>
      <c r="C40" s="1210" t="s">
        <v>572</v>
      </c>
      <c r="D40" s="1211"/>
      <c r="E40" s="1212"/>
      <c r="F40" s="36">
        <v>0</v>
      </c>
      <c r="G40" s="37">
        <v>0</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573</v>
      </c>
      <c r="D42" s="1211"/>
      <c r="E42" s="1212"/>
      <c r="F42" s="36" t="s">
        <v>517</v>
      </c>
      <c r="G42" s="37" t="s">
        <v>517</v>
      </c>
      <c r="H42" s="37" t="s">
        <v>517</v>
      </c>
      <c r="I42" s="37" t="s">
        <v>517</v>
      </c>
      <c r="J42" s="38" t="s">
        <v>517</v>
      </c>
      <c r="K42" s="22"/>
      <c r="L42" s="22"/>
      <c r="M42" s="22"/>
      <c r="N42" s="22"/>
      <c r="O42" s="22"/>
      <c r="P42" s="22"/>
    </row>
    <row r="43" spans="1:16" ht="39" customHeight="1" thickBot="1" x14ac:dyDescent="0.2">
      <c r="A43" s="22"/>
      <c r="B43" s="40"/>
      <c r="C43" s="1213" t="s">
        <v>574</v>
      </c>
      <c r="D43" s="1214"/>
      <c r="E43" s="1215"/>
      <c r="F43" s="41">
        <v>0.04</v>
      </c>
      <c r="G43" s="42">
        <v>0.02</v>
      </c>
      <c r="H43" s="42">
        <v>0.51</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AAOEhBdb1xvFL/zYtcHk1MwVLEo8mQ85dyTURA2Eofo+EXIdfu5jhh+DoWgw+VKON3jRjKxLAilFl8gBuuZzw==" saltValue="pFp+Na1gtrva0CJVXpbz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461</v>
      </c>
      <c r="L45" s="60">
        <v>423</v>
      </c>
      <c r="M45" s="60">
        <v>447</v>
      </c>
      <c r="N45" s="60">
        <v>458</v>
      </c>
      <c r="O45" s="61">
        <v>483</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517</v>
      </c>
      <c r="L46" s="64" t="s">
        <v>517</v>
      </c>
      <c r="M46" s="64" t="s">
        <v>517</v>
      </c>
      <c r="N46" s="64" t="s">
        <v>517</v>
      </c>
      <c r="O46" s="65" t="s">
        <v>517</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517</v>
      </c>
      <c r="L47" s="64" t="s">
        <v>517</v>
      </c>
      <c r="M47" s="64" t="s">
        <v>517</v>
      </c>
      <c r="N47" s="64" t="s">
        <v>517</v>
      </c>
      <c r="O47" s="65" t="s">
        <v>517</v>
      </c>
      <c r="P47" s="48"/>
      <c r="Q47" s="48"/>
      <c r="R47" s="48"/>
      <c r="S47" s="48"/>
      <c r="T47" s="48"/>
      <c r="U47" s="48"/>
    </row>
    <row r="48" spans="1:21" ht="30.75" customHeight="1" x14ac:dyDescent="0.15">
      <c r="A48" s="48"/>
      <c r="B48" s="1238"/>
      <c r="C48" s="1239"/>
      <c r="D48" s="62"/>
      <c r="E48" s="1220" t="s">
        <v>14</v>
      </c>
      <c r="F48" s="1220"/>
      <c r="G48" s="1220"/>
      <c r="H48" s="1220"/>
      <c r="I48" s="1220"/>
      <c r="J48" s="1221"/>
      <c r="K48" s="63">
        <v>99</v>
      </c>
      <c r="L48" s="64">
        <v>105</v>
      </c>
      <c r="M48" s="64">
        <v>121</v>
      </c>
      <c r="N48" s="64">
        <v>114</v>
      </c>
      <c r="O48" s="65">
        <v>123</v>
      </c>
      <c r="P48" s="48"/>
      <c r="Q48" s="48"/>
      <c r="R48" s="48"/>
      <c r="S48" s="48"/>
      <c r="T48" s="48"/>
      <c r="U48" s="48"/>
    </row>
    <row r="49" spans="1:21" ht="30.75" customHeight="1" x14ac:dyDescent="0.15">
      <c r="A49" s="48"/>
      <c r="B49" s="1238"/>
      <c r="C49" s="1239"/>
      <c r="D49" s="62"/>
      <c r="E49" s="1220" t="s">
        <v>15</v>
      </c>
      <c r="F49" s="1220"/>
      <c r="G49" s="1220"/>
      <c r="H49" s="1220"/>
      <c r="I49" s="1220"/>
      <c r="J49" s="1221"/>
      <c r="K49" s="63">
        <v>12</v>
      </c>
      <c r="L49" s="64">
        <v>11</v>
      </c>
      <c r="M49" s="64">
        <v>18</v>
      </c>
      <c r="N49" s="64">
        <v>22</v>
      </c>
      <c r="O49" s="65">
        <v>27</v>
      </c>
      <c r="P49" s="48"/>
      <c r="Q49" s="48"/>
      <c r="R49" s="48"/>
      <c r="S49" s="48"/>
      <c r="T49" s="48"/>
      <c r="U49" s="48"/>
    </row>
    <row r="50" spans="1:21" ht="30.75" customHeight="1" x14ac:dyDescent="0.15">
      <c r="A50" s="48"/>
      <c r="B50" s="1238"/>
      <c r="C50" s="1239"/>
      <c r="D50" s="62"/>
      <c r="E50" s="1220" t="s">
        <v>16</v>
      </c>
      <c r="F50" s="1220"/>
      <c r="G50" s="1220"/>
      <c r="H50" s="1220"/>
      <c r="I50" s="1220"/>
      <c r="J50" s="1221"/>
      <c r="K50" s="63" t="s">
        <v>517</v>
      </c>
      <c r="L50" s="64" t="s">
        <v>517</v>
      </c>
      <c r="M50" s="64" t="s">
        <v>517</v>
      </c>
      <c r="N50" s="64" t="s">
        <v>517</v>
      </c>
      <c r="O50" s="65" t="s">
        <v>517</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517</v>
      </c>
      <c r="L51" s="64" t="s">
        <v>517</v>
      </c>
      <c r="M51" s="64" t="s">
        <v>517</v>
      </c>
      <c r="N51" s="64" t="s">
        <v>517</v>
      </c>
      <c r="O51" s="65" t="s">
        <v>517</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487</v>
      </c>
      <c r="L52" s="64">
        <v>502</v>
      </c>
      <c r="M52" s="64">
        <v>502</v>
      </c>
      <c r="N52" s="64">
        <v>510</v>
      </c>
      <c r="O52" s="65">
        <v>514</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85</v>
      </c>
      <c r="L53" s="69">
        <v>37</v>
      </c>
      <c r="M53" s="69">
        <v>84</v>
      </c>
      <c r="N53" s="69">
        <v>84</v>
      </c>
      <c r="O53" s="70">
        <v>119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6" t="s">
        <v>24</v>
      </c>
      <c r="C57" s="1227"/>
      <c r="D57" s="1230" t="s">
        <v>25</v>
      </c>
      <c r="E57" s="1231"/>
      <c r="F57" s="1231"/>
      <c r="G57" s="1231"/>
      <c r="H57" s="1231"/>
      <c r="I57" s="1231"/>
      <c r="J57" s="1232"/>
      <c r="K57" s="83">
        <v>21</v>
      </c>
      <c r="L57" s="84">
        <v>21</v>
      </c>
      <c r="M57" s="84">
        <v>21</v>
      </c>
      <c r="N57" s="84">
        <v>21</v>
      </c>
      <c r="O57" s="85">
        <v>21</v>
      </c>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O82MK23/tFTWYwuMgq/19gQUj3N0K8rbXhsQN9UGYZPWdtyCatUuY7rmw1LLZ/ovNEnMcyZYoFrAm75CDZg==" saltValue="1qjtlz37Jtx396GShIyD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56" t="s">
        <v>29</v>
      </c>
      <c r="C41" s="1257"/>
      <c r="D41" s="102"/>
      <c r="E41" s="1258" t="s">
        <v>30</v>
      </c>
      <c r="F41" s="1258"/>
      <c r="G41" s="1258"/>
      <c r="H41" s="1259"/>
      <c r="I41" s="358">
        <v>5630</v>
      </c>
      <c r="J41" s="359">
        <v>6191</v>
      </c>
      <c r="K41" s="359">
        <v>6858</v>
      </c>
      <c r="L41" s="359">
        <v>7034</v>
      </c>
      <c r="M41" s="360">
        <v>7301</v>
      </c>
    </row>
    <row r="42" spans="2:13" ht="27.75" customHeight="1" x14ac:dyDescent="0.15">
      <c r="B42" s="1246"/>
      <c r="C42" s="1247"/>
      <c r="D42" s="103"/>
      <c r="E42" s="1250" t="s">
        <v>31</v>
      </c>
      <c r="F42" s="1250"/>
      <c r="G42" s="1250"/>
      <c r="H42" s="1251"/>
      <c r="I42" s="361" t="s">
        <v>517</v>
      </c>
      <c r="J42" s="362" t="s">
        <v>517</v>
      </c>
      <c r="K42" s="362" t="s">
        <v>517</v>
      </c>
      <c r="L42" s="362" t="s">
        <v>517</v>
      </c>
      <c r="M42" s="363" t="s">
        <v>517</v>
      </c>
    </row>
    <row r="43" spans="2:13" ht="27.75" customHeight="1" x14ac:dyDescent="0.15">
      <c r="B43" s="1246"/>
      <c r="C43" s="1247"/>
      <c r="D43" s="103"/>
      <c r="E43" s="1250" t="s">
        <v>32</v>
      </c>
      <c r="F43" s="1250"/>
      <c r="G43" s="1250"/>
      <c r="H43" s="1251"/>
      <c r="I43" s="361">
        <v>2540</v>
      </c>
      <c r="J43" s="362">
        <v>2646</v>
      </c>
      <c r="K43" s="362">
        <v>2788</v>
      </c>
      <c r="L43" s="362">
        <v>2820</v>
      </c>
      <c r="M43" s="363">
        <v>3044</v>
      </c>
    </row>
    <row r="44" spans="2:13" ht="27.75" customHeight="1" x14ac:dyDescent="0.15">
      <c r="B44" s="1246"/>
      <c r="C44" s="1247"/>
      <c r="D44" s="103"/>
      <c r="E44" s="1250" t="s">
        <v>33</v>
      </c>
      <c r="F44" s="1250"/>
      <c r="G44" s="1250"/>
      <c r="H44" s="1251"/>
      <c r="I44" s="361">
        <v>81</v>
      </c>
      <c r="J44" s="362">
        <v>85</v>
      </c>
      <c r="K44" s="362">
        <v>188</v>
      </c>
      <c r="L44" s="362">
        <v>236</v>
      </c>
      <c r="M44" s="363">
        <v>269</v>
      </c>
    </row>
    <row r="45" spans="2:13" ht="27.75" customHeight="1" x14ac:dyDescent="0.15">
      <c r="B45" s="1246"/>
      <c r="C45" s="1247"/>
      <c r="D45" s="103"/>
      <c r="E45" s="1250" t="s">
        <v>34</v>
      </c>
      <c r="F45" s="1250"/>
      <c r="G45" s="1250"/>
      <c r="H45" s="1251"/>
      <c r="I45" s="361" t="s">
        <v>517</v>
      </c>
      <c r="J45" s="362" t="s">
        <v>517</v>
      </c>
      <c r="K45" s="362" t="s">
        <v>517</v>
      </c>
      <c r="L45" s="362" t="s">
        <v>517</v>
      </c>
      <c r="M45" s="363" t="s">
        <v>517</v>
      </c>
    </row>
    <row r="46" spans="2:13" ht="27.75" customHeight="1" x14ac:dyDescent="0.15">
      <c r="B46" s="1246"/>
      <c r="C46" s="1247"/>
      <c r="D46" s="104"/>
      <c r="E46" s="1250" t="s">
        <v>35</v>
      </c>
      <c r="F46" s="1250"/>
      <c r="G46" s="1250"/>
      <c r="H46" s="1251"/>
      <c r="I46" s="361" t="s">
        <v>517</v>
      </c>
      <c r="J46" s="362" t="s">
        <v>517</v>
      </c>
      <c r="K46" s="362" t="s">
        <v>517</v>
      </c>
      <c r="L46" s="362" t="s">
        <v>517</v>
      </c>
      <c r="M46" s="363" t="s">
        <v>517</v>
      </c>
    </row>
    <row r="47" spans="2:13" ht="27.75" customHeight="1" x14ac:dyDescent="0.15">
      <c r="B47" s="1246"/>
      <c r="C47" s="1247"/>
      <c r="D47" s="105"/>
      <c r="E47" s="1260" t="s">
        <v>36</v>
      </c>
      <c r="F47" s="1261"/>
      <c r="G47" s="1261"/>
      <c r="H47" s="1262"/>
      <c r="I47" s="361" t="s">
        <v>517</v>
      </c>
      <c r="J47" s="362" t="s">
        <v>517</v>
      </c>
      <c r="K47" s="362" t="s">
        <v>517</v>
      </c>
      <c r="L47" s="362" t="s">
        <v>517</v>
      </c>
      <c r="M47" s="363" t="s">
        <v>517</v>
      </c>
    </row>
    <row r="48" spans="2:13" ht="27.75" customHeight="1" x14ac:dyDescent="0.15">
      <c r="B48" s="1246"/>
      <c r="C48" s="1247"/>
      <c r="D48" s="103"/>
      <c r="E48" s="1250" t="s">
        <v>37</v>
      </c>
      <c r="F48" s="1250"/>
      <c r="G48" s="1250"/>
      <c r="H48" s="1251"/>
      <c r="I48" s="361" t="s">
        <v>517</v>
      </c>
      <c r="J48" s="362" t="s">
        <v>517</v>
      </c>
      <c r="K48" s="362" t="s">
        <v>517</v>
      </c>
      <c r="L48" s="362" t="s">
        <v>517</v>
      </c>
      <c r="M48" s="363" t="s">
        <v>517</v>
      </c>
    </row>
    <row r="49" spans="2:13" ht="27.75" customHeight="1" x14ac:dyDescent="0.15">
      <c r="B49" s="1248"/>
      <c r="C49" s="1249"/>
      <c r="D49" s="103"/>
      <c r="E49" s="1250" t="s">
        <v>38</v>
      </c>
      <c r="F49" s="1250"/>
      <c r="G49" s="1250"/>
      <c r="H49" s="1251"/>
      <c r="I49" s="361" t="s">
        <v>517</v>
      </c>
      <c r="J49" s="362" t="s">
        <v>517</v>
      </c>
      <c r="K49" s="362" t="s">
        <v>517</v>
      </c>
      <c r="L49" s="362" t="s">
        <v>517</v>
      </c>
      <c r="M49" s="363" t="s">
        <v>517</v>
      </c>
    </row>
    <row r="50" spans="2:13" ht="27.75" customHeight="1" x14ac:dyDescent="0.15">
      <c r="B50" s="1244" t="s">
        <v>39</v>
      </c>
      <c r="C50" s="1245"/>
      <c r="D50" s="106"/>
      <c r="E50" s="1250" t="s">
        <v>40</v>
      </c>
      <c r="F50" s="1250"/>
      <c r="G50" s="1250"/>
      <c r="H50" s="1251"/>
      <c r="I50" s="361">
        <v>2819</v>
      </c>
      <c r="J50" s="362">
        <v>2894</v>
      </c>
      <c r="K50" s="362">
        <v>2561</v>
      </c>
      <c r="L50" s="362">
        <v>2400</v>
      </c>
      <c r="M50" s="363">
        <v>2853</v>
      </c>
    </row>
    <row r="51" spans="2:13" ht="27.75" customHeight="1" x14ac:dyDescent="0.15">
      <c r="B51" s="1246"/>
      <c r="C51" s="1247"/>
      <c r="D51" s="103"/>
      <c r="E51" s="1250" t="s">
        <v>41</v>
      </c>
      <c r="F51" s="1250"/>
      <c r="G51" s="1250"/>
      <c r="H51" s="1251"/>
      <c r="I51" s="361" t="s">
        <v>517</v>
      </c>
      <c r="J51" s="362" t="s">
        <v>517</v>
      </c>
      <c r="K51" s="362" t="s">
        <v>517</v>
      </c>
      <c r="L51" s="362" t="s">
        <v>517</v>
      </c>
      <c r="M51" s="363" t="s">
        <v>517</v>
      </c>
    </row>
    <row r="52" spans="2:13" ht="27.75" customHeight="1" x14ac:dyDescent="0.15">
      <c r="B52" s="1248"/>
      <c r="C52" s="1249"/>
      <c r="D52" s="103"/>
      <c r="E52" s="1250" t="s">
        <v>42</v>
      </c>
      <c r="F52" s="1250"/>
      <c r="G52" s="1250"/>
      <c r="H52" s="1251"/>
      <c r="I52" s="361">
        <v>6521</v>
      </c>
      <c r="J52" s="362">
        <v>6716</v>
      </c>
      <c r="K52" s="362">
        <v>6753</v>
      </c>
      <c r="L52" s="362">
        <v>6835</v>
      </c>
      <c r="M52" s="363">
        <v>6952</v>
      </c>
    </row>
    <row r="53" spans="2:13" ht="27.75" customHeight="1" thickBot="1" x14ac:dyDescent="0.2">
      <c r="B53" s="1252" t="s">
        <v>43</v>
      </c>
      <c r="C53" s="1253"/>
      <c r="D53" s="107"/>
      <c r="E53" s="1254" t="s">
        <v>44</v>
      </c>
      <c r="F53" s="1254"/>
      <c r="G53" s="1254"/>
      <c r="H53" s="1255"/>
      <c r="I53" s="364">
        <v>-1089</v>
      </c>
      <c r="J53" s="365">
        <v>-688</v>
      </c>
      <c r="K53" s="365">
        <v>521</v>
      </c>
      <c r="L53" s="365">
        <v>855</v>
      </c>
      <c r="M53" s="366">
        <v>809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XQ9b3xVzoaWO5cWyOV1LXX1EgqHVlKZahlsb894w2S812a1zLx1zNU3gXv1z3nK227QqrQPxm5pPr8QqsvkVXg==" saltValue="5E+ebtg7Td/uKQDGc/9t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1" t="s">
        <v>47</v>
      </c>
      <c r="D55" s="1271"/>
      <c r="E55" s="1272"/>
      <c r="F55" s="119">
        <v>1299</v>
      </c>
      <c r="G55" s="119">
        <v>1372</v>
      </c>
      <c r="H55" s="120">
        <v>1834</v>
      </c>
    </row>
    <row r="56" spans="2:8" ht="52.5" customHeight="1" x14ac:dyDescent="0.15">
      <c r="B56" s="121"/>
      <c r="C56" s="1273" t="s">
        <v>48</v>
      </c>
      <c r="D56" s="1273"/>
      <c r="E56" s="1274"/>
      <c r="F56" s="122">
        <v>21</v>
      </c>
      <c r="G56" s="122">
        <v>21</v>
      </c>
      <c r="H56" s="123">
        <v>21</v>
      </c>
    </row>
    <row r="57" spans="2:8" ht="53.25" customHeight="1" x14ac:dyDescent="0.15">
      <c r="B57" s="121"/>
      <c r="C57" s="1275" t="s">
        <v>49</v>
      </c>
      <c r="D57" s="1275"/>
      <c r="E57" s="1276"/>
      <c r="F57" s="124">
        <v>325</v>
      </c>
      <c r="G57" s="124">
        <v>325</v>
      </c>
      <c r="H57" s="125">
        <v>305</v>
      </c>
    </row>
    <row r="58" spans="2:8" ht="45.75" customHeight="1" x14ac:dyDescent="0.15">
      <c r="B58" s="126"/>
      <c r="C58" s="1263" t="s">
        <v>598</v>
      </c>
      <c r="D58" s="1264"/>
      <c r="E58" s="1265"/>
      <c r="F58" s="367">
        <v>210</v>
      </c>
      <c r="G58" s="127">
        <v>210</v>
      </c>
      <c r="H58" s="128">
        <v>210</v>
      </c>
    </row>
    <row r="59" spans="2:8" ht="45.75" customHeight="1" x14ac:dyDescent="0.15">
      <c r="B59" s="126"/>
      <c r="C59" s="1263" t="s">
        <v>595</v>
      </c>
      <c r="D59" s="1264"/>
      <c r="E59" s="1265"/>
      <c r="F59" s="127">
        <v>55</v>
      </c>
      <c r="G59" s="127">
        <v>56</v>
      </c>
      <c r="H59" s="128">
        <v>55</v>
      </c>
    </row>
    <row r="60" spans="2:8" ht="45.75" customHeight="1" x14ac:dyDescent="0.15">
      <c r="B60" s="126"/>
      <c r="C60" s="1263" t="s">
        <v>597</v>
      </c>
      <c r="D60" s="1264"/>
      <c r="E60" s="1265"/>
      <c r="F60" s="127">
        <v>21</v>
      </c>
      <c r="G60" s="127">
        <v>21</v>
      </c>
      <c r="H60" s="128">
        <v>21</v>
      </c>
    </row>
    <row r="61" spans="2:8" ht="45.75" customHeight="1" x14ac:dyDescent="0.15">
      <c r="B61" s="126"/>
      <c r="C61" s="1263" t="s">
        <v>596</v>
      </c>
      <c r="D61" s="1264"/>
      <c r="E61" s="1265"/>
      <c r="F61" s="127">
        <v>38</v>
      </c>
      <c r="G61" s="127">
        <v>38</v>
      </c>
      <c r="H61" s="128">
        <v>18</v>
      </c>
    </row>
    <row r="62" spans="2:8" ht="45.75" customHeight="1" thickBot="1" x14ac:dyDescent="0.2">
      <c r="B62" s="129"/>
      <c r="C62" s="1266" t="s">
        <v>127</v>
      </c>
      <c r="D62" s="1267"/>
      <c r="E62" s="1268"/>
      <c r="F62" s="130" t="s">
        <v>599</v>
      </c>
      <c r="G62" s="130" t="s">
        <v>599</v>
      </c>
      <c r="H62" s="131" t="s">
        <v>599</v>
      </c>
    </row>
    <row r="63" spans="2:8" ht="52.5" customHeight="1" thickBot="1" x14ac:dyDescent="0.2">
      <c r="B63" s="132"/>
      <c r="C63" s="1269" t="s">
        <v>50</v>
      </c>
      <c r="D63" s="1269"/>
      <c r="E63" s="1270"/>
      <c r="F63" s="133">
        <v>1645</v>
      </c>
      <c r="G63" s="133">
        <v>1717</v>
      </c>
      <c r="H63" s="134">
        <v>2159</v>
      </c>
    </row>
    <row r="64" spans="2:8" x14ac:dyDescent="0.15"/>
  </sheetData>
  <sheetProtection algorithmName="SHA-512" hashValue="O+GbG/K+r4dfRqq2QIgSDLT046YJkTa3jTytBFmIhLC/BplJduIhzEbHjL3w5nk+NdbKoo5UL2QyTB1dw756bA==" saltValue="t8sLVEkM+vCu3/QpokxI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487E-1A9F-42DA-8FB2-BC79B987A443}">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603</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604</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v>9.9</v>
      </c>
      <c r="CG51" s="1279"/>
      <c r="CH51" s="1279"/>
      <c r="CI51" s="1279"/>
      <c r="CJ51" s="1279"/>
      <c r="CK51" s="1279"/>
      <c r="CL51" s="1279"/>
      <c r="CM51" s="1279"/>
      <c r="CN51" s="1279">
        <v>15.6</v>
      </c>
      <c r="CO51" s="1279"/>
      <c r="CP51" s="1279"/>
      <c r="CQ51" s="1279"/>
      <c r="CR51" s="1279"/>
      <c r="CS51" s="1279"/>
      <c r="CT51" s="1279"/>
      <c r="CU51" s="1279"/>
      <c r="CV51" s="1279">
        <v>13.6</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79">
        <v>53.6</v>
      </c>
      <c r="BQ53" s="1279"/>
      <c r="BR53" s="1279"/>
      <c r="BS53" s="1279"/>
      <c r="BT53" s="1279"/>
      <c r="BU53" s="1279"/>
      <c r="BV53" s="1279"/>
      <c r="BW53" s="1279"/>
      <c r="BX53" s="1279">
        <v>55.3</v>
      </c>
      <c r="BY53" s="1279"/>
      <c r="BZ53" s="1279"/>
      <c r="CA53" s="1279"/>
      <c r="CB53" s="1279"/>
      <c r="CC53" s="1279"/>
      <c r="CD53" s="1279"/>
      <c r="CE53" s="1279"/>
      <c r="CF53" s="1279">
        <v>57</v>
      </c>
      <c r="CG53" s="1279"/>
      <c r="CH53" s="1279"/>
      <c r="CI53" s="1279"/>
      <c r="CJ53" s="1279"/>
      <c r="CK53" s="1279"/>
      <c r="CL53" s="1279"/>
      <c r="CM53" s="1279"/>
      <c r="CN53" s="1279">
        <v>58.6</v>
      </c>
      <c r="CO53" s="1279"/>
      <c r="CP53" s="1279"/>
      <c r="CQ53" s="1279"/>
      <c r="CR53" s="1279"/>
      <c r="CS53" s="1279"/>
      <c r="CT53" s="1279"/>
      <c r="CU53" s="1279"/>
      <c r="CV53" s="1279">
        <v>59.6</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607</v>
      </c>
      <c r="AO55" s="1283"/>
      <c r="AP55" s="1283"/>
      <c r="AQ55" s="1283"/>
      <c r="AR55" s="1283"/>
      <c r="AS55" s="1283"/>
      <c r="AT55" s="1283"/>
      <c r="AU55" s="1283"/>
      <c r="AV55" s="1283"/>
      <c r="AW55" s="1283"/>
      <c r="AX55" s="1283"/>
      <c r="AY55" s="1283"/>
      <c r="AZ55" s="1283"/>
      <c r="BA55" s="1283"/>
      <c r="BB55" s="1282" t="s">
        <v>605</v>
      </c>
      <c r="BC55" s="1282"/>
      <c r="BD55" s="1282"/>
      <c r="BE55" s="1282"/>
      <c r="BF55" s="1282"/>
      <c r="BG55" s="1282"/>
      <c r="BH55" s="1282"/>
      <c r="BI55" s="1282"/>
      <c r="BJ55" s="1282"/>
      <c r="BK55" s="1282"/>
      <c r="BL55" s="1282"/>
      <c r="BM55" s="1282"/>
      <c r="BN55" s="1282"/>
      <c r="BO55" s="1282"/>
      <c r="BP55" s="1279">
        <v>20.2</v>
      </c>
      <c r="BQ55" s="1279"/>
      <c r="BR55" s="1279"/>
      <c r="BS55" s="1279"/>
      <c r="BT55" s="1279"/>
      <c r="BU55" s="1279"/>
      <c r="BV55" s="1279"/>
      <c r="BW55" s="1279"/>
      <c r="BX55" s="1279">
        <v>18.2</v>
      </c>
      <c r="BY55" s="1279"/>
      <c r="BZ55" s="1279"/>
      <c r="CA55" s="1279"/>
      <c r="CB55" s="1279"/>
      <c r="CC55" s="1279"/>
      <c r="CD55" s="1279"/>
      <c r="CE55" s="1279"/>
      <c r="CF55" s="1279">
        <v>20.3</v>
      </c>
      <c r="CG55" s="1279"/>
      <c r="CH55" s="1279"/>
      <c r="CI55" s="1279"/>
      <c r="CJ55" s="1279"/>
      <c r="CK55" s="1279"/>
      <c r="CL55" s="1279"/>
      <c r="CM55" s="1279"/>
      <c r="CN55" s="1279">
        <v>15.5</v>
      </c>
      <c r="CO55" s="1279"/>
      <c r="CP55" s="1279"/>
      <c r="CQ55" s="1279"/>
      <c r="CR55" s="1279"/>
      <c r="CS55" s="1279"/>
      <c r="CT55" s="1279"/>
      <c r="CU55" s="1279"/>
      <c r="CV55" s="1279">
        <v>4.5999999999999996</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606</v>
      </c>
      <c r="BC57" s="1282"/>
      <c r="BD57" s="1282"/>
      <c r="BE57" s="1282"/>
      <c r="BF57" s="1282"/>
      <c r="BG57" s="1282"/>
      <c r="BH57" s="1282"/>
      <c r="BI57" s="1282"/>
      <c r="BJ57" s="1282"/>
      <c r="BK57" s="1282"/>
      <c r="BL57" s="1282"/>
      <c r="BM57" s="1282"/>
      <c r="BN57" s="1282"/>
      <c r="BO57" s="1282"/>
      <c r="BP57" s="1279">
        <v>57.5</v>
      </c>
      <c r="BQ57" s="1279"/>
      <c r="BR57" s="1279"/>
      <c r="BS57" s="1279"/>
      <c r="BT57" s="1279"/>
      <c r="BU57" s="1279"/>
      <c r="BV57" s="1279"/>
      <c r="BW57" s="1279"/>
      <c r="BX57" s="1279">
        <v>59.3</v>
      </c>
      <c r="BY57" s="1279"/>
      <c r="BZ57" s="1279"/>
      <c r="CA57" s="1279"/>
      <c r="CB57" s="1279"/>
      <c r="CC57" s="1279"/>
      <c r="CD57" s="1279"/>
      <c r="CE57" s="1279"/>
      <c r="CF57" s="1279">
        <v>60.3</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608</v>
      </c>
    </row>
    <row r="64" spans="1:109" x14ac:dyDescent="0.15">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603</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604</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v>9.9</v>
      </c>
      <c r="CG73" s="1279"/>
      <c r="CH73" s="1279"/>
      <c r="CI73" s="1279"/>
      <c r="CJ73" s="1279"/>
      <c r="CK73" s="1279"/>
      <c r="CL73" s="1279"/>
      <c r="CM73" s="1279"/>
      <c r="CN73" s="1279">
        <v>15.6</v>
      </c>
      <c r="CO73" s="1279"/>
      <c r="CP73" s="1279"/>
      <c r="CQ73" s="1279"/>
      <c r="CR73" s="1279"/>
      <c r="CS73" s="1279"/>
      <c r="CT73" s="1279"/>
      <c r="CU73" s="1279"/>
      <c r="CV73" s="1279">
        <v>13.6</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79">
        <v>2.9</v>
      </c>
      <c r="BQ75" s="1279"/>
      <c r="BR75" s="1279"/>
      <c r="BS75" s="1279"/>
      <c r="BT75" s="1279"/>
      <c r="BU75" s="1279"/>
      <c r="BV75" s="1279"/>
      <c r="BW75" s="1279"/>
      <c r="BX75" s="1279">
        <v>1.6</v>
      </c>
      <c r="BY75" s="1279"/>
      <c r="BZ75" s="1279"/>
      <c r="CA75" s="1279"/>
      <c r="CB75" s="1279"/>
      <c r="CC75" s="1279"/>
      <c r="CD75" s="1279"/>
      <c r="CE75" s="1279"/>
      <c r="CF75" s="1279">
        <v>1.3</v>
      </c>
      <c r="CG75" s="1279"/>
      <c r="CH75" s="1279"/>
      <c r="CI75" s="1279"/>
      <c r="CJ75" s="1279"/>
      <c r="CK75" s="1279"/>
      <c r="CL75" s="1279"/>
      <c r="CM75" s="1279"/>
      <c r="CN75" s="1279">
        <v>1.2</v>
      </c>
      <c r="CO75" s="1279"/>
      <c r="CP75" s="1279"/>
      <c r="CQ75" s="1279"/>
      <c r="CR75" s="1279"/>
      <c r="CS75" s="1279"/>
      <c r="CT75" s="1279"/>
      <c r="CU75" s="1279"/>
      <c r="CV75" s="1279">
        <v>1.6</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607</v>
      </c>
      <c r="AO77" s="1283"/>
      <c r="AP77" s="1283"/>
      <c r="AQ77" s="1283"/>
      <c r="AR77" s="1283"/>
      <c r="AS77" s="1283"/>
      <c r="AT77" s="1283"/>
      <c r="AU77" s="1283"/>
      <c r="AV77" s="1283"/>
      <c r="AW77" s="1283"/>
      <c r="AX77" s="1283"/>
      <c r="AY77" s="1283"/>
      <c r="AZ77" s="1283"/>
      <c r="BA77" s="1283"/>
      <c r="BB77" s="1282" t="s">
        <v>605</v>
      </c>
      <c r="BC77" s="1282"/>
      <c r="BD77" s="1282"/>
      <c r="BE77" s="1282"/>
      <c r="BF77" s="1282"/>
      <c r="BG77" s="1282"/>
      <c r="BH77" s="1282"/>
      <c r="BI77" s="1282"/>
      <c r="BJ77" s="1282"/>
      <c r="BK77" s="1282"/>
      <c r="BL77" s="1282"/>
      <c r="BM77" s="1282"/>
      <c r="BN77" s="1282"/>
      <c r="BO77" s="1282"/>
      <c r="BP77" s="1279">
        <v>20.2</v>
      </c>
      <c r="BQ77" s="1279"/>
      <c r="BR77" s="1279"/>
      <c r="BS77" s="1279"/>
      <c r="BT77" s="1279"/>
      <c r="BU77" s="1279"/>
      <c r="BV77" s="1279"/>
      <c r="BW77" s="1279"/>
      <c r="BX77" s="1279">
        <v>18.2</v>
      </c>
      <c r="BY77" s="1279"/>
      <c r="BZ77" s="1279"/>
      <c r="CA77" s="1279"/>
      <c r="CB77" s="1279"/>
      <c r="CC77" s="1279"/>
      <c r="CD77" s="1279"/>
      <c r="CE77" s="1279"/>
      <c r="CF77" s="1279">
        <v>20.3</v>
      </c>
      <c r="CG77" s="1279"/>
      <c r="CH77" s="1279"/>
      <c r="CI77" s="1279"/>
      <c r="CJ77" s="1279"/>
      <c r="CK77" s="1279"/>
      <c r="CL77" s="1279"/>
      <c r="CM77" s="1279"/>
      <c r="CN77" s="1279">
        <v>15.5</v>
      </c>
      <c r="CO77" s="1279"/>
      <c r="CP77" s="1279"/>
      <c r="CQ77" s="1279"/>
      <c r="CR77" s="1279"/>
      <c r="CS77" s="1279"/>
      <c r="CT77" s="1279"/>
      <c r="CU77" s="1279"/>
      <c r="CV77" s="1279">
        <v>4.5999999999999996</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79">
        <v>6.8</v>
      </c>
      <c r="BQ79" s="1279"/>
      <c r="BR79" s="1279"/>
      <c r="BS79" s="1279"/>
      <c r="BT79" s="1279"/>
      <c r="BU79" s="1279"/>
      <c r="BV79" s="1279"/>
      <c r="BW79" s="1279"/>
      <c r="BX79" s="1279">
        <v>6.8</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6.3</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SawfWXktWsR0vhxmqqwomn9Q9cglNRDSzNzhaeZYtdhxYruWvTMUDYGgaKfttw9ZrLSKfZ6YinWhdjQkxGQ==" saltValue="xJGkpqy4tQcQq3f6altx0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209F-F5FA-4331-8D8F-C32B232424C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fYJ8XmJH3irR8PuV10Cp+bZQu9nWJaT/PGugI/VPM6FGSmx8iruRm0MQrhh6dHiRJvIdr4eLzgGRAa5HB/ncYQ==" saltValue="goXSsqu/+wRbWWzq9U1L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ED46-5667-4E0A-A2D0-9A2DF03B96D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1cwbh1iEC23Fx7tG2tc2r901VHBQxomwC1CgvGZLNJIpYirBY7xrqqHO9MhOWdvgkAd7NVMjltm707sinU7Ldg==" saltValue="8jK2iiKlVQsb3e0oulAZ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555</v>
      </c>
      <c r="G2" s="148"/>
      <c r="H2" s="149"/>
    </row>
    <row r="3" spans="1:8" x14ac:dyDescent="0.15">
      <c r="A3" s="145" t="s">
        <v>548</v>
      </c>
      <c r="B3" s="150"/>
      <c r="C3" s="151"/>
      <c r="D3" s="152">
        <v>35552</v>
      </c>
      <c r="E3" s="153"/>
      <c r="F3" s="154">
        <v>52191</v>
      </c>
      <c r="G3" s="155"/>
      <c r="H3" s="156"/>
    </row>
    <row r="4" spans="1:8" x14ac:dyDescent="0.15">
      <c r="A4" s="157"/>
      <c r="B4" s="158"/>
      <c r="C4" s="159"/>
      <c r="D4" s="160">
        <v>16896</v>
      </c>
      <c r="E4" s="161"/>
      <c r="F4" s="162">
        <v>24843</v>
      </c>
      <c r="G4" s="163"/>
      <c r="H4" s="164"/>
    </row>
    <row r="5" spans="1:8" x14ac:dyDescent="0.15">
      <c r="A5" s="145" t="s">
        <v>550</v>
      </c>
      <c r="B5" s="150"/>
      <c r="C5" s="151"/>
      <c r="D5" s="152">
        <v>38914</v>
      </c>
      <c r="E5" s="153"/>
      <c r="F5" s="154">
        <v>47387</v>
      </c>
      <c r="G5" s="155"/>
      <c r="H5" s="156"/>
    </row>
    <row r="6" spans="1:8" x14ac:dyDescent="0.15">
      <c r="A6" s="157"/>
      <c r="B6" s="158"/>
      <c r="C6" s="159"/>
      <c r="D6" s="160">
        <v>30558</v>
      </c>
      <c r="E6" s="161"/>
      <c r="F6" s="162">
        <v>24928</v>
      </c>
      <c r="G6" s="163"/>
      <c r="H6" s="164"/>
    </row>
    <row r="7" spans="1:8" x14ac:dyDescent="0.15">
      <c r="A7" s="145" t="s">
        <v>551</v>
      </c>
      <c r="B7" s="150"/>
      <c r="C7" s="151"/>
      <c r="D7" s="152">
        <v>42841</v>
      </c>
      <c r="E7" s="153"/>
      <c r="F7" s="154">
        <v>51264</v>
      </c>
      <c r="G7" s="155"/>
      <c r="H7" s="156"/>
    </row>
    <row r="8" spans="1:8" x14ac:dyDescent="0.15">
      <c r="A8" s="157"/>
      <c r="B8" s="158"/>
      <c r="C8" s="159"/>
      <c r="D8" s="160">
        <v>28972</v>
      </c>
      <c r="E8" s="161"/>
      <c r="F8" s="162">
        <v>26040</v>
      </c>
      <c r="G8" s="163"/>
      <c r="H8" s="164"/>
    </row>
    <row r="9" spans="1:8" x14ac:dyDescent="0.15">
      <c r="A9" s="145" t="s">
        <v>552</v>
      </c>
      <c r="B9" s="150"/>
      <c r="C9" s="151"/>
      <c r="D9" s="152">
        <v>29908</v>
      </c>
      <c r="E9" s="153"/>
      <c r="F9" s="154">
        <v>52068</v>
      </c>
      <c r="G9" s="155"/>
      <c r="H9" s="156"/>
    </row>
    <row r="10" spans="1:8" x14ac:dyDescent="0.15">
      <c r="A10" s="157"/>
      <c r="B10" s="158"/>
      <c r="C10" s="159"/>
      <c r="D10" s="160">
        <v>23656</v>
      </c>
      <c r="E10" s="161"/>
      <c r="F10" s="162">
        <v>26936</v>
      </c>
      <c r="G10" s="163"/>
      <c r="H10" s="164"/>
    </row>
    <row r="11" spans="1:8" x14ac:dyDescent="0.15">
      <c r="A11" s="145" t="s">
        <v>553</v>
      </c>
      <c r="B11" s="150"/>
      <c r="C11" s="151"/>
      <c r="D11" s="152">
        <v>20717</v>
      </c>
      <c r="E11" s="153"/>
      <c r="F11" s="154">
        <v>47161</v>
      </c>
      <c r="G11" s="155"/>
      <c r="H11" s="156"/>
    </row>
    <row r="12" spans="1:8" x14ac:dyDescent="0.15">
      <c r="A12" s="157"/>
      <c r="B12" s="158"/>
      <c r="C12" s="165"/>
      <c r="D12" s="160">
        <v>16787</v>
      </c>
      <c r="E12" s="161"/>
      <c r="F12" s="162">
        <v>24595</v>
      </c>
      <c r="G12" s="163"/>
      <c r="H12" s="164"/>
    </row>
    <row r="13" spans="1:8" x14ac:dyDescent="0.15">
      <c r="A13" s="145"/>
      <c r="B13" s="150"/>
      <c r="C13" s="166"/>
      <c r="D13" s="167">
        <v>33586</v>
      </c>
      <c r="E13" s="168"/>
      <c r="F13" s="169">
        <v>50014</v>
      </c>
      <c r="G13" s="170"/>
      <c r="H13" s="156"/>
    </row>
    <row r="14" spans="1:8" x14ac:dyDescent="0.15">
      <c r="A14" s="157"/>
      <c r="B14" s="158"/>
      <c r="C14" s="159"/>
      <c r="D14" s="160">
        <v>23374</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8.98</v>
      </c>
      <c r="C19" s="171">
        <f>ROUND(VALUE(SUBSTITUTE(実質収支比率等に係る経年分析!G$48,"▲","-")),2)</f>
        <v>7.84</v>
      </c>
      <c r="D19" s="171">
        <f>ROUND(VALUE(SUBSTITUTE(実質収支比率等に係る経年分析!H$48,"▲","-")),2)</f>
        <v>9.51</v>
      </c>
      <c r="E19" s="171">
        <f>ROUND(VALUE(SUBSTITUTE(実質収支比率等に係る経年分析!I$48,"▲","-")),2)</f>
        <v>7.93</v>
      </c>
      <c r="F19" s="171">
        <f>ROUND(VALUE(SUBSTITUTE(実質収支比率等に係る経年分析!J$48,"▲","-")),2)</f>
        <v>9.18</v>
      </c>
    </row>
    <row r="20" spans="1:11" x14ac:dyDescent="0.15">
      <c r="A20" s="171" t="s">
        <v>54</v>
      </c>
      <c r="B20" s="171">
        <f>ROUND(VALUE(SUBSTITUTE(実質収支比率等に係る経年分析!F$47,"▲","-")),2)</f>
        <v>31.79</v>
      </c>
      <c r="C20" s="171">
        <f>ROUND(VALUE(SUBSTITUTE(実質収支比率等に係る経年分析!G$47,"▲","-")),2)</f>
        <v>27.58</v>
      </c>
      <c r="D20" s="171">
        <f>ROUND(VALUE(SUBSTITUTE(実質収支比率等に係る経年分析!H$47,"▲","-")),2)</f>
        <v>22.55</v>
      </c>
      <c r="E20" s="171">
        <f>ROUND(VALUE(SUBSTITUTE(実質収支比率等に係る経年分析!I$47,"▲","-")),2)</f>
        <v>22.92</v>
      </c>
      <c r="F20" s="171">
        <f>ROUND(VALUE(SUBSTITUTE(実質収支比率等に係る経年分析!J$47,"▲","-")),2)</f>
        <v>28.37</v>
      </c>
    </row>
    <row r="21" spans="1:11" x14ac:dyDescent="0.15">
      <c r="A21" s="171" t="s">
        <v>55</v>
      </c>
      <c r="B21" s="171">
        <f>IF(ISNUMBER(VALUE(SUBSTITUTE(実質収支比率等に係る経年分析!F$49,"▲","-"))),ROUND(VALUE(SUBSTITUTE(実質収支比率等に係る経年分析!F$49,"▲","-")),2),NA())</f>
        <v>0.56000000000000005</v>
      </c>
      <c r="C21" s="171">
        <f>IF(ISNUMBER(VALUE(SUBSTITUTE(実質収支比率等に係る経年分析!G$49,"▲","-"))),ROUND(VALUE(SUBSTITUTE(実質収支比率等に係る経年分析!G$49,"▲","-")),2),NA())</f>
        <v>-4.28</v>
      </c>
      <c r="D21" s="171">
        <f>IF(ISNUMBER(VALUE(SUBSTITUTE(実質収支比率等に係る経年分析!H$49,"▲","-"))),ROUND(VALUE(SUBSTITUTE(実質収支比率等に係る経年分析!H$49,"▲","-")),2),NA())</f>
        <v>-3.16</v>
      </c>
      <c r="E21" s="171">
        <f>IF(ISNUMBER(VALUE(SUBSTITUTE(実質収支比率等に係る経年分析!I$49,"▲","-"))),ROUND(VALUE(SUBSTITUTE(実質収支比率等に係る経年分析!I$49,"▲","-")),2),NA())</f>
        <v>-0.01</v>
      </c>
      <c r="F21" s="171">
        <f>IF(ISNUMBER(VALUE(SUBSTITUTE(実質収支比率等に係る経年分析!J$49,"▲","-"))),ROUND(VALUE(SUBSTITUTE(実質収支比率等に係る経年分析!J$49,"▲","-")),2),NA())</f>
        <v>8.99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介護保険特別会計（介護サービス事業勘定）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大治町下水道事業会計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3.22</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487</v>
      </c>
      <c r="E42" s="173"/>
      <c r="F42" s="173"/>
      <c r="G42" s="173">
        <f>'実質公債費比率（分子）の構造'!L$52</f>
        <v>502</v>
      </c>
      <c r="H42" s="173"/>
      <c r="I42" s="173"/>
      <c r="J42" s="173">
        <f>'実質公債費比率（分子）の構造'!M$52</f>
        <v>502</v>
      </c>
      <c r="K42" s="173"/>
      <c r="L42" s="173"/>
      <c r="M42" s="173">
        <f>'実質公債費比率（分子）の構造'!N$52</f>
        <v>510</v>
      </c>
      <c r="N42" s="173"/>
      <c r="O42" s="173"/>
      <c r="P42" s="173">
        <f>'実質公債費比率（分子）の構造'!O$52</f>
        <v>514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12</v>
      </c>
      <c r="C45" s="173"/>
      <c r="D45" s="173"/>
      <c r="E45" s="173">
        <f>'実質公債費比率（分子）の構造'!L$49</f>
        <v>11</v>
      </c>
      <c r="F45" s="173"/>
      <c r="G45" s="173"/>
      <c r="H45" s="173">
        <f>'実質公債費比率（分子）の構造'!M$49</f>
        <v>18</v>
      </c>
      <c r="I45" s="173"/>
      <c r="J45" s="173"/>
      <c r="K45" s="173">
        <f>'実質公債費比率（分子）の構造'!N$49</f>
        <v>22</v>
      </c>
      <c r="L45" s="173"/>
      <c r="M45" s="173"/>
      <c r="N45" s="173">
        <f>'実質公債費比率（分子）の構造'!O$49</f>
        <v>27</v>
      </c>
      <c r="O45" s="173"/>
      <c r="P45" s="173"/>
    </row>
    <row r="46" spans="1:16" x14ac:dyDescent="0.15">
      <c r="A46" s="173" t="s">
        <v>66</v>
      </c>
      <c r="B46" s="173">
        <f>'実質公債費比率（分子）の構造'!K$48</f>
        <v>99</v>
      </c>
      <c r="C46" s="173"/>
      <c r="D46" s="173"/>
      <c r="E46" s="173">
        <f>'実質公債費比率（分子）の構造'!L$48</f>
        <v>105</v>
      </c>
      <c r="F46" s="173"/>
      <c r="G46" s="173"/>
      <c r="H46" s="173">
        <f>'実質公債費比率（分子）の構造'!M$48</f>
        <v>121</v>
      </c>
      <c r="I46" s="173"/>
      <c r="J46" s="173"/>
      <c r="K46" s="173">
        <f>'実質公債費比率（分子）の構造'!N$48</f>
        <v>114</v>
      </c>
      <c r="L46" s="173"/>
      <c r="M46" s="173"/>
      <c r="N46" s="173">
        <f>'実質公債費比率（分子）の構造'!O$48</f>
        <v>123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461</v>
      </c>
      <c r="C49" s="173"/>
      <c r="D49" s="173"/>
      <c r="E49" s="173">
        <f>'実質公債費比率（分子）の構造'!L$45</f>
        <v>423</v>
      </c>
      <c r="F49" s="173"/>
      <c r="G49" s="173"/>
      <c r="H49" s="173">
        <f>'実質公債費比率（分子）の構造'!M$45</f>
        <v>447</v>
      </c>
      <c r="I49" s="173"/>
      <c r="J49" s="173"/>
      <c r="K49" s="173">
        <f>'実質公債費比率（分子）の構造'!N$45</f>
        <v>458</v>
      </c>
      <c r="L49" s="173"/>
      <c r="M49" s="173"/>
      <c r="N49" s="173">
        <f>'実質公債費比率（分子）の構造'!O$45</f>
        <v>483</v>
      </c>
      <c r="O49" s="173"/>
      <c r="P49" s="173"/>
    </row>
    <row r="50" spans="1:16" x14ac:dyDescent="0.15">
      <c r="A50" s="173" t="s">
        <v>70</v>
      </c>
      <c r="B50" s="173" t="e">
        <f>NA()</f>
        <v>#N/A</v>
      </c>
      <c r="C50" s="173">
        <f>IF(ISNUMBER('実質公債費比率（分子）の構造'!K$53),'実質公債費比率（分子）の構造'!K$53,NA())</f>
        <v>85</v>
      </c>
      <c r="D50" s="173" t="e">
        <f>NA()</f>
        <v>#N/A</v>
      </c>
      <c r="E50" s="173" t="e">
        <f>NA()</f>
        <v>#N/A</v>
      </c>
      <c r="F50" s="173">
        <f>IF(ISNUMBER('実質公債費比率（分子）の構造'!L$53),'実質公債費比率（分子）の構造'!L$53,NA())</f>
        <v>37</v>
      </c>
      <c r="G50" s="173" t="e">
        <f>NA()</f>
        <v>#N/A</v>
      </c>
      <c r="H50" s="173" t="e">
        <f>NA()</f>
        <v>#N/A</v>
      </c>
      <c r="I50" s="173">
        <f>IF(ISNUMBER('実質公債費比率（分子）の構造'!M$53),'実質公債費比率（分子）の構造'!M$53,NA())</f>
        <v>84</v>
      </c>
      <c r="J50" s="173" t="e">
        <f>NA()</f>
        <v>#N/A</v>
      </c>
      <c r="K50" s="173" t="e">
        <f>NA()</f>
        <v>#N/A</v>
      </c>
      <c r="L50" s="173">
        <f>IF(ISNUMBER('実質公債費比率（分子）の構造'!N$53),'実質公債費比率（分子）の構造'!N$53,NA())</f>
        <v>84</v>
      </c>
      <c r="M50" s="173" t="e">
        <f>NA()</f>
        <v>#N/A</v>
      </c>
      <c r="N50" s="173" t="e">
        <f>NA()</f>
        <v>#N/A</v>
      </c>
      <c r="O50" s="173">
        <f>IF(ISNUMBER('実質公債費比率（分子）の構造'!O$53),'実質公債費比率（分子）の構造'!O$53,NA())</f>
        <v>119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6521</v>
      </c>
      <c r="E56" s="172"/>
      <c r="F56" s="172"/>
      <c r="G56" s="172">
        <f>'将来負担比率（分子）の構造'!J$52</f>
        <v>6716</v>
      </c>
      <c r="H56" s="172"/>
      <c r="I56" s="172"/>
      <c r="J56" s="172">
        <f>'将来負担比率（分子）の構造'!K$52</f>
        <v>6753</v>
      </c>
      <c r="K56" s="172"/>
      <c r="L56" s="172"/>
      <c r="M56" s="172">
        <f>'将来負担比率（分子）の構造'!L$52</f>
        <v>6835</v>
      </c>
      <c r="N56" s="172"/>
      <c r="O56" s="172"/>
      <c r="P56" s="172">
        <f>'将来負担比率（分子）の構造'!M$52</f>
        <v>6952</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2819</v>
      </c>
      <c r="E58" s="172"/>
      <c r="F58" s="172"/>
      <c r="G58" s="172">
        <f>'将来負担比率（分子）の構造'!J$50</f>
        <v>2894</v>
      </c>
      <c r="H58" s="172"/>
      <c r="I58" s="172"/>
      <c r="J58" s="172">
        <f>'将来負担比率（分子）の構造'!K$50</f>
        <v>2561</v>
      </c>
      <c r="K58" s="172"/>
      <c r="L58" s="172"/>
      <c r="M58" s="172">
        <f>'将来負担比率（分子）の構造'!L$50</f>
        <v>2400</v>
      </c>
      <c r="N58" s="172"/>
      <c r="O58" s="172"/>
      <c r="P58" s="172">
        <f>'将来負担比率（分子）の構造'!M$50</f>
        <v>2853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33</v>
      </c>
      <c r="B63" s="172">
        <f>'将来負担比率（分子）の構造'!I$44</f>
        <v>81</v>
      </c>
      <c r="C63" s="172"/>
      <c r="D63" s="172"/>
      <c r="E63" s="172">
        <f>'将来負担比率（分子）の構造'!J$44</f>
        <v>85</v>
      </c>
      <c r="F63" s="172"/>
      <c r="G63" s="172"/>
      <c r="H63" s="172">
        <f>'将来負担比率（分子）の構造'!K$44</f>
        <v>188</v>
      </c>
      <c r="I63" s="172"/>
      <c r="J63" s="172"/>
      <c r="K63" s="172">
        <f>'将来負担比率（分子）の構造'!L$44</f>
        <v>236</v>
      </c>
      <c r="L63" s="172"/>
      <c r="M63" s="172"/>
      <c r="N63" s="172">
        <f>'将来負担比率（分子）の構造'!M$44</f>
        <v>269</v>
      </c>
      <c r="O63" s="172"/>
      <c r="P63" s="172"/>
    </row>
    <row r="64" spans="1:16" x14ac:dyDescent="0.15">
      <c r="A64" s="172" t="s">
        <v>32</v>
      </c>
      <c r="B64" s="172">
        <f>'将来負担比率（分子）の構造'!I$43</f>
        <v>2540</v>
      </c>
      <c r="C64" s="172"/>
      <c r="D64" s="172"/>
      <c r="E64" s="172">
        <f>'将来負担比率（分子）の構造'!J$43</f>
        <v>2646</v>
      </c>
      <c r="F64" s="172"/>
      <c r="G64" s="172"/>
      <c r="H64" s="172">
        <f>'将来負担比率（分子）の構造'!K$43</f>
        <v>2788</v>
      </c>
      <c r="I64" s="172"/>
      <c r="J64" s="172"/>
      <c r="K64" s="172">
        <f>'将来負担比率（分子）の構造'!L$43</f>
        <v>2820</v>
      </c>
      <c r="L64" s="172"/>
      <c r="M64" s="172"/>
      <c r="N64" s="172">
        <f>'将来負担比率（分子）の構造'!M$43</f>
        <v>3044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5630</v>
      </c>
      <c r="C66" s="172"/>
      <c r="D66" s="172"/>
      <c r="E66" s="172">
        <f>'将来負担比率（分子）の構造'!J$41</f>
        <v>6191</v>
      </c>
      <c r="F66" s="172"/>
      <c r="G66" s="172"/>
      <c r="H66" s="172">
        <f>'将来負担比率（分子）の構造'!K$41</f>
        <v>6858</v>
      </c>
      <c r="I66" s="172"/>
      <c r="J66" s="172"/>
      <c r="K66" s="172">
        <f>'将来負担比率（分子）の構造'!L$41</f>
        <v>7034</v>
      </c>
      <c r="L66" s="172"/>
      <c r="M66" s="172"/>
      <c r="N66" s="172">
        <f>'将来負担比率（分子）の構造'!M$41</f>
        <v>7301</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521</v>
      </c>
      <c r="J67" s="172" t="e">
        <f>NA()</f>
        <v>#N/A</v>
      </c>
      <c r="K67" s="172" t="e">
        <f>NA()</f>
        <v>#N/A</v>
      </c>
      <c r="L67" s="172">
        <f>IF(ISNUMBER('将来負担比率（分子）の構造'!L$53), IF('将来負担比率（分子）の構造'!L$53 &lt; 0, 0, '将来負担比率（分子）の構造'!L$53), NA())</f>
        <v>855</v>
      </c>
      <c r="M67" s="172" t="e">
        <f>NA()</f>
        <v>#N/A</v>
      </c>
      <c r="N67" s="172" t="e">
        <f>NA()</f>
        <v>#N/A</v>
      </c>
      <c r="O67" s="172">
        <f>IF(ISNUMBER('将来負担比率（分子）の構造'!M$53), IF('将来負担比率（分子）の構造'!M$53 &lt; 0, 0, '将来負担比率（分子）の構造'!M$53), NA())</f>
        <v>809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1299</v>
      </c>
      <c r="C72" s="176">
        <f>基金残高に係る経年分析!G55</f>
        <v>1372</v>
      </c>
      <c r="D72" s="176">
        <f>基金残高に係る経年分析!H55</f>
        <v>1834</v>
      </c>
    </row>
    <row r="73" spans="1:16" x14ac:dyDescent="0.15">
      <c r="A73" s="175" t="s">
        <v>77</v>
      </c>
      <c r="B73" s="176">
        <f>基金残高に係る経年分析!F56</f>
        <v>21</v>
      </c>
      <c r="C73" s="176">
        <f>基金残高に係る経年分析!G56</f>
        <v>21</v>
      </c>
      <c r="D73" s="176">
        <f>基金残高に係る経年分析!H56</f>
        <v>21</v>
      </c>
    </row>
    <row r="74" spans="1:16" x14ac:dyDescent="0.15">
      <c r="A74" s="175" t="s">
        <v>78</v>
      </c>
      <c r="B74" s="176">
        <f>基金残高に係る経年分析!F57</f>
        <v>325</v>
      </c>
      <c r="C74" s="176">
        <f>基金残高に係る経年分析!G57</f>
        <v>325</v>
      </c>
      <c r="D74" s="176">
        <f>基金残高に係る経年分析!H57</f>
        <v>305</v>
      </c>
    </row>
  </sheetData>
  <sheetProtection algorithmName="SHA-512" hashValue="77F4wiM56iqTf0/8prISPjE9aC9eYCX5uKZmG2yr+pomxE8PfW54WBtHmD+EQ3TJ3zyEsYT7UJjT9Jnj7Vu8Sw==" saltValue="fV4mQ7dW/NUCMO+cIsg1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209</v>
      </c>
      <c r="DI1" s="783"/>
      <c r="DJ1" s="783"/>
      <c r="DK1" s="783"/>
      <c r="DL1" s="783"/>
      <c r="DM1" s="783"/>
      <c r="DN1" s="784"/>
      <c r="DO1" s="212"/>
      <c r="DP1" s="782" t="s">
        <v>210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215</v>
      </c>
      <c r="S4" s="725"/>
      <c r="T4" s="725"/>
      <c r="U4" s="725"/>
      <c r="V4" s="725"/>
      <c r="W4" s="725"/>
      <c r="X4" s="725"/>
      <c r="Y4" s="726"/>
      <c r="Z4" s="724" t="s">
        <v>216</v>
      </c>
      <c r="AA4" s="725"/>
      <c r="AB4" s="725"/>
      <c r="AC4" s="726"/>
      <c r="AD4" s="724" t="s">
        <v>217</v>
      </c>
      <c r="AE4" s="725"/>
      <c r="AF4" s="725"/>
      <c r="AG4" s="725"/>
      <c r="AH4" s="725"/>
      <c r="AI4" s="725"/>
      <c r="AJ4" s="725"/>
      <c r="AK4" s="726"/>
      <c r="AL4" s="724" t="s">
        <v>216</v>
      </c>
      <c r="AM4" s="725"/>
      <c r="AN4" s="725"/>
      <c r="AO4" s="726"/>
      <c r="AP4" s="785" t="s">
        <v>218</v>
      </c>
      <c r="AQ4" s="785"/>
      <c r="AR4" s="785"/>
      <c r="AS4" s="785"/>
      <c r="AT4" s="785"/>
      <c r="AU4" s="785"/>
      <c r="AV4" s="785"/>
      <c r="AW4" s="785"/>
      <c r="AX4" s="785"/>
      <c r="AY4" s="785"/>
      <c r="AZ4" s="785"/>
      <c r="BA4" s="785"/>
      <c r="BB4" s="785"/>
      <c r="BC4" s="785"/>
      <c r="BD4" s="785"/>
      <c r="BE4" s="785"/>
      <c r="BF4" s="785"/>
      <c r="BG4" s="785" t="s">
        <v>219</v>
      </c>
      <c r="BH4" s="785"/>
      <c r="BI4" s="785"/>
      <c r="BJ4" s="785"/>
      <c r="BK4" s="785"/>
      <c r="BL4" s="785"/>
      <c r="BM4" s="785"/>
      <c r="BN4" s="785"/>
      <c r="BO4" s="785" t="s">
        <v>216</v>
      </c>
      <c r="BP4" s="785"/>
      <c r="BQ4" s="785"/>
      <c r="BR4" s="785"/>
      <c r="BS4" s="785" t="s">
        <v>220</v>
      </c>
      <c r="BT4" s="785"/>
      <c r="BU4" s="785"/>
      <c r="BV4" s="785"/>
      <c r="BW4" s="785"/>
      <c r="BX4" s="785"/>
      <c r="BY4" s="785"/>
      <c r="BZ4" s="785"/>
      <c r="CA4" s="785"/>
      <c r="CB4" s="785"/>
      <c r="CD4" s="767" t="s">
        <v>221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2" t="s">
        <v>222</v>
      </c>
      <c r="C5" s="733"/>
      <c r="D5" s="733"/>
      <c r="E5" s="733"/>
      <c r="F5" s="733"/>
      <c r="G5" s="733"/>
      <c r="H5" s="733"/>
      <c r="I5" s="733"/>
      <c r="J5" s="733"/>
      <c r="K5" s="733"/>
      <c r="L5" s="733"/>
      <c r="M5" s="733"/>
      <c r="N5" s="733"/>
      <c r="O5" s="733"/>
      <c r="P5" s="733"/>
      <c r="Q5" s="734"/>
      <c r="R5" s="718">
        <v>4048756</v>
      </c>
      <c r="S5" s="719"/>
      <c r="T5" s="719"/>
      <c r="U5" s="719"/>
      <c r="V5" s="719"/>
      <c r="W5" s="719"/>
      <c r="X5" s="719"/>
      <c r="Y5" s="762"/>
      <c r="Z5" s="780">
        <v>35.299999999999997</v>
      </c>
      <c r="AA5" s="780"/>
      <c r="AB5" s="780"/>
      <c r="AC5" s="780"/>
      <c r="AD5" s="781">
        <v>4048756</v>
      </c>
      <c r="AE5" s="781"/>
      <c r="AF5" s="781"/>
      <c r="AG5" s="781"/>
      <c r="AH5" s="781"/>
      <c r="AI5" s="781"/>
      <c r="AJ5" s="781"/>
      <c r="AK5" s="781"/>
      <c r="AL5" s="763">
        <v>66.7</v>
      </c>
      <c r="AM5" s="737"/>
      <c r="AN5" s="737"/>
      <c r="AO5" s="764"/>
      <c r="AP5" s="732" t="s">
        <v>223</v>
      </c>
      <c r="AQ5" s="733"/>
      <c r="AR5" s="733"/>
      <c r="AS5" s="733"/>
      <c r="AT5" s="733"/>
      <c r="AU5" s="733"/>
      <c r="AV5" s="733"/>
      <c r="AW5" s="733"/>
      <c r="AX5" s="733"/>
      <c r="AY5" s="733"/>
      <c r="AZ5" s="733"/>
      <c r="BA5" s="733"/>
      <c r="BB5" s="733"/>
      <c r="BC5" s="733"/>
      <c r="BD5" s="733"/>
      <c r="BE5" s="733"/>
      <c r="BF5" s="734"/>
      <c r="BG5" s="665">
        <v>4048756</v>
      </c>
      <c r="BH5" s="666"/>
      <c r="BI5" s="666"/>
      <c r="BJ5" s="666"/>
      <c r="BK5" s="666"/>
      <c r="BL5" s="666"/>
      <c r="BM5" s="666"/>
      <c r="BN5" s="667"/>
      <c r="BO5" s="692">
        <v>100</v>
      </c>
      <c r="BP5" s="692"/>
      <c r="BQ5" s="692"/>
      <c r="BR5" s="692"/>
      <c r="BS5" s="693" t="s">
        <v>224</v>
      </c>
      <c r="BT5" s="693"/>
      <c r="BU5" s="693"/>
      <c r="BV5" s="693"/>
      <c r="BW5" s="693"/>
      <c r="BX5" s="693"/>
      <c r="BY5" s="693"/>
      <c r="BZ5" s="693"/>
      <c r="CA5" s="693"/>
      <c r="CB5" s="760"/>
      <c r="CD5" s="767" t="s">
        <v>218</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216</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x14ac:dyDescent="0.15">
      <c r="B6" s="662" t="s">
        <v>228</v>
      </c>
      <c r="C6" s="663"/>
      <c r="D6" s="663"/>
      <c r="E6" s="663"/>
      <c r="F6" s="663"/>
      <c r="G6" s="663"/>
      <c r="H6" s="663"/>
      <c r="I6" s="663"/>
      <c r="J6" s="663"/>
      <c r="K6" s="663"/>
      <c r="L6" s="663"/>
      <c r="M6" s="663"/>
      <c r="N6" s="663"/>
      <c r="O6" s="663"/>
      <c r="P6" s="663"/>
      <c r="Q6" s="664"/>
      <c r="R6" s="665">
        <v>67759</v>
      </c>
      <c r="S6" s="666"/>
      <c r="T6" s="666"/>
      <c r="U6" s="666"/>
      <c r="V6" s="666"/>
      <c r="W6" s="666"/>
      <c r="X6" s="666"/>
      <c r="Y6" s="667"/>
      <c r="Z6" s="692">
        <v>0.6</v>
      </c>
      <c r="AA6" s="692"/>
      <c r="AB6" s="692"/>
      <c r="AC6" s="692"/>
      <c r="AD6" s="693">
        <v>67759</v>
      </c>
      <c r="AE6" s="693"/>
      <c r="AF6" s="693"/>
      <c r="AG6" s="693"/>
      <c r="AH6" s="693"/>
      <c r="AI6" s="693"/>
      <c r="AJ6" s="693"/>
      <c r="AK6" s="693"/>
      <c r="AL6" s="668">
        <v>1.1000000000000001</v>
      </c>
      <c r="AM6" s="669"/>
      <c r="AN6" s="669"/>
      <c r="AO6" s="694"/>
      <c r="AP6" s="662" t="s">
        <v>229</v>
      </c>
      <c r="AQ6" s="663"/>
      <c r="AR6" s="663"/>
      <c r="AS6" s="663"/>
      <c r="AT6" s="663"/>
      <c r="AU6" s="663"/>
      <c r="AV6" s="663"/>
      <c r="AW6" s="663"/>
      <c r="AX6" s="663"/>
      <c r="AY6" s="663"/>
      <c r="AZ6" s="663"/>
      <c r="BA6" s="663"/>
      <c r="BB6" s="663"/>
      <c r="BC6" s="663"/>
      <c r="BD6" s="663"/>
      <c r="BE6" s="663"/>
      <c r="BF6" s="664"/>
      <c r="BG6" s="665">
        <v>4048756</v>
      </c>
      <c r="BH6" s="666"/>
      <c r="BI6" s="666"/>
      <c r="BJ6" s="666"/>
      <c r="BK6" s="666"/>
      <c r="BL6" s="666"/>
      <c r="BM6" s="666"/>
      <c r="BN6" s="667"/>
      <c r="BO6" s="692">
        <v>100</v>
      </c>
      <c r="BP6" s="692"/>
      <c r="BQ6" s="692"/>
      <c r="BR6" s="692"/>
      <c r="BS6" s="693" t="s">
        <v>224</v>
      </c>
      <c r="BT6" s="693"/>
      <c r="BU6" s="693"/>
      <c r="BV6" s="693"/>
      <c r="BW6" s="693"/>
      <c r="BX6" s="693"/>
      <c r="BY6" s="693"/>
      <c r="BZ6" s="693"/>
      <c r="CA6" s="693"/>
      <c r="CB6" s="760"/>
      <c r="CD6" s="721" t="s">
        <v>230</v>
      </c>
      <c r="CE6" s="722"/>
      <c r="CF6" s="722"/>
      <c r="CG6" s="722"/>
      <c r="CH6" s="722"/>
      <c r="CI6" s="722"/>
      <c r="CJ6" s="722"/>
      <c r="CK6" s="722"/>
      <c r="CL6" s="722"/>
      <c r="CM6" s="722"/>
      <c r="CN6" s="722"/>
      <c r="CO6" s="722"/>
      <c r="CP6" s="722"/>
      <c r="CQ6" s="723"/>
      <c r="CR6" s="665">
        <v>98112</v>
      </c>
      <c r="CS6" s="666"/>
      <c r="CT6" s="666"/>
      <c r="CU6" s="666"/>
      <c r="CV6" s="666"/>
      <c r="CW6" s="666"/>
      <c r="CX6" s="666"/>
      <c r="CY6" s="667"/>
      <c r="CZ6" s="763">
        <v>0.9</v>
      </c>
      <c r="DA6" s="737"/>
      <c r="DB6" s="737"/>
      <c r="DC6" s="766"/>
      <c r="DD6" s="671" t="s">
        <v>224</v>
      </c>
      <c r="DE6" s="666"/>
      <c r="DF6" s="666"/>
      <c r="DG6" s="666"/>
      <c r="DH6" s="666"/>
      <c r="DI6" s="666"/>
      <c r="DJ6" s="666"/>
      <c r="DK6" s="666"/>
      <c r="DL6" s="666"/>
      <c r="DM6" s="666"/>
      <c r="DN6" s="666"/>
      <c r="DO6" s="666"/>
      <c r="DP6" s="667"/>
      <c r="DQ6" s="671">
        <v>97933</v>
      </c>
      <c r="DR6" s="666"/>
      <c r="DS6" s="666"/>
      <c r="DT6" s="666"/>
      <c r="DU6" s="666"/>
      <c r="DV6" s="666"/>
      <c r="DW6" s="666"/>
      <c r="DX6" s="666"/>
      <c r="DY6" s="666"/>
      <c r="DZ6" s="666"/>
      <c r="EA6" s="666"/>
      <c r="EB6" s="666"/>
      <c r="EC6" s="706"/>
    </row>
    <row r="7" spans="2:143" ht="11.25" customHeight="1" x14ac:dyDescent="0.15">
      <c r="B7" s="662" t="s">
        <v>231</v>
      </c>
      <c r="C7" s="663"/>
      <c r="D7" s="663"/>
      <c r="E7" s="663"/>
      <c r="F7" s="663"/>
      <c r="G7" s="663"/>
      <c r="H7" s="663"/>
      <c r="I7" s="663"/>
      <c r="J7" s="663"/>
      <c r="K7" s="663"/>
      <c r="L7" s="663"/>
      <c r="M7" s="663"/>
      <c r="N7" s="663"/>
      <c r="O7" s="663"/>
      <c r="P7" s="663"/>
      <c r="Q7" s="664"/>
      <c r="R7" s="665">
        <v>2850</v>
      </c>
      <c r="S7" s="666"/>
      <c r="T7" s="666"/>
      <c r="U7" s="666"/>
      <c r="V7" s="666"/>
      <c r="W7" s="666"/>
      <c r="X7" s="666"/>
      <c r="Y7" s="667"/>
      <c r="Z7" s="692">
        <v>0</v>
      </c>
      <c r="AA7" s="692"/>
      <c r="AB7" s="692"/>
      <c r="AC7" s="692"/>
      <c r="AD7" s="693">
        <v>2850</v>
      </c>
      <c r="AE7" s="693"/>
      <c r="AF7" s="693"/>
      <c r="AG7" s="693"/>
      <c r="AH7" s="693"/>
      <c r="AI7" s="693"/>
      <c r="AJ7" s="693"/>
      <c r="AK7" s="693"/>
      <c r="AL7" s="668">
        <v>0</v>
      </c>
      <c r="AM7" s="669"/>
      <c r="AN7" s="669"/>
      <c r="AO7" s="694"/>
      <c r="AP7" s="662" t="s">
        <v>232</v>
      </c>
      <c r="AQ7" s="663"/>
      <c r="AR7" s="663"/>
      <c r="AS7" s="663"/>
      <c r="AT7" s="663"/>
      <c r="AU7" s="663"/>
      <c r="AV7" s="663"/>
      <c r="AW7" s="663"/>
      <c r="AX7" s="663"/>
      <c r="AY7" s="663"/>
      <c r="AZ7" s="663"/>
      <c r="BA7" s="663"/>
      <c r="BB7" s="663"/>
      <c r="BC7" s="663"/>
      <c r="BD7" s="663"/>
      <c r="BE7" s="663"/>
      <c r="BF7" s="664"/>
      <c r="BG7" s="665">
        <v>1899464</v>
      </c>
      <c r="BH7" s="666"/>
      <c r="BI7" s="666"/>
      <c r="BJ7" s="666"/>
      <c r="BK7" s="666"/>
      <c r="BL7" s="666"/>
      <c r="BM7" s="666"/>
      <c r="BN7" s="667"/>
      <c r="BO7" s="692">
        <v>46.9</v>
      </c>
      <c r="BP7" s="692"/>
      <c r="BQ7" s="692"/>
      <c r="BR7" s="692"/>
      <c r="BS7" s="693" t="s">
        <v>224</v>
      </c>
      <c r="BT7" s="693"/>
      <c r="BU7" s="693"/>
      <c r="BV7" s="693"/>
      <c r="BW7" s="693"/>
      <c r="BX7" s="693"/>
      <c r="BY7" s="693"/>
      <c r="BZ7" s="693"/>
      <c r="CA7" s="693"/>
      <c r="CB7" s="760"/>
      <c r="CD7" s="707" t="s">
        <v>233</v>
      </c>
      <c r="CE7" s="704"/>
      <c r="CF7" s="704"/>
      <c r="CG7" s="704"/>
      <c r="CH7" s="704"/>
      <c r="CI7" s="704"/>
      <c r="CJ7" s="704"/>
      <c r="CK7" s="704"/>
      <c r="CL7" s="704"/>
      <c r="CM7" s="704"/>
      <c r="CN7" s="704"/>
      <c r="CO7" s="704"/>
      <c r="CP7" s="704"/>
      <c r="CQ7" s="705"/>
      <c r="CR7" s="665">
        <v>1773789</v>
      </c>
      <c r="CS7" s="666"/>
      <c r="CT7" s="666"/>
      <c r="CU7" s="666"/>
      <c r="CV7" s="666"/>
      <c r="CW7" s="666"/>
      <c r="CX7" s="666"/>
      <c r="CY7" s="667"/>
      <c r="CZ7" s="692">
        <v>16.5</v>
      </c>
      <c r="DA7" s="692"/>
      <c r="DB7" s="692"/>
      <c r="DC7" s="692"/>
      <c r="DD7" s="671">
        <v>27794</v>
      </c>
      <c r="DE7" s="666"/>
      <c r="DF7" s="666"/>
      <c r="DG7" s="666"/>
      <c r="DH7" s="666"/>
      <c r="DI7" s="666"/>
      <c r="DJ7" s="666"/>
      <c r="DK7" s="666"/>
      <c r="DL7" s="666"/>
      <c r="DM7" s="666"/>
      <c r="DN7" s="666"/>
      <c r="DO7" s="666"/>
      <c r="DP7" s="667"/>
      <c r="DQ7" s="671">
        <v>1670796</v>
      </c>
      <c r="DR7" s="666"/>
      <c r="DS7" s="666"/>
      <c r="DT7" s="666"/>
      <c r="DU7" s="666"/>
      <c r="DV7" s="666"/>
      <c r="DW7" s="666"/>
      <c r="DX7" s="666"/>
      <c r="DY7" s="666"/>
      <c r="DZ7" s="666"/>
      <c r="EA7" s="666"/>
      <c r="EB7" s="666"/>
      <c r="EC7" s="706"/>
    </row>
    <row r="8" spans="2:143" ht="11.25" customHeight="1" x14ac:dyDescent="0.15">
      <c r="B8" s="662" t="s">
        <v>234</v>
      </c>
      <c r="C8" s="663"/>
      <c r="D8" s="663"/>
      <c r="E8" s="663"/>
      <c r="F8" s="663"/>
      <c r="G8" s="663"/>
      <c r="H8" s="663"/>
      <c r="I8" s="663"/>
      <c r="J8" s="663"/>
      <c r="K8" s="663"/>
      <c r="L8" s="663"/>
      <c r="M8" s="663"/>
      <c r="N8" s="663"/>
      <c r="O8" s="663"/>
      <c r="P8" s="663"/>
      <c r="Q8" s="664"/>
      <c r="R8" s="665">
        <v>35059</v>
      </c>
      <c r="S8" s="666"/>
      <c r="T8" s="666"/>
      <c r="U8" s="666"/>
      <c r="V8" s="666"/>
      <c r="W8" s="666"/>
      <c r="X8" s="666"/>
      <c r="Y8" s="667"/>
      <c r="Z8" s="692">
        <v>0.3</v>
      </c>
      <c r="AA8" s="692"/>
      <c r="AB8" s="692"/>
      <c r="AC8" s="692"/>
      <c r="AD8" s="693">
        <v>35059</v>
      </c>
      <c r="AE8" s="693"/>
      <c r="AF8" s="693"/>
      <c r="AG8" s="693"/>
      <c r="AH8" s="693"/>
      <c r="AI8" s="693"/>
      <c r="AJ8" s="693"/>
      <c r="AK8" s="693"/>
      <c r="AL8" s="668">
        <v>0.6</v>
      </c>
      <c r="AM8" s="669"/>
      <c r="AN8" s="669"/>
      <c r="AO8" s="694"/>
      <c r="AP8" s="662" t="s">
        <v>235</v>
      </c>
      <c r="AQ8" s="663"/>
      <c r="AR8" s="663"/>
      <c r="AS8" s="663"/>
      <c r="AT8" s="663"/>
      <c r="AU8" s="663"/>
      <c r="AV8" s="663"/>
      <c r="AW8" s="663"/>
      <c r="AX8" s="663"/>
      <c r="AY8" s="663"/>
      <c r="AZ8" s="663"/>
      <c r="BA8" s="663"/>
      <c r="BB8" s="663"/>
      <c r="BC8" s="663"/>
      <c r="BD8" s="663"/>
      <c r="BE8" s="663"/>
      <c r="BF8" s="664"/>
      <c r="BG8" s="665">
        <v>56847</v>
      </c>
      <c r="BH8" s="666"/>
      <c r="BI8" s="666"/>
      <c r="BJ8" s="666"/>
      <c r="BK8" s="666"/>
      <c r="BL8" s="666"/>
      <c r="BM8" s="666"/>
      <c r="BN8" s="667"/>
      <c r="BO8" s="692">
        <v>1.4</v>
      </c>
      <c r="BP8" s="692"/>
      <c r="BQ8" s="692"/>
      <c r="BR8" s="692"/>
      <c r="BS8" s="693" t="s">
        <v>224</v>
      </c>
      <c r="BT8" s="693"/>
      <c r="BU8" s="693"/>
      <c r="BV8" s="693"/>
      <c r="BW8" s="693"/>
      <c r="BX8" s="693"/>
      <c r="BY8" s="693"/>
      <c r="BZ8" s="693"/>
      <c r="CA8" s="693"/>
      <c r="CB8" s="760"/>
      <c r="CD8" s="707" t="s">
        <v>236</v>
      </c>
      <c r="CE8" s="704"/>
      <c r="CF8" s="704"/>
      <c r="CG8" s="704"/>
      <c r="CH8" s="704"/>
      <c r="CI8" s="704"/>
      <c r="CJ8" s="704"/>
      <c r="CK8" s="704"/>
      <c r="CL8" s="704"/>
      <c r="CM8" s="704"/>
      <c r="CN8" s="704"/>
      <c r="CO8" s="704"/>
      <c r="CP8" s="704"/>
      <c r="CQ8" s="705"/>
      <c r="CR8" s="665">
        <v>5089122</v>
      </c>
      <c r="CS8" s="666"/>
      <c r="CT8" s="666"/>
      <c r="CU8" s="666"/>
      <c r="CV8" s="666"/>
      <c r="CW8" s="666"/>
      <c r="CX8" s="666"/>
      <c r="CY8" s="667"/>
      <c r="CZ8" s="692">
        <v>47.3</v>
      </c>
      <c r="DA8" s="692"/>
      <c r="DB8" s="692"/>
      <c r="DC8" s="692"/>
      <c r="DD8" s="671">
        <v>85777</v>
      </c>
      <c r="DE8" s="666"/>
      <c r="DF8" s="666"/>
      <c r="DG8" s="666"/>
      <c r="DH8" s="666"/>
      <c r="DI8" s="666"/>
      <c r="DJ8" s="666"/>
      <c r="DK8" s="666"/>
      <c r="DL8" s="666"/>
      <c r="DM8" s="666"/>
      <c r="DN8" s="666"/>
      <c r="DO8" s="666"/>
      <c r="DP8" s="667"/>
      <c r="DQ8" s="671">
        <v>2061632</v>
      </c>
      <c r="DR8" s="666"/>
      <c r="DS8" s="666"/>
      <c r="DT8" s="666"/>
      <c r="DU8" s="666"/>
      <c r="DV8" s="666"/>
      <c r="DW8" s="666"/>
      <c r="DX8" s="666"/>
      <c r="DY8" s="666"/>
      <c r="DZ8" s="666"/>
      <c r="EA8" s="666"/>
      <c r="EB8" s="666"/>
      <c r="EC8" s="706"/>
    </row>
    <row r="9" spans="2:143" ht="11.25" customHeight="1" x14ac:dyDescent="0.15">
      <c r="B9" s="662" t="s">
        <v>237</v>
      </c>
      <c r="C9" s="663"/>
      <c r="D9" s="663"/>
      <c r="E9" s="663"/>
      <c r="F9" s="663"/>
      <c r="G9" s="663"/>
      <c r="H9" s="663"/>
      <c r="I9" s="663"/>
      <c r="J9" s="663"/>
      <c r="K9" s="663"/>
      <c r="L9" s="663"/>
      <c r="M9" s="663"/>
      <c r="N9" s="663"/>
      <c r="O9" s="663"/>
      <c r="P9" s="663"/>
      <c r="Q9" s="664"/>
      <c r="R9" s="665">
        <v>40144</v>
      </c>
      <c r="S9" s="666"/>
      <c r="T9" s="666"/>
      <c r="U9" s="666"/>
      <c r="V9" s="666"/>
      <c r="W9" s="666"/>
      <c r="X9" s="666"/>
      <c r="Y9" s="667"/>
      <c r="Z9" s="692">
        <v>0.3</v>
      </c>
      <c r="AA9" s="692"/>
      <c r="AB9" s="692"/>
      <c r="AC9" s="692"/>
      <c r="AD9" s="693">
        <v>40144</v>
      </c>
      <c r="AE9" s="693"/>
      <c r="AF9" s="693"/>
      <c r="AG9" s="693"/>
      <c r="AH9" s="693"/>
      <c r="AI9" s="693"/>
      <c r="AJ9" s="693"/>
      <c r="AK9" s="693"/>
      <c r="AL9" s="668">
        <v>0.7</v>
      </c>
      <c r="AM9" s="669"/>
      <c r="AN9" s="669"/>
      <c r="AO9" s="694"/>
      <c r="AP9" s="662" t="s">
        <v>238</v>
      </c>
      <c r="AQ9" s="663"/>
      <c r="AR9" s="663"/>
      <c r="AS9" s="663"/>
      <c r="AT9" s="663"/>
      <c r="AU9" s="663"/>
      <c r="AV9" s="663"/>
      <c r="AW9" s="663"/>
      <c r="AX9" s="663"/>
      <c r="AY9" s="663"/>
      <c r="AZ9" s="663"/>
      <c r="BA9" s="663"/>
      <c r="BB9" s="663"/>
      <c r="BC9" s="663"/>
      <c r="BD9" s="663"/>
      <c r="BE9" s="663"/>
      <c r="BF9" s="664"/>
      <c r="BG9" s="665">
        <v>1708671</v>
      </c>
      <c r="BH9" s="666"/>
      <c r="BI9" s="666"/>
      <c r="BJ9" s="666"/>
      <c r="BK9" s="666"/>
      <c r="BL9" s="666"/>
      <c r="BM9" s="666"/>
      <c r="BN9" s="667"/>
      <c r="BO9" s="692">
        <v>42.2</v>
      </c>
      <c r="BP9" s="692"/>
      <c r="BQ9" s="692"/>
      <c r="BR9" s="692"/>
      <c r="BS9" s="693" t="s">
        <v>128</v>
      </c>
      <c r="BT9" s="693"/>
      <c r="BU9" s="693"/>
      <c r="BV9" s="693"/>
      <c r="BW9" s="693"/>
      <c r="BX9" s="693"/>
      <c r="BY9" s="693"/>
      <c r="BZ9" s="693"/>
      <c r="CA9" s="693"/>
      <c r="CB9" s="760"/>
      <c r="CD9" s="707" t="s">
        <v>239</v>
      </c>
      <c r="CE9" s="704"/>
      <c r="CF9" s="704"/>
      <c r="CG9" s="704"/>
      <c r="CH9" s="704"/>
      <c r="CI9" s="704"/>
      <c r="CJ9" s="704"/>
      <c r="CK9" s="704"/>
      <c r="CL9" s="704"/>
      <c r="CM9" s="704"/>
      <c r="CN9" s="704"/>
      <c r="CO9" s="704"/>
      <c r="CP9" s="704"/>
      <c r="CQ9" s="705"/>
      <c r="CR9" s="665">
        <v>996257</v>
      </c>
      <c r="CS9" s="666"/>
      <c r="CT9" s="666"/>
      <c r="CU9" s="666"/>
      <c r="CV9" s="666"/>
      <c r="CW9" s="666"/>
      <c r="CX9" s="666"/>
      <c r="CY9" s="667"/>
      <c r="CZ9" s="692">
        <v>9.3000000000000007</v>
      </c>
      <c r="DA9" s="692"/>
      <c r="DB9" s="692"/>
      <c r="DC9" s="692"/>
      <c r="DD9" s="671">
        <v>2686</v>
      </c>
      <c r="DE9" s="666"/>
      <c r="DF9" s="666"/>
      <c r="DG9" s="666"/>
      <c r="DH9" s="666"/>
      <c r="DI9" s="666"/>
      <c r="DJ9" s="666"/>
      <c r="DK9" s="666"/>
      <c r="DL9" s="666"/>
      <c r="DM9" s="666"/>
      <c r="DN9" s="666"/>
      <c r="DO9" s="666"/>
      <c r="DP9" s="667"/>
      <c r="DQ9" s="671">
        <v>736117</v>
      </c>
      <c r="DR9" s="666"/>
      <c r="DS9" s="666"/>
      <c r="DT9" s="666"/>
      <c r="DU9" s="666"/>
      <c r="DV9" s="666"/>
      <c r="DW9" s="666"/>
      <c r="DX9" s="666"/>
      <c r="DY9" s="666"/>
      <c r="DZ9" s="666"/>
      <c r="EA9" s="666"/>
      <c r="EB9" s="666"/>
      <c r="EC9" s="706"/>
    </row>
    <row r="10" spans="2:143" ht="11.25" customHeight="1" x14ac:dyDescent="0.15">
      <c r="B10" s="662" t="s">
        <v>240</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224</v>
      </c>
      <c r="AA10" s="692"/>
      <c r="AB10" s="692"/>
      <c r="AC10" s="692"/>
      <c r="AD10" s="693" t="s">
        <v>128</v>
      </c>
      <c r="AE10" s="693"/>
      <c r="AF10" s="693"/>
      <c r="AG10" s="693"/>
      <c r="AH10" s="693"/>
      <c r="AI10" s="693"/>
      <c r="AJ10" s="693"/>
      <c r="AK10" s="693"/>
      <c r="AL10" s="668" t="s">
        <v>128</v>
      </c>
      <c r="AM10" s="669"/>
      <c r="AN10" s="669"/>
      <c r="AO10" s="694"/>
      <c r="AP10" s="662" t="s">
        <v>241</v>
      </c>
      <c r="AQ10" s="663"/>
      <c r="AR10" s="663"/>
      <c r="AS10" s="663"/>
      <c r="AT10" s="663"/>
      <c r="AU10" s="663"/>
      <c r="AV10" s="663"/>
      <c r="AW10" s="663"/>
      <c r="AX10" s="663"/>
      <c r="AY10" s="663"/>
      <c r="AZ10" s="663"/>
      <c r="BA10" s="663"/>
      <c r="BB10" s="663"/>
      <c r="BC10" s="663"/>
      <c r="BD10" s="663"/>
      <c r="BE10" s="663"/>
      <c r="BF10" s="664"/>
      <c r="BG10" s="665">
        <v>66977</v>
      </c>
      <c r="BH10" s="666"/>
      <c r="BI10" s="666"/>
      <c r="BJ10" s="666"/>
      <c r="BK10" s="666"/>
      <c r="BL10" s="666"/>
      <c r="BM10" s="666"/>
      <c r="BN10" s="667"/>
      <c r="BO10" s="692">
        <v>1.7</v>
      </c>
      <c r="BP10" s="692"/>
      <c r="BQ10" s="692"/>
      <c r="BR10" s="692"/>
      <c r="BS10" s="693" t="s">
        <v>128</v>
      </c>
      <c r="BT10" s="693"/>
      <c r="BU10" s="693"/>
      <c r="BV10" s="693"/>
      <c r="BW10" s="693"/>
      <c r="BX10" s="693"/>
      <c r="BY10" s="693"/>
      <c r="BZ10" s="693"/>
      <c r="CA10" s="693"/>
      <c r="CB10" s="760"/>
      <c r="CD10" s="707" t="s">
        <v>242</v>
      </c>
      <c r="CE10" s="704"/>
      <c r="CF10" s="704"/>
      <c r="CG10" s="704"/>
      <c r="CH10" s="704"/>
      <c r="CI10" s="704"/>
      <c r="CJ10" s="704"/>
      <c r="CK10" s="704"/>
      <c r="CL10" s="704"/>
      <c r="CM10" s="704"/>
      <c r="CN10" s="704"/>
      <c r="CO10" s="704"/>
      <c r="CP10" s="704"/>
      <c r="CQ10" s="705"/>
      <c r="CR10" s="665" t="s">
        <v>224</v>
      </c>
      <c r="CS10" s="666"/>
      <c r="CT10" s="666"/>
      <c r="CU10" s="666"/>
      <c r="CV10" s="666"/>
      <c r="CW10" s="666"/>
      <c r="CX10" s="666"/>
      <c r="CY10" s="667"/>
      <c r="CZ10" s="692" t="s">
        <v>128</v>
      </c>
      <c r="DA10" s="692"/>
      <c r="DB10" s="692"/>
      <c r="DC10" s="692"/>
      <c r="DD10" s="671" t="s">
        <v>224</v>
      </c>
      <c r="DE10" s="666"/>
      <c r="DF10" s="666"/>
      <c r="DG10" s="666"/>
      <c r="DH10" s="666"/>
      <c r="DI10" s="666"/>
      <c r="DJ10" s="666"/>
      <c r="DK10" s="666"/>
      <c r="DL10" s="666"/>
      <c r="DM10" s="666"/>
      <c r="DN10" s="666"/>
      <c r="DO10" s="666"/>
      <c r="DP10" s="667"/>
      <c r="DQ10" s="671" t="s">
        <v>224</v>
      </c>
      <c r="DR10" s="666"/>
      <c r="DS10" s="666"/>
      <c r="DT10" s="666"/>
      <c r="DU10" s="666"/>
      <c r="DV10" s="666"/>
      <c r="DW10" s="666"/>
      <c r="DX10" s="666"/>
      <c r="DY10" s="666"/>
      <c r="DZ10" s="666"/>
      <c r="EA10" s="666"/>
      <c r="EB10" s="666"/>
      <c r="EC10" s="706"/>
    </row>
    <row r="11" spans="2:143" ht="11.25" customHeight="1" x14ac:dyDescent="0.15">
      <c r="B11" s="662" t="s">
        <v>243</v>
      </c>
      <c r="C11" s="663"/>
      <c r="D11" s="663"/>
      <c r="E11" s="663"/>
      <c r="F11" s="663"/>
      <c r="G11" s="663"/>
      <c r="H11" s="663"/>
      <c r="I11" s="663"/>
      <c r="J11" s="663"/>
      <c r="K11" s="663"/>
      <c r="L11" s="663"/>
      <c r="M11" s="663"/>
      <c r="N11" s="663"/>
      <c r="O11" s="663"/>
      <c r="P11" s="663"/>
      <c r="Q11" s="664"/>
      <c r="R11" s="665">
        <v>681766</v>
      </c>
      <c r="S11" s="666"/>
      <c r="T11" s="666"/>
      <c r="U11" s="666"/>
      <c r="V11" s="666"/>
      <c r="W11" s="666"/>
      <c r="X11" s="666"/>
      <c r="Y11" s="667"/>
      <c r="Z11" s="668">
        <v>5.9</v>
      </c>
      <c r="AA11" s="669"/>
      <c r="AB11" s="669"/>
      <c r="AC11" s="670"/>
      <c r="AD11" s="671">
        <v>681766</v>
      </c>
      <c r="AE11" s="666"/>
      <c r="AF11" s="666"/>
      <c r="AG11" s="666"/>
      <c r="AH11" s="666"/>
      <c r="AI11" s="666"/>
      <c r="AJ11" s="666"/>
      <c r="AK11" s="667"/>
      <c r="AL11" s="668">
        <v>11.2</v>
      </c>
      <c r="AM11" s="669"/>
      <c r="AN11" s="669"/>
      <c r="AO11" s="694"/>
      <c r="AP11" s="662" t="s">
        <v>244</v>
      </c>
      <c r="AQ11" s="663"/>
      <c r="AR11" s="663"/>
      <c r="AS11" s="663"/>
      <c r="AT11" s="663"/>
      <c r="AU11" s="663"/>
      <c r="AV11" s="663"/>
      <c r="AW11" s="663"/>
      <c r="AX11" s="663"/>
      <c r="AY11" s="663"/>
      <c r="AZ11" s="663"/>
      <c r="BA11" s="663"/>
      <c r="BB11" s="663"/>
      <c r="BC11" s="663"/>
      <c r="BD11" s="663"/>
      <c r="BE11" s="663"/>
      <c r="BF11" s="664"/>
      <c r="BG11" s="665">
        <v>66969</v>
      </c>
      <c r="BH11" s="666"/>
      <c r="BI11" s="666"/>
      <c r="BJ11" s="666"/>
      <c r="BK11" s="666"/>
      <c r="BL11" s="666"/>
      <c r="BM11" s="666"/>
      <c r="BN11" s="667"/>
      <c r="BO11" s="692">
        <v>1.7</v>
      </c>
      <c r="BP11" s="692"/>
      <c r="BQ11" s="692"/>
      <c r="BR11" s="692"/>
      <c r="BS11" s="693" t="s">
        <v>224</v>
      </c>
      <c r="BT11" s="693"/>
      <c r="BU11" s="693"/>
      <c r="BV11" s="693"/>
      <c r="BW11" s="693"/>
      <c r="BX11" s="693"/>
      <c r="BY11" s="693"/>
      <c r="BZ11" s="693"/>
      <c r="CA11" s="693"/>
      <c r="CB11" s="760"/>
      <c r="CD11" s="707" t="s">
        <v>245</v>
      </c>
      <c r="CE11" s="704"/>
      <c r="CF11" s="704"/>
      <c r="CG11" s="704"/>
      <c r="CH11" s="704"/>
      <c r="CI11" s="704"/>
      <c r="CJ11" s="704"/>
      <c r="CK11" s="704"/>
      <c r="CL11" s="704"/>
      <c r="CM11" s="704"/>
      <c r="CN11" s="704"/>
      <c r="CO11" s="704"/>
      <c r="CP11" s="704"/>
      <c r="CQ11" s="705"/>
      <c r="CR11" s="665">
        <v>128601</v>
      </c>
      <c r="CS11" s="666"/>
      <c r="CT11" s="666"/>
      <c r="CU11" s="666"/>
      <c r="CV11" s="666"/>
      <c r="CW11" s="666"/>
      <c r="CX11" s="666"/>
      <c r="CY11" s="667"/>
      <c r="CZ11" s="692">
        <v>1.2</v>
      </c>
      <c r="DA11" s="692"/>
      <c r="DB11" s="692"/>
      <c r="DC11" s="692"/>
      <c r="DD11" s="671">
        <v>76202</v>
      </c>
      <c r="DE11" s="666"/>
      <c r="DF11" s="666"/>
      <c r="DG11" s="666"/>
      <c r="DH11" s="666"/>
      <c r="DI11" s="666"/>
      <c r="DJ11" s="666"/>
      <c r="DK11" s="666"/>
      <c r="DL11" s="666"/>
      <c r="DM11" s="666"/>
      <c r="DN11" s="666"/>
      <c r="DO11" s="666"/>
      <c r="DP11" s="667"/>
      <c r="DQ11" s="671">
        <v>84047</v>
      </c>
      <c r="DR11" s="666"/>
      <c r="DS11" s="666"/>
      <c r="DT11" s="666"/>
      <c r="DU11" s="666"/>
      <c r="DV11" s="666"/>
      <c r="DW11" s="666"/>
      <c r="DX11" s="666"/>
      <c r="DY11" s="666"/>
      <c r="DZ11" s="666"/>
      <c r="EA11" s="666"/>
      <c r="EB11" s="666"/>
      <c r="EC11" s="706"/>
    </row>
    <row r="12" spans="2:143" ht="11.25" customHeight="1" x14ac:dyDescent="0.15">
      <c r="B12" s="662" t="s">
        <v>246</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92" t="s">
        <v>224</v>
      </c>
      <c r="AA12" s="692"/>
      <c r="AB12" s="692"/>
      <c r="AC12" s="692"/>
      <c r="AD12" s="693" t="s">
        <v>128</v>
      </c>
      <c r="AE12" s="693"/>
      <c r="AF12" s="693"/>
      <c r="AG12" s="693"/>
      <c r="AH12" s="693"/>
      <c r="AI12" s="693"/>
      <c r="AJ12" s="693"/>
      <c r="AK12" s="693"/>
      <c r="AL12" s="668" t="s">
        <v>224</v>
      </c>
      <c r="AM12" s="669"/>
      <c r="AN12" s="669"/>
      <c r="AO12" s="694"/>
      <c r="AP12" s="662" t="s">
        <v>247</v>
      </c>
      <c r="AQ12" s="663"/>
      <c r="AR12" s="663"/>
      <c r="AS12" s="663"/>
      <c r="AT12" s="663"/>
      <c r="AU12" s="663"/>
      <c r="AV12" s="663"/>
      <c r="AW12" s="663"/>
      <c r="AX12" s="663"/>
      <c r="AY12" s="663"/>
      <c r="AZ12" s="663"/>
      <c r="BA12" s="663"/>
      <c r="BB12" s="663"/>
      <c r="BC12" s="663"/>
      <c r="BD12" s="663"/>
      <c r="BE12" s="663"/>
      <c r="BF12" s="664"/>
      <c r="BG12" s="665">
        <v>1863753</v>
      </c>
      <c r="BH12" s="666"/>
      <c r="BI12" s="666"/>
      <c r="BJ12" s="666"/>
      <c r="BK12" s="666"/>
      <c r="BL12" s="666"/>
      <c r="BM12" s="666"/>
      <c r="BN12" s="667"/>
      <c r="BO12" s="692">
        <v>46</v>
      </c>
      <c r="BP12" s="692"/>
      <c r="BQ12" s="692"/>
      <c r="BR12" s="692"/>
      <c r="BS12" s="693" t="s">
        <v>224</v>
      </c>
      <c r="BT12" s="693"/>
      <c r="BU12" s="693"/>
      <c r="BV12" s="693"/>
      <c r="BW12" s="693"/>
      <c r="BX12" s="693"/>
      <c r="BY12" s="693"/>
      <c r="BZ12" s="693"/>
      <c r="CA12" s="693"/>
      <c r="CB12" s="760"/>
      <c r="CD12" s="707" t="s">
        <v>248</v>
      </c>
      <c r="CE12" s="704"/>
      <c r="CF12" s="704"/>
      <c r="CG12" s="704"/>
      <c r="CH12" s="704"/>
      <c r="CI12" s="704"/>
      <c r="CJ12" s="704"/>
      <c r="CK12" s="704"/>
      <c r="CL12" s="704"/>
      <c r="CM12" s="704"/>
      <c r="CN12" s="704"/>
      <c r="CO12" s="704"/>
      <c r="CP12" s="704"/>
      <c r="CQ12" s="705"/>
      <c r="CR12" s="665">
        <v>60148</v>
      </c>
      <c r="CS12" s="666"/>
      <c r="CT12" s="666"/>
      <c r="CU12" s="666"/>
      <c r="CV12" s="666"/>
      <c r="CW12" s="666"/>
      <c r="CX12" s="666"/>
      <c r="CY12" s="667"/>
      <c r="CZ12" s="692">
        <v>0.6</v>
      </c>
      <c r="DA12" s="692"/>
      <c r="DB12" s="692"/>
      <c r="DC12" s="692"/>
      <c r="DD12" s="671" t="s">
        <v>224</v>
      </c>
      <c r="DE12" s="666"/>
      <c r="DF12" s="666"/>
      <c r="DG12" s="666"/>
      <c r="DH12" s="666"/>
      <c r="DI12" s="666"/>
      <c r="DJ12" s="666"/>
      <c r="DK12" s="666"/>
      <c r="DL12" s="666"/>
      <c r="DM12" s="666"/>
      <c r="DN12" s="666"/>
      <c r="DO12" s="666"/>
      <c r="DP12" s="667"/>
      <c r="DQ12" s="671">
        <v>35148</v>
      </c>
      <c r="DR12" s="666"/>
      <c r="DS12" s="666"/>
      <c r="DT12" s="666"/>
      <c r="DU12" s="666"/>
      <c r="DV12" s="666"/>
      <c r="DW12" s="666"/>
      <c r="DX12" s="666"/>
      <c r="DY12" s="666"/>
      <c r="DZ12" s="666"/>
      <c r="EA12" s="666"/>
      <c r="EB12" s="666"/>
      <c r="EC12" s="706"/>
    </row>
    <row r="13" spans="2:143" ht="11.25" customHeight="1" x14ac:dyDescent="0.15">
      <c r="B13" s="662" t="s">
        <v>249</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224</v>
      </c>
      <c r="AA13" s="692"/>
      <c r="AB13" s="692"/>
      <c r="AC13" s="692"/>
      <c r="AD13" s="693" t="s">
        <v>128</v>
      </c>
      <c r="AE13" s="693"/>
      <c r="AF13" s="693"/>
      <c r="AG13" s="693"/>
      <c r="AH13" s="693"/>
      <c r="AI13" s="693"/>
      <c r="AJ13" s="693"/>
      <c r="AK13" s="693"/>
      <c r="AL13" s="668" t="s">
        <v>128</v>
      </c>
      <c r="AM13" s="669"/>
      <c r="AN13" s="669"/>
      <c r="AO13" s="694"/>
      <c r="AP13" s="662" t="s">
        <v>250</v>
      </c>
      <c r="AQ13" s="663"/>
      <c r="AR13" s="663"/>
      <c r="AS13" s="663"/>
      <c r="AT13" s="663"/>
      <c r="AU13" s="663"/>
      <c r="AV13" s="663"/>
      <c r="AW13" s="663"/>
      <c r="AX13" s="663"/>
      <c r="AY13" s="663"/>
      <c r="AZ13" s="663"/>
      <c r="BA13" s="663"/>
      <c r="BB13" s="663"/>
      <c r="BC13" s="663"/>
      <c r="BD13" s="663"/>
      <c r="BE13" s="663"/>
      <c r="BF13" s="664"/>
      <c r="BG13" s="665">
        <v>1792053</v>
      </c>
      <c r="BH13" s="666"/>
      <c r="BI13" s="666"/>
      <c r="BJ13" s="666"/>
      <c r="BK13" s="666"/>
      <c r="BL13" s="666"/>
      <c r="BM13" s="666"/>
      <c r="BN13" s="667"/>
      <c r="BO13" s="692">
        <v>44.3</v>
      </c>
      <c r="BP13" s="692"/>
      <c r="BQ13" s="692"/>
      <c r="BR13" s="692"/>
      <c r="BS13" s="693" t="s">
        <v>224</v>
      </c>
      <c r="BT13" s="693"/>
      <c r="BU13" s="693"/>
      <c r="BV13" s="693"/>
      <c r="BW13" s="693"/>
      <c r="BX13" s="693"/>
      <c r="BY13" s="693"/>
      <c r="BZ13" s="693"/>
      <c r="CA13" s="693"/>
      <c r="CB13" s="760"/>
      <c r="CD13" s="707" t="s">
        <v>251</v>
      </c>
      <c r="CE13" s="704"/>
      <c r="CF13" s="704"/>
      <c r="CG13" s="704"/>
      <c r="CH13" s="704"/>
      <c r="CI13" s="704"/>
      <c r="CJ13" s="704"/>
      <c r="CK13" s="704"/>
      <c r="CL13" s="704"/>
      <c r="CM13" s="704"/>
      <c r="CN13" s="704"/>
      <c r="CO13" s="704"/>
      <c r="CP13" s="704"/>
      <c r="CQ13" s="705"/>
      <c r="CR13" s="665">
        <v>612718</v>
      </c>
      <c r="CS13" s="666"/>
      <c r="CT13" s="666"/>
      <c r="CU13" s="666"/>
      <c r="CV13" s="666"/>
      <c r="CW13" s="666"/>
      <c r="CX13" s="666"/>
      <c r="CY13" s="667"/>
      <c r="CZ13" s="692">
        <v>5.7</v>
      </c>
      <c r="DA13" s="692"/>
      <c r="DB13" s="692"/>
      <c r="DC13" s="692"/>
      <c r="DD13" s="671">
        <v>295932</v>
      </c>
      <c r="DE13" s="666"/>
      <c r="DF13" s="666"/>
      <c r="DG13" s="666"/>
      <c r="DH13" s="666"/>
      <c r="DI13" s="666"/>
      <c r="DJ13" s="666"/>
      <c r="DK13" s="666"/>
      <c r="DL13" s="666"/>
      <c r="DM13" s="666"/>
      <c r="DN13" s="666"/>
      <c r="DO13" s="666"/>
      <c r="DP13" s="667"/>
      <c r="DQ13" s="671">
        <v>518529</v>
      </c>
      <c r="DR13" s="666"/>
      <c r="DS13" s="666"/>
      <c r="DT13" s="666"/>
      <c r="DU13" s="666"/>
      <c r="DV13" s="666"/>
      <c r="DW13" s="666"/>
      <c r="DX13" s="666"/>
      <c r="DY13" s="666"/>
      <c r="DZ13" s="666"/>
      <c r="EA13" s="666"/>
      <c r="EB13" s="666"/>
      <c r="EC13" s="706"/>
    </row>
    <row r="14" spans="2:143" ht="11.25" customHeight="1" x14ac:dyDescent="0.15">
      <c r="B14" s="662" t="s">
        <v>252</v>
      </c>
      <c r="C14" s="663"/>
      <c r="D14" s="663"/>
      <c r="E14" s="663"/>
      <c r="F14" s="663"/>
      <c r="G14" s="663"/>
      <c r="H14" s="663"/>
      <c r="I14" s="663"/>
      <c r="J14" s="663"/>
      <c r="K14" s="663"/>
      <c r="L14" s="663"/>
      <c r="M14" s="663"/>
      <c r="N14" s="663"/>
      <c r="O14" s="663"/>
      <c r="P14" s="663"/>
      <c r="Q14" s="664"/>
      <c r="R14" s="665">
        <v>1</v>
      </c>
      <c r="S14" s="666"/>
      <c r="T14" s="666"/>
      <c r="U14" s="666"/>
      <c r="V14" s="666"/>
      <c r="W14" s="666"/>
      <c r="X14" s="666"/>
      <c r="Y14" s="667"/>
      <c r="Z14" s="692">
        <v>0</v>
      </c>
      <c r="AA14" s="692"/>
      <c r="AB14" s="692"/>
      <c r="AC14" s="692"/>
      <c r="AD14" s="693">
        <v>1</v>
      </c>
      <c r="AE14" s="693"/>
      <c r="AF14" s="693"/>
      <c r="AG14" s="693"/>
      <c r="AH14" s="693"/>
      <c r="AI14" s="693"/>
      <c r="AJ14" s="693"/>
      <c r="AK14" s="693"/>
      <c r="AL14" s="668">
        <v>0</v>
      </c>
      <c r="AM14" s="669"/>
      <c r="AN14" s="669"/>
      <c r="AO14" s="694"/>
      <c r="AP14" s="662" t="s">
        <v>253</v>
      </c>
      <c r="AQ14" s="663"/>
      <c r="AR14" s="663"/>
      <c r="AS14" s="663"/>
      <c r="AT14" s="663"/>
      <c r="AU14" s="663"/>
      <c r="AV14" s="663"/>
      <c r="AW14" s="663"/>
      <c r="AX14" s="663"/>
      <c r="AY14" s="663"/>
      <c r="AZ14" s="663"/>
      <c r="BA14" s="663"/>
      <c r="BB14" s="663"/>
      <c r="BC14" s="663"/>
      <c r="BD14" s="663"/>
      <c r="BE14" s="663"/>
      <c r="BF14" s="664"/>
      <c r="BG14" s="665">
        <v>69218</v>
      </c>
      <c r="BH14" s="666"/>
      <c r="BI14" s="666"/>
      <c r="BJ14" s="666"/>
      <c r="BK14" s="666"/>
      <c r="BL14" s="666"/>
      <c r="BM14" s="666"/>
      <c r="BN14" s="667"/>
      <c r="BO14" s="692">
        <v>1.7</v>
      </c>
      <c r="BP14" s="692"/>
      <c r="BQ14" s="692"/>
      <c r="BR14" s="692"/>
      <c r="BS14" s="693" t="s">
        <v>128</v>
      </c>
      <c r="BT14" s="693"/>
      <c r="BU14" s="693"/>
      <c r="BV14" s="693"/>
      <c r="BW14" s="693"/>
      <c r="BX14" s="693"/>
      <c r="BY14" s="693"/>
      <c r="BZ14" s="693"/>
      <c r="CA14" s="693"/>
      <c r="CB14" s="760"/>
      <c r="CD14" s="707" t="s">
        <v>254</v>
      </c>
      <c r="CE14" s="704"/>
      <c r="CF14" s="704"/>
      <c r="CG14" s="704"/>
      <c r="CH14" s="704"/>
      <c r="CI14" s="704"/>
      <c r="CJ14" s="704"/>
      <c r="CK14" s="704"/>
      <c r="CL14" s="704"/>
      <c r="CM14" s="704"/>
      <c r="CN14" s="704"/>
      <c r="CO14" s="704"/>
      <c r="CP14" s="704"/>
      <c r="CQ14" s="705"/>
      <c r="CR14" s="665">
        <v>384147</v>
      </c>
      <c r="CS14" s="666"/>
      <c r="CT14" s="666"/>
      <c r="CU14" s="666"/>
      <c r="CV14" s="666"/>
      <c r="CW14" s="666"/>
      <c r="CX14" s="666"/>
      <c r="CY14" s="667"/>
      <c r="CZ14" s="692">
        <v>3.6</v>
      </c>
      <c r="DA14" s="692"/>
      <c r="DB14" s="692"/>
      <c r="DC14" s="692"/>
      <c r="DD14" s="671">
        <v>521</v>
      </c>
      <c r="DE14" s="666"/>
      <c r="DF14" s="666"/>
      <c r="DG14" s="666"/>
      <c r="DH14" s="666"/>
      <c r="DI14" s="666"/>
      <c r="DJ14" s="666"/>
      <c r="DK14" s="666"/>
      <c r="DL14" s="666"/>
      <c r="DM14" s="666"/>
      <c r="DN14" s="666"/>
      <c r="DO14" s="666"/>
      <c r="DP14" s="667"/>
      <c r="DQ14" s="671">
        <v>379610</v>
      </c>
      <c r="DR14" s="666"/>
      <c r="DS14" s="666"/>
      <c r="DT14" s="666"/>
      <c r="DU14" s="666"/>
      <c r="DV14" s="666"/>
      <c r="DW14" s="666"/>
      <c r="DX14" s="666"/>
      <c r="DY14" s="666"/>
      <c r="DZ14" s="666"/>
      <c r="EA14" s="666"/>
      <c r="EB14" s="666"/>
      <c r="EC14" s="706"/>
    </row>
    <row r="15" spans="2:143" ht="11.25" customHeight="1" x14ac:dyDescent="0.15">
      <c r="B15" s="662" t="s">
        <v>255</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224</v>
      </c>
      <c r="AE15" s="693"/>
      <c r="AF15" s="693"/>
      <c r="AG15" s="693"/>
      <c r="AH15" s="693"/>
      <c r="AI15" s="693"/>
      <c r="AJ15" s="693"/>
      <c r="AK15" s="693"/>
      <c r="AL15" s="668" t="s">
        <v>128</v>
      </c>
      <c r="AM15" s="669"/>
      <c r="AN15" s="669"/>
      <c r="AO15" s="694"/>
      <c r="AP15" s="662" t="s">
        <v>256</v>
      </c>
      <c r="AQ15" s="663"/>
      <c r="AR15" s="663"/>
      <c r="AS15" s="663"/>
      <c r="AT15" s="663"/>
      <c r="AU15" s="663"/>
      <c r="AV15" s="663"/>
      <c r="AW15" s="663"/>
      <c r="AX15" s="663"/>
      <c r="AY15" s="663"/>
      <c r="AZ15" s="663"/>
      <c r="BA15" s="663"/>
      <c r="BB15" s="663"/>
      <c r="BC15" s="663"/>
      <c r="BD15" s="663"/>
      <c r="BE15" s="663"/>
      <c r="BF15" s="664"/>
      <c r="BG15" s="665">
        <v>216321</v>
      </c>
      <c r="BH15" s="666"/>
      <c r="BI15" s="666"/>
      <c r="BJ15" s="666"/>
      <c r="BK15" s="666"/>
      <c r="BL15" s="666"/>
      <c r="BM15" s="666"/>
      <c r="BN15" s="667"/>
      <c r="BO15" s="692">
        <v>5.3</v>
      </c>
      <c r="BP15" s="692"/>
      <c r="BQ15" s="692"/>
      <c r="BR15" s="692"/>
      <c r="BS15" s="693" t="s">
        <v>224</v>
      </c>
      <c r="BT15" s="693"/>
      <c r="BU15" s="693"/>
      <c r="BV15" s="693"/>
      <c r="BW15" s="693"/>
      <c r="BX15" s="693"/>
      <c r="BY15" s="693"/>
      <c r="BZ15" s="693"/>
      <c r="CA15" s="693"/>
      <c r="CB15" s="760"/>
      <c r="CD15" s="707" t="s">
        <v>257</v>
      </c>
      <c r="CE15" s="704"/>
      <c r="CF15" s="704"/>
      <c r="CG15" s="704"/>
      <c r="CH15" s="704"/>
      <c r="CI15" s="704"/>
      <c r="CJ15" s="704"/>
      <c r="CK15" s="704"/>
      <c r="CL15" s="704"/>
      <c r="CM15" s="704"/>
      <c r="CN15" s="704"/>
      <c r="CO15" s="704"/>
      <c r="CP15" s="704"/>
      <c r="CQ15" s="705"/>
      <c r="CR15" s="665">
        <v>1144575</v>
      </c>
      <c r="CS15" s="666"/>
      <c r="CT15" s="666"/>
      <c r="CU15" s="666"/>
      <c r="CV15" s="666"/>
      <c r="CW15" s="666"/>
      <c r="CX15" s="666"/>
      <c r="CY15" s="667"/>
      <c r="CZ15" s="692">
        <v>10.6</v>
      </c>
      <c r="DA15" s="692"/>
      <c r="DB15" s="692"/>
      <c r="DC15" s="692"/>
      <c r="DD15" s="671">
        <v>198210</v>
      </c>
      <c r="DE15" s="666"/>
      <c r="DF15" s="666"/>
      <c r="DG15" s="666"/>
      <c r="DH15" s="666"/>
      <c r="DI15" s="666"/>
      <c r="DJ15" s="666"/>
      <c r="DK15" s="666"/>
      <c r="DL15" s="666"/>
      <c r="DM15" s="666"/>
      <c r="DN15" s="666"/>
      <c r="DO15" s="666"/>
      <c r="DP15" s="667"/>
      <c r="DQ15" s="671">
        <v>899154</v>
      </c>
      <c r="DR15" s="666"/>
      <c r="DS15" s="666"/>
      <c r="DT15" s="666"/>
      <c r="DU15" s="666"/>
      <c r="DV15" s="666"/>
      <c r="DW15" s="666"/>
      <c r="DX15" s="666"/>
      <c r="DY15" s="666"/>
      <c r="DZ15" s="666"/>
      <c r="EA15" s="666"/>
      <c r="EB15" s="666"/>
      <c r="EC15" s="706"/>
    </row>
    <row r="16" spans="2:143" ht="11.25" customHeight="1" x14ac:dyDescent="0.15">
      <c r="B16" s="662" t="s">
        <v>258</v>
      </c>
      <c r="C16" s="663"/>
      <c r="D16" s="663"/>
      <c r="E16" s="663"/>
      <c r="F16" s="663"/>
      <c r="G16" s="663"/>
      <c r="H16" s="663"/>
      <c r="I16" s="663"/>
      <c r="J16" s="663"/>
      <c r="K16" s="663"/>
      <c r="L16" s="663"/>
      <c r="M16" s="663"/>
      <c r="N16" s="663"/>
      <c r="O16" s="663"/>
      <c r="P16" s="663"/>
      <c r="Q16" s="664"/>
      <c r="R16" s="665">
        <v>12557</v>
      </c>
      <c r="S16" s="666"/>
      <c r="T16" s="666"/>
      <c r="U16" s="666"/>
      <c r="V16" s="666"/>
      <c r="W16" s="666"/>
      <c r="X16" s="666"/>
      <c r="Y16" s="667"/>
      <c r="Z16" s="692">
        <v>0.1</v>
      </c>
      <c r="AA16" s="692"/>
      <c r="AB16" s="692"/>
      <c r="AC16" s="692"/>
      <c r="AD16" s="693">
        <v>12557</v>
      </c>
      <c r="AE16" s="693"/>
      <c r="AF16" s="693"/>
      <c r="AG16" s="693"/>
      <c r="AH16" s="693"/>
      <c r="AI16" s="693"/>
      <c r="AJ16" s="693"/>
      <c r="AK16" s="693"/>
      <c r="AL16" s="668">
        <v>0.2</v>
      </c>
      <c r="AM16" s="669"/>
      <c r="AN16" s="669"/>
      <c r="AO16" s="694"/>
      <c r="AP16" s="662" t="s">
        <v>259</v>
      </c>
      <c r="AQ16" s="663"/>
      <c r="AR16" s="663"/>
      <c r="AS16" s="663"/>
      <c r="AT16" s="663"/>
      <c r="AU16" s="663"/>
      <c r="AV16" s="663"/>
      <c r="AW16" s="663"/>
      <c r="AX16" s="663"/>
      <c r="AY16" s="663"/>
      <c r="AZ16" s="663"/>
      <c r="BA16" s="663"/>
      <c r="BB16" s="663"/>
      <c r="BC16" s="663"/>
      <c r="BD16" s="663"/>
      <c r="BE16" s="663"/>
      <c r="BF16" s="664"/>
      <c r="BG16" s="665" t="s">
        <v>224</v>
      </c>
      <c r="BH16" s="666"/>
      <c r="BI16" s="666"/>
      <c r="BJ16" s="666"/>
      <c r="BK16" s="666"/>
      <c r="BL16" s="666"/>
      <c r="BM16" s="666"/>
      <c r="BN16" s="667"/>
      <c r="BO16" s="692" t="s">
        <v>224</v>
      </c>
      <c r="BP16" s="692"/>
      <c r="BQ16" s="692"/>
      <c r="BR16" s="692"/>
      <c r="BS16" s="693" t="s">
        <v>224</v>
      </c>
      <c r="BT16" s="693"/>
      <c r="BU16" s="693"/>
      <c r="BV16" s="693"/>
      <c r="BW16" s="693"/>
      <c r="BX16" s="693"/>
      <c r="BY16" s="693"/>
      <c r="BZ16" s="693"/>
      <c r="CA16" s="693"/>
      <c r="CB16" s="760"/>
      <c r="CD16" s="707" t="s">
        <v>260</v>
      </c>
      <c r="CE16" s="704"/>
      <c r="CF16" s="704"/>
      <c r="CG16" s="704"/>
      <c r="CH16" s="704"/>
      <c r="CI16" s="704"/>
      <c r="CJ16" s="704"/>
      <c r="CK16" s="704"/>
      <c r="CL16" s="704"/>
      <c r="CM16" s="704"/>
      <c r="CN16" s="704"/>
      <c r="CO16" s="704"/>
      <c r="CP16" s="704"/>
      <c r="CQ16" s="705"/>
      <c r="CR16" s="665" t="s">
        <v>224</v>
      </c>
      <c r="CS16" s="666"/>
      <c r="CT16" s="666"/>
      <c r="CU16" s="666"/>
      <c r="CV16" s="666"/>
      <c r="CW16" s="666"/>
      <c r="CX16" s="666"/>
      <c r="CY16" s="667"/>
      <c r="CZ16" s="692" t="s">
        <v>224</v>
      </c>
      <c r="DA16" s="692"/>
      <c r="DB16" s="692"/>
      <c r="DC16" s="692"/>
      <c r="DD16" s="671" t="s">
        <v>224</v>
      </c>
      <c r="DE16" s="666"/>
      <c r="DF16" s="666"/>
      <c r="DG16" s="666"/>
      <c r="DH16" s="666"/>
      <c r="DI16" s="666"/>
      <c r="DJ16" s="666"/>
      <c r="DK16" s="666"/>
      <c r="DL16" s="666"/>
      <c r="DM16" s="666"/>
      <c r="DN16" s="666"/>
      <c r="DO16" s="666"/>
      <c r="DP16" s="667"/>
      <c r="DQ16" s="671" t="s">
        <v>224</v>
      </c>
      <c r="DR16" s="666"/>
      <c r="DS16" s="666"/>
      <c r="DT16" s="666"/>
      <c r="DU16" s="666"/>
      <c r="DV16" s="666"/>
      <c r="DW16" s="666"/>
      <c r="DX16" s="666"/>
      <c r="DY16" s="666"/>
      <c r="DZ16" s="666"/>
      <c r="EA16" s="666"/>
      <c r="EB16" s="666"/>
      <c r="EC16" s="706"/>
    </row>
    <row r="17" spans="2:133" ht="11.25" customHeight="1" x14ac:dyDescent="0.15">
      <c r="B17" s="662" t="s">
        <v>261</v>
      </c>
      <c r="C17" s="663"/>
      <c r="D17" s="663"/>
      <c r="E17" s="663"/>
      <c r="F17" s="663"/>
      <c r="G17" s="663"/>
      <c r="H17" s="663"/>
      <c r="I17" s="663"/>
      <c r="J17" s="663"/>
      <c r="K17" s="663"/>
      <c r="L17" s="663"/>
      <c r="M17" s="663"/>
      <c r="N17" s="663"/>
      <c r="O17" s="663"/>
      <c r="P17" s="663"/>
      <c r="Q17" s="664"/>
      <c r="R17" s="665">
        <v>30992</v>
      </c>
      <c r="S17" s="666"/>
      <c r="T17" s="666"/>
      <c r="U17" s="666"/>
      <c r="V17" s="666"/>
      <c r="W17" s="666"/>
      <c r="X17" s="666"/>
      <c r="Y17" s="667"/>
      <c r="Z17" s="692">
        <v>0.3</v>
      </c>
      <c r="AA17" s="692"/>
      <c r="AB17" s="692"/>
      <c r="AC17" s="692"/>
      <c r="AD17" s="693">
        <v>30992</v>
      </c>
      <c r="AE17" s="693"/>
      <c r="AF17" s="693"/>
      <c r="AG17" s="693"/>
      <c r="AH17" s="693"/>
      <c r="AI17" s="693"/>
      <c r="AJ17" s="693"/>
      <c r="AK17" s="693"/>
      <c r="AL17" s="668">
        <v>0.5</v>
      </c>
      <c r="AM17" s="669"/>
      <c r="AN17" s="669"/>
      <c r="AO17" s="694"/>
      <c r="AP17" s="662" t="s">
        <v>262</v>
      </c>
      <c r="AQ17" s="663"/>
      <c r="AR17" s="663"/>
      <c r="AS17" s="663"/>
      <c r="AT17" s="663"/>
      <c r="AU17" s="663"/>
      <c r="AV17" s="663"/>
      <c r="AW17" s="663"/>
      <c r="AX17" s="663"/>
      <c r="AY17" s="663"/>
      <c r="AZ17" s="663"/>
      <c r="BA17" s="663"/>
      <c r="BB17" s="663"/>
      <c r="BC17" s="663"/>
      <c r="BD17" s="663"/>
      <c r="BE17" s="663"/>
      <c r="BF17" s="664"/>
      <c r="BG17" s="665" t="s">
        <v>224</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60"/>
      <c r="CD17" s="707" t="s">
        <v>263</v>
      </c>
      <c r="CE17" s="704"/>
      <c r="CF17" s="704"/>
      <c r="CG17" s="704"/>
      <c r="CH17" s="704"/>
      <c r="CI17" s="704"/>
      <c r="CJ17" s="704"/>
      <c r="CK17" s="704"/>
      <c r="CL17" s="704"/>
      <c r="CM17" s="704"/>
      <c r="CN17" s="704"/>
      <c r="CO17" s="704"/>
      <c r="CP17" s="704"/>
      <c r="CQ17" s="705"/>
      <c r="CR17" s="665">
        <v>482544</v>
      </c>
      <c r="CS17" s="666"/>
      <c r="CT17" s="666"/>
      <c r="CU17" s="666"/>
      <c r="CV17" s="666"/>
      <c r="CW17" s="666"/>
      <c r="CX17" s="666"/>
      <c r="CY17" s="667"/>
      <c r="CZ17" s="692">
        <v>4.5</v>
      </c>
      <c r="DA17" s="692"/>
      <c r="DB17" s="692"/>
      <c r="DC17" s="692"/>
      <c r="DD17" s="671" t="s">
        <v>128</v>
      </c>
      <c r="DE17" s="666"/>
      <c r="DF17" s="666"/>
      <c r="DG17" s="666"/>
      <c r="DH17" s="666"/>
      <c r="DI17" s="666"/>
      <c r="DJ17" s="666"/>
      <c r="DK17" s="666"/>
      <c r="DL17" s="666"/>
      <c r="DM17" s="666"/>
      <c r="DN17" s="666"/>
      <c r="DO17" s="666"/>
      <c r="DP17" s="667"/>
      <c r="DQ17" s="671">
        <v>482544</v>
      </c>
      <c r="DR17" s="666"/>
      <c r="DS17" s="666"/>
      <c r="DT17" s="666"/>
      <c r="DU17" s="666"/>
      <c r="DV17" s="666"/>
      <c r="DW17" s="666"/>
      <c r="DX17" s="666"/>
      <c r="DY17" s="666"/>
      <c r="DZ17" s="666"/>
      <c r="EA17" s="666"/>
      <c r="EB17" s="666"/>
      <c r="EC17" s="706"/>
    </row>
    <row r="18" spans="2:133" ht="11.25" customHeight="1" x14ac:dyDescent="0.15">
      <c r="B18" s="662" t="s">
        <v>264</v>
      </c>
      <c r="C18" s="663"/>
      <c r="D18" s="663"/>
      <c r="E18" s="663"/>
      <c r="F18" s="663"/>
      <c r="G18" s="663"/>
      <c r="H18" s="663"/>
      <c r="I18" s="663"/>
      <c r="J18" s="663"/>
      <c r="K18" s="663"/>
      <c r="L18" s="663"/>
      <c r="M18" s="663"/>
      <c r="N18" s="663"/>
      <c r="O18" s="663"/>
      <c r="P18" s="663"/>
      <c r="Q18" s="664"/>
      <c r="R18" s="665">
        <v>89163</v>
      </c>
      <c r="S18" s="666"/>
      <c r="T18" s="666"/>
      <c r="U18" s="666"/>
      <c r="V18" s="666"/>
      <c r="W18" s="666"/>
      <c r="X18" s="666"/>
      <c r="Y18" s="667"/>
      <c r="Z18" s="692">
        <v>0.8</v>
      </c>
      <c r="AA18" s="692"/>
      <c r="AB18" s="692"/>
      <c r="AC18" s="692"/>
      <c r="AD18" s="693">
        <v>89163</v>
      </c>
      <c r="AE18" s="693"/>
      <c r="AF18" s="693"/>
      <c r="AG18" s="693"/>
      <c r="AH18" s="693"/>
      <c r="AI18" s="693"/>
      <c r="AJ18" s="693"/>
      <c r="AK18" s="693"/>
      <c r="AL18" s="668">
        <v>1.5</v>
      </c>
      <c r="AM18" s="669"/>
      <c r="AN18" s="669"/>
      <c r="AO18" s="694"/>
      <c r="AP18" s="662" t="s">
        <v>265</v>
      </c>
      <c r="AQ18" s="663"/>
      <c r="AR18" s="663"/>
      <c r="AS18" s="663"/>
      <c r="AT18" s="663"/>
      <c r="AU18" s="663"/>
      <c r="AV18" s="663"/>
      <c r="AW18" s="663"/>
      <c r="AX18" s="663"/>
      <c r="AY18" s="663"/>
      <c r="AZ18" s="663"/>
      <c r="BA18" s="663"/>
      <c r="BB18" s="663"/>
      <c r="BC18" s="663"/>
      <c r="BD18" s="663"/>
      <c r="BE18" s="663"/>
      <c r="BF18" s="664"/>
      <c r="BG18" s="665" t="s">
        <v>224</v>
      </c>
      <c r="BH18" s="666"/>
      <c r="BI18" s="666"/>
      <c r="BJ18" s="666"/>
      <c r="BK18" s="666"/>
      <c r="BL18" s="666"/>
      <c r="BM18" s="666"/>
      <c r="BN18" s="667"/>
      <c r="BO18" s="692" t="s">
        <v>128</v>
      </c>
      <c r="BP18" s="692"/>
      <c r="BQ18" s="692"/>
      <c r="BR18" s="692"/>
      <c r="BS18" s="693" t="s">
        <v>224</v>
      </c>
      <c r="BT18" s="693"/>
      <c r="BU18" s="693"/>
      <c r="BV18" s="693"/>
      <c r="BW18" s="693"/>
      <c r="BX18" s="693"/>
      <c r="BY18" s="693"/>
      <c r="BZ18" s="693"/>
      <c r="CA18" s="693"/>
      <c r="CB18" s="760"/>
      <c r="CD18" s="707" t="s">
        <v>266</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267</v>
      </c>
      <c r="C19" s="663"/>
      <c r="D19" s="663"/>
      <c r="E19" s="663"/>
      <c r="F19" s="663"/>
      <c r="G19" s="663"/>
      <c r="H19" s="663"/>
      <c r="I19" s="663"/>
      <c r="J19" s="663"/>
      <c r="K19" s="663"/>
      <c r="L19" s="663"/>
      <c r="M19" s="663"/>
      <c r="N19" s="663"/>
      <c r="O19" s="663"/>
      <c r="P19" s="663"/>
      <c r="Q19" s="664"/>
      <c r="R19" s="665">
        <v>54485</v>
      </c>
      <c r="S19" s="666"/>
      <c r="T19" s="666"/>
      <c r="U19" s="666"/>
      <c r="V19" s="666"/>
      <c r="W19" s="666"/>
      <c r="X19" s="666"/>
      <c r="Y19" s="667"/>
      <c r="Z19" s="692">
        <v>0.5</v>
      </c>
      <c r="AA19" s="692"/>
      <c r="AB19" s="692"/>
      <c r="AC19" s="692"/>
      <c r="AD19" s="693">
        <v>54485</v>
      </c>
      <c r="AE19" s="693"/>
      <c r="AF19" s="693"/>
      <c r="AG19" s="693"/>
      <c r="AH19" s="693"/>
      <c r="AI19" s="693"/>
      <c r="AJ19" s="693"/>
      <c r="AK19" s="693"/>
      <c r="AL19" s="668">
        <v>0.9</v>
      </c>
      <c r="AM19" s="669"/>
      <c r="AN19" s="669"/>
      <c r="AO19" s="694"/>
      <c r="AP19" s="662" t="s">
        <v>268</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92" t="s">
        <v>224</v>
      </c>
      <c r="BP19" s="692"/>
      <c r="BQ19" s="692"/>
      <c r="BR19" s="692"/>
      <c r="BS19" s="693" t="s">
        <v>128</v>
      </c>
      <c r="BT19" s="693"/>
      <c r="BU19" s="693"/>
      <c r="BV19" s="693"/>
      <c r="BW19" s="693"/>
      <c r="BX19" s="693"/>
      <c r="BY19" s="693"/>
      <c r="BZ19" s="693"/>
      <c r="CA19" s="693"/>
      <c r="CB19" s="760"/>
      <c r="CD19" s="707" t="s">
        <v>269</v>
      </c>
      <c r="CE19" s="704"/>
      <c r="CF19" s="704"/>
      <c r="CG19" s="704"/>
      <c r="CH19" s="704"/>
      <c r="CI19" s="704"/>
      <c r="CJ19" s="704"/>
      <c r="CK19" s="704"/>
      <c r="CL19" s="704"/>
      <c r="CM19" s="704"/>
      <c r="CN19" s="704"/>
      <c r="CO19" s="704"/>
      <c r="CP19" s="704"/>
      <c r="CQ19" s="705"/>
      <c r="CR19" s="665" t="s">
        <v>224</v>
      </c>
      <c r="CS19" s="666"/>
      <c r="CT19" s="666"/>
      <c r="CU19" s="666"/>
      <c r="CV19" s="666"/>
      <c r="CW19" s="666"/>
      <c r="CX19" s="666"/>
      <c r="CY19" s="667"/>
      <c r="CZ19" s="692" t="s">
        <v>128</v>
      </c>
      <c r="DA19" s="692"/>
      <c r="DB19" s="692"/>
      <c r="DC19" s="692"/>
      <c r="DD19" s="671" t="s">
        <v>224</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270</v>
      </c>
      <c r="C20" s="663"/>
      <c r="D20" s="663"/>
      <c r="E20" s="663"/>
      <c r="F20" s="663"/>
      <c r="G20" s="663"/>
      <c r="H20" s="663"/>
      <c r="I20" s="663"/>
      <c r="J20" s="663"/>
      <c r="K20" s="663"/>
      <c r="L20" s="663"/>
      <c r="M20" s="663"/>
      <c r="N20" s="663"/>
      <c r="O20" s="663"/>
      <c r="P20" s="663"/>
      <c r="Q20" s="664"/>
      <c r="R20" s="665">
        <v>4242</v>
      </c>
      <c r="S20" s="666"/>
      <c r="T20" s="666"/>
      <c r="U20" s="666"/>
      <c r="V20" s="666"/>
      <c r="W20" s="666"/>
      <c r="X20" s="666"/>
      <c r="Y20" s="667"/>
      <c r="Z20" s="692">
        <v>0</v>
      </c>
      <c r="AA20" s="692"/>
      <c r="AB20" s="692"/>
      <c r="AC20" s="692"/>
      <c r="AD20" s="693">
        <v>4242</v>
      </c>
      <c r="AE20" s="693"/>
      <c r="AF20" s="693"/>
      <c r="AG20" s="693"/>
      <c r="AH20" s="693"/>
      <c r="AI20" s="693"/>
      <c r="AJ20" s="693"/>
      <c r="AK20" s="693"/>
      <c r="AL20" s="668">
        <v>0.1</v>
      </c>
      <c r="AM20" s="669"/>
      <c r="AN20" s="669"/>
      <c r="AO20" s="694"/>
      <c r="AP20" s="662" t="s">
        <v>271</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92" t="s">
        <v>224</v>
      </c>
      <c r="BP20" s="692"/>
      <c r="BQ20" s="692"/>
      <c r="BR20" s="692"/>
      <c r="BS20" s="693" t="s">
        <v>224</v>
      </c>
      <c r="BT20" s="693"/>
      <c r="BU20" s="693"/>
      <c r="BV20" s="693"/>
      <c r="BW20" s="693"/>
      <c r="BX20" s="693"/>
      <c r="BY20" s="693"/>
      <c r="BZ20" s="693"/>
      <c r="CA20" s="693"/>
      <c r="CB20" s="760"/>
      <c r="CD20" s="707" t="s">
        <v>272</v>
      </c>
      <c r="CE20" s="704"/>
      <c r="CF20" s="704"/>
      <c r="CG20" s="704"/>
      <c r="CH20" s="704"/>
      <c r="CI20" s="704"/>
      <c r="CJ20" s="704"/>
      <c r="CK20" s="704"/>
      <c r="CL20" s="704"/>
      <c r="CM20" s="704"/>
      <c r="CN20" s="704"/>
      <c r="CO20" s="704"/>
      <c r="CP20" s="704"/>
      <c r="CQ20" s="705"/>
      <c r="CR20" s="665">
        <v>10770013</v>
      </c>
      <c r="CS20" s="666"/>
      <c r="CT20" s="666"/>
      <c r="CU20" s="666"/>
      <c r="CV20" s="666"/>
      <c r="CW20" s="666"/>
      <c r="CX20" s="666"/>
      <c r="CY20" s="667"/>
      <c r="CZ20" s="692">
        <v>100</v>
      </c>
      <c r="DA20" s="692"/>
      <c r="DB20" s="692"/>
      <c r="DC20" s="692"/>
      <c r="DD20" s="671">
        <v>687122</v>
      </c>
      <c r="DE20" s="666"/>
      <c r="DF20" s="666"/>
      <c r="DG20" s="666"/>
      <c r="DH20" s="666"/>
      <c r="DI20" s="666"/>
      <c r="DJ20" s="666"/>
      <c r="DK20" s="666"/>
      <c r="DL20" s="666"/>
      <c r="DM20" s="666"/>
      <c r="DN20" s="666"/>
      <c r="DO20" s="666"/>
      <c r="DP20" s="667"/>
      <c r="DQ20" s="671">
        <v>6965510</v>
      </c>
      <c r="DR20" s="666"/>
      <c r="DS20" s="666"/>
      <c r="DT20" s="666"/>
      <c r="DU20" s="666"/>
      <c r="DV20" s="666"/>
      <c r="DW20" s="666"/>
      <c r="DX20" s="666"/>
      <c r="DY20" s="666"/>
      <c r="DZ20" s="666"/>
      <c r="EA20" s="666"/>
      <c r="EB20" s="666"/>
      <c r="EC20" s="706"/>
    </row>
    <row r="21" spans="2:133" ht="11.25" customHeight="1" x14ac:dyDescent="0.15">
      <c r="B21" s="662" t="s">
        <v>273</v>
      </c>
      <c r="C21" s="663"/>
      <c r="D21" s="663"/>
      <c r="E21" s="663"/>
      <c r="F21" s="663"/>
      <c r="G21" s="663"/>
      <c r="H21" s="663"/>
      <c r="I21" s="663"/>
      <c r="J21" s="663"/>
      <c r="K21" s="663"/>
      <c r="L21" s="663"/>
      <c r="M21" s="663"/>
      <c r="N21" s="663"/>
      <c r="O21" s="663"/>
      <c r="P21" s="663"/>
      <c r="Q21" s="664"/>
      <c r="R21" s="665">
        <v>1373</v>
      </c>
      <c r="S21" s="666"/>
      <c r="T21" s="666"/>
      <c r="U21" s="666"/>
      <c r="V21" s="666"/>
      <c r="W21" s="666"/>
      <c r="X21" s="666"/>
      <c r="Y21" s="667"/>
      <c r="Z21" s="692">
        <v>0</v>
      </c>
      <c r="AA21" s="692"/>
      <c r="AB21" s="692"/>
      <c r="AC21" s="692"/>
      <c r="AD21" s="693">
        <v>1373</v>
      </c>
      <c r="AE21" s="693"/>
      <c r="AF21" s="693"/>
      <c r="AG21" s="693"/>
      <c r="AH21" s="693"/>
      <c r="AI21" s="693"/>
      <c r="AJ21" s="693"/>
      <c r="AK21" s="693"/>
      <c r="AL21" s="668">
        <v>0</v>
      </c>
      <c r="AM21" s="669"/>
      <c r="AN21" s="669"/>
      <c r="AO21" s="694"/>
      <c r="AP21" s="757" t="s">
        <v>274</v>
      </c>
      <c r="AQ21" s="765"/>
      <c r="AR21" s="765"/>
      <c r="AS21" s="765"/>
      <c r="AT21" s="765"/>
      <c r="AU21" s="765"/>
      <c r="AV21" s="765"/>
      <c r="AW21" s="765"/>
      <c r="AX21" s="765"/>
      <c r="AY21" s="765"/>
      <c r="AZ21" s="765"/>
      <c r="BA21" s="765"/>
      <c r="BB21" s="765"/>
      <c r="BC21" s="765"/>
      <c r="BD21" s="765"/>
      <c r="BE21" s="765"/>
      <c r="BF21" s="759"/>
      <c r="BG21" s="665" t="s">
        <v>224</v>
      </c>
      <c r="BH21" s="666"/>
      <c r="BI21" s="666"/>
      <c r="BJ21" s="666"/>
      <c r="BK21" s="666"/>
      <c r="BL21" s="666"/>
      <c r="BM21" s="666"/>
      <c r="BN21" s="667"/>
      <c r="BO21" s="692" t="s">
        <v>128</v>
      </c>
      <c r="BP21" s="692"/>
      <c r="BQ21" s="692"/>
      <c r="BR21" s="692"/>
      <c r="BS21" s="693" t="s">
        <v>224</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275</v>
      </c>
      <c r="C22" s="729"/>
      <c r="D22" s="729"/>
      <c r="E22" s="729"/>
      <c r="F22" s="729"/>
      <c r="G22" s="729"/>
      <c r="H22" s="729"/>
      <c r="I22" s="729"/>
      <c r="J22" s="729"/>
      <c r="K22" s="729"/>
      <c r="L22" s="729"/>
      <c r="M22" s="729"/>
      <c r="N22" s="729"/>
      <c r="O22" s="729"/>
      <c r="P22" s="729"/>
      <c r="Q22" s="730"/>
      <c r="R22" s="665">
        <v>29063</v>
      </c>
      <c r="S22" s="666"/>
      <c r="T22" s="666"/>
      <c r="U22" s="666"/>
      <c r="V22" s="666"/>
      <c r="W22" s="666"/>
      <c r="X22" s="666"/>
      <c r="Y22" s="667"/>
      <c r="Z22" s="692">
        <v>0.3</v>
      </c>
      <c r="AA22" s="692"/>
      <c r="AB22" s="692"/>
      <c r="AC22" s="692"/>
      <c r="AD22" s="693" t="s">
        <v>128</v>
      </c>
      <c r="AE22" s="693"/>
      <c r="AF22" s="693"/>
      <c r="AG22" s="693"/>
      <c r="AH22" s="693"/>
      <c r="AI22" s="693"/>
      <c r="AJ22" s="693"/>
      <c r="AK22" s="693"/>
      <c r="AL22" s="668" t="s">
        <v>128</v>
      </c>
      <c r="AM22" s="669"/>
      <c r="AN22" s="669"/>
      <c r="AO22" s="694"/>
      <c r="AP22" s="757" t="s">
        <v>276</v>
      </c>
      <c r="AQ22" s="765"/>
      <c r="AR22" s="765"/>
      <c r="AS22" s="765"/>
      <c r="AT22" s="765"/>
      <c r="AU22" s="765"/>
      <c r="AV22" s="765"/>
      <c r="AW22" s="765"/>
      <c r="AX22" s="765"/>
      <c r="AY22" s="765"/>
      <c r="AZ22" s="765"/>
      <c r="BA22" s="765"/>
      <c r="BB22" s="765"/>
      <c r="BC22" s="765"/>
      <c r="BD22" s="765"/>
      <c r="BE22" s="765"/>
      <c r="BF22" s="759"/>
      <c r="BG22" s="665" t="s">
        <v>224</v>
      </c>
      <c r="BH22" s="666"/>
      <c r="BI22" s="666"/>
      <c r="BJ22" s="666"/>
      <c r="BK22" s="666"/>
      <c r="BL22" s="666"/>
      <c r="BM22" s="666"/>
      <c r="BN22" s="667"/>
      <c r="BO22" s="692" t="s">
        <v>224</v>
      </c>
      <c r="BP22" s="692"/>
      <c r="BQ22" s="692"/>
      <c r="BR22" s="692"/>
      <c r="BS22" s="693" t="s">
        <v>224</v>
      </c>
      <c r="BT22" s="693"/>
      <c r="BU22" s="693"/>
      <c r="BV22" s="693"/>
      <c r="BW22" s="693"/>
      <c r="BX22" s="693"/>
      <c r="BY22" s="693"/>
      <c r="BZ22" s="693"/>
      <c r="CA22" s="693"/>
      <c r="CB22" s="760"/>
      <c r="CD22" s="767" t="s">
        <v>277</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278</v>
      </c>
      <c r="C23" s="663"/>
      <c r="D23" s="663"/>
      <c r="E23" s="663"/>
      <c r="F23" s="663"/>
      <c r="G23" s="663"/>
      <c r="H23" s="663"/>
      <c r="I23" s="663"/>
      <c r="J23" s="663"/>
      <c r="K23" s="663"/>
      <c r="L23" s="663"/>
      <c r="M23" s="663"/>
      <c r="N23" s="663"/>
      <c r="O23" s="663"/>
      <c r="P23" s="663"/>
      <c r="Q23" s="664"/>
      <c r="R23" s="665">
        <v>1075297</v>
      </c>
      <c r="S23" s="666"/>
      <c r="T23" s="666"/>
      <c r="U23" s="666"/>
      <c r="V23" s="666"/>
      <c r="W23" s="666"/>
      <c r="X23" s="666"/>
      <c r="Y23" s="667"/>
      <c r="Z23" s="692">
        <v>9.4</v>
      </c>
      <c r="AA23" s="692"/>
      <c r="AB23" s="692"/>
      <c r="AC23" s="692"/>
      <c r="AD23" s="693">
        <v>1027570</v>
      </c>
      <c r="AE23" s="693"/>
      <c r="AF23" s="693"/>
      <c r="AG23" s="693"/>
      <c r="AH23" s="693"/>
      <c r="AI23" s="693"/>
      <c r="AJ23" s="693"/>
      <c r="AK23" s="693"/>
      <c r="AL23" s="668">
        <v>16.899999999999999</v>
      </c>
      <c r="AM23" s="669"/>
      <c r="AN23" s="669"/>
      <c r="AO23" s="694"/>
      <c r="AP23" s="757" t="s">
        <v>279</v>
      </c>
      <c r="AQ23" s="765"/>
      <c r="AR23" s="765"/>
      <c r="AS23" s="765"/>
      <c r="AT23" s="765"/>
      <c r="AU23" s="765"/>
      <c r="AV23" s="765"/>
      <c r="AW23" s="765"/>
      <c r="AX23" s="765"/>
      <c r="AY23" s="765"/>
      <c r="AZ23" s="765"/>
      <c r="BA23" s="765"/>
      <c r="BB23" s="765"/>
      <c r="BC23" s="765"/>
      <c r="BD23" s="765"/>
      <c r="BE23" s="765"/>
      <c r="BF23" s="759"/>
      <c r="BG23" s="665" t="s">
        <v>128</v>
      </c>
      <c r="BH23" s="666"/>
      <c r="BI23" s="666"/>
      <c r="BJ23" s="666"/>
      <c r="BK23" s="666"/>
      <c r="BL23" s="666"/>
      <c r="BM23" s="666"/>
      <c r="BN23" s="667"/>
      <c r="BO23" s="692" t="s">
        <v>128</v>
      </c>
      <c r="BP23" s="692"/>
      <c r="BQ23" s="692"/>
      <c r="BR23" s="692"/>
      <c r="BS23" s="693" t="s">
        <v>224</v>
      </c>
      <c r="BT23" s="693"/>
      <c r="BU23" s="693"/>
      <c r="BV23" s="693"/>
      <c r="BW23" s="693"/>
      <c r="BX23" s="693"/>
      <c r="BY23" s="693"/>
      <c r="BZ23" s="693"/>
      <c r="CA23" s="693"/>
      <c r="CB23" s="760"/>
      <c r="CD23" s="767" t="s">
        <v>218</v>
      </c>
      <c r="CE23" s="768"/>
      <c r="CF23" s="768"/>
      <c r="CG23" s="768"/>
      <c r="CH23" s="768"/>
      <c r="CI23" s="768"/>
      <c r="CJ23" s="768"/>
      <c r="CK23" s="768"/>
      <c r="CL23" s="768"/>
      <c r="CM23" s="768"/>
      <c r="CN23" s="768"/>
      <c r="CO23" s="768"/>
      <c r="CP23" s="768"/>
      <c r="CQ23" s="769"/>
      <c r="CR23" s="767" t="s">
        <v>280</v>
      </c>
      <c r="CS23" s="768"/>
      <c r="CT23" s="768"/>
      <c r="CU23" s="768"/>
      <c r="CV23" s="768"/>
      <c r="CW23" s="768"/>
      <c r="CX23" s="768"/>
      <c r="CY23" s="769"/>
      <c r="CZ23" s="767" t="s">
        <v>281</v>
      </c>
      <c r="DA23" s="768"/>
      <c r="DB23" s="768"/>
      <c r="DC23" s="769"/>
      <c r="DD23" s="767" t="s">
        <v>282</v>
      </c>
      <c r="DE23" s="768"/>
      <c r="DF23" s="768"/>
      <c r="DG23" s="768"/>
      <c r="DH23" s="768"/>
      <c r="DI23" s="768"/>
      <c r="DJ23" s="768"/>
      <c r="DK23" s="769"/>
      <c r="DL23" s="776" t="s">
        <v>283</v>
      </c>
      <c r="DM23" s="777"/>
      <c r="DN23" s="777"/>
      <c r="DO23" s="777"/>
      <c r="DP23" s="777"/>
      <c r="DQ23" s="777"/>
      <c r="DR23" s="777"/>
      <c r="DS23" s="777"/>
      <c r="DT23" s="777"/>
      <c r="DU23" s="777"/>
      <c r="DV23" s="778"/>
      <c r="DW23" s="767" t="s">
        <v>284</v>
      </c>
      <c r="DX23" s="768"/>
      <c r="DY23" s="768"/>
      <c r="DZ23" s="768"/>
      <c r="EA23" s="768"/>
      <c r="EB23" s="768"/>
      <c r="EC23" s="769"/>
    </row>
    <row r="24" spans="2:133" ht="11.25" customHeight="1" x14ac:dyDescent="0.15">
      <c r="B24" s="662" t="s">
        <v>285</v>
      </c>
      <c r="C24" s="663"/>
      <c r="D24" s="663"/>
      <c r="E24" s="663"/>
      <c r="F24" s="663"/>
      <c r="G24" s="663"/>
      <c r="H24" s="663"/>
      <c r="I24" s="663"/>
      <c r="J24" s="663"/>
      <c r="K24" s="663"/>
      <c r="L24" s="663"/>
      <c r="M24" s="663"/>
      <c r="N24" s="663"/>
      <c r="O24" s="663"/>
      <c r="P24" s="663"/>
      <c r="Q24" s="664"/>
      <c r="R24" s="665">
        <v>1027570</v>
      </c>
      <c r="S24" s="666"/>
      <c r="T24" s="666"/>
      <c r="U24" s="666"/>
      <c r="V24" s="666"/>
      <c r="W24" s="666"/>
      <c r="X24" s="666"/>
      <c r="Y24" s="667"/>
      <c r="Z24" s="692">
        <v>9</v>
      </c>
      <c r="AA24" s="692"/>
      <c r="AB24" s="692"/>
      <c r="AC24" s="692"/>
      <c r="AD24" s="693">
        <v>1027570</v>
      </c>
      <c r="AE24" s="693"/>
      <c r="AF24" s="693"/>
      <c r="AG24" s="693"/>
      <c r="AH24" s="693"/>
      <c r="AI24" s="693"/>
      <c r="AJ24" s="693"/>
      <c r="AK24" s="693"/>
      <c r="AL24" s="668">
        <v>16.899999999999999</v>
      </c>
      <c r="AM24" s="669"/>
      <c r="AN24" s="669"/>
      <c r="AO24" s="694"/>
      <c r="AP24" s="757" t="s">
        <v>286</v>
      </c>
      <c r="AQ24" s="765"/>
      <c r="AR24" s="765"/>
      <c r="AS24" s="765"/>
      <c r="AT24" s="765"/>
      <c r="AU24" s="765"/>
      <c r="AV24" s="765"/>
      <c r="AW24" s="765"/>
      <c r="AX24" s="765"/>
      <c r="AY24" s="765"/>
      <c r="AZ24" s="765"/>
      <c r="BA24" s="765"/>
      <c r="BB24" s="765"/>
      <c r="BC24" s="765"/>
      <c r="BD24" s="765"/>
      <c r="BE24" s="765"/>
      <c r="BF24" s="759"/>
      <c r="BG24" s="665" t="s">
        <v>224</v>
      </c>
      <c r="BH24" s="666"/>
      <c r="BI24" s="666"/>
      <c r="BJ24" s="666"/>
      <c r="BK24" s="666"/>
      <c r="BL24" s="666"/>
      <c r="BM24" s="666"/>
      <c r="BN24" s="667"/>
      <c r="BO24" s="692" t="s">
        <v>224</v>
      </c>
      <c r="BP24" s="692"/>
      <c r="BQ24" s="692"/>
      <c r="BR24" s="692"/>
      <c r="BS24" s="693" t="s">
        <v>224</v>
      </c>
      <c r="BT24" s="693"/>
      <c r="BU24" s="693"/>
      <c r="BV24" s="693"/>
      <c r="BW24" s="693"/>
      <c r="BX24" s="693"/>
      <c r="BY24" s="693"/>
      <c r="BZ24" s="693"/>
      <c r="CA24" s="693"/>
      <c r="CB24" s="760"/>
      <c r="CD24" s="721" t="s">
        <v>287</v>
      </c>
      <c r="CE24" s="722"/>
      <c r="CF24" s="722"/>
      <c r="CG24" s="722"/>
      <c r="CH24" s="722"/>
      <c r="CI24" s="722"/>
      <c r="CJ24" s="722"/>
      <c r="CK24" s="722"/>
      <c r="CL24" s="722"/>
      <c r="CM24" s="722"/>
      <c r="CN24" s="722"/>
      <c r="CO24" s="722"/>
      <c r="CP24" s="722"/>
      <c r="CQ24" s="723"/>
      <c r="CR24" s="718">
        <v>5558462</v>
      </c>
      <c r="CS24" s="719"/>
      <c r="CT24" s="719"/>
      <c r="CU24" s="719"/>
      <c r="CV24" s="719"/>
      <c r="CW24" s="719"/>
      <c r="CX24" s="719"/>
      <c r="CY24" s="762"/>
      <c r="CZ24" s="763">
        <v>51.6</v>
      </c>
      <c r="DA24" s="737"/>
      <c r="DB24" s="737"/>
      <c r="DC24" s="766"/>
      <c r="DD24" s="761">
        <v>2656744</v>
      </c>
      <c r="DE24" s="719"/>
      <c r="DF24" s="719"/>
      <c r="DG24" s="719"/>
      <c r="DH24" s="719"/>
      <c r="DI24" s="719"/>
      <c r="DJ24" s="719"/>
      <c r="DK24" s="762"/>
      <c r="DL24" s="761">
        <v>2606538</v>
      </c>
      <c r="DM24" s="719"/>
      <c r="DN24" s="719"/>
      <c r="DO24" s="719"/>
      <c r="DP24" s="719"/>
      <c r="DQ24" s="719"/>
      <c r="DR24" s="719"/>
      <c r="DS24" s="719"/>
      <c r="DT24" s="719"/>
      <c r="DU24" s="719"/>
      <c r="DV24" s="762"/>
      <c r="DW24" s="763">
        <v>39.200000000000003</v>
      </c>
      <c r="DX24" s="737"/>
      <c r="DY24" s="737"/>
      <c r="DZ24" s="737"/>
      <c r="EA24" s="737"/>
      <c r="EB24" s="737"/>
      <c r="EC24" s="764"/>
    </row>
    <row r="25" spans="2:133" ht="11.25" customHeight="1" x14ac:dyDescent="0.15">
      <c r="B25" s="662" t="s">
        <v>288</v>
      </c>
      <c r="C25" s="663"/>
      <c r="D25" s="663"/>
      <c r="E25" s="663"/>
      <c r="F25" s="663"/>
      <c r="G25" s="663"/>
      <c r="H25" s="663"/>
      <c r="I25" s="663"/>
      <c r="J25" s="663"/>
      <c r="K25" s="663"/>
      <c r="L25" s="663"/>
      <c r="M25" s="663"/>
      <c r="N25" s="663"/>
      <c r="O25" s="663"/>
      <c r="P25" s="663"/>
      <c r="Q25" s="664"/>
      <c r="R25" s="665">
        <v>47727</v>
      </c>
      <c r="S25" s="666"/>
      <c r="T25" s="666"/>
      <c r="U25" s="666"/>
      <c r="V25" s="666"/>
      <c r="W25" s="666"/>
      <c r="X25" s="666"/>
      <c r="Y25" s="667"/>
      <c r="Z25" s="692">
        <v>0.4</v>
      </c>
      <c r="AA25" s="692"/>
      <c r="AB25" s="692"/>
      <c r="AC25" s="692"/>
      <c r="AD25" s="693" t="s">
        <v>128</v>
      </c>
      <c r="AE25" s="693"/>
      <c r="AF25" s="693"/>
      <c r="AG25" s="693"/>
      <c r="AH25" s="693"/>
      <c r="AI25" s="693"/>
      <c r="AJ25" s="693"/>
      <c r="AK25" s="693"/>
      <c r="AL25" s="668" t="s">
        <v>224</v>
      </c>
      <c r="AM25" s="669"/>
      <c r="AN25" s="669"/>
      <c r="AO25" s="694"/>
      <c r="AP25" s="757" t="s">
        <v>289</v>
      </c>
      <c r="AQ25" s="765"/>
      <c r="AR25" s="765"/>
      <c r="AS25" s="765"/>
      <c r="AT25" s="765"/>
      <c r="AU25" s="765"/>
      <c r="AV25" s="765"/>
      <c r="AW25" s="765"/>
      <c r="AX25" s="765"/>
      <c r="AY25" s="765"/>
      <c r="AZ25" s="765"/>
      <c r="BA25" s="765"/>
      <c r="BB25" s="765"/>
      <c r="BC25" s="765"/>
      <c r="BD25" s="765"/>
      <c r="BE25" s="765"/>
      <c r="BF25" s="759"/>
      <c r="BG25" s="665" t="s">
        <v>128</v>
      </c>
      <c r="BH25" s="666"/>
      <c r="BI25" s="666"/>
      <c r="BJ25" s="666"/>
      <c r="BK25" s="666"/>
      <c r="BL25" s="666"/>
      <c r="BM25" s="666"/>
      <c r="BN25" s="667"/>
      <c r="BO25" s="692" t="s">
        <v>224</v>
      </c>
      <c r="BP25" s="692"/>
      <c r="BQ25" s="692"/>
      <c r="BR25" s="692"/>
      <c r="BS25" s="693" t="s">
        <v>128</v>
      </c>
      <c r="BT25" s="693"/>
      <c r="BU25" s="693"/>
      <c r="BV25" s="693"/>
      <c r="BW25" s="693"/>
      <c r="BX25" s="693"/>
      <c r="BY25" s="693"/>
      <c r="BZ25" s="693"/>
      <c r="CA25" s="693"/>
      <c r="CB25" s="760"/>
      <c r="CD25" s="707" t="s">
        <v>290</v>
      </c>
      <c r="CE25" s="704"/>
      <c r="CF25" s="704"/>
      <c r="CG25" s="704"/>
      <c r="CH25" s="704"/>
      <c r="CI25" s="704"/>
      <c r="CJ25" s="704"/>
      <c r="CK25" s="704"/>
      <c r="CL25" s="704"/>
      <c r="CM25" s="704"/>
      <c r="CN25" s="704"/>
      <c r="CO25" s="704"/>
      <c r="CP25" s="704"/>
      <c r="CQ25" s="705"/>
      <c r="CR25" s="665">
        <v>1385570</v>
      </c>
      <c r="CS25" s="676"/>
      <c r="CT25" s="676"/>
      <c r="CU25" s="676"/>
      <c r="CV25" s="676"/>
      <c r="CW25" s="676"/>
      <c r="CX25" s="676"/>
      <c r="CY25" s="677"/>
      <c r="CZ25" s="668">
        <v>12.9</v>
      </c>
      <c r="DA25" s="678"/>
      <c r="DB25" s="678"/>
      <c r="DC25" s="679"/>
      <c r="DD25" s="671">
        <v>1275834</v>
      </c>
      <c r="DE25" s="676"/>
      <c r="DF25" s="676"/>
      <c r="DG25" s="676"/>
      <c r="DH25" s="676"/>
      <c r="DI25" s="676"/>
      <c r="DJ25" s="676"/>
      <c r="DK25" s="677"/>
      <c r="DL25" s="671">
        <v>1263133</v>
      </c>
      <c r="DM25" s="676"/>
      <c r="DN25" s="676"/>
      <c r="DO25" s="676"/>
      <c r="DP25" s="676"/>
      <c r="DQ25" s="676"/>
      <c r="DR25" s="676"/>
      <c r="DS25" s="676"/>
      <c r="DT25" s="676"/>
      <c r="DU25" s="676"/>
      <c r="DV25" s="677"/>
      <c r="DW25" s="668">
        <v>19</v>
      </c>
      <c r="DX25" s="678"/>
      <c r="DY25" s="678"/>
      <c r="DZ25" s="678"/>
      <c r="EA25" s="678"/>
      <c r="EB25" s="678"/>
      <c r="EC25" s="699"/>
    </row>
    <row r="26" spans="2:133" ht="11.25" customHeight="1" x14ac:dyDescent="0.15">
      <c r="B26" s="662" t="s">
        <v>291</v>
      </c>
      <c r="C26" s="663"/>
      <c r="D26" s="663"/>
      <c r="E26" s="663"/>
      <c r="F26" s="663"/>
      <c r="G26" s="663"/>
      <c r="H26" s="663"/>
      <c r="I26" s="663"/>
      <c r="J26" s="663"/>
      <c r="K26" s="663"/>
      <c r="L26" s="663"/>
      <c r="M26" s="663"/>
      <c r="N26" s="663"/>
      <c r="O26" s="663"/>
      <c r="P26" s="663"/>
      <c r="Q26" s="664"/>
      <c r="R26" s="665" t="s">
        <v>224</v>
      </c>
      <c r="S26" s="666"/>
      <c r="T26" s="666"/>
      <c r="U26" s="666"/>
      <c r="V26" s="666"/>
      <c r="W26" s="666"/>
      <c r="X26" s="666"/>
      <c r="Y26" s="667"/>
      <c r="Z26" s="692" t="s">
        <v>128</v>
      </c>
      <c r="AA26" s="692"/>
      <c r="AB26" s="692"/>
      <c r="AC26" s="692"/>
      <c r="AD26" s="693" t="s">
        <v>224</v>
      </c>
      <c r="AE26" s="693"/>
      <c r="AF26" s="693"/>
      <c r="AG26" s="693"/>
      <c r="AH26" s="693"/>
      <c r="AI26" s="693"/>
      <c r="AJ26" s="693"/>
      <c r="AK26" s="693"/>
      <c r="AL26" s="668" t="s">
        <v>224</v>
      </c>
      <c r="AM26" s="669"/>
      <c r="AN26" s="669"/>
      <c r="AO26" s="694"/>
      <c r="AP26" s="757" t="s">
        <v>292</v>
      </c>
      <c r="AQ26" s="758"/>
      <c r="AR26" s="758"/>
      <c r="AS26" s="758"/>
      <c r="AT26" s="758"/>
      <c r="AU26" s="758"/>
      <c r="AV26" s="758"/>
      <c r="AW26" s="758"/>
      <c r="AX26" s="758"/>
      <c r="AY26" s="758"/>
      <c r="AZ26" s="758"/>
      <c r="BA26" s="758"/>
      <c r="BB26" s="758"/>
      <c r="BC26" s="758"/>
      <c r="BD26" s="758"/>
      <c r="BE26" s="758"/>
      <c r="BF26" s="759"/>
      <c r="BG26" s="665" t="s">
        <v>128</v>
      </c>
      <c r="BH26" s="666"/>
      <c r="BI26" s="666"/>
      <c r="BJ26" s="666"/>
      <c r="BK26" s="666"/>
      <c r="BL26" s="666"/>
      <c r="BM26" s="666"/>
      <c r="BN26" s="667"/>
      <c r="BO26" s="692" t="s">
        <v>128</v>
      </c>
      <c r="BP26" s="692"/>
      <c r="BQ26" s="692"/>
      <c r="BR26" s="692"/>
      <c r="BS26" s="693" t="s">
        <v>224</v>
      </c>
      <c r="BT26" s="693"/>
      <c r="BU26" s="693"/>
      <c r="BV26" s="693"/>
      <c r="BW26" s="693"/>
      <c r="BX26" s="693"/>
      <c r="BY26" s="693"/>
      <c r="BZ26" s="693"/>
      <c r="CA26" s="693"/>
      <c r="CB26" s="760"/>
      <c r="CD26" s="707" t="s">
        <v>293</v>
      </c>
      <c r="CE26" s="704"/>
      <c r="CF26" s="704"/>
      <c r="CG26" s="704"/>
      <c r="CH26" s="704"/>
      <c r="CI26" s="704"/>
      <c r="CJ26" s="704"/>
      <c r="CK26" s="704"/>
      <c r="CL26" s="704"/>
      <c r="CM26" s="704"/>
      <c r="CN26" s="704"/>
      <c r="CO26" s="704"/>
      <c r="CP26" s="704"/>
      <c r="CQ26" s="705"/>
      <c r="CR26" s="665">
        <v>854612</v>
      </c>
      <c r="CS26" s="666"/>
      <c r="CT26" s="666"/>
      <c r="CU26" s="666"/>
      <c r="CV26" s="666"/>
      <c r="CW26" s="666"/>
      <c r="CX26" s="666"/>
      <c r="CY26" s="667"/>
      <c r="CZ26" s="668">
        <v>7.9</v>
      </c>
      <c r="DA26" s="678"/>
      <c r="DB26" s="678"/>
      <c r="DC26" s="679"/>
      <c r="DD26" s="671">
        <v>759546</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294</v>
      </c>
      <c r="C27" s="663"/>
      <c r="D27" s="663"/>
      <c r="E27" s="663"/>
      <c r="F27" s="663"/>
      <c r="G27" s="663"/>
      <c r="H27" s="663"/>
      <c r="I27" s="663"/>
      <c r="J27" s="663"/>
      <c r="K27" s="663"/>
      <c r="L27" s="663"/>
      <c r="M27" s="663"/>
      <c r="N27" s="663"/>
      <c r="O27" s="663"/>
      <c r="P27" s="663"/>
      <c r="Q27" s="664"/>
      <c r="R27" s="665">
        <v>6084344</v>
      </c>
      <c r="S27" s="666"/>
      <c r="T27" s="666"/>
      <c r="U27" s="666"/>
      <c r="V27" s="666"/>
      <c r="W27" s="666"/>
      <c r="X27" s="666"/>
      <c r="Y27" s="667"/>
      <c r="Z27" s="692">
        <v>53</v>
      </c>
      <c r="AA27" s="692"/>
      <c r="AB27" s="692"/>
      <c r="AC27" s="692"/>
      <c r="AD27" s="693">
        <v>6036617</v>
      </c>
      <c r="AE27" s="693"/>
      <c r="AF27" s="693"/>
      <c r="AG27" s="693"/>
      <c r="AH27" s="693"/>
      <c r="AI27" s="693"/>
      <c r="AJ27" s="693"/>
      <c r="AK27" s="693"/>
      <c r="AL27" s="668">
        <v>99.5</v>
      </c>
      <c r="AM27" s="669"/>
      <c r="AN27" s="669"/>
      <c r="AO27" s="694"/>
      <c r="AP27" s="662" t="s">
        <v>295</v>
      </c>
      <c r="AQ27" s="663"/>
      <c r="AR27" s="663"/>
      <c r="AS27" s="663"/>
      <c r="AT27" s="663"/>
      <c r="AU27" s="663"/>
      <c r="AV27" s="663"/>
      <c r="AW27" s="663"/>
      <c r="AX27" s="663"/>
      <c r="AY27" s="663"/>
      <c r="AZ27" s="663"/>
      <c r="BA27" s="663"/>
      <c r="BB27" s="663"/>
      <c r="BC27" s="663"/>
      <c r="BD27" s="663"/>
      <c r="BE27" s="663"/>
      <c r="BF27" s="664"/>
      <c r="BG27" s="665">
        <v>4048756</v>
      </c>
      <c r="BH27" s="666"/>
      <c r="BI27" s="666"/>
      <c r="BJ27" s="666"/>
      <c r="BK27" s="666"/>
      <c r="BL27" s="666"/>
      <c r="BM27" s="666"/>
      <c r="BN27" s="667"/>
      <c r="BO27" s="692">
        <v>100</v>
      </c>
      <c r="BP27" s="692"/>
      <c r="BQ27" s="692"/>
      <c r="BR27" s="692"/>
      <c r="BS27" s="693" t="s">
        <v>224</v>
      </c>
      <c r="BT27" s="693"/>
      <c r="BU27" s="693"/>
      <c r="BV27" s="693"/>
      <c r="BW27" s="693"/>
      <c r="BX27" s="693"/>
      <c r="BY27" s="693"/>
      <c r="BZ27" s="693"/>
      <c r="CA27" s="693"/>
      <c r="CB27" s="760"/>
      <c r="CD27" s="707" t="s">
        <v>296</v>
      </c>
      <c r="CE27" s="704"/>
      <c r="CF27" s="704"/>
      <c r="CG27" s="704"/>
      <c r="CH27" s="704"/>
      <c r="CI27" s="704"/>
      <c r="CJ27" s="704"/>
      <c r="CK27" s="704"/>
      <c r="CL27" s="704"/>
      <c r="CM27" s="704"/>
      <c r="CN27" s="704"/>
      <c r="CO27" s="704"/>
      <c r="CP27" s="704"/>
      <c r="CQ27" s="705"/>
      <c r="CR27" s="665">
        <v>3690348</v>
      </c>
      <c r="CS27" s="676"/>
      <c r="CT27" s="676"/>
      <c r="CU27" s="676"/>
      <c r="CV27" s="676"/>
      <c r="CW27" s="676"/>
      <c r="CX27" s="676"/>
      <c r="CY27" s="677"/>
      <c r="CZ27" s="668">
        <v>34.299999999999997</v>
      </c>
      <c r="DA27" s="678"/>
      <c r="DB27" s="678"/>
      <c r="DC27" s="679"/>
      <c r="DD27" s="671">
        <v>898366</v>
      </c>
      <c r="DE27" s="676"/>
      <c r="DF27" s="676"/>
      <c r="DG27" s="676"/>
      <c r="DH27" s="676"/>
      <c r="DI27" s="676"/>
      <c r="DJ27" s="676"/>
      <c r="DK27" s="677"/>
      <c r="DL27" s="671">
        <v>860861</v>
      </c>
      <c r="DM27" s="676"/>
      <c r="DN27" s="676"/>
      <c r="DO27" s="676"/>
      <c r="DP27" s="676"/>
      <c r="DQ27" s="676"/>
      <c r="DR27" s="676"/>
      <c r="DS27" s="676"/>
      <c r="DT27" s="676"/>
      <c r="DU27" s="676"/>
      <c r="DV27" s="677"/>
      <c r="DW27" s="668">
        <v>13</v>
      </c>
      <c r="DX27" s="678"/>
      <c r="DY27" s="678"/>
      <c r="DZ27" s="678"/>
      <c r="EA27" s="678"/>
      <c r="EB27" s="678"/>
      <c r="EC27" s="699"/>
    </row>
    <row r="28" spans="2:133" ht="11.25" customHeight="1" x14ac:dyDescent="0.15">
      <c r="B28" s="662" t="s">
        <v>297</v>
      </c>
      <c r="C28" s="663"/>
      <c r="D28" s="663"/>
      <c r="E28" s="663"/>
      <c r="F28" s="663"/>
      <c r="G28" s="663"/>
      <c r="H28" s="663"/>
      <c r="I28" s="663"/>
      <c r="J28" s="663"/>
      <c r="K28" s="663"/>
      <c r="L28" s="663"/>
      <c r="M28" s="663"/>
      <c r="N28" s="663"/>
      <c r="O28" s="663"/>
      <c r="P28" s="663"/>
      <c r="Q28" s="664"/>
      <c r="R28" s="665">
        <v>5492</v>
      </c>
      <c r="S28" s="666"/>
      <c r="T28" s="666"/>
      <c r="U28" s="666"/>
      <c r="V28" s="666"/>
      <c r="W28" s="666"/>
      <c r="X28" s="666"/>
      <c r="Y28" s="667"/>
      <c r="Z28" s="692">
        <v>0</v>
      </c>
      <c r="AA28" s="692"/>
      <c r="AB28" s="692"/>
      <c r="AC28" s="692"/>
      <c r="AD28" s="693">
        <v>5492</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298</v>
      </c>
      <c r="CE28" s="704"/>
      <c r="CF28" s="704"/>
      <c r="CG28" s="704"/>
      <c r="CH28" s="704"/>
      <c r="CI28" s="704"/>
      <c r="CJ28" s="704"/>
      <c r="CK28" s="704"/>
      <c r="CL28" s="704"/>
      <c r="CM28" s="704"/>
      <c r="CN28" s="704"/>
      <c r="CO28" s="704"/>
      <c r="CP28" s="704"/>
      <c r="CQ28" s="705"/>
      <c r="CR28" s="665">
        <v>482544</v>
      </c>
      <c r="CS28" s="666"/>
      <c r="CT28" s="666"/>
      <c r="CU28" s="666"/>
      <c r="CV28" s="666"/>
      <c r="CW28" s="666"/>
      <c r="CX28" s="666"/>
      <c r="CY28" s="667"/>
      <c r="CZ28" s="668">
        <v>4.5</v>
      </c>
      <c r="DA28" s="678"/>
      <c r="DB28" s="678"/>
      <c r="DC28" s="679"/>
      <c r="DD28" s="671">
        <v>482544</v>
      </c>
      <c r="DE28" s="666"/>
      <c r="DF28" s="666"/>
      <c r="DG28" s="666"/>
      <c r="DH28" s="666"/>
      <c r="DI28" s="666"/>
      <c r="DJ28" s="666"/>
      <c r="DK28" s="667"/>
      <c r="DL28" s="671">
        <v>482544</v>
      </c>
      <c r="DM28" s="666"/>
      <c r="DN28" s="666"/>
      <c r="DO28" s="666"/>
      <c r="DP28" s="666"/>
      <c r="DQ28" s="666"/>
      <c r="DR28" s="666"/>
      <c r="DS28" s="666"/>
      <c r="DT28" s="666"/>
      <c r="DU28" s="666"/>
      <c r="DV28" s="667"/>
      <c r="DW28" s="668">
        <v>7.3</v>
      </c>
      <c r="DX28" s="678"/>
      <c r="DY28" s="678"/>
      <c r="DZ28" s="678"/>
      <c r="EA28" s="678"/>
      <c r="EB28" s="678"/>
      <c r="EC28" s="699"/>
    </row>
    <row r="29" spans="2:133" ht="11.25" customHeight="1" x14ac:dyDescent="0.15">
      <c r="B29" s="662" t="s">
        <v>299</v>
      </c>
      <c r="C29" s="663"/>
      <c r="D29" s="663"/>
      <c r="E29" s="663"/>
      <c r="F29" s="663"/>
      <c r="G29" s="663"/>
      <c r="H29" s="663"/>
      <c r="I29" s="663"/>
      <c r="J29" s="663"/>
      <c r="K29" s="663"/>
      <c r="L29" s="663"/>
      <c r="M29" s="663"/>
      <c r="N29" s="663"/>
      <c r="O29" s="663"/>
      <c r="P29" s="663"/>
      <c r="Q29" s="664"/>
      <c r="R29" s="665">
        <v>39090</v>
      </c>
      <c r="S29" s="666"/>
      <c r="T29" s="666"/>
      <c r="U29" s="666"/>
      <c r="V29" s="666"/>
      <c r="W29" s="666"/>
      <c r="X29" s="666"/>
      <c r="Y29" s="667"/>
      <c r="Z29" s="692">
        <v>0.3</v>
      </c>
      <c r="AA29" s="692"/>
      <c r="AB29" s="692"/>
      <c r="AC29" s="692"/>
      <c r="AD29" s="693">
        <v>9</v>
      </c>
      <c r="AE29" s="693"/>
      <c r="AF29" s="693"/>
      <c r="AG29" s="693"/>
      <c r="AH29" s="693"/>
      <c r="AI29" s="693"/>
      <c r="AJ29" s="693"/>
      <c r="AK29" s="693"/>
      <c r="AL29" s="668">
        <v>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300</v>
      </c>
      <c r="CE29" s="752"/>
      <c r="CF29" s="707" t="s">
        <v>301</v>
      </c>
      <c r="CG29" s="704"/>
      <c r="CH29" s="704"/>
      <c r="CI29" s="704"/>
      <c r="CJ29" s="704"/>
      <c r="CK29" s="704"/>
      <c r="CL29" s="704"/>
      <c r="CM29" s="704"/>
      <c r="CN29" s="704"/>
      <c r="CO29" s="704"/>
      <c r="CP29" s="704"/>
      <c r="CQ29" s="705"/>
      <c r="CR29" s="665">
        <v>482544</v>
      </c>
      <c r="CS29" s="676"/>
      <c r="CT29" s="676"/>
      <c r="CU29" s="676"/>
      <c r="CV29" s="676"/>
      <c r="CW29" s="676"/>
      <c r="CX29" s="676"/>
      <c r="CY29" s="677"/>
      <c r="CZ29" s="668">
        <v>4.5</v>
      </c>
      <c r="DA29" s="678"/>
      <c r="DB29" s="678"/>
      <c r="DC29" s="679"/>
      <c r="DD29" s="671">
        <v>482544</v>
      </c>
      <c r="DE29" s="676"/>
      <c r="DF29" s="676"/>
      <c r="DG29" s="676"/>
      <c r="DH29" s="676"/>
      <c r="DI29" s="676"/>
      <c r="DJ29" s="676"/>
      <c r="DK29" s="677"/>
      <c r="DL29" s="671">
        <v>482544</v>
      </c>
      <c r="DM29" s="676"/>
      <c r="DN29" s="676"/>
      <c r="DO29" s="676"/>
      <c r="DP29" s="676"/>
      <c r="DQ29" s="676"/>
      <c r="DR29" s="676"/>
      <c r="DS29" s="676"/>
      <c r="DT29" s="676"/>
      <c r="DU29" s="676"/>
      <c r="DV29" s="677"/>
      <c r="DW29" s="668">
        <v>7.3</v>
      </c>
      <c r="DX29" s="678"/>
      <c r="DY29" s="678"/>
      <c r="DZ29" s="678"/>
      <c r="EA29" s="678"/>
      <c r="EB29" s="678"/>
      <c r="EC29" s="699"/>
    </row>
    <row r="30" spans="2:133" ht="11.25" customHeight="1" x14ac:dyDescent="0.15">
      <c r="B30" s="662" t="s">
        <v>302</v>
      </c>
      <c r="C30" s="663"/>
      <c r="D30" s="663"/>
      <c r="E30" s="663"/>
      <c r="F30" s="663"/>
      <c r="G30" s="663"/>
      <c r="H30" s="663"/>
      <c r="I30" s="663"/>
      <c r="J30" s="663"/>
      <c r="K30" s="663"/>
      <c r="L30" s="663"/>
      <c r="M30" s="663"/>
      <c r="N30" s="663"/>
      <c r="O30" s="663"/>
      <c r="P30" s="663"/>
      <c r="Q30" s="664"/>
      <c r="R30" s="665">
        <v>25966</v>
      </c>
      <c r="S30" s="666"/>
      <c r="T30" s="666"/>
      <c r="U30" s="666"/>
      <c r="V30" s="666"/>
      <c r="W30" s="666"/>
      <c r="X30" s="666"/>
      <c r="Y30" s="667"/>
      <c r="Z30" s="692">
        <v>0.2</v>
      </c>
      <c r="AA30" s="692"/>
      <c r="AB30" s="692"/>
      <c r="AC30" s="692"/>
      <c r="AD30" s="693">
        <v>17817</v>
      </c>
      <c r="AE30" s="693"/>
      <c r="AF30" s="693"/>
      <c r="AG30" s="693"/>
      <c r="AH30" s="693"/>
      <c r="AI30" s="693"/>
      <c r="AJ30" s="693"/>
      <c r="AK30" s="693"/>
      <c r="AL30" s="668">
        <v>0.3</v>
      </c>
      <c r="AM30" s="669"/>
      <c r="AN30" s="669"/>
      <c r="AO30" s="694"/>
      <c r="AP30" s="724" t="s">
        <v>218</v>
      </c>
      <c r="AQ30" s="725"/>
      <c r="AR30" s="725"/>
      <c r="AS30" s="725"/>
      <c r="AT30" s="725"/>
      <c r="AU30" s="725"/>
      <c r="AV30" s="725"/>
      <c r="AW30" s="725"/>
      <c r="AX30" s="725"/>
      <c r="AY30" s="725"/>
      <c r="AZ30" s="725"/>
      <c r="BA30" s="725"/>
      <c r="BB30" s="725"/>
      <c r="BC30" s="725"/>
      <c r="BD30" s="725"/>
      <c r="BE30" s="725"/>
      <c r="BF30" s="726"/>
      <c r="BG30" s="724" t="s">
        <v>303</v>
      </c>
      <c r="BH30" s="740"/>
      <c r="BI30" s="740"/>
      <c r="BJ30" s="740"/>
      <c r="BK30" s="740"/>
      <c r="BL30" s="740"/>
      <c r="BM30" s="740"/>
      <c r="BN30" s="740"/>
      <c r="BO30" s="740"/>
      <c r="BP30" s="740"/>
      <c r="BQ30" s="741"/>
      <c r="BR30" s="724" t="s">
        <v>304</v>
      </c>
      <c r="BS30" s="740"/>
      <c r="BT30" s="740"/>
      <c r="BU30" s="740"/>
      <c r="BV30" s="740"/>
      <c r="BW30" s="740"/>
      <c r="BX30" s="740"/>
      <c r="BY30" s="740"/>
      <c r="BZ30" s="740"/>
      <c r="CA30" s="740"/>
      <c r="CB30" s="741"/>
      <c r="CD30" s="753"/>
      <c r="CE30" s="754"/>
      <c r="CF30" s="707" t="s">
        <v>305</v>
      </c>
      <c r="CG30" s="704"/>
      <c r="CH30" s="704"/>
      <c r="CI30" s="704"/>
      <c r="CJ30" s="704"/>
      <c r="CK30" s="704"/>
      <c r="CL30" s="704"/>
      <c r="CM30" s="704"/>
      <c r="CN30" s="704"/>
      <c r="CO30" s="704"/>
      <c r="CP30" s="704"/>
      <c r="CQ30" s="705"/>
      <c r="CR30" s="665">
        <v>461763</v>
      </c>
      <c r="CS30" s="666"/>
      <c r="CT30" s="666"/>
      <c r="CU30" s="666"/>
      <c r="CV30" s="666"/>
      <c r="CW30" s="666"/>
      <c r="CX30" s="666"/>
      <c r="CY30" s="667"/>
      <c r="CZ30" s="668">
        <v>4.3</v>
      </c>
      <c r="DA30" s="678"/>
      <c r="DB30" s="678"/>
      <c r="DC30" s="679"/>
      <c r="DD30" s="671">
        <v>461763</v>
      </c>
      <c r="DE30" s="666"/>
      <c r="DF30" s="666"/>
      <c r="DG30" s="666"/>
      <c r="DH30" s="666"/>
      <c r="DI30" s="666"/>
      <c r="DJ30" s="666"/>
      <c r="DK30" s="667"/>
      <c r="DL30" s="671">
        <v>461763</v>
      </c>
      <c r="DM30" s="666"/>
      <c r="DN30" s="666"/>
      <c r="DO30" s="666"/>
      <c r="DP30" s="666"/>
      <c r="DQ30" s="666"/>
      <c r="DR30" s="666"/>
      <c r="DS30" s="666"/>
      <c r="DT30" s="666"/>
      <c r="DU30" s="666"/>
      <c r="DV30" s="667"/>
      <c r="DW30" s="668">
        <v>7</v>
      </c>
      <c r="DX30" s="678"/>
      <c r="DY30" s="678"/>
      <c r="DZ30" s="678"/>
      <c r="EA30" s="678"/>
      <c r="EB30" s="678"/>
      <c r="EC30" s="699"/>
    </row>
    <row r="31" spans="2:133" ht="11.25" customHeight="1" x14ac:dyDescent="0.15">
      <c r="B31" s="662" t="s">
        <v>306</v>
      </c>
      <c r="C31" s="663"/>
      <c r="D31" s="663"/>
      <c r="E31" s="663"/>
      <c r="F31" s="663"/>
      <c r="G31" s="663"/>
      <c r="H31" s="663"/>
      <c r="I31" s="663"/>
      <c r="J31" s="663"/>
      <c r="K31" s="663"/>
      <c r="L31" s="663"/>
      <c r="M31" s="663"/>
      <c r="N31" s="663"/>
      <c r="O31" s="663"/>
      <c r="P31" s="663"/>
      <c r="Q31" s="664"/>
      <c r="R31" s="665">
        <v>54333</v>
      </c>
      <c r="S31" s="666"/>
      <c r="T31" s="666"/>
      <c r="U31" s="666"/>
      <c r="V31" s="666"/>
      <c r="W31" s="666"/>
      <c r="X31" s="666"/>
      <c r="Y31" s="667"/>
      <c r="Z31" s="692">
        <v>0.5</v>
      </c>
      <c r="AA31" s="692"/>
      <c r="AB31" s="692"/>
      <c r="AC31" s="692"/>
      <c r="AD31" s="693" t="s">
        <v>128</v>
      </c>
      <c r="AE31" s="693"/>
      <c r="AF31" s="693"/>
      <c r="AG31" s="693"/>
      <c r="AH31" s="693"/>
      <c r="AI31" s="693"/>
      <c r="AJ31" s="693"/>
      <c r="AK31" s="693"/>
      <c r="AL31" s="668" t="s">
        <v>224</v>
      </c>
      <c r="AM31" s="669"/>
      <c r="AN31" s="669"/>
      <c r="AO31" s="694"/>
      <c r="AP31" s="742" t="s">
        <v>307</v>
      </c>
      <c r="AQ31" s="743"/>
      <c r="AR31" s="743"/>
      <c r="AS31" s="743"/>
      <c r="AT31" s="748" t="s">
        <v>308</v>
      </c>
      <c r="AU31" s="217"/>
      <c r="AV31" s="217"/>
      <c r="AW31" s="217"/>
      <c r="AX31" s="732" t="s">
        <v>185</v>
      </c>
      <c r="AY31" s="733"/>
      <c r="AZ31" s="733"/>
      <c r="BA31" s="733"/>
      <c r="BB31" s="733"/>
      <c r="BC31" s="733"/>
      <c r="BD31" s="733"/>
      <c r="BE31" s="733"/>
      <c r="BF31" s="734"/>
      <c r="BG31" s="735">
        <v>98.5</v>
      </c>
      <c r="BH31" s="736"/>
      <c r="BI31" s="736"/>
      <c r="BJ31" s="736"/>
      <c r="BK31" s="736"/>
      <c r="BL31" s="736"/>
      <c r="BM31" s="737">
        <v>95.9</v>
      </c>
      <c r="BN31" s="736"/>
      <c r="BO31" s="736"/>
      <c r="BP31" s="736"/>
      <c r="BQ31" s="738"/>
      <c r="BR31" s="735">
        <v>98.4</v>
      </c>
      <c r="BS31" s="736"/>
      <c r="BT31" s="736"/>
      <c r="BU31" s="736"/>
      <c r="BV31" s="736"/>
      <c r="BW31" s="736"/>
      <c r="BX31" s="737">
        <v>96</v>
      </c>
      <c r="BY31" s="736"/>
      <c r="BZ31" s="736"/>
      <c r="CA31" s="736"/>
      <c r="CB31" s="738"/>
      <c r="CD31" s="753"/>
      <c r="CE31" s="754"/>
      <c r="CF31" s="707" t="s">
        <v>309</v>
      </c>
      <c r="CG31" s="704"/>
      <c r="CH31" s="704"/>
      <c r="CI31" s="704"/>
      <c r="CJ31" s="704"/>
      <c r="CK31" s="704"/>
      <c r="CL31" s="704"/>
      <c r="CM31" s="704"/>
      <c r="CN31" s="704"/>
      <c r="CO31" s="704"/>
      <c r="CP31" s="704"/>
      <c r="CQ31" s="705"/>
      <c r="CR31" s="665">
        <v>20781</v>
      </c>
      <c r="CS31" s="676"/>
      <c r="CT31" s="676"/>
      <c r="CU31" s="676"/>
      <c r="CV31" s="676"/>
      <c r="CW31" s="676"/>
      <c r="CX31" s="676"/>
      <c r="CY31" s="677"/>
      <c r="CZ31" s="668">
        <v>0.2</v>
      </c>
      <c r="DA31" s="678"/>
      <c r="DB31" s="678"/>
      <c r="DC31" s="679"/>
      <c r="DD31" s="671">
        <v>20781</v>
      </c>
      <c r="DE31" s="676"/>
      <c r="DF31" s="676"/>
      <c r="DG31" s="676"/>
      <c r="DH31" s="676"/>
      <c r="DI31" s="676"/>
      <c r="DJ31" s="676"/>
      <c r="DK31" s="677"/>
      <c r="DL31" s="671">
        <v>20781</v>
      </c>
      <c r="DM31" s="676"/>
      <c r="DN31" s="676"/>
      <c r="DO31" s="676"/>
      <c r="DP31" s="676"/>
      <c r="DQ31" s="676"/>
      <c r="DR31" s="676"/>
      <c r="DS31" s="676"/>
      <c r="DT31" s="676"/>
      <c r="DU31" s="676"/>
      <c r="DV31" s="677"/>
      <c r="DW31" s="668">
        <v>0.3</v>
      </c>
      <c r="DX31" s="678"/>
      <c r="DY31" s="678"/>
      <c r="DZ31" s="678"/>
      <c r="EA31" s="678"/>
      <c r="EB31" s="678"/>
      <c r="EC31" s="699"/>
    </row>
    <row r="32" spans="2:133" ht="11.25" customHeight="1" x14ac:dyDescent="0.15">
      <c r="B32" s="662" t="s">
        <v>310</v>
      </c>
      <c r="C32" s="663"/>
      <c r="D32" s="663"/>
      <c r="E32" s="663"/>
      <c r="F32" s="663"/>
      <c r="G32" s="663"/>
      <c r="H32" s="663"/>
      <c r="I32" s="663"/>
      <c r="J32" s="663"/>
      <c r="K32" s="663"/>
      <c r="L32" s="663"/>
      <c r="M32" s="663"/>
      <c r="N32" s="663"/>
      <c r="O32" s="663"/>
      <c r="P32" s="663"/>
      <c r="Q32" s="664"/>
      <c r="R32" s="665">
        <v>2728847</v>
      </c>
      <c r="S32" s="666"/>
      <c r="T32" s="666"/>
      <c r="U32" s="666"/>
      <c r="V32" s="666"/>
      <c r="W32" s="666"/>
      <c r="X32" s="666"/>
      <c r="Y32" s="667"/>
      <c r="Z32" s="692">
        <v>23.8</v>
      </c>
      <c r="AA32" s="692"/>
      <c r="AB32" s="692"/>
      <c r="AC32" s="692"/>
      <c r="AD32" s="693" t="s">
        <v>224</v>
      </c>
      <c r="AE32" s="693"/>
      <c r="AF32" s="693"/>
      <c r="AG32" s="693"/>
      <c r="AH32" s="693"/>
      <c r="AI32" s="693"/>
      <c r="AJ32" s="693"/>
      <c r="AK32" s="693"/>
      <c r="AL32" s="668" t="s">
        <v>128</v>
      </c>
      <c r="AM32" s="669"/>
      <c r="AN32" s="669"/>
      <c r="AO32" s="694"/>
      <c r="AP32" s="744"/>
      <c r="AQ32" s="745"/>
      <c r="AR32" s="745"/>
      <c r="AS32" s="745"/>
      <c r="AT32" s="749"/>
      <c r="AU32" s="216" t="s">
        <v>311</v>
      </c>
      <c r="AV32" s="216"/>
      <c r="AW32" s="216"/>
      <c r="AX32" s="662" t="s">
        <v>312</v>
      </c>
      <c r="AY32" s="663"/>
      <c r="AZ32" s="663"/>
      <c r="BA32" s="663"/>
      <c r="BB32" s="663"/>
      <c r="BC32" s="663"/>
      <c r="BD32" s="663"/>
      <c r="BE32" s="663"/>
      <c r="BF32" s="664"/>
      <c r="BG32" s="739">
        <v>98</v>
      </c>
      <c r="BH32" s="676"/>
      <c r="BI32" s="676"/>
      <c r="BJ32" s="676"/>
      <c r="BK32" s="676"/>
      <c r="BL32" s="676"/>
      <c r="BM32" s="669">
        <v>94.3</v>
      </c>
      <c r="BN32" s="731"/>
      <c r="BO32" s="731"/>
      <c r="BP32" s="731"/>
      <c r="BQ32" s="703"/>
      <c r="BR32" s="739">
        <v>98</v>
      </c>
      <c r="BS32" s="676"/>
      <c r="BT32" s="676"/>
      <c r="BU32" s="676"/>
      <c r="BV32" s="676"/>
      <c r="BW32" s="676"/>
      <c r="BX32" s="669">
        <v>94.6</v>
      </c>
      <c r="BY32" s="731"/>
      <c r="BZ32" s="731"/>
      <c r="CA32" s="731"/>
      <c r="CB32" s="703"/>
      <c r="CD32" s="755"/>
      <c r="CE32" s="756"/>
      <c r="CF32" s="707" t="s">
        <v>313</v>
      </c>
      <c r="CG32" s="704"/>
      <c r="CH32" s="704"/>
      <c r="CI32" s="704"/>
      <c r="CJ32" s="704"/>
      <c r="CK32" s="704"/>
      <c r="CL32" s="704"/>
      <c r="CM32" s="704"/>
      <c r="CN32" s="704"/>
      <c r="CO32" s="704"/>
      <c r="CP32" s="704"/>
      <c r="CQ32" s="705"/>
      <c r="CR32" s="665" t="s">
        <v>224</v>
      </c>
      <c r="CS32" s="666"/>
      <c r="CT32" s="666"/>
      <c r="CU32" s="666"/>
      <c r="CV32" s="666"/>
      <c r="CW32" s="666"/>
      <c r="CX32" s="666"/>
      <c r="CY32" s="667"/>
      <c r="CZ32" s="668" t="s">
        <v>224</v>
      </c>
      <c r="DA32" s="678"/>
      <c r="DB32" s="678"/>
      <c r="DC32" s="679"/>
      <c r="DD32" s="671" t="s">
        <v>224</v>
      </c>
      <c r="DE32" s="666"/>
      <c r="DF32" s="666"/>
      <c r="DG32" s="666"/>
      <c r="DH32" s="666"/>
      <c r="DI32" s="666"/>
      <c r="DJ32" s="666"/>
      <c r="DK32" s="667"/>
      <c r="DL32" s="671" t="s">
        <v>224</v>
      </c>
      <c r="DM32" s="666"/>
      <c r="DN32" s="666"/>
      <c r="DO32" s="666"/>
      <c r="DP32" s="666"/>
      <c r="DQ32" s="666"/>
      <c r="DR32" s="666"/>
      <c r="DS32" s="666"/>
      <c r="DT32" s="666"/>
      <c r="DU32" s="666"/>
      <c r="DV32" s="667"/>
      <c r="DW32" s="668" t="s">
        <v>224</v>
      </c>
      <c r="DX32" s="678"/>
      <c r="DY32" s="678"/>
      <c r="DZ32" s="678"/>
      <c r="EA32" s="678"/>
      <c r="EB32" s="678"/>
      <c r="EC32" s="699"/>
    </row>
    <row r="33" spans="2:133" ht="11.25" customHeight="1" x14ac:dyDescent="0.15">
      <c r="B33" s="728" t="s">
        <v>314</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224</v>
      </c>
      <c r="AA33" s="692"/>
      <c r="AB33" s="692"/>
      <c r="AC33" s="692"/>
      <c r="AD33" s="693" t="s">
        <v>128</v>
      </c>
      <c r="AE33" s="693"/>
      <c r="AF33" s="693"/>
      <c r="AG33" s="693"/>
      <c r="AH33" s="693"/>
      <c r="AI33" s="693"/>
      <c r="AJ33" s="693"/>
      <c r="AK33" s="693"/>
      <c r="AL33" s="668" t="s">
        <v>128</v>
      </c>
      <c r="AM33" s="669"/>
      <c r="AN33" s="669"/>
      <c r="AO33" s="694"/>
      <c r="AP33" s="746"/>
      <c r="AQ33" s="747"/>
      <c r="AR33" s="747"/>
      <c r="AS33" s="747"/>
      <c r="AT33" s="750"/>
      <c r="AU33" s="218"/>
      <c r="AV33" s="218"/>
      <c r="AW33" s="218"/>
      <c r="AX33" s="642" t="s">
        <v>315</v>
      </c>
      <c r="AY33" s="643"/>
      <c r="AZ33" s="643"/>
      <c r="BA33" s="643"/>
      <c r="BB33" s="643"/>
      <c r="BC33" s="643"/>
      <c r="BD33" s="643"/>
      <c r="BE33" s="643"/>
      <c r="BF33" s="644"/>
      <c r="BG33" s="727">
        <v>98.8</v>
      </c>
      <c r="BH33" s="646"/>
      <c r="BI33" s="646"/>
      <c r="BJ33" s="646"/>
      <c r="BK33" s="646"/>
      <c r="BL33" s="646"/>
      <c r="BM33" s="684">
        <v>97</v>
      </c>
      <c r="BN33" s="646"/>
      <c r="BO33" s="646"/>
      <c r="BP33" s="646"/>
      <c r="BQ33" s="695"/>
      <c r="BR33" s="727">
        <v>98.7</v>
      </c>
      <c r="BS33" s="646"/>
      <c r="BT33" s="646"/>
      <c r="BU33" s="646"/>
      <c r="BV33" s="646"/>
      <c r="BW33" s="646"/>
      <c r="BX33" s="684">
        <v>97.1</v>
      </c>
      <c r="BY33" s="646"/>
      <c r="BZ33" s="646"/>
      <c r="CA33" s="646"/>
      <c r="CB33" s="695"/>
      <c r="CD33" s="707" t="s">
        <v>316</v>
      </c>
      <c r="CE33" s="704"/>
      <c r="CF33" s="704"/>
      <c r="CG33" s="704"/>
      <c r="CH33" s="704"/>
      <c r="CI33" s="704"/>
      <c r="CJ33" s="704"/>
      <c r="CK33" s="704"/>
      <c r="CL33" s="704"/>
      <c r="CM33" s="704"/>
      <c r="CN33" s="704"/>
      <c r="CO33" s="704"/>
      <c r="CP33" s="704"/>
      <c r="CQ33" s="705"/>
      <c r="CR33" s="665">
        <v>4524429</v>
      </c>
      <c r="CS33" s="676"/>
      <c r="CT33" s="676"/>
      <c r="CU33" s="676"/>
      <c r="CV33" s="676"/>
      <c r="CW33" s="676"/>
      <c r="CX33" s="676"/>
      <c r="CY33" s="677"/>
      <c r="CZ33" s="668">
        <v>42</v>
      </c>
      <c r="DA33" s="678"/>
      <c r="DB33" s="678"/>
      <c r="DC33" s="679"/>
      <c r="DD33" s="671">
        <v>3875309</v>
      </c>
      <c r="DE33" s="676"/>
      <c r="DF33" s="676"/>
      <c r="DG33" s="676"/>
      <c r="DH33" s="676"/>
      <c r="DI33" s="676"/>
      <c r="DJ33" s="676"/>
      <c r="DK33" s="677"/>
      <c r="DL33" s="671">
        <v>2822924</v>
      </c>
      <c r="DM33" s="676"/>
      <c r="DN33" s="676"/>
      <c r="DO33" s="676"/>
      <c r="DP33" s="676"/>
      <c r="DQ33" s="676"/>
      <c r="DR33" s="676"/>
      <c r="DS33" s="676"/>
      <c r="DT33" s="676"/>
      <c r="DU33" s="676"/>
      <c r="DV33" s="677"/>
      <c r="DW33" s="668">
        <v>42.5</v>
      </c>
      <c r="DX33" s="678"/>
      <c r="DY33" s="678"/>
      <c r="DZ33" s="678"/>
      <c r="EA33" s="678"/>
      <c r="EB33" s="678"/>
      <c r="EC33" s="699"/>
    </row>
    <row r="34" spans="2:133" ht="11.25" customHeight="1" x14ac:dyDescent="0.15">
      <c r="B34" s="662" t="s">
        <v>317</v>
      </c>
      <c r="C34" s="663"/>
      <c r="D34" s="663"/>
      <c r="E34" s="663"/>
      <c r="F34" s="663"/>
      <c r="G34" s="663"/>
      <c r="H34" s="663"/>
      <c r="I34" s="663"/>
      <c r="J34" s="663"/>
      <c r="K34" s="663"/>
      <c r="L34" s="663"/>
      <c r="M34" s="663"/>
      <c r="N34" s="663"/>
      <c r="O34" s="663"/>
      <c r="P34" s="663"/>
      <c r="Q34" s="664"/>
      <c r="R34" s="665">
        <v>887285</v>
      </c>
      <c r="S34" s="666"/>
      <c r="T34" s="666"/>
      <c r="U34" s="666"/>
      <c r="V34" s="666"/>
      <c r="W34" s="666"/>
      <c r="X34" s="666"/>
      <c r="Y34" s="667"/>
      <c r="Z34" s="692">
        <v>7.7</v>
      </c>
      <c r="AA34" s="692"/>
      <c r="AB34" s="692"/>
      <c r="AC34" s="692"/>
      <c r="AD34" s="693" t="s">
        <v>224</v>
      </c>
      <c r="AE34" s="693"/>
      <c r="AF34" s="693"/>
      <c r="AG34" s="693"/>
      <c r="AH34" s="693"/>
      <c r="AI34" s="693"/>
      <c r="AJ34" s="693"/>
      <c r="AK34" s="693"/>
      <c r="AL34" s="668" t="s">
        <v>224</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318</v>
      </c>
      <c r="CE34" s="704"/>
      <c r="CF34" s="704"/>
      <c r="CG34" s="704"/>
      <c r="CH34" s="704"/>
      <c r="CI34" s="704"/>
      <c r="CJ34" s="704"/>
      <c r="CK34" s="704"/>
      <c r="CL34" s="704"/>
      <c r="CM34" s="704"/>
      <c r="CN34" s="704"/>
      <c r="CO34" s="704"/>
      <c r="CP34" s="704"/>
      <c r="CQ34" s="705"/>
      <c r="CR34" s="665">
        <v>1708592</v>
      </c>
      <c r="CS34" s="666"/>
      <c r="CT34" s="666"/>
      <c r="CU34" s="666"/>
      <c r="CV34" s="666"/>
      <c r="CW34" s="666"/>
      <c r="CX34" s="666"/>
      <c r="CY34" s="667"/>
      <c r="CZ34" s="668">
        <v>15.9</v>
      </c>
      <c r="DA34" s="678"/>
      <c r="DB34" s="678"/>
      <c r="DC34" s="679"/>
      <c r="DD34" s="671">
        <v>1395883</v>
      </c>
      <c r="DE34" s="666"/>
      <c r="DF34" s="666"/>
      <c r="DG34" s="666"/>
      <c r="DH34" s="666"/>
      <c r="DI34" s="666"/>
      <c r="DJ34" s="666"/>
      <c r="DK34" s="667"/>
      <c r="DL34" s="671">
        <v>1273141</v>
      </c>
      <c r="DM34" s="666"/>
      <c r="DN34" s="666"/>
      <c r="DO34" s="666"/>
      <c r="DP34" s="666"/>
      <c r="DQ34" s="666"/>
      <c r="DR34" s="666"/>
      <c r="DS34" s="666"/>
      <c r="DT34" s="666"/>
      <c r="DU34" s="666"/>
      <c r="DV34" s="667"/>
      <c r="DW34" s="668">
        <v>19.2</v>
      </c>
      <c r="DX34" s="678"/>
      <c r="DY34" s="678"/>
      <c r="DZ34" s="678"/>
      <c r="EA34" s="678"/>
      <c r="EB34" s="678"/>
      <c r="EC34" s="699"/>
    </row>
    <row r="35" spans="2:133" ht="11.25" customHeight="1" x14ac:dyDescent="0.15">
      <c r="B35" s="662" t="s">
        <v>319</v>
      </c>
      <c r="C35" s="663"/>
      <c r="D35" s="663"/>
      <c r="E35" s="663"/>
      <c r="F35" s="663"/>
      <c r="G35" s="663"/>
      <c r="H35" s="663"/>
      <c r="I35" s="663"/>
      <c r="J35" s="663"/>
      <c r="K35" s="663"/>
      <c r="L35" s="663"/>
      <c r="M35" s="663"/>
      <c r="N35" s="663"/>
      <c r="O35" s="663"/>
      <c r="P35" s="663"/>
      <c r="Q35" s="664"/>
      <c r="R35" s="665">
        <v>973</v>
      </c>
      <c r="S35" s="666"/>
      <c r="T35" s="666"/>
      <c r="U35" s="666"/>
      <c r="V35" s="666"/>
      <c r="W35" s="666"/>
      <c r="X35" s="666"/>
      <c r="Y35" s="667"/>
      <c r="Z35" s="692">
        <v>0</v>
      </c>
      <c r="AA35" s="692"/>
      <c r="AB35" s="692"/>
      <c r="AC35" s="692"/>
      <c r="AD35" s="693">
        <v>494</v>
      </c>
      <c r="AE35" s="693"/>
      <c r="AF35" s="693"/>
      <c r="AG35" s="693"/>
      <c r="AH35" s="693"/>
      <c r="AI35" s="693"/>
      <c r="AJ35" s="693"/>
      <c r="AK35" s="693"/>
      <c r="AL35" s="668">
        <v>0</v>
      </c>
      <c r="AM35" s="669"/>
      <c r="AN35" s="669"/>
      <c r="AO35" s="694"/>
      <c r="AP35" s="221"/>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29223</v>
      </c>
      <c r="CS35" s="676"/>
      <c r="CT35" s="676"/>
      <c r="CU35" s="676"/>
      <c r="CV35" s="676"/>
      <c r="CW35" s="676"/>
      <c r="CX35" s="676"/>
      <c r="CY35" s="677"/>
      <c r="CZ35" s="668">
        <v>0.3</v>
      </c>
      <c r="DA35" s="678"/>
      <c r="DB35" s="678"/>
      <c r="DC35" s="679"/>
      <c r="DD35" s="671">
        <v>29112</v>
      </c>
      <c r="DE35" s="676"/>
      <c r="DF35" s="676"/>
      <c r="DG35" s="676"/>
      <c r="DH35" s="676"/>
      <c r="DI35" s="676"/>
      <c r="DJ35" s="676"/>
      <c r="DK35" s="677"/>
      <c r="DL35" s="671">
        <v>28498</v>
      </c>
      <c r="DM35" s="676"/>
      <c r="DN35" s="676"/>
      <c r="DO35" s="676"/>
      <c r="DP35" s="676"/>
      <c r="DQ35" s="676"/>
      <c r="DR35" s="676"/>
      <c r="DS35" s="676"/>
      <c r="DT35" s="676"/>
      <c r="DU35" s="676"/>
      <c r="DV35" s="677"/>
      <c r="DW35" s="668">
        <v>0.4</v>
      </c>
      <c r="DX35" s="678"/>
      <c r="DY35" s="678"/>
      <c r="DZ35" s="678"/>
      <c r="EA35" s="678"/>
      <c r="EB35" s="678"/>
      <c r="EC35" s="699"/>
    </row>
    <row r="36" spans="2:133" ht="11.25" customHeight="1" x14ac:dyDescent="0.15">
      <c r="B36" s="662" t="s">
        <v>323</v>
      </c>
      <c r="C36" s="663"/>
      <c r="D36" s="663"/>
      <c r="E36" s="663"/>
      <c r="F36" s="663"/>
      <c r="G36" s="663"/>
      <c r="H36" s="663"/>
      <c r="I36" s="663"/>
      <c r="J36" s="663"/>
      <c r="K36" s="663"/>
      <c r="L36" s="663"/>
      <c r="M36" s="663"/>
      <c r="N36" s="663"/>
      <c r="O36" s="663"/>
      <c r="P36" s="663"/>
      <c r="Q36" s="664"/>
      <c r="R36" s="665">
        <v>300</v>
      </c>
      <c r="S36" s="666"/>
      <c r="T36" s="666"/>
      <c r="U36" s="666"/>
      <c r="V36" s="666"/>
      <c r="W36" s="666"/>
      <c r="X36" s="666"/>
      <c r="Y36" s="667"/>
      <c r="Z36" s="692">
        <v>0</v>
      </c>
      <c r="AA36" s="692"/>
      <c r="AB36" s="692"/>
      <c r="AC36" s="692"/>
      <c r="AD36" s="693" t="s">
        <v>128</v>
      </c>
      <c r="AE36" s="693"/>
      <c r="AF36" s="693"/>
      <c r="AG36" s="693"/>
      <c r="AH36" s="693"/>
      <c r="AI36" s="693"/>
      <c r="AJ36" s="693"/>
      <c r="AK36" s="693"/>
      <c r="AL36" s="668" t="s">
        <v>224</v>
      </c>
      <c r="AM36" s="669"/>
      <c r="AN36" s="669"/>
      <c r="AO36" s="694"/>
      <c r="AP36" s="221"/>
      <c r="AQ36" s="715" t="s">
        <v>324</v>
      </c>
      <c r="AR36" s="716"/>
      <c r="AS36" s="716"/>
      <c r="AT36" s="716"/>
      <c r="AU36" s="716"/>
      <c r="AV36" s="716"/>
      <c r="AW36" s="716"/>
      <c r="AX36" s="716"/>
      <c r="AY36" s="717"/>
      <c r="AZ36" s="718">
        <v>1109664</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218864</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1193158</v>
      </c>
      <c r="CS36" s="666"/>
      <c r="CT36" s="666"/>
      <c r="CU36" s="666"/>
      <c r="CV36" s="666"/>
      <c r="CW36" s="666"/>
      <c r="CX36" s="666"/>
      <c r="CY36" s="667"/>
      <c r="CZ36" s="668">
        <v>11.1</v>
      </c>
      <c r="DA36" s="678"/>
      <c r="DB36" s="678"/>
      <c r="DC36" s="679"/>
      <c r="DD36" s="671">
        <v>1132541</v>
      </c>
      <c r="DE36" s="666"/>
      <c r="DF36" s="666"/>
      <c r="DG36" s="666"/>
      <c r="DH36" s="666"/>
      <c r="DI36" s="666"/>
      <c r="DJ36" s="666"/>
      <c r="DK36" s="667"/>
      <c r="DL36" s="671">
        <v>892689</v>
      </c>
      <c r="DM36" s="666"/>
      <c r="DN36" s="666"/>
      <c r="DO36" s="666"/>
      <c r="DP36" s="666"/>
      <c r="DQ36" s="666"/>
      <c r="DR36" s="666"/>
      <c r="DS36" s="666"/>
      <c r="DT36" s="666"/>
      <c r="DU36" s="666"/>
      <c r="DV36" s="667"/>
      <c r="DW36" s="668">
        <v>13.4</v>
      </c>
      <c r="DX36" s="678"/>
      <c r="DY36" s="678"/>
      <c r="DZ36" s="678"/>
      <c r="EA36" s="678"/>
      <c r="EB36" s="678"/>
      <c r="EC36" s="699"/>
    </row>
    <row r="37" spans="2:133" ht="11.25" customHeight="1" x14ac:dyDescent="0.15">
      <c r="B37" s="662" t="s">
        <v>327</v>
      </c>
      <c r="C37" s="663"/>
      <c r="D37" s="663"/>
      <c r="E37" s="663"/>
      <c r="F37" s="663"/>
      <c r="G37" s="663"/>
      <c r="H37" s="663"/>
      <c r="I37" s="663"/>
      <c r="J37" s="663"/>
      <c r="K37" s="663"/>
      <c r="L37" s="663"/>
      <c r="M37" s="663"/>
      <c r="N37" s="663"/>
      <c r="O37" s="663"/>
      <c r="P37" s="663"/>
      <c r="Q37" s="664"/>
      <c r="R37" s="665">
        <v>312676</v>
      </c>
      <c r="S37" s="666"/>
      <c r="T37" s="666"/>
      <c r="U37" s="666"/>
      <c r="V37" s="666"/>
      <c r="W37" s="666"/>
      <c r="X37" s="666"/>
      <c r="Y37" s="667"/>
      <c r="Z37" s="692">
        <v>2.7</v>
      </c>
      <c r="AA37" s="692"/>
      <c r="AB37" s="692"/>
      <c r="AC37" s="692"/>
      <c r="AD37" s="693" t="s">
        <v>224</v>
      </c>
      <c r="AE37" s="693"/>
      <c r="AF37" s="693"/>
      <c r="AG37" s="693"/>
      <c r="AH37" s="693"/>
      <c r="AI37" s="693"/>
      <c r="AJ37" s="693"/>
      <c r="AK37" s="693"/>
      <c r="AL37" s="668" t="s">
        <v>224</v>
      </c>
      <c r="AM37" s="669"/>
      <c r="AN37" s="669"/>
      <c r="AO37" s="694"/>
      <c r="AQ37" s="700" t="s">
        <v>328</v>
      </c>
      <c r="AR37" s="701"/>
      <c r="AS37" s="701"/>
      <c r="AT37" s="701"/>
      <c r="AU37" s="701"/>
      <c r="AV37" s="701"/>
      <c r="AW37" s="701"/>
      <c r="AX37" s="701"/>
      <c r="AY37" s="702"/>
      <c r="AZ37" s="665">
        <v>203321</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138864</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562273</v>
      </c>
      <c r="CS37" s="676"/>
      <c r="CT37" s="676"/>
      <c r="CU37" s="676"/>
      <c r="CV37" s="676"/>
      <c r="CW37" s="676"/>
      <c r="CX37" s="676"/>
      <c r="CY37" s="677"/>
      <c r="CZ37" s="668">
        <v>5.2</v>
      </c>
      <c r="DA37" s="678"/>
      <c r="DB37" s="678"/>
      <c r="DC37" s="679"/>
      <c r="DD37" s="671">
        <v>562253</v>
      </c>
      <c r="DE37" s="676"/>
      <c r="DF37" s="676"/>
      <c r="DG37" s="676"/>
      <c r="DH37" s="676"/>
      <c r="DI37" s="676"/>
      <c r="DJ37" s="676"/>
      <c r="DK37" s="677"/>
      <c r="DL37" s="671">
        <v>561831</v>
      </c>
      <c r="DM37" s="676"/>
      <c r="DN37" s="676"/>
      <c r="DO37" s="676"/>
      <c r="DP37" s="676"/>
      <c r="DQ37" s="676"/>
      <c r="DR37" s="676"/>
      <c r="DS37" s="676"/>
      <c r="DT37" s="676"/>
      <c r="DU37" s="676"/>
      <c r="DV37" s="677"/>
      <c r="DW37" s="668">
        <v>8.5</v>
      </c>
      <c r="DX37" s="678"/>
      <c r="DY37" s="678"/>
      <c r="DZ37" s="678"/>
      <c r="EA37" s="678"/>
      <c r="EB37" s="678"/>
      <c r="EC37" s="699"/>
    </row>
    <row r="38" spans="2:133" ht="11.25" customHeight="1" x14ac:dyDescent="0.15">
      <c r="B38" s="662" t="s">
        <v>331</v>
      </c>
      <c r="C38" s="663"/>
      <c r="D38" s="663"/>
      <c r="E38" s="663"/>
      <c r="F38" s="663"/>
      <c r="G38" s="663"/>
      <c r="H38" s="663"/>
      <c r="I38" s="663"/>
      <c r="J38" s="663"/>
      <c r="K38" s="663"/>
      <c r="L38" s="663"/>
      <c r="M38" s="663"/>
      <c r="N38" s="663"/>
      <c r="O38" s="663"/>
      <c r="P38" s="663"/>
      <c r="Q38" s="664"/>
      <c r="R38" s="665">
        <v>477948</v>
      </c>
      <c r="S38" s="666"/>
      <c r="T38" s="666"/>
      <c r="U38" s="666"/>
      <c r="V38" s="666"/>
      <c r="W38" s="666"/>
      <c r="X38" s="666"/>
      <c r="Y38" s="667"/>
      <c r="Z38" s="692">
        <v>4.2</v>
      </c>
      <c r="AA38" s="692"/>
      <c r="AB38" s="692"/>
      <c r="AC38" s="692"/>
      <c r="AD38" s="693" t="s">
        <v>128</v>
      </c>
      <c r="AE38" s="693"/>
      <c r="AF38" s="693"/>
      <c r="AG38" s="693"/>
      <c r="AH38" s="693"/>
      <c r="AI38" s="693"/>
      <c r="AJ38" s="693"/>
      <c r="AK38" s="693"/>
      <c r="AL38" s="668" t="s">
        <v>224</v>
      </c>
      <c r="AM38" s="669"/>
      <c r="AN38" s="669"/>
      <c r="AO38" s="694"/>
      <c r="AQ38" s="700" t="s">
        <v>332</v>
      </c>
      <c r="AR38" s="701"/>
      <c r="AS38" s="701"/>
      <c r="AT38" s="701"/>
      <c r="AU38" s="701"/>
      <c r="AV38" s="701"/>
      <c r="AW38" s="701"/>
      <c r="AX38" s="701"/>
      <c r="AY38" s="702"/>
      <c r="AZ38" s="665" t="s">
        <v>128</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4061</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906343</v>
      </c>
      <c r="CS38" s="666"/>
      <c r="CT38" s="666"/>
      <c r="CU38" s="666"/>
      <c r="CV38" s="666"/>
      <c r="CW38" s="666"/>
      <c r="CX38" s="666"/>
      <c r="CY38" s="667"/>
      <c r="CZ38" s="668">
        <v>8.4</v>
      </c>
      <c r="DA38" s="678"/>
      <c r="DB38" s="678"/>
      <c r="DC38" s="679"/>
      <c r="DD38" s="671">
        <v>655776</v>
      </c>
      <c r="DE38" s="666"/>
      <c r="DF38" s="666"/>
      <c r="DG38" s="666"/>
      <c r="DH38" s="666"/>
      <c r="DI38" s="666"/>
      <c r="DJ38" s="666"/>
      <c r="DK38" s="667"/>
      <c r="DL38" s="671">
        <v>628596</v>
      </c>
      <c r="DM38" s="666"/>
      <c r="DN38" s="666"/>
      <c r="DO38" s="666"/>
      <c r="DP38" s="666"/>
      <c r="DQ38" s="666"/>
      <c r="DR38" s="666"/>
      <c r="DS38" s="666"/>
      <c r="DT38" s="666"/>
      <c r="DU38" s="666"/>
      <c r="DV38" s="667"/>
      <c r="DW38" s="668">
        <v>9.5</v>
      </c>
      <c r="DX38" s="678"/>
      <c r="DY38" s="678"/>
      <c r="DZ38" s="678"/>
      <c r="EA38" s="678"/>
      <c r="EB38" s="678"/>
      <c r="EC38" s="699"/>
    </row>
    <row r="39" spans="2:133" ht="11.25" customHeight="1" x14ac:dyDescent="0.15">
      <c r="B39" s="662" t="s">
        <v>335</v>
      </c>
      <c r="C39" s="663"/>
      <c r="D39" s="663"/>
      <c r="E39" s="663"/>
      <c r="F39" s="663"/>
      <c r="G39" s="663"/>
      <c r="H39" s="663"/>
      <c r="I39" s="663"/>
      <c r="J39" s="663"/>
      <c r="K39" s="663"/>
      <c r="L39" s="663"/>
      <c r="M39" s="663"/>
      <c r="N39" s="663"/>
      <c r="O39" s="663"/>
      <c r="P39" s="663"/>
      <c r="Q39" s="664"/>
      <c r="R39" s="665">
        <v>128649</v>
      </c>
      <c r="S39" s="666"/>
      <c r="T39" s="666"/>
      <c r="U39" s="666"/>
      <c r="V39" s="666"/>
      <c r="W39" s="666"/>
      <c r="X39" s="666"/>
      <c r="Y39" s="667"/>
      <c r="Z39" s="692">
        <v>1.1000000000000001</v>
      </c>
      <c r="AA39" s="692"/>
      <c r="AB39" s="692"/>
      <c r="AC39" s="692"/>
      <c r="AD39" s="693">
        <v>7838</v>
      </c>
      <c r="AE39" s="693"/>
      <c r="AF39" s="693"/>
      <c r="AG39" s="693"/>
      <c r="AH39" s="693"/>
      <c r="AI39" s="693"/>
      <c r="AJ39" s="693"/>
      <c r="AK39" s="693"/>
      <c r="AL39" s="668">
        <v>0.1</v>
      </c>
      <c r="AM39" s="669"/>
      <c r="AN39" s="669"/>
      <c r="AO39" s="694"/>
      <c r="AQ39" s="700" t="s">
        <v>336</v>
      </c>
      <c r="AR39" s="701"/>
      <c r="AS39" s="701"/>
      <c r="AT39" s="701"/>
      <c r="AU39" s="701"/>
      <c r="AV39" s="701"/>
      <c r="AW39" s="701"/>
      <c r="AX39" s="701"/>
      <c r="AY39" s="702"/>
      <c r="AZ39" s="665" t="s">
        <v>224</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6434</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662113</v>
      </c>
      <c r="CS39" s="676"/>
      <c r="CT39" s="676"/>
      <c r="CU39" s="676"/>
      <c r="CV39" s="676"/>
      <c r="CW39" s="676"/>
      <c r="CX39" s="676"/>
      <c r="CY39" s="677"/>
      <c r="CZ39" s="668">
        <v>6.1</v>
      </c>
      <c r="DA39" s="678"/>
      <c r="DB39" s="678"/>
      <c r="DC39" s="679"/>
      <c r="DD39" s="671">
        <v>661997</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339</v>
      </c>
      <c r="C40" s="663"/>
      <c r="D40" s="663"/>
      <c r="E40" s="663"/>
      <c r="F40" s="663"/>
      <c r="G40" s="663"/>
      <c r="H40" s="663"/>
      <c r="I40" s="663"/>
      <c r="J40" s="663"/>
      <c r="K40" s="663"/>
      <c r="L40" s="663"/>
      <c r="M40" s="663"/>
      <c r="N40" s="663"/>
      <c r="O40" s="663"/>
      <c r="P40" s="663"/>
      <c r="Q40" s="664"/>
      <c r="R40" s="665">
        <v>729021</v>
      </c>
      <c r="S40" s="666"/>
      <c r="T40" s="666"/>
      <c r="U40" s="666"/>
      <c r="V40" s="666"/>
      <c r="W40" s="666"/>
      <c r="X40" s="666"/>
      <c r="Y40" s="667"/>
      <c r="Z40" s="692">
        <v>6.4</v>
      </c>
      <c r="AA40" s="692"/>
      <c r="AB40" s="692"/>
      <c r="AC40" s="692"/>
      <c r="AD40" s="693" t="s">
        <v>128</v>
      </c>
      <c r="AE40" s="693"/>
      <c r="AF40" s="693"/>
      <c r="AG40" s="693"/>
      <c r="AH40" s="693"/>
      <c r="AI40" s="693"/>
      <c r="AJ40" s="693"/>
      <c r="AK40" s="693"/>
      <c r="AL40" s="668" t="s">
        <v>128</v>
      </c>
      <c r="AM40" s="669"/>
      <c r="AN40" s="669"/>
      <c r="AO40" s="694"/>
      <c r="AQ40" s="700" t="s">
        <v>340</v>
      </c>
      <c r="AR40" s="701"/>
      <c r="AS40" s="701"/>
      <c r="AT40" s="701"/>
      <c r="AU40" s="701"/>
      <c r="AV40" s="701"/>
      <c r="AW40" s="701"/>
      <c r="AX40" s="701"/>
      <c r="AY40" s="702"/>
      <c r="AZ40" s="665" t="s">
        <v>128</v>
      </c>
      <c r="BA40" s="666"/>
      <c r="BB40" s="666"/>
      <c r="BC40" s="666"/>
      <c r="BD40" s="676"/>
      <c r="BE40" s="676"/>
      <c r="BF40" s="703"/>
      <c r="BG40" s="708" t="s">
        <v>341</v>
      </c>
      <c r="BH40" s="709"/>
      <c r="BI40" s="709"/>
      <c r="BJ40" s="709"/>
      <c r="BK40" s="709"/>
      <c r="BL40" s="222"/>
      <c r="BM40" s="704" t="s">
        <v>342</v>
      </c>
      <c r="BN40" s="704"/>
      <c r="BO40" s="704"/>
      <c r="BP40" s="704"/>
      <c r="BQ40" s="704"/>
      <c r="BR40" s="704"/>
      <c r="BS40" s="704"/>
      <c r="BT40" s="704"/>
      <c r="BU40" s="705"/>
      <c r="BV40" s="665">
        <v>106</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25000</v>
      </c>
      <c r="CS40" s="666"/>
      <c r="CT40" s="666"/>
      <c r="CU40" s="666"/>
      <c r="CV40" s="666"/>
      <c r="CW40" s="666"/>
      <c r="CX40" s="666"/>
      <c r="CY40" s="667"/>
      <c r="CZ40" s="668">
        <v>0.2</v>
      </c>
      <c r="DA40" s="678"/>
      <c r="DB40" s="678"/>
      <c r="DC40" s="679"/>
      <c r="DD40" s="671" t="s">
        <v>128</v>
      </c>
      <c r="DE40" s="666"/>
      <c r="DF40" s="666"/>
      <c r="DG40" s="666"/>
      <c r="DH40" s="666"/>
      <c r="DI40" s="666"/>
      <c r="DJ40" s="666"/>
      <c r="DK40" s="667"/>
      <c r="DL40" s="671" t="s">
        <v>128</v>
      </c>
      <c r="DM40" s="666"/>
      <c r="DN40" s="666"/>
      <c r="DO40" s="666"/>
      <c r="DP40" s="666"/>
      <c r="DQ40" s="666"/>
      <c r="DR40" s="666"/>
      <c r="DS40" s="666"/>
      <c r="DT40" s="666"/>
      <c r="DU40" s="666"/>
      <c r="DV40" s="667"/>
      <c r="DW40" s="668" t="s">
        <v>224</v>
      </c>
      <c r="DX40" s="678"/>
      <c r="DY40" s="678"/>
      <c r="DZ40" s="678"/>
      <c r="EA40" s="678"/>
      <c r="EB40" s="678"/>
      <c r="EC40" s="699"/>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224</v>
      </c>
      <c r="S41" s="666"/>
      <c r="T41" s="666"/>
      <c r="U41" s="666"/>
      <c r="V41" s="666"/>
      <c r="W41" s="666"/>
      <c r="X41" s="666"/>
      <c r="Y41" s="667"/>
      <c r="Z41" s="692" t="s">
        <v>224</v>
      </c>
      <c r="AA41" s="692"/>
      <c r="AB41" s="692"/>
      <c r="AC41" s="692"/>
      <c r="AD41" s="693" t="s">
        <v>128</v>
      </c>
      <c r="AE41" s="693"/>
      <c r="AF41" s="693"/>
      <c r="AG41" s="693"/>
      <c r="AH41" s="693"/>
      <c r="AI41" s="693"/>
      <c r="AJ41" s="693"/>
      <c r="AK41" s="693"/>
      <c r="AL41" s="668" t="s">
        <v>224</v>
      </c>
      <c r="AM41" s="669"/>
      <c r="AN41" s="669"/>
      <c r="AO41" s="694"/>
      <c r="AQ41" s="700" t="s">
        <v>345</v>
      </c>
      <c r="AR41" s="701"/>
      <c r="AS41" s="701"/>
      <c r="AT41" s="701"/>
      <c r="AU41" s="701"/>
      <c r="AV41" s="701"/>
      <c r="AW41" s="701"/>
      <c r="AX41" s="701"/>
      <c r="AY41" s="702"/>
      <c r="AZ41" s="665">
        <v>285217</v>
      </c>
      <c r="BA41" s="666"/>
      <c r="BB41" s="666"/>
      <c r="BC41" s="666"/>
      <c r="BD41" s="676"/>
      <c r="BE41" s="676"/>
      <c r="BF41" s="703"/>
      <c r="BG41" s="708"/>
      <c r="BH41" s="709"/>
      <c r="BI41" s="709"/>
      <c r="BJ41" s="709"/>
      <c r="BK41" s="709"/>
      <c r="BL41" s="222"/>
      <c r="BM41" s="704" t="s">
        <v>346</v>
      </c>
      <c r="BN41" s="704"/>
      <c r="BO41" s="704"/>
      <c r="BP41" s="704"/>
      <c r="BQ41" s="704"/>
      <c r="BR41" s="704"/>
      <c r="BS41" s="704"/>
      <c r="BT41" s="704"/>
      <c r="BU41" s="705"/>
      <c r="BV41" s="665">
        <v>1</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224</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224</v>
      </c>
      <c r="AA42" s="692"/>
      <c r="AB42" s="692"/>
      <c r="AC42" s="692"/>
      <c r="AD42" s="693" t="s">
        <v>224</v>
      </c>
      <c r="AE42" s="693"/>
      <c r="AF42" s="693"/>
      <c r="AG42" s="693"/>
      <c r="AH42" s="693"/>
      <c r="AI42" s="693"/>
      <c r="AJ42" s="693"/>
      <c r="AK42" s="693"/>
      <c r="AL42" s="668" t="s">
        <v>224</v>
      </c>
      <c r="AM42" s="669"/>
      <c r="AN42" s="669"/>
      <c r="AO42" s="694"/>
      <c r="AQ42" s="712" t="s">
        <v>349</v>
      </c>
      <c r="AR42" s="713"/>
      <c r="AS42" s="713"/>
      <c r="AT42" s="713"/>
      <c r="AU42" s="713"/>
      <c r="AV42" s="713"/>
      <c r="AW42" s="713"/>
      <c r="AX42" s="713"/>
      <c r="AY42" s="714"/>
      <c r="AZ42" s="645">
        <v>621126</v>
      </c>
      <c r="BA42" s="680"/>
      <c r="BB42" s="680"/>
      <c r="BC42" s="680"/>
      <c r="BD42" s="646"/>
      <c r="BE42" s="646"/>
      <c r="BF42" s="695"/>
      <c r="BG42" s="710"/>
      <c r="BH42" s="711"/>
      <c r="BI42" s="711"/>
      <c r="BJ42" s="711"/>
      <c r="BK42" s="711"/>
      <c r="BL42" s="223"/>
      <c r="BM42" s="696" t="s">
        <v>350</v>
      </c>
      <c r="BN42" s="696"/>
      <c r="BO42" s="696"/>
      <c r="BP42" s="696"/>
      <c r="BQ42" s="696"/>
      <c r="BR42" s="696"/>
      <c r="BS42" s="696"/>
      <c r="BT42" s="696"/>
      <c r="BU42" s="697"/>
      <c r="BV42" s="645">
        <v>293</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687122</v>
      </c>
      <c r="CS42" s="676"/>
      <c r="CT42" s="676"/>
      <c r="CU42" s="676"/>
      <c r="CV42" s="676"/>
      <c r="CW42" s="676"/>
      <c r="CX42" s="676"/>
      <c r="CY42" s="677"/>
      <c r="CZ42" s="668">
        <v>6.4</v>
      </c>
      <c r="DA42" s="678"/>
      <c r="DB42" s="678"/>
      <c r="DC42" s="679"/>
      <c r="DD42" s="671">
        <v>433457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352</v>
      </c>
      <c r="C43" s="663"/>
      <c r="D43" s="663"/>
      <c r="E43" s="663"/>
      <c r="F43" s="663"/>
      <c r="G43" s="663"/>
      <c r="H43" s="663"/>
      <c r="I43" s="663"/>
      <c r="J43" s="663"/>
      <c r="K43" s="663"/>
      <c r="L43" s="663"/>
      <c r="M43" s="663"/>
      <c r="N43" s="663"/>
      <c r="O43" s="663"/>
      <c r="P43" s="663"/>
      <c r="Q43" s="664"/>
      <c r="R43" s="665">
        <v>575721</v>
      </c>
      <c r="S43" s="666"/>
      <c r="T43" s="666"/>
      <c r="U43" s="666"/>
      <c r="V43" s="666"/>
      <c r="W43" s="666"/>
      <c r="X43" s="666"/>
      <c r="Y43" s="667"/>
      <c r="Z43" s="692">
        <v>5</v>
      </c>
      <c r="AA43" s="692"/>
      <c r="AB43" s="692"/>
      <c r="AC43" s="692"/>
      <c r="AD43" s="693" t="s">
        <v>128</v>
      </c>
      <c r="AE43" s="693"/>
      <c r="AF43" s="693"/>
      <c r="AG43" s="693"/>
      <c r="AH43" s="693"/>
      <c r="AI43" s="693"/>
      <c r="AJ43" s="693"/>
      <c r="AK43" s="693"/>
      <c r="AL43" s="668" t="s">
        <v>224</v>
      </c>
      <c r="AM43" s="669"/>
      <c r="AN43" s="669"/>
      <c r="AO43" s="694"/>
      <c r="BV43" s="224"/>
      <c r="BW43" s="224"/>
      <c r="BX43" s="224"/>
      <c r="BY43" s="224"/>
      <c r="BZ43" s="224"/>
      <c r="CA43" s="224"/>
      <c r="CB43" s="224"/>
      <c r="CD43" s="662" t="s">
        <v>353</v>
      </c>
      <c r="CE43" s="663"/>
      <c r="CF43" s="663"/>
      <c r="CG43" s="663"/>
      <c r="CH43" s="663"/>
      <c r="CI43" s="663"/>
      <c r="CJ43" s="663"/>
      <c r="CK43" s="663"/>
      <c r="CL43" s="663"/>
      <c r="CM43" s="663"/>
      <c r="CN43" s="663"/>
      <c r="CO43" s="663"/>
      <c r="CP43" s="663"/>
      <c r="CQ43" s="664"/>
      <c r="CR43" s="665">
        <v>31319</v>
      </c>
      <c r="CS43" s="676"/>
      <c r="CT43" s="676"/>
      <c r="CU43" s="676"/>
      <c r="CV43" s="676"/>
      <c r="CW43" s="676"/>
      <c r="CX43" s="676"/>
      <c r="CY43" s="677"/>
      <c r="CZ43" s="668">
        <v>0.3</v>
      </c>
      <c r="DA43" s="678"/>
      <c r="DB43" s="678"/>
      <c r="DC43" s="679"/>
      <c r="DD43" s="671">
        <v>31319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354</v>
      </c>
      <c r="C44" s="643"/>
      <c r="D44" s="643"/>
      <c r="E44" s="643"/>
      <c r="F44" s="643"/>
      <c r="G44" s="643"/>
      <c r="H44" s="643"/>
      <c r="I44" s="643"/>
      <c r="J44" s="643"/>
      <c r="K44" s="643"/>
      <c r="L44" s="643"/>
      <c r="M44" s="643"/>
      <c r="N44" s="643"/>
      <c r="O44" s="643"/>
      <c r="P44" s="643"/>
      <c r="Q44" s="644"/>
      <c r="R44" s="645">
        <v>11474924</v>
      </c>
      <c r="S44" s="680"/>
      <c r="T44" s="680"/>
      <c r="U44" s="680"/>
      <c r="V44" s="680"/>
      <c r="W44" s="680"/>
      <c r="X44" s="680"/>
      <c r="Y44" s="681"/>
      <c r="Z44" s="682">
        <v>100</v>
      </c>
      <c r="AA44" s="682"/>
      <c r="AB44" s="682"/>
      <c r="AC44" s="682"/>
      <c r="AD44" s="683">
        <v>6068267</v>
      </c>
      <c r="AE44" s="683"/>
      <c r="AF44" s="683"/>
      <c r="AG44" s="683"/>
      <c r="AH44" s="683"/>
      <c r="AI44" s="683"/>
      <c r="AJ44" s="683"/>
      <c r="AK44" s="683"/>
      <c r="AL44" s="648">
        <v>100</v>
      </c>
      <c r="AM44" s="684"/>
      <c r="AN44" s="684"/>
      <c r="AO44" s="685"/>
      <c r="CD44" s="686" t="s">
        <v>300</v>
      </c>
      <c r="CE44" s="687"/>
      <c r="CF44" s="662" t="s">
        <v>355</v>
      </c>
      <c r="CG44" s="663"/>
      <c r="CH44" s="663"/>
      <c r="CI44" s="663"/>
      <c r="CJ44" s="663"/>
      <c r="CK44" s="663"/>
      <c r="CL44" s="663"/>
      <c r="CM44" s="663"/>
      <c r="CN44" s="663"/>
      <c r="CO44" s="663"/>
      <c r="CP44" s="663"/>
      <c r="CQ44" s="664"/>
      <c r="CR44" s="665">
        <v>687122</v>
      </c>
      <c r="CS44" s="666"/>
      <c r="CT44" s="666"/>
      <c r="CU44" s="666"/>
      <c r="CV44" s="666"/>
      <c r="CW44" s="666"/>
      <c r="CX44" s="666"/>
      <c r="CY44" s="667"/>
      <c r="CZ44" s="668">
        <v>6.4</v>
      </c>
      <c r="DA44" s="669"/>
      <c r="DB44" s="669"/>
      <c r="DC44" s="670"/>
      <c r="DD44" s="671">
        <v>433457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356</v>
      </c>
      <c r="CG45" s="663"/>
      <c r="CH45" s="663"/>
      <c r="CI45" s="663"/>
      <c r="CJ45" s="663"/>
      <c r="CK45" s="663"/>
      <c r="CL45" s="663"/>
      <c r="CM45" s="663"/>
      <c r="CN45" s="663"/>
      <c r="CO45" s="663"/>
      <c r="CP45" s="663"/>
      <c r="CQ45" s="664"/>
      <c r="CR45" s="665">
        <v>122682</v>
      </c>
      <c r="CS45" s="676"/>
      <c r="CT45" s="676"/>
      <c r="CU45" s="676"/>
      <c r="CV45" s="676"/>
      <c r="CW45" s="676"/>
      <c r="CX45" s="676"/>
      <c r="CY45" s="677"/>
      <c r="CZ45" s="668">
        <v>1.1000000000000001</v>
      </c>
      <c r="DA45" s="678"/>
      <c r="DB45" s="678"/>
      <c r="DC45" s="679"/>
      <c r="DD45" s="671">
        <v>56316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358</v>
      </c>
      <c r="CG46" s="663"/>
      <c r="CH46" s="663"/>
      <c r="CI46" s="663"/>
      <c r="CJ46" s="663"/>
      <c r="CK46" s="663"/>
      <c r="CL46" s="663"/>
      <c r="CM46" s="663"/>
      <c r="CN46" s="663"/>
      <c r="CO46" s="663"/>
      <c r="CP46" s="663"/>
      <c r="CQ46" s="664"/>
      <c r="CR46" s="665">
        <v>556772</v>
      </c>
      <c r="CS46" s="666"/>
      <c r="CT46" s="666"/>
      <c r="CU46" s="666"/>
      <c r="CV46" s="666"/>
      <c r="CW46" s="666"/>
      <c r="CX46" s="666"/>
      <c r="CY46" s="667"/>
      <c r="CZ46" s="668">
        <v>5.2</v>
      </c>
      <c r="DA46" s="669"/>
      <c r="DB46" s="669"/>
      <c r="DC46" s="670"/>
      <c r="DD46" s="671">
        <v>369473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t="s">
        <v>128</v>
      </c>
      <c r="CS47" s="676"/>
      <c r="CT47" s="676"/>
      <c r="CU47" s="676"/>
      <c r="CV47" s="676"/>
      <c r="CW47" s="676"/>
      <c r="CX47" s="676"/>
      <c r="CY47" s="677"/>
      <c r="CZ47" s="668" t="s">
        <v>224</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363</v>
      </c>
      <c r="CE49" s="643"/>
      <c r="CF49" s="643"/>
      <c r="CG49" s="643"/>
      <c r="CH49" s="643"/>
      <c r="CI49" s="643"/>
      <c r="CJ49" s="643"/>
      <c r="CK49" s="643"/>
      <c r="CL49" s="643"/>
      <c r="CM49" s="643"/>
      <c r="CN49" s="643"/>
      <c r="CO49" s="643"/>
      <c r="CP49" s="643"/>
      <c r="CQ49" s="644"/>
      <c r="CR49" s="645">
        <v>10770013</v>
      </c>
      <c r="CS49" s="646"/>
      <c r="CT49" s="646"/>
      <c r="CU49" s="646"/>
      <c r="CV49" s="646"/>
      <c r="CW49" s="646"/>
      <c r="CX49" s="646"/>
      <c r="CY49" s="647"/>
      <c r="CZ49" s="648">
        <v>100</v>
      </c>
      <c r="DA49" s="649"/>
      <c r="DB49" s="649"/>
      <c r="DC49" s="650"/>
      <c r="DD49" s="651">
        <v>6965510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4OOsRkPuZwrVv0urllu5TLKhcE21JM72i9KxDucJ/GBimIaPfjGx0EZbWfPUiXeA2khzTQyVarllpVc81p0agw==" saltValue="YVT43R2koyUbWVdgktB07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365</v>
      </c>
      <c r="DK2" s="1157"/>
      <c r="DL2" s="1157"/>
      <c r="DM2" s="1157"/>
      <c r="DN2" s="1157"/>
      <c r="DO2" s="1158"/>
      <c r="DP2" s="231"/>
      <c r="DQ2" s="1156" t="s">
        <v>366</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35"/>
      <c r="BA5" s="235"/>
      <c r="BB5" s="235"/>
      <c r="BC5" s="235"/>
      <c r="BD5" s="235"/>
      <c r="BE5" s="236"/>
      <c r="BF5" s="236"/>
      <c r="BG5" s="236"/>
      <c r="BH5" s="236"/>
      <c r="BI5" s="236"/>
      <c r="BJ5" s="236"/>
      <c r="BK5" s="236"/>
      <c r="BL5" s="236"/>
      <c r="BM5" s="236"/>
      <c r="BN5" s="236"/>
      <c r="BO5" s="236"/>
      <c r="BP5" s="236"/>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386</v>
      </c>
      <c r="C7" s="1113"/>
      <c r="D7" s="1113"/>
      <c r="E7" s="1113"/>
      <c r="F7" s="1113"/>
      <c r="G7" s="1113"/>
      <c r="H7" s="1113"/>
      <c r="I7" s="1113"/>
      <c r="J7" s="1113"/>
      <c r="K7" s="1113"/>
      <c r="L7" s="1113"/>
      <c r="M7" s="1113"/>
      <c r="N7" s="1113"/>
      <c r="O7" s="1113"/>
      <c r="P7" s="1114"/>
      <c r="Q7" s="1167">
        <v>11475</v>
      </c>
      <c r="R7" s="1168"/>
      <c r="S7" s="1168"/>
      <c r="T7" s="1168"/>
      <c r="U7" s="1168"/>
      <c r="V7" s="1168">
        <v>10770</v>
      </c>
      <c r="W7" s="1168"/>
      <c r="X7" s="1168"/>
      <c r="Y7" s="1168"/>
      <c r="Z7" s="1168"/>
      <c r="AA7" s="1168">
        <v>705</v>
      </c>
      <c r="AB7" s="1168"/>
      <c r="AC7" s="1168"/>
      <c r="AD7" s="1168"/>
      <c r="AE7" s="1169"/>
      <c r="AF7" s="1170">
        <v>593</v>
      </c>
      <c r="AG7" s="1171"/>
      <c r="AH7" s="1171"/>
      <c r="AI7" s="1171"/>
      <c r="AJ7" s="1172"/>
      <c r="AK7" s="1173">
        <v>313</v>
      </c>
      <c r="AL7" s="1174"/>
      <c r="AM7" s="1174"/>
      <c r="AN7" s="1174"/>
      <c r="AO7" s="1174"/>
      <c r="AP7" s="1174">
        <v>7301</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t="s">
        <v>387</v>
      </c>
      <c r="C8" s="1096"/>
      <c r="D8" s="1096"/>
      <c r="E8" s="1096"/>
      <c r="F8" s="1096"/>
      <c r="G8" s="1096"/>
      <c r="H8" s="1096"/>
      <c r="I8" s="1096"/>
      <c r="J8" s="1096"/>
      <c r="K8" s="1096"/>
      <c r="L8" s="1096"/>
      <c r="M8" s="1096"/>
      <c r="N8" s="1096"/>
      <c r="O8" s="1096"/>
      <c r="P8" s="1097"/>
      <c r="Q8" s="1103">
        <v>0</v>
      </c>
      <c r="R8" s="1104"/>
      <c r="S8" s="1104"/>
      <c r="T8" s="1104"/>
      <c r="U8" s="1104"/>
      <c r="V8" s="1104">
        <v>0</v>
      </c>
      <c r="W8" s="1104"/>
      <c r="X8" s="1104"/>
      <c r="Y8" s="1104"/>
      <c r="Z8" s="1104"/>
      <c r="AA8" s="1104" t="s">
        <v>594</v>
      </c>
      <c r="AB8" s="1104"/>
      <c r="AC8" s="1104"/>
      <c r="AD8" s="1104"/>
      <c r="AE8" s="1105"/>
      <c r="AF8" s="1100" t="s">
        <v>388</v>
      </c>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390</v>
      </c>
      <c r="B23" s="1002" t="s">
        <v>391</v>
      </c>
      <c r="C23" s="1003"/>
      <c r="D23" s="1003"/>
      <c r="E23" s="1003"/>
      <c r="F23" s="1003"/>
      <c r="G23" s="1003"/>
      <c r="H23" s="1003"/>
      <c r="I23" s="1003"/>
      <c r="J23" s="1003"/>
      <c r="K23" s="1003"/>
      <c r="L23" s="1003"/>
      <c r="M23" s="1003"/>
      <c r="N23" s="1003"/>
      <c r="O23" s="1003"/>
      <c r="P23" s="1013"/>
      <c r="Q23" s="1132">
        <v>11475</v>
      </c>
      <c r="R23" s="1126"/>
      <c r="S23" s="1126"/>
      <c r="T23" s="1126"/>
      <c r="U23" s="1126"/>
      <c r="V23" s="1126">
        <v>10770</v>
      </c>
      <c r="W23" s="1126"/>
      <c r="X23" s="1126"/>
      <c r="Y23" s="1126"/>
      <c r="Z23" s="1126"/>
      <c r="AA23" s="1126">
        <v>705</v>
      </c>
      <c r="AB23" s="1126"/>
      <c r="AC23" s="1126"/>
      <c r="AD23" s="1126"/>
      <c r="AE23" s="1133"/>
      <c r="AF23" s="1134">
        <v>593</v>
      </c>
      <c r="AG23" s="1126"/>
      <c r="AH23" s="1126"/>
      <c r="AI23" s="1126"/>
      <c r="AJ23" s="1135"/>
      <c r="AK23" s="1136"/>
      <c r="AL23" s="1137"/>
      <c r="AM23" s="1137"/>
      <c r="AN23" s="1137"/>
      <c r="AO23" s="1137"/>
      <c r="AP23" s="1126">
        <v>7301</v>
      </c>
      <c r="AQ23" s="1126"/>
      <c r="AR23" s="1126"/>
      <c r="AS23" s="1126"/>
      <c r="AT23" s="1126"/>
      <c r="AU23" s="1127"/>
      <c r="AV23" s="1127"/>
      <c r="AW23" s="1127"/>
      <c r="AX23" s="1127"/>
      <c r="AY23" s="1128"/>
      <c r="AZ23" s="1129" t="s">
        <v>392</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369</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376</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403</v>
      </c>
      <c r="C28" s="1113"/>
      <c r="D28" s="1113"/>
      <c r="E28" s="1113"/>
      <c r="F28" s="1113"/>
      <c r="G28" s="1113"/>
      <c r="H28" s="1113"/>
      <c r="I28" s="1113"/>
      <c r="J28" s="1113"/>
      <c r="K28" s="1113"/>
      <c r="L28" s="1113"/>
      <c r="M28" s="1113"/>
      <c r="N28" s="1113"/>
      <c r="O28" s="1113"/>
      <c r="P28" s="1114"/>
      <c r="Q28" s="1115">
        <v>3147</v>
      </c>
      <c r="R28" s="1116"/>
      <c r="S28" s="1116"/>
      <c r="T28" s="1116"/>
      <c r="U28" s="1116"/>
      <c r="V28" s="1116">
        <v>2929</v>
      </c>
      <c r="W28" s="1116"/>
      <c r="X28" s="1116"/>
      <c r="Y28" s="1116"/>
      <c r="Z28" s="1116"/>
      <c r="AA28" s="1116">
        <v>219</v>
      </c>
      <c r="AB28" s="1116"/>
      <c r="AC28" s="1116"/>
      <c r="AD28" s="1116"/>
      <c r="AE28" s="1117"/>
      <c r="AF28" s="1118">
        <v>219</v>
      </c>
      <c r="AG28" s="1116"/>
      <c r="AH28" s="1116"/>
      <c r="AI28" s="1116"/>
      <c r="AJ28" s="1119"/>
      <c r="AK28" s="1107">
        <v>284</v>
      </c>
      <c r="AL28" s="1108"/>
      <c r="AM28" s="1108"/>
      <c r="AN28" s="1108"/>
      <c r="AO28" s="1108"/>
      <c r="AP28" s="1108" t="s">
        <v>590</v>
      </c>
      <c r="AQ28" s="1108"/>
      <c r="AR28" s="1108"/>
      <c r="AS28" s="1108"/>
      <c r="AT28" s="1108"/>
      <c r="AU28" s="1108" t="s">
        <v>590</v>
      </c>
      <c r="AV28" s="1108"/>
      <c r="AW28" s="1108"/>
      <c r="AX28" s="1108"/>
      <c r="AY28" s="1108"/>
      <c r="AZ28" s="1109" t="s">
        <v>590</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404</v>
      </c>
      <c r="C29" s="1096"/>
      <c r="D29" s="1096"/>
      <c r="E29" s="1096"/>
      <c r="F29" s="1096"/>
      <c r="G29" s="1096"/>
      <c r="H29" s="1096"/>
      <c r="I29" s="1096"/>
      <c r="J29" s="1096"/>
      <c r="K29" s="1096"/>
      <c r="L29" s="1096"/>
      <c r="M29" s="1096"/>
      <c r="N29" s="1096"/>
      <c r="O29" s="1096"/>
      <c r="P29" s="1097"/>
      <c r="Q29" s="1103">
        <v>1888</v>
      </c>
      <c r="R29" s="1104"/>
      <c r="S29" s="1104"/>
      <c r="T29" s="1104"/>
      <c r="U29" s="1104"/>
      <c r="V29" s="1104">
        <v>1796</v>
      </c>
      <c r="W29" s="1104"/>
      <c r="X29" s="1104"/>
      <c r="Y29" s="1104"/>
      <c r="Z29" s="1104"/>
      <c r="AA29" s="1104">
        <v>93</v>
      </c>
      <c r="AB29" s="1104"/>
      <c r="AC29" s="1104"/>
      <c r="AD29" s="1104"/>
      <c r="AE29" s="1105"/>
      <c r="AF29" s="1100">
        <v>93</v>
      </c>
      <c r="AG29" s="1101"/>
      <c r="AH29" s="1101"/>
      <c r="AI29" s="1101"/>
      <c r="AJ29" s="1102"/>
      <c r="AK29" s="1045">
        <v>261</v>
      </c>
      <c r="AL29" s="1036"/>
      <c r="AM29" s="1036"/>
      <c r="AN29" s="1036"/>
      <c r="AO29" s="1036"/>
      <c r="AP29" s="1036" t="s">
        <v>590</v>
      </c>
      <c r="AQ29" s="1036"/>
      <c r="AR29" s="1036"/>
      <c r="AS29" s="1036"/>
      <c r="AT29" s="1036"/>
      <c r="AU29" s="1036" t="s">
        <v>590</v>
      </c>
      <c r="AV29" s="1036"/>
      <c r="AW29" s="1036"/>
      <c r="AX29" s="1036"/>
      <c r="AY29" s="1036"/>
      <c r="AZ29" s="1106" t="s">
        <v>590</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405</v>
      </c>
      <c r="C30" s="1096"/>
      <c r="D30" s="1096"/>
      <c r="E30" s="1096"/>
      <c r="F30" s="1096"/>
      <c r="G30" s="1096"/>
      <c r="H30" s="1096"/>
      <c r="I30" s="1096"/>
      <c r="J30" s="1096"/>
      <c r="K30" s="1096"/>
      <c r="L30" s="1096"/>
      <c r="M30" s="1096"/>
      <c r="N30" s="1096"/>
      <c r="O30" s="1096"/>
      <c r="P30" s="1097"/>
      <c r="Q30" s="1103">
        <v>19</v>
      </c>
      <c r="R30" s="1104"/>
      <c r="S30" s="1104"/>
      <c r="T30" s="1104"/>
      <c r="U30" s="1104"/>
      <c r="V30" s="1104">
        <v>17</v>
      </c>
      <c r="W30" s="1104"/>
      <c r="X30" s="1104"/>
      <c r="Y30" s="1104"/>
      <c r="Z30" s="1104"/>
      <c r="AA30" s="1104">
        <v>1</v>
      </c>
      <c r="AB30" s="1104"/>
      <c r="AC30" s="1104"/>
      <c r="AD30" s="1104"/>
      <c r="AE30" s="1105"/>
      <c r="AF30" s="1100">
        <v>1</v>
      </c>
      <c r="AG30" s="1101"/>
      <c r="AH30" s="1101"/>
      <c r="AI30" s="1101"/>
      <c r="AJ30" s="1102"/>
      <c r="AK30" s="1045">
        <v>6</v>
      </c>
      <c r="AL30" s="1036"/>
      <c r="AM30" s="1036"/>
      <c r="AN30" s="1036"/>
      <c r="AO30" s="1036"/>
      <c r="AP30" s="1036" t="s">
        <v>590</v>
      </c>
      <c r="AQ30" s="1036"/>
      <c r="AR30" s="1036"/>
      <c r="AS30" s="1036"/>
      <c r="AT30" s="1036"/>
      <c r="AU30" s="1036" t="s">
        <v>590</v>
      </c>
      <c r="AV30" s="1036"/>
      <c r="AW30" s="1036"/>
      <c r="AX30" s="1036"/>
      <c r="AY30" s="1036"/>
      <c r="AZ30" s="1106" t="s">
        <v>590</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406</v>
      </c>
      <c r="C31" s="1096"/>
      <c r="D31" s="1096"/>
      <c r="E31" s="1096"/>
      <c r="F31" s="1096"/>
      <c r="G31" s="1096"/>
      <c r="H31" s="1096"/>
      <c r="I31" s="1096"/>
      <c r="J31" s="1096"/>
      <c r="K31" s="1096"/>
      <c r="L31" s="1096"/>
      <c r="M31" s="1096"/>
      <c r="N31" s="1096"/>
      <c r="O31" s="1096"/>
      <c r="P31" s="1097"/>
      <c r="Q31" s="1103">
        <v>650</v>
      </c>
      <c r="R31" s="1104"/>
      <c r="S31" s="1104"/>
      <c r="T31" s="1104"/>
      <c r="U31" s="1104"/>
      <c r="V31" s="1104">
        <v>650</v>
      </c>
      <c r="W31" s="1104"/>
      <c r="X31" s="1104"/>
      <c r="Y31" s="1104"/>
      <c r="Z31" s="1104"/>
      <c r="AA31" s="1104">
        <v>0</v>
      </c>
      <c r="AB31" s="1104"/>
      <c r="AC31" s="1104"/>
      <c r="AD31" s="1104"/>
      <c r="AE31" s="1105"/>
      <c r="AF31" s="1100">
        <v>0</v>
      </c>
      <c r="AG31" s="1101"/>
      <c r="AH31" s="1101"/>
      <c r="AI31" s="1101"/>
      <c r="AJ31" s="1102"/>
      <c r="AK31" s="1045">
        <v>318</v>
      </c>
      <c r="AL31" s="1036"/>
      <c r="AM31" s="1036"/>
      <c r="AN31" s="1036"/>
      <c r="AO31" s="1036"/>
      <c r="AP31" s="1036" t="s">
        <v>590</v>
      </c>
      <c r="AQ31" s="1036"/>
      <c r="AR31" s="1036"/>
      <c r="AS31" s="1036"/>
      <c r="AT31" s="1036"/>
      <c r="AU31" s="1036" t="s">
        <v>590</v>
      </c>
      <c r="AV31" s="1036"/>
      <c r="AW31" s="1036"/>
      <c r="AX31" s="1036"/>
      <c r="AY31" s="1036"/>
      <c r="AZ31" s="1106" t="s">
        <v>590</v>
      </c>
      <c r="BA31" s="1106"/>
      <c r="BB31" s="1106"/>
      <c r="BC31" s="1106"/>
      <c r="BD31" s="1106"/>
      <c r="BE31" s="1037"/>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407</v>
      </c>
      <c r="C32" s="1096"/>
      <c r="D32" s="1096"/>
      <c r="E32" s="1096"/>
      <c r="F32" s="1096"/>
      <c r="G32" s="1096"/>
      <c r="H32" s="1096"/>
      <c r="I32" s="1096"/>
      <c r="J32" s="1096"/>
      <c r="K32" s="1096"/>
      <c r="L32" s="1096"/>
      <c r="M32" s="1096"/>
      <c r="N32" s="1096"/>
      <c r="O32" s="1096"/>
      <c r="P32" s="1097"/>
      <c r="Q32" s="1103">
        <v>306</v>
      </c>
      <c r="R32" s="1104"/>
      <c r="S32" s="1104"/>
      <c r="T32" s="1104"/>
      <c r="U32" s="1104"/>
      <c r="V32" s="1104">
        <v>265</v>
      </c>
      <c r="W32" s="1104"/>
      <c r="X32" s="1104"/>
      <c r="Y32" s="1104"/>
      <c r="Z32" s="1104"/>
      <c r="AA32" s="1104">
        <v>40</v>
      </c>
      <c r="AB32" s="1104"/>
      <c r="AC32" s="1104"/>
      <c r="AD32" s="1104"/>
      <c r="AE32" s="1105"/>
      <c r="AF32" s="1100">
        <v>209</v>
      </c>
      <c r="AG32" s="1101"/>
      <c r="AH32" s="1101"/>
      <c r="AI32" s="1101"/>
      <c r="AJ32" s="1102"/>
      <c r="AK32" s="1045">
        <v>203</v>
      </c>
      <c r="AL32" s="1036"/>
      <c r="AM32" s="1036"/>
      <c r="AN32" s="1036"/>
      <c r="AO32" s="1036"/>
      <c r="AP32" s="1036">
        <v>3290</v>
      </c>
      <c r="AQ32" s="1036"/>
      <c r="AR32" s="1036"/>
      <c r="AS32" s="1036"/>
      <c r="AT32" s="1036"/>
      <c r="AU32" s="1036">
        <v>3044</v>
      </c>
      <c r="AV32" s="1036"/>
      <c r="AW32" s="1036"/>
      <c r="AX32" s="1036"/>
      <c r="AY32" s="1036"/>
      <c r="AZ32" s="1106" t="s">
        <v>590</v>
      </c>
      <c r="BA32" s="1106"/>
      <c r="BB32" s="1106"/>
      <c r="BC32" s="1106"/>
      <c r="BD32" s="1106"/>
      <c r="BE32" s="1037" t="s">
        <v>408</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390</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522</v>
      </c>
      <c r="AG63" s="1024"/>
      <c r="AH63" s="1024"/>
      <c r="AI63" s="1024"/>
      <c r="AJ63" s="1087"/>
      <c r="AK63" s="1088"/>
      <c r="AL63" s="1028"/>
      <c r="AM63" s="1028"/>
      <c r="AN63" s="1028"/>
      <c r="AO63" s="1028"/>
      <c r="AP63" s="1024">
        <v>3290</v>
      </c>
      <c r="AQ63" s="1024"/>
      <c r="AR63" s="1024"/>
      <c r="AS63" s="1024"/>
      <c r="AT63" s="1024"/>
      <c r="AU63" s="1024">
        <v>3044</v>
      </c>
      <c r="AV63" s="1024"/>
      <c r="AW63" s="1024"/>
      <c r="AX63" s="1024"/>
      <c r="AY63" s="1024"/>
      <c r="AZ63" s="1082"/>
      <c r="BA63" s="1082"/>
      <c r="BB63" s="1082"/>
      <c r="BC63" s="1082"/>
      <c r="BD63" s="1082"/>
      <c r="BE63" s="1025"/>
      <c r="BF63" s="1025"/>
      <c r="BG63" s="1025"/>
      <c r="BH63" s="1025"/>
      <c r="BI63" s="1026"/>
      <c r="BJ63" s="1083" t="s">
        <v>411</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413</v>
      </c>
      <c r="B66" s="1061"/>
      <c r="C66" s="1061"/>
      <c r="D66" s="1061"/>
      <c r="E66" s="1061"/>
      <c r="F66" s="1061"/>
      <c r="G66" s="1061"/>
      <c r="H66" s="1061"/>
      <c r="I66" s="1061"/>
      <c r="J66" s="1061"/>
      <c r="K66" s="1061"/>
      <c r="L66" s="1061"/>
      <c r="M66" s="1061"/>
      <c r="N66" s="1061"/>
      <c r="O66" s="1061"/>
      <c r="P66" s="1062"/>
      <c r="Q66" s="1066" t="s">
        <v>414</v>
      </c>
      <c r="R66" s="1067"/>
      <c r="S66" s="1067"/>
      <c r="T66" s="1067"/>
      <c r="U66" s="1068"/>
      <c r="V66" s="1066" t="s">
        <v>396</v>
      </c>
      <c r="W66" s="1067"/>
      <c r="X66" s="1067"/>
      <c r="Y66" s="1067"/>
      <c r="Z66" s="1068"/>
      <c r="AA66" s="1066" t="s">
        <v>415</v>
      </c>
      <c r="AB66" s="1067"/>
      <c r="AC66" s="1067"/>
      <c r="AD66" s="1067"/>
      <c r="AE66" s="1068"/>
      <c r="AF66" s="1072" t="s">
        <v>416</v>
      </c>
      <c r="AG66" s="1073"/>
      <c r="AH66" s="1073"/>
      <c r="AI66" s="1073"/>
      <c r="AJ66" s="1074"/>
      <c r="AK66" s="1066" t="s">
        <v>417</v>
      </c>
      <c r="AL66" s="1061"/>
      <c r="AM66" s="1061"/>
      <c r="AN66" s="1061"/>
      <c r="AO66" s="1062"/>
      <c r="AP66" s="1066" t="s">
        <v>418</v>
      </c>
      <c r="AQ66" s="1067"/>
      <c r="AR66" s="1067"/>
      <c r="AS66" s="1067"/>
      <c r="AT66" s="1068"/>
      <c r="AU66" s="1066" t="s">
        <v>419</v>
      </c>
      <c r="AV66" s="1067"/>
      <c r="AW66" s="1067"/>
      <c r="AX66" s="1067"/>
      <c r="AY66" s="1068"/>
      <c r="AZ66" s="1066" t="s">
        <v>376</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581</v>
      </c>
      <c r="C68" s="1051"/>
      <c r="D68" s="1051"/>
      <c r="E68" s="1051"/>
      <c r="F68" s="1051"/>
      <c r="G68" s="1051"/>
      <c r="H68" s="1051"/>
      <c r="I68" s="1051"/>
      <c r="J68" s="1051"/>
      <c r="K68" s="1051"/>
      <c r="L68" s="1051"/>
      <c r="M68" s="1051"/>
      <c r="N68" s="1051"/>
      <c r="O68" s="1051"/>
      <c r="P68" s="1052"/>
      <c r="Q68" s="1053">
        <v>28</v>
      </c>
      <c r="R68" s="1047"/>
      <c r="S68" s="1047"/>
      <c r="T68" s="1047"/>
      <c r="U68" s="1047"/>
      <c r="V68" s="1047">
        <v>26</v>
      </c>
      <c r="W68" s="1047"/>
      <c r="X68" s="1047"/>
      <c r="Y68" s="1047"/>
      <c r="Z68" s="1047"/>
      <c r="AA68" s="1047">
        <v>2</v>
      </c>
      <c r="AB68" s="1047"/>
      <c r="AC68" s="1047"/>
      <c r="AD68" s="1047"/>
      <c r="AE68" s="1047"/>
      <c r="AF68" s="1047">
        <v>2</v>
      </c>
      <c r="AG68" s="1047"/>
      <c r="AH68" s="1047"/>
      <c r="AI68" s="1047"/>
      <c r="AJ68" s="1047"/>
      <c r="AK68" s="1047" t="s">
        <v>591</v>
      </c>
      <c r="AL68" s="1047"/>
      <c r="AM68" s="1047"/>
      <c r="AN68" s="1047"/>
      <c r="AO68" s="1047"/>
      <c r="AP68" s="1047" t="s">
        <v>591</v>
      </c>
      <c r="AQ68" s="1047"/>
      <c r="AR68" s="1047"/>
      <c r="AS68" s="1047"/>
      <c r="AT68" s="1047"/>
      <c r="AU68" s="1047" t="s">
        <v>591</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582</v>
      </c>
      <c r="C69" s="1040"/>
      <c r="D69" s="1040"/>
      <c r="E69" s="1040"/>
      <c r="F69" s="1040"/>
      <c r="G69" s="1040"/>
      <c r="H69" s="1040"/>
      <c r="I69" s="1040"/>
      <c r="J69" s="1040"/>
      <c r="K69" s="1040"/>
      <c r="L69" s="1040"/>
      <c r="M69" s="1040"/>
      <c r="N69" s="1040"/>
      <c r="O69" s="1040"/>
      <c r="P69" s="1041"/>
      <c r="Q69" s="1042">
        <v>105</v>
      </c>
      <c r="R69" s="1036"/>
      <c r="S69" s="1036"/>
      <c r="T69" s="1036"/>
      <c r="U69" s="1036"/>
      <c r="V69" s="1036">
        <v>72</v>
      </c>
      <c r="W69" s="1036"/>
      <c r="X69" s="1036"/>
      <c r="Y69" s="1036"/>
      <c r="Z69" s="1036"/>
      <c r="AA69" s="1036">
        <v>33</v>
      </c>
      <c r="AB69" s="1036"/>
      <c r="AC69" s="1036"/>
      <c r="AD69" s="1036"/>
      <c r="AE69" s="1036"/>
      <c r="AF69" s="1036">
        <v>33</v>
      </c>
      <c r="AG69" s="1036"/>
      <c r="AH69" s="1036"/>
      <c r="AI69" s="1036"/>
      <c r="AJ69" s="1036"/>
      <c r="AK69" s="1036" t="s">
        <v>592</v>
      </c>
      <c r="AL69" s="1036"/>
      <c r="AM69" s="1036"/>
      <c r="AN69" s="1036"/>
      <c r="AO69" s="1036"/>
      <c r="AP69" s="1036" t="s">
        <v>592</v>
      </c>
      <c r="AQ69" s="1036"/>
      <c r="AR69" s="1036"/>
      <c r="AS69" s="1036"/>
      <c r="AT69" s="1036"/>
      <c r="AU69" s="1036" t="s">
        <v>592</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583</v>
      </c>
      <c r="C70" s="1040"/>
      <c r="D70" s="1040"/>
      <c r="E70" s="1040"/>
      <c r="F70" s="1040"/>
      <c r="G70" s="1040"/>
      <c r="H70" s="1040"/>
      <c r="I70" s="1040"/>
      <c r="J70" s="1040"/>
      <c r="K70" s="1040"/>
      <c r="L70" s="1040"/>
      <c r="M70" s="1040"/>
      <c r="N70" s="1040"/>
      <c r="O70" s="1040"/>
      <c r="P70" s="1041"/>
      <c r="Q70" s="1042">
        <v>3508</v>
      </c>
      <c r="R70" s="1036"/>
      <c r="S70" s="1036"/>
      <c r="T70" s="1036"/>
      <c r="U70" s="1036"/>
      <c r="V70" s="1036">
        <v>3452</v>
      </c>
      <c r="W70" s="1036"/>
      <c r="X70" s="1036"/>
      <c r="Y70" s="1036"/>
      <c r="Z70" s="1036"/>
      <c r="AA70" s="1036">
        <v>55</v>
      </c>
      <c r="AB70" s="1036"/>
      <c r="AC70" s="1036"/>
      <c r="AD70" s="1036"/>
      <c r="AE70" s="1036"/>
      <c r="AF70" s="1036">
        <v>55</v>
      </c>
      <c r="AG70" s="1036"/>
      <c r="AH70" s="1036"/>
      <c r="AI70" s="1036"/>
      <c r="AJ70" s="1036"/>
      <c r="AK70" s="1036">
        <v>79</v>
      </c>
      <c r="AL70" s="1036"/>
      <c r="AM70" s="1036"/>
      <c r="AN70" s="1036"/>
      <c r="AO70" s="1036"/>
      <c r="AP70" s="1036">
        <v>1848</v>
      </c>
      <c r="AQ70" s="1036"/>
      <c r="AR70" s="1036"/>
      <c r="AS70" s="1036"/>
      <c r="AT70" s="1036"/>
      <c r="AU70" s="1036">
        <v>228</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584</v>
      </c>
      <c r="C71" s="1040"/>
      <c r="D71" s="1040"/>
      <c r="E71" s="1040"/>
      <c r="F71" s="1040"/>
      <c r="G71" s="1040"/>
      <c r="H71" s="1040"/>
      <c r="I71" s="1040"/>
      <c r="J71" s="1040"/>
      <c r="K71" s="1040"/>
      <c r="L71" s="1040"/>
      <c r="M71" s="1040"/>
      <c r="N71" s="1040"/>
      <c r="O71" s="1040"/>
      <c r="P71" s="1041"/>
      <c r="Q71" s="1042">
        <v>1404</v>
      </c>
      <c r="R71" s="1036"/>
      <c r="S71" s="1036"/>
      <c r="T71" s="1036"/>
      <c r="U71" s="1036"/>
      <c r="V71" s="1036">
        <v>1369</v>
      </c>
      <c r="W71" s="1036"/>
      <c r="X71" s="1036"/>
      <c r="Y71" s="1036"/>
      <c r="Z71" s="1036"/>
      <c r="AA71" s="1036">
        <v>36</v>
      </c>
      <c r="AB71" s="1036"/>
      <c r="AC71" s="1036"/>
      <c r="AD71" s="1036"/>
      <c r="AE71" s="1036"/>
      <c r="AF71" s="1036">
        <v>36</v>
      </c>
      <c r="AG71" s="1036"/>
      <c r="AH71" s="1036"/>
      <c r="AI71" s="1036"/>
      <c r="AJ71" s="1036"/>
      <c r="AK71" s="1036">
        <v>27</v>
      </c>
      <c r="AL71" s="1036"/>
      <c r="AM71" s="1036"/>
      <c r="AN71" s="1036"/>
      <c r="AO71" s="1036"/>
      <c r="AP71" s="1036">
        <v>188</v>
      </c>
      <c r="AQ71" s="1036"/>
      <c r="AR71" s="1036"/>
      <c r="AS71" s="1036"/>
      <c r="AT71" s="1036"/>
      <c r="AU71" s="1036">
        <v>47</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585</v>
      </c>
      <c r="C72" s="1040"/>
      <c r="D72" s="1040"/>
      <c r="E72" s="1040"/>
      <c r="F72" s="1040"/>
      <c r="G72" s="1040"/>
      <c r="H72" s="1040"/>
      <c r="I72" s="1040"/>
      <c r="J72" s="1040"/>
      <c r="K72" s="1040"/>
      <c r="L72" s="1040"/>
      <c r="M72" s="1040"/>
      <c r="N72" s="1040"/>
      <c r="O72" s="1040"/>
      <c r="P72" s="1041"/>
      <c r="Q72" s="1042">
        <v>128</v>
      </c>
      <c r="R72" s="1036"/>
      <c r="S72" s="1036"/>
      <c r="T72" s="1036"/>
      <c r="U72" s="1036"/>
      <c r="V72" s="1036">
        <v>112</v>
      </c>
      <c r="W72" s="1036"/>
      <c r="X72" s="1036"/>
      <c r="Y72" s="1036"/>
      <c r="Z72" s="1036"/>
      <c r="AA72" s="1036">
        <v>17</v>
      </c>
      <c r="AB72" s="1036"/>
      <c r="AC72" s="1036"/>
      <c r="AD72" s="1036"/>
      <c r="AE72" s="1036"/>
      <c r="AF72" s="1036">
        <v>17</v>
      </c>
      <c r="AG72" s="1036"/>
      <c r="AH72" s="1036"/>
      <c r="AI72" s="1036"/>
      <c r="AJ72" s="1036"/>
      <c r="AK72" s="1036" t="s">
        <v>593</v>
      </c>
      <c r="AL72" s="1036"/>
      <c r="AM72" s="1036"/>
      <c r="AN72" s="1036"/>
      <c r="AO72" s="1036"/>
      <c r="AP72" s="1036" t="s">
        <v>593</v>
      </c>
      <c r="AQ72" s="1036"/>
      <c r="AR72" s="1036"/>
      <c r="AS72" s="1036"/>
      <c r="AT72" s="1036"/>
      <c r="AU72" s="1036" t="s">
        <v>593</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586</v>
      </c>
      <c r="C73" s="1040"/>
      <c r="D73" s="1040"/>
      <c r="E73" s="1040"/>
      <c r="F73" s="1040"/>
      <c r="G73" s="1040"/>
      <c r="H73" s="1040"/>
      <c r="I73" s="1040"/>
      <c r="J73" s="1040"/>
      <c r="K73" s="1040"/>
      <c r="L73" s="1040"/>
      <c r="M73" s="1040"/>
      <c r="N73" s="1040"/>
      <c r="O73" s="1040"/>
      <c r="P73" s="1041"/>
      <c r="Q73" s="1042">
        <v>12</v>
      </c>
      <c r="R73" s="1036"/>
      <c r="S73" s="1036"/>
      <c r="T73" s="1036"/>
      <c r="U73" s="1036"/>
      <c r="V73" s="1036">
        <v>11</v>
      </c>
      <c r="W73" s="1036"/>
      <c r="X73" s="1036"/>
      <c r="Y73" s="1036"/>
      <c r="Z73" s="1036"/>
      <c r="AA73" s="1036">
        <v>1</v>
      </c>
      <c r="AB73" s="1036"/>
      <c r="AC73" s="1036"/>
      <c r="AD73" s="1036"/>
      <c r="AE73" s="1036"/>
      <c r="AF73" s="1036">
        <v>1</v>
      </c>
      <c r="AG73" s="1036"/>
      <c r="AH73" s="1036"/>
      <c r="AI73" s="1036"/>
      <c r="AJ73" s="1036"/>
      <c r="AK73" s="1036" t="s">
        <v>593</v>
      </c>
      <c r="AL73" s="1036"/>
      <c r="AM73" s="1036"/>
      <c r="AN73" s="1036"/>
      <c r="AO73" s="1036"/>
      <c r="AP73" s="1036" t="s">
        <v>593</v>
      </c>
      <c r="AQ73" s="1036"/>
      <c r="AR73" s="1036"/>
      <c r="AS73" s="1036"/>
      <c r="AT73" s="1036"/>
      <c r="AU73" s="1036" t="s">
        <v>593</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t="s">
        <v>587</v>
      </c>
      <c r="C74" s="1040"/>
      <c r="D74" s="1040"/>
      <c r="E74" s="1040"/>
      <c r="F74" s="1040"/>
      <c r="G74" s="1040"/>
      <c r="H74" s="1040"/>
      <c r="I74" s="1040"/>
      <c r="J74" s="1040"/>
      <c r="K74" s="1040"/>
      <c r="L74" s="1040"/>
      <c r="M74" s="1040"/>
      <c r="N74" s="1040"/>
      <c r="O74" s="1040"/>
      <c r="P74" s="1041"/>
      <c r="Q74" s="1042">
        <v>1598</v>
      </c>
      <c r="R74" s="1036"/>
      <c r="S74" s="1036"/>
      <c r="T74" s="1036"/>
      <c r="U74" s="1036"/>
      <c r="V74" s="1036">
        <v>1456</v>
      </c>
      <c r="W74" s="1036"/>
      <c r="X74" s="1036"/>
      <c r="Y74" s="1036"/>
      <c r="Z74" s="1036"/>
      <c r="AA74" s="1036">
        <v>142</v>
      </c>
      <c r="AB74" s="1036"/>
      <c r="AC74" s="1036"/>
      <c r="AD74" s="1036"/>
      <c r="AE74" s="1036"/>
      <c r="AF74" s="1036">
        <v>142</v>
      </c>
      <c r="AG74" s="1036"/>
      <c r="AH74" s="1036"/>
      <c r="AI74" s="1036"/>
      <c r="AJ74" s="1036"/>
      <c r="AK74" s="1036" t="s">
        <v>590</v>
      </c>
      <c r="AL74" s="1036"/>
      <c r="AM74" s="1036"/>
      <c r="AN74" s="1036"/>
      <c r="AO74" s="1036"/>
      <c r="AP74" s="1036" t="s">
        <v>590</v>
      </c>
      <c r="AQ74" s="1036"/>
      <c r="AR74" s="1036"/>
      <c r="AS74" s="1036"/>
      <c r="AT74" s="1036"/>
      <c r="AU74" s="1036" t="s">
        <v>590</v>
      </c>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t="s">
        <v>588</v>
      </c>
      <c r="C75" s="1040"/>
      <c r="D75" s="1040"/>
      <c r="E75" s="1040"/>
      <c r="F75" s="1040"/>
      <c r="G75" s="1040"/>
      <c r="H75" s="1040"/>
      <c r="I75" s="1040"/>
      <c r="J75" s="1040"/>
      <c r="K75" s="1040"/>
      <c r="L75" s="1040"/>
      <c r="M75" s="1040"/>
      <c r="N75" s="1040"/>
      <c r="O75" s="1040"/>
      <c r="P75" s="1041"/>
      <c r="Q75" s="1043">
        <v>956629</v>
      </c>
      <c r="R75" s="1044"/>
      <c r="S75" s="1044"/>
      <c r="T75" s="1044"/>
      <c r="U75" s="1045"/>
      <c r="V75" s="1046">
        <v>904884</v>
      </c>
      <c r="W75" s="1044"/>
      <c r="X75" s="1044"/>
      <c r="Y75" s="1044"/>
      <c r="Z75" s="1045"/>
      <c r="AA75" s="1046">
        <v>51745</v>
      </c>
      <c r="AB75" s="1044"/>
      <c r="AC75" s="1044"/>
      <c r="AD75" s="1044"/>
      <c r="AE75" s="1045"/>
      <c r="AF75" s="1046">
        <v>51745</v>
      </c>
      <c r="AG75" s="1044"/>
      <c r="AH75" s="1044"/>
      <c r="AI75" s="1044"/>
      <c r="AJ75" s="1045"/>
      <c r="AK75" s="1046">
        <v>1</v>
      </c>
      <c r="AL75" s="1044"/>
      <c r="AM75" s="1044"/>
      <c r="AN75" s="1044"/>
      <c r="AO75" s="1045"/>
      <c r="AP75" s="1046" t="s">
        <v>590</v>
      </c>
      <c r="AQ75" s="1044"/>
      <c r="AR75" s="1044"/>
      <c r="AS75" s="1044"/>
      <c r="AT75" s="1045"/>
      <c r="AU75" s="1046" t="s">
        <v>590</v>
      </c>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t="s">
        <v>589</v>
      </c>
      <c r="C76" s="1040"/>
      <c r="D76" s="1040"/>
      <c r="E76" s="1040"/>
      <c r="F76" s="1040"/>
      <c r="G76" s="1040"/>
      <c r="H76" s="1040"/>
      <c r="I76" s="1040"/>
      <c r="J76" s="1040"/>
      <c r="K76" s="1040"/>
      <c r="L76" s="1040"/>
      <c r="M76" s="1040"/>
      <c r="N76" s="1040"/>
      <c r="O76" s="1040"/>
      <c r="P76" s="1041"/>
      <c r="Q76" s="1043">
        <v>7808</v>
      </c>
      <c r="R76" s="1044"/>
      <c r="S76" s="1044"/>
      <c r="T76" s="1044"/>
      <c r="U76" s="1045"/>
      <c r="V76" s="1046">
        <v>7144</v>
      </c>
      <c r="W76" s="1044"/>
      <c r="X76" s="1044"/>
      <c r="Y76" s="1044"/>
      <c r="Z76" s="1045"/>
      <c r="AA76" s="1046">
        <v>664</v>
      </c>
      <c r="AB76" s="1044"/>
      <c r="AC76" s="1044"/>
      <c r="AD76" s="1044"/>
      <c r="AE76" s="1045"/>
      <c r="AF76" s="1046">
        <v>664</v>
      </c>
      <c r="AG76" s="1044"/>
      <c r="AH76" s="1044"/>
      <c r="AI76" s="1044"/>
      <c r="AJ76" s="1045"/>
      <c r="AK76" s="1046" t="s">
        <v>590</v>
      </c>
      <c r="AL76" s="1044"/>
      <c r="AM76" s="1044"/>
      <c r="AN76" s="1044"/>
      <c r="AO76" s="1045"/>
      <c r="AP76" s="1046" t="s">
        <v>590</v>
      </c>
      <c r="AQ76" s="1044"/>
      <c r="AR76" s="1044"/>
      <c r="AS76" s="1044"/>
      <c r="AT76" s="1045"/>
      <c r="AU76" s="1046" t="s">
        <v>590</v>
      </c>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390</v>
      </c>
      <c r="B88" s="1002" t="s">
        <v>420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52695</v>
      </c>
      <c r="AG88" s="1024"/>
      <c r="AH88" s="1024"/>
      <c r="AI88" s="1024"/>
      <c r="AJ88" s="1024"/>
      <c r="AK88" s="1028"/>
      <c r="AL88" s="1028"/>
      <c r="AM88" s="1028"/>
      <c r="AN88" s="1028"/>
      <c r="AO88" s="1028"/>
      <c r="AP88" s="1024">
        <v>2036</v>
      </c>
      <c r="AQ88" s="1024"/>
      <c r="AR88" s="1024"/>
      <c r="AS88" s="1024"/>
      <c r="AT88" s="1024"/>
      <c r="AU88" s="1024">
        <v>275</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2" t="s">
        <v>421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429</v>
      </c>
      <c r="AB109" s="961"/>
      <c r="AC109" s="961"/>
      <c r="AD109" s="961"/>
      <c r="AE109" s="962"/>
      <c r="AF109" s="963" t="s">
        <v>430</v>
      </c>
      <c r="AG109" s="961"/>
      <c r="AH109" s="961"/>
      <c r="AI109" s="961"/>
      <c r="AJ109" s="962"/>
      <c r="AK109" s="963" t="s">
        <v>303</v>
      </c>
      <c r="AL109" s="961"/>
      <c r="AM109" s="961"/>
      <c r="AN109" s="961"/>
      <c r="AO109" s="962"/>
      <c r="AP109" s="963" t="s">
        <v>431</v>
      </c>
      <c r="AQ109" s="961"/>
      <c r="AR109" s="961"/>
      <c r="AS109" s="961"/>
      <c r="AT109" s="994"/>
      <c r="AU109" s="960" t="s">
        <v>428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429</v>
      </c>
      <c r="BR109" s="961"/>
      <c r="BS109" s="961"/>
      <c r="BT109" s="961"/>
      <c r="BU109" s="962"/>
      <c r="BV109" s="963" t="s">
        <v>430</v>
      </c>
      <c r="BW109" s="961"/>
      <c r="BX109" s="961"/>
      <c r="BY109" s="961"/>
      <c r="BZ109" s="962"/>
      <c r="CA109" s="963" t="s">
        <v>303</v>
      </c>
      <c r="CB109" s="961"/>
      <c r="CC109" s="961"/>
      <c r="CD109" s="961"/>
      <c r="CE109" s="962"/>
      <c r="CF109" s="1001" t="s">
        <v>431</v>
      </c>
      <c r="CG109" s="1001"/>
      <c r="CH109" s="1001"/>
      <c r="CI109" s="1001"/>
      <c r="CJ109" s="1001"/>
      <c r="CK109" s="963" t="s">
        <v>432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429</v>
      </c>
      <c r="DH109" s="961"/>
      <c r="DI109" s="961"/>
      <c r="DJ109" s="961"/>
      <c r="DK109" s="962"/>
      <c r="DL109" s="963" t="s">
        <v>430</v>
      </c>
      <c r="DM109" s="961"/>
      <c r="DN109" s="961"/>
      <c r="DO109" s="961"/>
      <c r="DP109" s="962"/>
      <c r="DQ109" s="963" t="s">
        <v>303</v>
      </c>
      <c r="DR109" s="961"/>
      <c r="DS109" s="961"/>
      <c r="DT109" s="961"/>
      <c r="DU109" s="962"/>
      <c r="DV109" s="963" t="s">
        <v>431</v>
      </c>
      <c r="DW109" s="961"/>
      <c r="DX109" s="961"/>
      <c r="DY109" s="961"/>
      <c r="DZ109" s="994"/>
    </row>
    <row r="110" spans="1:131" s="233" customFormat="1" ht="26.25" customHeight="1" x14ac:dyDescent="0.15">
      <c r="A110" s="872" t="s">
        <v>433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447404</v>
      </c>
      <c r="AB110" s="954"/>
      <c r="AC110" s="954"/>
      <c r="AD110" s="954"/>
      <c r="AE110" s="955"/>
      <c r="AF110" s="956">
        <v>457503</v>
      </c>
      <c r="AG110" s="954"/>
      <c r="AH110" s="954"/>
      <c r="AI110" s="954"/>
      <c r="AJ110" s="955"/>
      <c r="AK110" s="956">
        <v>482544</v>
      </c>
      <c r="AL110" s="954"/>
      <c r="AM110" s="954"/>
      <c r="AN110" s="954"/>
      <c r="AO110" s="955"/>
      <c r="AP110" s="957">
        <v>8.1</v>
      </c>
      <c r="AQ110" s="958"/>
      <c r="AR110" s="958"/>
      <c r="AS110" s="958"/>
      <c r="AT110" s="959"/>
      <c r="AU110" s="995" t="s">
        <v>72</v>
      </c>
      <c r="AV110" s="996"/>
      <c r="AW110" s="996"/>
      <c r="AX110" s="996"/>
      <c r="AY110" s="996"/>
      <c r="AZ110" s="925" t="s">
        <v>434</v>
      </c>
      <c r="BA110" s="873"/>
      <c r="BB110" s="873"/>
      <c r="BC110" s="873"/>
      <c r="BD110" s="873"/>
      <c r="BE110" s="873"/>
      <c r="BF110" s="873"/>
      <c r="BG110" s="873"/>
      <c r="BH110" s="873"/>
      <c r="BI110" s="873"/>
      <c r="BJ110" s="873"/>
      <c r="BK110" s="873"/>
      <c r="BL110" s="873"/>
      <c r="BM110" s="873"/>
      <c r="BN110" s="873"/>
      <c r="BO110" s="873"/>
      <c r="BP110" s="874"/>
      <c r="BQ110" s="926">
        <v>6858401</v>
      </c>
      <c r="BR110" s="907"/>
      <c r="BS110" s="907"/>
      <c r="BT110" s="907"/>
      <c r="BU110" s="907"/>
      <c r="BV110" s="907">
        <v>7034113</v>
      </c>
      <c r="BW110" s="907"/>
      <c r="BX110" s="907"/>
      <c r="BY110" s="907"/>
      <c r="BZ110" s="907"/>
      <c r="CA110" s="907">
        <v>7301371</v>
      </c>
      <c r="CB110" s="907"/>
      <c r="CC110" s="907"/>
      <c r="CD110" s="907"/>
      <c r="CE110" s="907"/>
      <c r="CF110" s="931">
        <v>122.7</v>
      </c>
      <c r="CG110" s="932"/>
      <c r="CH110" s="932"/>
      <c r="CI110" s="932"/>
      <c r="CJ110" s="932"/>
      <c r="CK110" s="991" t="s">
        <v>435</v>
      </c>
      <c r="CL110" s="884"/>
      <c r="CM110" s="925" t="s">
        <v>436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437</v>
      </c>
      <c r="DH110" s="907"/>
      <c r="DI110" s="907"/>
      <c r="DJ110" s="907"/>
      <c r="DK110" s="907"/>
      <c r="DL110" s="907" t="s">
        <v>438</v>
      </c>
      <c r="DM110" s="907"/>
      <c r="DN110" s="907"/>
      <c r="DO110" s="907"/>
      <c r="DP110" s="907"/>
      <c r="DQ110" s="907" t="s">
        <v>437</v>
      </c>
      <c r="DR110" s="907"/>
      <c r="DS110" s="907"/>
      <c r="DT110" s="907"/>
      <c r="DU110" s="907"/>
      <c r="DV110" s="908" t="s">
        <v>437</v>
      </c>
      <c r="DW110" s="908"/>
      <c r="DX110" s="908"/>
      <c r="DY110" s="908"/>
      <c r="DZ110" s="909"/>
    </row>
    <row r="111" spans="1:131" s="233" customFormat="1" ht="26.25" customHeight="1" x14ac:dyDescent="0.15">
      <c r="A111" s="839" t="s">
        <v>439</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438</v>
      </c>
      <c r="AB111" s="984"/>
      <c r="AC111" s="984"/>
      <c r="AD111" s="984"/>
      <c r="AE111" s="985"/>
      <c r="AF111" s="986" t="s">
        <v>438</v>
      </c>
      <c r="AG111" s="984"/>
      <c r="AH111" s="984"/>
      <c r="AI111" s="984"/>
      <c r="AJ111" s="985"/>
      <c r="AK111" s="986" t="s">
        <v>388</v>
      </c>
      <c r="AL111" s="984"/>
      <c r="AM111" s="984"/>
      <c r="AN111" s="984"/>
      <c r="AO111" s="985"/>
      <c r="AP111" s="987" t="s">
        <v>128</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t="s">
        <v>437</v>
      </c>
      <c r="BR111" s="882"/>
      <c r="BS111" s="882"/>
      <c r="BT111" s="882"/>
      <c r="BU111" s="882"/>
      <c r="BV111" s="882" t="s">
        <v>128</v>
      </c>
      <c r="BW111" s="882"/>
      <c r="BX111" s="882"/>
      <c r="BY111" s="882"/>
      <c r="BZ111" s="882"/>
      <c r="CA111" s="882" t="s">
        <v>437</v>
      </c>
      <c r="CB111" s="882"/>
      <c r="CC111" s="882"/>
      <c r="CD111" s="882"/>
      <c r="CE111" s="882"/>
      <c r="CF111" s="940" t="s">
        <v>441</v>
      </c>
      <c r="CG111" s="941"/>
      <c r="CH111" s="941"/>
      <c r="CI111" s="941"/>
      <c r="CJ111" s="941"/>
      <c r="CK111" s="992"/>
      <c r="CL111" s="886"/>
      <c r="CM111" s="880" t="s">
        <v>442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441</v>
      </c>
      <c r="DM111" s="882"/>
      <c r="DN111" s="882"/>
      <c r="DO111" s="882"/>
      <c r="DP111" s="882"/>
      <c r="DQ111" s="882" t="s">
        <v>437</v>
      </c>
      <c r="DR111" s="882"/>
      <c r="DS111" s="882"/>
      <c r="DT111" s="882"/>
      <c r="DU111" s="882"/>
      <c r="DV111" s="859" t="s">
        <v>437</v>
      </c>
      <c r="DW111" s="859"/>
      <c r="DX111" s="859"/>
      <c r="DY111" s="859"/>
      <c r="DZ111" s="860"/>
    </row>
    <row r="112" spans="1:131" s="233" customFormat="1" ht="26.25" customHeight="1" x14ac:dyDescent="0.15">
      <c r="A112" s="977" t="s">
        <v>443</v>
      </c>
      <c r="B112" s="978"/>
      <c r="C112" s="817" t="s">
        <v>444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437</v>
      </c>
      <c r="AB112" s="845"/>
      <c r="AC112" s="845"/>
      <c r="AD112" s="845"/>
      <c r="AE112" s="846"/>
      <c r="AF112" s="847" t="s">
        <v>437</v>
      </c>
      <c r="AG112" s="845"/>
      <c r="AH112" s="845"/>
      <c r="AI112" s="845"/>
      <c r="AJ112" s="846"/>
      <c r="AK112" s="847" t="s">
        <v>437</v>
      </c>
      <c r="AL112" s="845"/>
      <c r="AM112" s="845"/>
      <c r="AN112" s="845"/>
      <c r="AO112" s="846"/>
      <c r="AP112" s="889" t="s">
        <v>438</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2787664</v>
      </c>
      <c r="BR112" s="882"/>
      <c r="BS112" s="882"/>
      <c r="BT112" s="882"/>
      <c r="BU112" s="882"/>
      <c r="BV112" s="882">
        <v>2820343</v>
      </c>
      <c r="BW112" s="882"/>
      <c r="BX112" s="882"/>
      <c r="BY112" s="882"/>
      <c r="BZ112" s="882"/>
      <c r="CA112" s="882">
        <v>3043560</v>
      </c>
      <c r="CB112" s="882"/>
      <c r="CC112" s="882"/>
      <c r="CD112" s="882"/>
      <c r="CE112" s="882"/>
      <c r="CF112" s="940">
        <v>51.2</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388</v>
      </c>
      <c r="DH112" s="882"/>
      <c r="DI112" s="882"/>
      <c r="DJ112" s="882"/>
      <c r="DK112" s="882"/>
      <c r="DL112" s="882" t="s">
        <v>437</v>
      </c>
      <c r="DM112" s="882"/>
      <c r="DN112" s="882"/>
      <c r="DO112" s="882"/>
      <c r="DP112" s="882"/>
      <c r="DQ112" s="882" t="s">
        <v>437</v>
      </c>
      <c r="DR112" s="882"/>
      <c r="DS112" s="882"/>
      <c r="DT112" s="882"/>
      <c r="DU112" s="882"/>
      <c r="DV112" s="859" t="s">
        <v>447</v>
      </c>
      <c r="DW112" s="859"/>
      <c r="DX112" s="859"/>
      <c r="DY112" s="859"/>
      <c r="DZ112" s="860"/>
    </row>
    <row r="113" spans="1:130" s="233" customFormat="1" ht="26.25" customHeight="1" x14ac:dyDescent="0.15">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121290</v>
      </c>
      <c r="AB113" s="984"/>
      <c r="AC113" s="984"/>
      <c r="AD113" s="984"/>
      <c r="AE113" s="985"/>
      <c r="AF113" s="986">
        <v>113541</v>
      </c>
      <c r="AG113" s="984"/>
      <c r="AH113" s="984"/>
      <c r="AI113" s="984"/>
      <c r="AJ113" s="985"/>
      <c r="AK113" s="986">
        <v>123477</v>
      </c>
      <c r="AL113" s="984"/>
      <c r="AM113" s="984"/>
      <c r="AN113" s="984"/>
      <c r="AO113" s="985"/>
      <c r="AP113" s="987">
        <v>2.1</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v>188483</v>
      </c>
      <c r="BR113" s="882"/>
      <c r="BS113" s="882"/>
      <c r="BT113" s="882"/>
      <c r="BU113" s="882"/>
      <c r="BV113" s="882">
        <v>236019</v>
      </c>
      <c r="BW113" s="882"/>
      <c r="BX113" s="882"/>
      <c r="BY113" s="882"/>
      <c r="BZ113" s="882"/>
      <c r="CA113" s="882">
        <v>269345</v>
      </c>
      <c r="CB113" s="882"/>
      <c r="CC113" s="882"/>
      <c r="CD113" s="882"/>
      <c r="CE113" s="882"/>
      <c r="CF113" s="940">
        <v>4.5</v>
      </c>
      <c r="CG113" s="941"/>
      <c r="CH113" s="941"/>
      <c r="CI113" s="941"/>
      <c r="CJ113" s="941"/>
      <c r="CK113" s="992"/>
      <c r="CL113" s="886"/>
      <c r="CM113" s="880" t="s">
        <v>450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438</v>
      </c>
      <c r="DH113" s="845"/>
      <c r="DI113" s="845"/>
      <c r="DJ113" s="845"/>
      <c r="DK113" s="846"/>
      <c r="DL113" s="847" t="s">
        <v>388</v>
      </c>
      <c r="DM113" s="845"/>
      <c r="DN113" s="845"/>
      <c r="DO113" s="845"/>
      <c r="DP113" s="846"/>
      <c r="DQ113" s="847" t="s">
        <v>438</v>
      </c>
      <c r="DR113" s="845"/>
      <c r="DS113" s="845"/>
      <c r="DT113" s="845"/>
      <c r="DU113" s="846"/>
      <c r="DV113" s="889" t="s">
        <v>437</v>
      </c>
      <c r="DW113" s="890"/>
      <c r="DX113" s="890"/>
      <c r="DY113" s="890"/>
      <c r="DZ113" s="891"/>
    </row>
    <row r="114" spans="1:130" s="233" customFormat="1" ht="26.25" customHeight="1" x14ac:dyDescent="0.15">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17713</v>
      </c>
      <c r="AB114" s="845"/>
      <c r="AC114" s="845"/>
      <c r="AD114" s="845"/>
      <c r="AE114" s="846"/>
      <c r="AF114" s="847">
        <v>21744</v>
      </c>
      <c r="AG114" s="845"/>
      <c r="AH114" s="845"/>
      <c r="AI114" s="845"/>
      <c r="AJ114" s="846"/>
      <c r="AK114" s="847">
        <v>26771</v>
      </c>
      <c r="AL114" s="845"/>
      <c r="AM114" s="845"/>
      <c r="AN114" s="845"/>
      <c r="AO114" s="846"/>
      <c r="AP114" s="889">
        <v>0.4</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t="s">
        <v>437</v>
      </c>
      <c r="BR114" s="882"/>
      <c r="BS114" s="882"/>
      <c r="BT114" s="882"/>
      <c r="BU114" s="882"/>
      <c r="BV114" s="882" t="s">
        <v>437</v>
      </c>
      <c r="BW114" s="882"/>
      <c r="BX114" s="882"/>
      <c r="BY114" s="882"/>
      <c r="BZ114" s="882"/>
      <c r="CA114" s="882" t="s">
        <v>437</v>
      </c>
      <c r="CB114" s="882"/>
      <c r="CC114" s="882"/>
      <c r="CD114" s="882"/>
      <c r="CE114" s="882"/>
      <c r="CF114" s="940" t="s">
        <v>437</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388</v>
      </c>
      <c r="DH114" s="845"/>
      <c r="DI114" s="845"/>
      <c r="DJ114" s="845"/>
      <c r="DK114" s="846"/>
      <c r="DL114" s="847" t="s">
        <v>388</v>
      </c>
      <c r="DM114" s="845"/>
      <c r="DN114" s="845"/>
      <c r="DO114" s="845"/>
      <c r="DP114" s="846"/>
      <c r="DQ114" s="847" t="s">
        <v>388</v>
      </c>
      <c r="DR114" s="845"/>
      <c r="DS114" s="845"/>
      <c r="DT114" s="845"/>
      <c r="DU114" s="846"/>
      <c r="DV114" s="889" t="s">
        <v>388</v>
      </c>
      <c r="DW114" s="890"/>
      <c r="DX114" s="890"/>
      <c r="DY114" s="890"/>
      <c r="DZ114" s="891"/>
    </row>
    <row r="115" spans="1:130" s="233" customFormat="1" ht="26.25" customHeight="1" x14ac:dyDescent="0.15">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437</v>
      </c>
      <c r="AB115" s="984"/>
      <c r="AC115" s="984"/>
      <c r="AD115" s="984"/>
      <c r="AE115" s="985"/>
      <c r="AF115" s="986" t="s">
        <v>388</v>
      </c>
      <c r="AG115" s="984"/>
      <c r="AH115" s="984"/>
      <c r="AI115" s="984"/>
      <c r="AJ115" s="985"/>
      <c r="AK115" s="986" t="s">
        <v>437</v>
      </c>
      <c r="AL115" s="984"/>
      <c r="AM115" s="984"/>
      <c r="AN115" s="984"/>
      <c r="AO115" s="985"/>
      <c r="AP115" s="987" t="s">
        <v>437</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t="s">
        <v>388</v>
      </c>
      <c r="BR115" s="882"/>
      <c r="BS115" s="882"/>
      <c r="BT115" s="882"/>
      <c r="BU115" s="882"/>
      <c r="BV115" s="882" t="s">
        <v>388</v>
      </c>
      <c r="BW115" s="882"/>
      <c r="BX115" s="882"/>
      <c r="BY115" s="882"/>
      <c r="BZ115" s="882"/>
      <c r="CA115" s="882" t="s">
        <v>388</v>
      </c>
      <c r="CB115" s="882"/>
      <c r="CC115" s="882"/>
      <c r="CD115" s="882"/>
      <c r="CE115" s="882"/>
      <c r="CF115" s="940" t="s">
        <v>437</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437</v>
      </c>
      <c r="DH115" s="845"/>
      <c r="DI115" s="845"/>
      <c r="DJ115" s="845"/>
      <c r="DK115" s="846"/>
      <c r="DL115" s="847" t="s">
        <v>388</v>
      </c>
      <c r="DM115" s="845"/>
      <c r="DN115" s="845"/>
      <c r="DO115" s="845"/>
      <c r="DP115" s="846"/>
      <c r="DQ115" s="847" t="s">
        <v>388</v>
      </c>
      <c r="DR115" s="845"/>
      <c r="DS115" s="845"/>
      <c r="DT115" s="845"/>
      <c r="DU115" s="846"/>
      <c r="DV115" s="889" t="s">
        <v>437</v>
      </c>
      <c r="DW115" s="890"/>
      <c r="DX115" s="890"/>
      <c r="DY115" s="890"/>
      <c r="DZ115" s="891"/>
    </row>
    <row r="116" spans="1:130" s="233" customFormat="1" ht="26.25" customHeight="1" x14ac:dyDescent="0.15">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438</v>
      </c>
      <c r="AB116" s="845"/>
      <c r="AC116" s="845"/>
      <c r="AD116" s="845"/>
      <c r="AE116" s="846"/>
      <c r="AF116" s="847" t="s">
        <v>437</v>
      </c>
      <c r="AG116" s="845"/>
      <c r="AH116" s="845"/>
      <c r="AI116" s="845"/>
      <c r="AJ116" s="846"/>
      <c r="AK116" s="847" t="s">
        <v>437</v>
      </c>
      <c r="AL116" s="845"/>
      <c r="AM116" s="845"/>
      <c r="AN116" s="845"/>
      <c r="AO116" s="846"/>
      <c r="AP116" s="889" t="s">
        <v>388</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388</v>
      </c>
      <c r="BR116" s="882"/>
      <c r="BS116" s="882"/>
      <c r="BT116" s="882"/>
      <c r="BU116" s="882"/>
      <c r="BV116" s="882" t="s">
        <v>388</v>
      </c>
      <c r="BW116" s="882"/>
      <c r="BX116" s="882"/>
      <c r="BY116" s="882"/>
      <c r="BZ116" s="882"/>
      <c r="CA116" s="882" t="s">
        <v>437</v>
      </c>
      <c r="CB116" s="882"/>
      <c r="CC116" s="882"/>
      <c r="CD116" s="882"/>
      <c r="CE116" s="882"/>
      <c r="CF116" s="940" t="s">
        <v>388</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437</v>
      </c>
      <c r="DH116" s="845"/>
      <c r="DI116" s="845"/>
      <c r="DJ116" s="845"/>
      <c r="DK116" s="846"/>
      <c r="DL116" s="847" t="s">
        <v>438</v>
      </c>
      <c r="DM116" s="845"/>
      <c r="DN116" s="845"/>
      <c r="DO116" s="845"/>
      <c r="DP116" s="846"/>
      <c r="DQ116" s="847" t="s">
        <v>388</v>
      </c>
      <c r="DR116" s="845"/>
      <c r="DS116" s="845"/>
      <c r="DT116" s="845"/>
      <c r="DU116" s="846"/>
      <c r="DV116" s="889" t="s">
        <v>437</v>
      </c>
      <c r="DW116" s="890"/>
      <c r="DX116" s="890"/>
      <c r="DY116" s="890"/>
      <c r="DZ116" s="891"/>
    </row>
    <row r="117" spans="1:130" s="233"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586407</v>
      </c>
      <c r="AB117" s="968"/>
      <c r="AC117" s="968"/>
      <c r="AD117" s="968"/>
      <c r="AE117" s="969"/>
      <c r="AF117" s="970">
        <v>592788</v>
      </c>
      <c r="AG117" s="968"/>
      <c r="AH117" s="968"/>
      <c r="AI117" s="968"/>
      <c r="AJ117" s="969"/>
      <c r="AK117" s="970">
        <v>632792</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388</v>
      </c>
      <c r="BR117" s="882"/>
      <c r="BS117" s="882"/>
      <c r="BT117" s="882"/>
      <c r="BU117" s="882"/>
      <c r="BV117" s="882" t="s">
        <v>438</v>
      </c>
      <c r="BW117" s="882"/>
      <c r="BX117" s="882"/>
      <c r="BY117" s="882"/>
      <c r="BZ117" s="882"/>
      <c r="CA117" s="882" t="s">
        <v>388</v>
      </c>
      <c r="CB117" s="882"/>
      <c r="CC117" s="882"/>
      <c r="CD117" s="882"/>
      <c r="CE117" s="882"/>
      <c r="CF117" s="940" t="s">
        <v>447</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438</v>
      </c>
      <c r="DH117" s="845"/>
      <c r="DI117" s="845"/>
      <c r="DJ117" s="845"/>
      <c r="DK117" s="846"/>
      <c r="DL117" s="847" t="s">
        <v>441</v>
      </c>
      <c r="DM117" s="845"/>
      <c r="DN117" s="845"/>
      <c r="DO117" s="845"/>
      <c r="DP117" s="846"/>
      <c r="DQ117" s="847" t="s">
        <v>463</v>
      </c>
      <c r="DR117" s="845"/>
      <c r="DS117" s="845"/>
      <c r="DT117" s="845"/>
      <c r="DU117" s="846"/>
      <c r="DV117" s="889" t="s">
        <v>441</v>
      </c>
      <c r="DW117" s="890"/>
      <c r="DX117" s="890"/>
      <c r="DY117" s="890"/>
      <c r="DZ117" s="891"/>
    </row>
    <row r="118" spans="1:130" s="233" customFormat="1" ht="26.25" customHeight="1" x14ac:dyDescent="0.15">
      <c r="A118" s="960" t="s">
        <v>432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429</v>
      </c>
      <c r="AB118" s="961"/>
      <c r="AC118" s="961"/>
      <c r="AD118" s="961"/>
      <c r="AE118" s="962"/>
      <c r="AF118" s="963" t="s">
        <v>430</v>
      </c>
      <c r="AG118" s="961"/>
      <c r="AH118" s="961"/>
      <c r="AI118" s="961"/>
      <c r="AJ118" s="962"/>
      <c r="AK118" s="963" t="s">
        <v>303</v>
      </c>
      <c r="AL118" s="961"/>
      <c r="AM118" s="961"/>
      <c r="AN118" s="961"/>
      <c r="AO118" s="962"/>
      <c r="AP118" s="964" t="s">
        <v>431</v>
      </c>
      <c r="AQ118" s="965"/>
      <c r="AR118" s="965"/>
      <c r="AS118" s="965"/>
      <c r="AT118" s="966"/>
      <c r="AU118" s="997"/>
      <c r="AV118" s="998"/>
      <c r="AW118" s="998"/>
      <c r="AX118" s="998"/>
      <c r="AY118" s="998"/>
      <c r="AZ118" s="903" t="s">
        <v>464</v>
      </c>
      <c r="BA118" s="904"/>
      <c r="BB118" s="904"/>
      <c r="BC118" s="904"/>
      <c r="BD118" s="904"/>
      <c r="BE118" s="904"/>
      <c r="BF118" s="904"/>
      <c r="BG118" s="904"/>
      <c r="BH118" s="904"/>
      <c r="BI118" s="904"/>
      <c r="BJ118" s="904"/>
      <c r="BK118" s="904"/>
      <c r="BL118" s="904"/>
      <c r="BM118" s="904"/>
      <c r="BN118" s="904"/>
      <c r="BO118" s="904"/>
      <c r="BP118" s="905"/>
      <c r="BQ118" s="944" t="s">
        <v>463</v>
      </c>
      <c r="BR118" s="910"/>
      <c r="BS118" s="910"/>
      <c r="BT118" s="910"/>
      <c r="BU118" s="910"/>
      <c r="BV118" s="910" t="s">
        <v>438</v>
      </c>
      <c r="BW118" s="910"/>
      <c r="BX118" s="910"/>
      <c r="BY118" s="910"/>
      <c r="BZ118" s="910"/>
      <c r="CA118" s="910" t="s">
        <v>463</v>
      </c>
      <c r="CB118" s="910"/>
      <c r="CC118" s="910"/>
      <c r="CD118" s="910"/>
      <c r="CE118" s="910"/>
      <c r="CF118" s="940" t="s">
        <v>463</v>
      </c>
      <c r="CG118" s="941"/>
      <c r="CH118" s="941"/>
      <c r="CI118" s="941"/>
      <c r="CJ118" s="941"/>
      <c r="CK118" s="992"/>
      <c r="CL118" s="886"/>
      <c r="CM118" s="880" t="s">
        <v>465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463</v>
      </c>
      <c r="DH118" s="845"/>
      <c r="DI118" s="845"/>
      <c r="DJ118" s="845"/>
      <c r="DK118" s="846"/>
      <c r="DL118" s="847" t="s">
        <v>463</v>
      </c>
      <c r="DM118" s="845"/>
      <c r="DN118" s="845"/>
      <c r="DO118" s="845"/>
      <c r="DP118" s="846"/>
      <c r="DQ118" s="847" t="s">
        <v>388</v>
      </c>
      <c r="DR118" s="845"/>
      <c r="DS118" s="845"/>
      <c r="DT118" s="845"/>
      <c r="DU118" s="846"/>
      <c r="DV118" s="889" t="s">
        <v>388</v>
      </c>
      <c r="DW118" s="890"/>
      <c r="DX118" s="890"/>
      <c r="DY118" s="890"/>
      <c r="DZ118" s="891"/>
    </row>
    <row r="119" spans="1:130" s="233" customFormat="1" ht="26.25" customHeight="1" x14ac:dyDescent="0.15">
      <c r="A119" s="883" t="s">
        <v>435</v>
      </c>
      <c r="B119" s="884"/>
      <c r="C119" s="925" t="s">
        <v>436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463</v>
      </c>
      <c r="AB119" s="954"/>
      <c r="AC119" s="954"/>
      <c r="AD119" s="954"/>
      <c r="AE119" s="955"/>
      <c r="AF119" s="956" t="s">
        <v>438</v>
      </c>
      <c r="AG119" s="954"/>
      <c r="AH119" s="954"/>
      <c r="AI119" s="954"/>
      <c r="AJ119" s="955"/>
      <c r="AK119" s="956" t="s">
        <v>447</v>
      </c>
      <c r="AL119" s="954"/>
      <c r="AM119" s="954"/>
      <c r="AN119" s="954"/>
      <c r="AO119" s="955"/>
      <c r="AP119" s="957" t="s">
        <v>463</v>
      </c>
      <c r="AQ119" s="958"/>
      <c r="AR119" s="958"/>
      <c r="AS119" s="958"/>
      <c r="AT119" s="959"/>
      <c r="AU119" s="999"/>
      <c r="AV119" s="1000"/>
      <c r="AW119" s="1000"/>
      <c r="AX119" s="1000"/>
      <c r="AY119" s="1000"/>
      <c r="AZ119" s="254" t="s">
        <v>185</v>
      </c>
      <c r="BA119" s="254"/>
      <c r="BB119" s="254"/>
      <c r="BC119" s="254"/>
      <c r="BD119" s="254"/>
      <c r="BE119" s="254"/>
      <c r="BF119" s="254"/>
      <c r="BG119" s="254"/>
      <c r="BH119" s="254"/>
      <c r="BI119" s="254"/>
      <c r="BJ119" s="254"/>
      <c r="BK119" s="254"/>
      <c r="BL119" s="254"/>
      <c r="BM119" s="254"/>
      <c r="BN119" s="254"/>
      <c r="BO119" s="942" t="s">
        <v>466</v>
      </c>
      <c r="BP119" s="943"/>
      <c r="BQ119" s="944">
        <v>9834548</v>
      </c>
      <c r="BR119" s="910"/>
      <c r="BS119" s="910"/>
      <c r="BT119" s="910"/>
      <c r="BU119" s="910"/>
      <c r="BV119" s="910">
        <v>10090475</v>
      </c>
      <c r="BW119" s="910"/>
      <c r="BX119" s="910"/>
      <c r="BY119" s="910"/>
      <c r="BZ119" s="910"/>
      <c r="CA119" s="910">
        <v>10614276</v>
      </c>
      <c r="CB119" s="910"/>
      <c r="CC119" s="910"/>
      <c r="CD119" s="910"/>
      <c r="CE119" s="910"/>
      <c r="CF119" s="813"/>
      <c r="CG119" s="814"/>
      <c r="CH119" s="814"/>
      <c r="CI119" s="814"/>
      <c r="CJ119" s="899"/>
      <c r="CK119" s="993"/>
      <c r="CL119" s="888"/>
      <c r="CM119" s="903" t="s">
        <v>467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438</v>
      </c>
      <c r="DH119" s="829"/>
      <c r="DI119" s="829"/>
      <c r="DJ119" s="829"/>
      <c r="DK119" s="830"/>
      <c r="DL119" s="831" t="s">
        <v>438</v>
      </c>
      <c r="DM119" s="829"/>
      <c r="DN119" s="829"/>
      <c r="DO119" s="829"/>
      <c r="DP119" s="830"/>
      <c r="DQ119" s="831" t="s">
        <v>438</v>
      </c>
      <c r="DR119" s="829"/>
      <c r="DS119" s="829"/>
      <c r="DT119" s="829"/>
      <c r="DU119" s="830"/>
      <c r="DV119" s="913" t="s">
        <v>438</v>
      </c>
      <c r="DW119" s="914"/>
      <c r="DX119" s="914"/>
      <c r="DY119" s="914"/>
      <c r="DZ119" s="915"/>
    </row>
    <row r="120" spans="1:130" s="233" customFormat="1" ht="26.25" customHeight="1" x14ac:dyDescent="0.15">
      <c r="A120" s="885"/>
      <c r="B120" s="886"/>
      <c r="C120" s="880" t="s">
        <v>442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438</v>
      </c>
      <c r="AB120" s="845"/>
      <c r="AC120" s="845"/>
      <c r="AD120" s="845"/>
      <c r="AE120" s="846"/>
      <c r="AF120" s="847" t="s">
        <v>463</v>
      </c>
      <c r="AG120" s="845"/>
      <c r="AH120" s="845"/>
      <c r="AI120" s="845"/>
      <c r="AJ120" s="846"/>
      <c r="AK120" s="847" t="s">
        <v>438</v>
      </c>
      <c r="AL120" s="845"/>
      <c r="AM120" s="845"/>
      <c r="AN120" s="845"/>
      <c r="AO120" s="846"/>
      <c r="AP120" s="889" t="s">
        <v>438</v>
      </c>
      <c r="AQ120" s="890"/>
      <c r="AR120" s="890"/>
      <c r="AS120" s="890"/>
      <c r="AT120" s="891"/>
      <c r="AU120" s="945" t="s">
        <v>468</v>
      </c>
      <c r="AV120" s="946"/>
      <c r="AW120" s="946"/>
      <c r="AX120" s="946"/>
      <c r="AY120" s="947"/>
      <c r="AZ120" s="925" t="s">
        <v>469</v>
      </c>
      <c r="BA120" s="873"/>
      <c r="BB120" s="873"/>
      <c r="BC120" s="873"/>
      <c r="BD120" s="873"/>
      <c r="BE120" s="873"/>
      <c r="BF120" s="873"/>
      <c r="BG120" s="873"/>
      <c r="BH120" s="873"/>
      <c r="BI120" s="873"/>
      <c r="BJ120" s="873"/>
      <c r="BK120" s="873"/>
      <c r="BL120" s="873"/>
      <c r="BM120" s="873"/>
      <c r="BN120" s="873"/>
      <c r="BO120" s="873"/>
      <c r="BP120" s="874"/>
      <c r="BQ120" s="926">
        <v>2560505</v>
      </c>
      <c r="BR120" s="907"/>
      <c r="BS120" s="907"/>
      <c r="BT120" s="907"/>
      <c r="BU120" s="907"/>
      <c r="BV120" s="907">
        <v>2400013</v>
      </c>
      <c r="BW120" s="907"/>
      <c r="BX120" s="907"/>
      <c r="BY120" s="907"/>
      <c r="BZ120" s="907"/>
      <c r="CA120" s="907">
        <v>2852514</v>
      </c>
      <c r="CB120" s="907"/>
      <c r="CC120" s="907"/>
      <c r="CD120" s="907"/>
      <c r="CE120" s="907"/>
      <c r="CF120" s="931">
        <v>47.9</v>
      </c>
      <c r="CG120" s="932"/>
      <c r="CH120" s="932"/>
      <c r="CI120" s="932"/>
      <c r="CJ120" s="932"/>
      <c r="CK120" s="933" t="s">
        <v>470</v>
      </c>
      <c r="CL120" s="917"/>
      <c r="CM120" s="917"/>
      <c r="CN120" s="917"/>
      <c r="CO120" s="918"/>
      <c r="CP120" s="937" t="s">
        <v>471</v>
      </c>
      <c r="CQ120" s="938"/>
      <c r="CR120" s="938"/>
      <c r="CS120" s="938"/>
      <c r="CT120" s="938"/>
      <c r="CU120" s="938"/>
      <c r="CV120" s="938"/>
      <c r="CW120" s="938"/>
      <c r="CX120" s="938"/>
      <c r="CY120" s="938"/>
      <c r="CZ120" s="938"/>
      <c r="DA120" s="938"/>
      <c r="DB120" s="938"/>
      <c r="DC120" s="938"/>
      <c r="DD120" s="938"/>
      <c r="DE120" s="938"/>
      <c r="DF120" s="939"/>
      <c r="DG120" s="926" t="s">
        <v>438</v>
      </c>
      <c r="DH120" s="907"/>
      <c r="DI120" s="907"/>
      <c r="DJ120" s="907"/>
      <c r="DK120" s="907"/>
      <c r="DL120" s="907">
        <v>2820343</v>
      </c>
      <c r="DM120" s="907"/>
      <c r="DN120" s="907"/>
      <c r="DO120" s="907"/>
      <c r="DP120" s="907"/>
      <c r="DQ120" s="907">
        <v>3043560</v>
      </c>
      <c r="DR120" s="907"/>
      <c r="DS120" s="907"/>
      <c r="DT120" s="907"/>
      <c r="DU120" s="907"/>
      <c r="DV120" s="908">
        <v>51.2</v>
      </c>
      <c r="DW120" s="908"/>
      <c r="DX120" s="908"/>
      <c r="DY120" s="908"/>
      <c r="DZ120" s="909"/>
    </row>
    <row r="121" spans="1:130" s="233" customFormat="1" ht="26.25" customHeight="1" x14ac:dyDescent="0.15">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463</v>
      </c>
      <c r="AB121" s="845"/>
      <c r="AC121" s="845"/>
      <c r="AD121" s="845"/>
      <c r="AE121" s="846"/>
      <c r="AF121" s="847" t="s">
        <v>438</v>
      </c>
      <c r="AG121" s="845"/>
      <c r="AH121" s="845"/>
      <c r="AI121" s="845"/>
      <c r="AJ121" s="846"/>
      <c r="AK121" s="847" t="s">
        <v>438</v>
      </c>
      <c r="AL121" s="845"/>
      <c r="AM121" s="845"/>
      <c r="AN121" s="845"/>
      <c r="AO121" s="846"/>
      <c r="AP121" s="889" t="s">
        <v>463</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t="s">
        <v>388</v>
      </c>
      <c r="BR121" s="882"/>
      <c r="BS121" s="882"/>
      <c r="BT121" s="882"/>
      <c r="BU121" s="882"/>
      <c r="BV121" s="882" t="s">
        <v>438</v>
      </c>
      <c r="BW121" s="882"/>
      <c r="BX121" s="882"/>
      <c r="BY121" s="882"/>
      <c r="BZ121" s="882"/>
      <c r="CA121" s="882" t="s">
        <v>438</v>
      </c>
      <c r="CB121" s="882"/>
      <c r="CC121" s="882"/>
      <c r="CD121" s="882"/>
      <c r="CE121" s="882"/>
      <c r="CF121" s="940" t="s">
        <v>438</v>
      </c>
      <c r="CG121" s="941"/>
      <c r="CH121" s="941"/>
      <c r="CI121" s="941"/>
      <c r="CJ121" s="941"/>
      <c r="CK121" s="934"/>
      <c r="CL121" s="920"/>
      <c r="CM121" s="920"/>
      <c r="CN121" s="920"/>
      <c r="CO121" s="921"/>
      <c r="CP121" s="900" t="s">
        <v>474</v>
      </c>
      <c r="CQ121" s="901"/>
      <c r="CR121" s="901"/>
      <c r="CS121" s="901"/>
      <c r="CT121" s="901"/>
      <c r="CU121" s="901"/>
      <c r="CV121" s="901"/>
      <c r="CW121" s="901"/>
      <c r="CX121" s="901"/>
      <c r="CY121" s="901"/>
      <c r="CZ121" s="901"/>
      <c r="DA121" s="901"/>
      <c r="DB121" s="901"/>
      <c r="DC121" s="901"/>
      <c r="DD121" s="901"/>
      <c r="DE121" s="901"/>
      <c r="DF121" s="902"/>
      <c r="DG121" s="881" t="s">
        <v>438</v>
      </c>
      <c r="DH121" s="882"/>
      <c r="DI121" s="882"/>
      <c r="DJ121" s="882"/>
      <c r="DK121" s="882"/>
      <c r="DL121" s="882" t="s">
        <v>438</v>
      </c>
      <c r="DM121" s="882"/>
      <c r="DN121" s="882"/>
      <c r="DO121" s="882"/>
      <c r="DP121" s="882"/>
      <c r="DQ121" s="882" t="s">
        <v>463</v>
      </c>
      <c r="DR121" s="882"/>
      <c r="DS121" s="882"/>
      <c r="DT121" s="882"/>
      <c r="DU121" s="882"/>
      <c r="DV121" s="859" t="s">
        <v>438</v>
      </c>
      <c r="DW121" s="859"/>
      <c r="DX121" s="859"/>
      <c r="DY121" s="859"/>
      <c r="DZ121" s="860"/>
    </row>
    <row r="122" spans="1:130" s="233" customFormat="1" ht="26.25" customHeight="1" x14ac:dyDescent="0.15">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463</v>
      </c>
      <c r="AB122" s="845"/>
      <c r="AC122" s="845"/>
      <c r="AD122" s="845"/>
      <c r="AE122" s="846"/>
      <c r="AF122" s="847" t="s">
        <v>388</v>
      </c>
      <c r="AG122" s="845"/>
      <c r="AH122" s="845"/>
      <c r="AI122" s="845"/>
      <c r="AJ122" s="846"/>
      <c r="AK122" s="847" t="s">
        <v>463</v>
      </c>
      <c r="AL122" s="845"/>
      <c r="AM122" s="845"/>
      <c r="AN122" s="845"/>
      <c r="AO122" s="846"/>
      <c r="AP122" s="889" t="s">
        <v>463</v>
      </c>
      <c r="AQ122" s="890"/>
      <c r="AR122" s="890"/>
      <c r="AS122" s="890"/>
      <c r="AT122" s="891"/>
      <c r="AU122" s="948"/>
      <c r="AV122" s="949"/>
      <c r="AW122" s="949"/>
      <c r="AX122" s="949"/>
      <c r="AY122" s="950"/>
      <c r="AZ122" s="903" t="s">
        <v>475</v>
      </c>
      <c r="BA122" s="904"/>
      <c r="BB122" s="904"/>
      <c r="BC122" s="904"/>
      <c r="BD122" s="904"/>
      <c r="BE122" s="904"/>
      <c r="BF122" s="904"/>
      <c r="BG122" s="904"/>
      <c r="BH122" s="904"/>
      <c r="BI122" s="904"/>
      <c r="BJ122" s="904"/>
      <c r="BK122" s="904"/>
      <c r="BL122" s="904"/>
      <c r="BM122" s="904"/>
      <c r="BN122" s="904"/>
      <c r="BO122" s="904"/>
      <c r="BP122" s="905"/>
      <c r="BQ122" s="944">
        <v>6752953</v>
      </c>
      <c r="BR122" s="910"/>
      <c r="BS122" s="910"/>
      <c r="BT122" s="910"/>
      <c r="BU122" s="910"/>
      <c r="BV122" s="910">
        <v>6835122</v>
      </c>
      <c r="BW122" s="910"/>
      <c r="BX122" s="910"/>
      <c r="BY122" s="910"/>
      <c r="BZ122" s="910"/>
      <c r="CA122" s="910">
        <v>6952401</v>
      </c>
      <c r="CB122" s="910"/>
      <c r="CC122" s="910"/>
      <c r="CD122" s="910"/>
      <c r="CE122" s="910"/>
      <c r="CF122" s="911">
        <v>116.8</v>
      </c>
      <c r="CG122" s="912"/>
      <c r="CH122" s="912"/>
      <c r="CI122" s="912"/>
      <c r="CJ122" s="912"/>
      <c r="CK122" s="934"/>
      <c r="CL122" s="920"/>
      <c r="CM122" s="920"/>
      <c r="CN122" s="920"/>
      <c r="CO122" s="921"/>
      <c r="CP122" s="900" t="s">
        <v>476</v>
      </c>
      <c r="CQ122" s="901"/>
      <c r="CR122" s="901"/>
      <c r="CS122" s="901"/>
      <c r="CT122" s="901"/>
      <c r="CU122" s="901"/>
      <c r="CV122" s="901"/>
      <c r="CW122" s="901"/>
      <c r="CX122" s="901"/>
      <c r="CY122" s="901"/>
      <c r="CZ122" s="901"/>
      <c r="DA122" s="901"/>
      <c r="DB122" s="901"/>
      <c r="DC122" s="901"/>
      <c r="DD122" s="901"/>
      <c r="DE122" s="901"/>
      <c r="DF122" s="902"/>
      <c r="DG122" s="881" t="s">
        <v>388</v>
      </c>
      <c r="DH122" s="882"/>
      <c r="DI122" s="882"/>
      <c r="DJ122" s="882"/>
      <c r="DK122" s="882"/>
      <c r="DL122" s="882" t="s">
        <v>438</v>
      </c>
      <c r="DM122" s="882"/>
      <c r="DN122" s="882"/>
      <c r="DO122" s="882"/>
      <c r="DP122" s="882"/>
      <c r="DQ122" s="882" t="s">
        <v>438</v>
      </c>
      <c r="DR122" s="882"/>
      <c r="DS122" s="882"/>
      <c r="DT122" s="882"/>
      <c r="DU122" s="882"/>
      <c r="DV122" s="859" t="s">
        <v>438</v>
      </c>
      <c r="DW122" s="859"/>
      <c r="DX122" s="859"/>
      <c r="DY122" s="859"/>
      <c r="DZ122" s="860"/>
    </row>
    <row r="123" spans="1:130" s="233" customFormat="1" ht="26.25" customHeight="1" x14ac:dyDescent="0.15">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388</v>
      </c>
      <c r="AB123" s="845"/>
      <c r="AC123" s="845"/>
      <c r="AD123" s="845"/>
      <c r="AE123" s="846"/>
      <c r="AF123" s="847" t="s">
        <v>438</v>
      </c>
      <c r="AG123" s="845"/>
      <c r="AH123" s="845"/>
      <c r="AI123" s="845"/>
      <c r="AJ123" s="846"/>
      <c r="AK123" s="847" t="s">
        <v>438</v>
      </c>
      <c r="AL123" s="845"/>
      <c r="AM123" s="845"/>
      <c r="AN123" s="845"/>
      <c r="AO123" s="846"/>
      <c r="AP123" s="889" t="s">
        <v>438</v>
      </c>
      <c r="AQ123" s="890"/>
      <c r="AR123" s="890"/>
      <c r="AS123" s="890"/>
      <c r="AT123" s="891"/>
      <c r="AU123" s="951"/>
      <c r="AV123" s="952"/>
      <c r="AW123" s="952"/>
      <c r="AX123" s="952"/>
      <c r="AY123" s="952"/>
      <c r="AZ123" s="254" t="s">
        <v>185</v>
      </c>
      <c r="BA123" s="254"/>
      <c r="BB123" s="254"/>
      <c r="BC123" s="254"/>
      <c r="BD123" s="254"/>
      <c r="BE123" s="254"/>
      <c r="BF123" s="254"/>
      <c r="BG123" s="254"/>
      <c r="BH123" s="254"/>
      <c r="BI123" s="254"/>
      <c r="BJ123" s="254"/>
      <c r="BK123" s="254"/>
      <c r="BL123" s="254"/>
      <c r="BM123" s="254"/>
      <c r="BN123" s="254"/>
      <c r="BO123" s="942" t="s">
        <v>477</v>
      </c>
      <c r="BP123" s="943"/>
      <c r="BQ123" s="897">
        <v>9313458</v>
      </c>
      <c r="BR123" s="898"/>
      <c r="BS123" s="898"/>
      <c r="BT123" s="898"/>
      <c r="BU123" s="898"/>
      <c r="BV123" s="898">
        <v>9235135</v>
      </c>
      <c r="BW123" s="898"/>
      <c r="BX123" s="898"/>
      <c r="BY123" s="898"/>
      <c r="BZ123" s="898"/>
      <c r="CA123" s="898">
        <v>9804915</v>
      </c>
      <c r="CB123" s="898"/>
      <c r="CC123" s="898"/>
      <c r="CD123" s="898"/>
      <c r="CE123" s="898"/>
      <c r="CF123" s="813"/>
      <c r="CG123" s="814"/>
      <c r="CH123" s="814"/>
      <c r="CI123" s="814"/>
      <c r="CJ123" s="899"/>
      <c r="CK123" s="934"/>
      <c r="CL123" s="920"/>
      <c r="CM123" s="920"/>
      <c r="CN123" s="920"/>
      <c r="CO123" s="921"/>
      <c r="CP123" s="900" t="s">
        <v>478</v>
      </c>
      <c r="CQ123" s="901"/>
      <c r="CR123" s="901"/>
      <c r="CS123" s="901"/>
      <c r="CT123" s="901"/>
      <c r="CU123" s="901"/>
      <c r="CV123" s="901"/>
      <c r="CW123" s="901"/>
      <c r="CX123" s="901"/>
      <c r="CY123" s="901"/>
      <c r="CZ123" s="901"/>
      <c r="DA123" s="901"/>
      <c r="DB123" s="901"/>
      <c r="DC123" s="901"/>
      <c r="DD123" s="901"/>
      <c r="DE123" s="901"/>
      <c r="DF123" s="902"/>
      <c r="DG123" s="844" t="s">
        <v>438</v>
      </c>
      <c r="DH123" s="845"/>
      <c r="DI123" s="845"/>
      <c r="DJ123" s="845"/>
      <c r="DK123" s="846"/>
      <c r="DL123" s="847" t="s">
        <v>438</v>
      </c>
      <c r="DM123" s="845"/>
      <c r="DN123" s="845"/>
      <c r="DO123" s="845"/>
      <c r="DP123" s="846"/>
      <c r="DQ123" s="847" t="s">
        <v>438</v>
      </c>
      <c r="DR123" s="845"/>
      <c r="DS123" s="845"/>
      <c r="DT123" s="845"/>
      <c r="DU123" s="846"/>
      <c r="DV123" s="889" t="s">
        <v>438</v>
      </c>
      <c r="DW123" s="890"/>
      <c r="DX123" s="890"/>
      <c r="DY123" s="890"/>
      <c r="DZ123" s="891"/>
    </row>
    <row r="124" spans="1:130" s="233" customFormat="1" ht="26.25" customHeight="1" thickBot="1" x14ac:dyDescent="0.2">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438</v>
      </c>
      <c r="AB124" s="845"/>
      <c r="AC124" s="845"/>
      <c r="AD124" s="845"/>
      <c r="AE124" s="846"/>
      <c r="AF124" s="847" t="s">
        <v>438</v>
      </c>
      <c r="AG124" s="845"/>
      <c r="AH124" s="845"/>
      <c r="AI124" s="845"/>
      <c r="AJ124" s="846"/>
      <c r="AK124" s="847" t="s">
        <v>438</v>
      </c>
      <c r="AL124" s="845"/>
      <c r="AM124" s="845"/>
      <c r="AN124" s="845"/>
      <c r="AO124" s="846"/>
      <c r="AP124" s="889" t="s">
        <v>438</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9.9</v>
      </c>
      <c r="BR124" s="896"/>
      <c r="BS124" s="896"/>
      <c r="BT124" s="896"/>
      <c r="BU124" s="896"/>
      <c r="BV124" s="896">
        <v>15.6</v>
      </c>
      <c r="BW124" s="896"/>
      <c r="BX124" s="896"/>
      <c r="BY124" s="896"/>
      <c r="BZ124" s="896"/>
      <c r="CA124" s="896">
        <v>13.6</v>
      </c>
      <c r="CB124" s="896"/>
      <c r="CC124" s="896"/>
      <c r="CD124" s="896"/>
      <c r="CE124" s="896"/>
      <c r="CF124" s="791"/>
      <c r="CG124" s="792"/>
      <c r="CH124" s="792"/>
      <c r="CI124" s="792"/>
      <c r="CJ124" s="927"/>
      <c r="CK124" s="935"/>
      <c r="CL124" s="935"/>
      <c r="CM124" s="935"/>
      <c r="CN124" s="935"/>
      <c r="CO124" s="936"/>
      <c r="CP124" s="900" t="s">
        <v>480</v>
      </c>
      <c r="CQ124" s="901"/>
      <c r="CR124" s="901"/>
      <c r="CS124" s="901"/>
      <c r="CT124" s="901"/>
      <c r="CU124" s="901"/>
      <c r="CV124" s="901"/>
      <c r="CW124" s="901"/>
      <c r="CX124" s="901"/>
      <c r="CY124" s="901"/>
      <c r="CZ124" s="901"/>
      <c r="DA124" s="901"/>
      <c r="DB124" s="901"/>
      <c r="DC124" s="901"/>
      <c r="DD124" s="901"/>
      <c r="DE124" s="901"/>
      <c r="DF124" s="902"/>
      <c r="DG124" s="828">
        <v>2787664</v>
      </c>
      <c r="DH124" s="829"/>
      <c r="DI124" s="829"/>
      <c r="DJ124" s="829"/>
      <c r="DK124" s="830"/>
      <c r="DL124" s="831" t="s">
        <v>438</v>
      </c>
      <c r="DM124" s="829"/>
      <c r="DN124" s="829"/>
      <c r="DO124" s="829"/>
      <c r="DP124" s="830"/>
      <c r="DQ124" s="831" t="s">
        <v>438</v>
      </c>
      <c r="DR124" s="829"/>
      <c r="DS124" s="829"/>
      <c r="DT124" s="829"/>
      <c r="DU124" s="830"/>
      <c r="DV124" s="913" t="s">
        <v>438</v>
      </c>
      <c r="DW124" s="914"/>
      <c r="DX124" s="914"/>
      <c r="DY124" s="914"/>
      <c r="DZ124" s="915"/>
    </row>
    <row r="125" spans="1:130" s="233" customFormat="1" ht="26.25" customHeight="1" x14ac:dyDescent="0.15">
      <c r="A125" s="885"/>
      <c r="B125" s="886"/>
      <c r="C125" s="880" t="s">
        <v>465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438</v>
      </c>
      <c r="AB125" s="845"/>
      <c r="AC125" s="845"/>
      <c r="AD125" s="845"/>
      <c r="AE125" s="846"/>
      <c r="AF125" s="847" t="s">
        <v>438</v>
      </c>
      <c r="AG125" s="845"/>
      <c r="AH125" s="845"/>
      <c r="AI125" s="845"/>
      <c r="AJ125" s="846"/>
      <c r="AK125" s="847" t="s">
        <v>438</v>
      </c>
      <c r="AL125" s="845"/>
      <c r="AM125" s="845"/>
      <c r="AN125" s="845"/>
      <c r="AO125" s="846"/>
      <c r="AP125" s="889" t="s">
        <v>438</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481</v>
      </c>
      <c r="CL125" s="917"/>
      <c r="CM125" s="917"/>
      <c r="CN125" s="917"/>
      <c r="CO125" s="918"/>
      <c r="CP125" s="925" t="s">
        <v>482</v>
      </c>
      <c r="CQ125" s="873"/>
      <c r="CR125" s="873"/>
      <c r="CS125" s="873"/>
      <c r="CT125" s="873"/>
      <c r="CU125" s="873"/>
      <c r="CV125" s="873"/>
      <c r="CW125" s="873"/>
      <c r="CX125" s="873"/>
      <c r="CY125" s="873"/>
      <c r="CZ125" s="873"/>
      <c r="DA125" s="873"/>
      <c r="DB125" s="873"/>
      <c r="DC125" s="873"/>
      <c r="DD125" s="873"/>
      <c r="DE125" s="873"/>
      <c r="DF125" s="874"/>
      <c r="DG125" s="926" t="s">
        <v>438</v>
      </c>
      <c r="DH125" s="907"/>
      <c r="DI125" s="907"/>
      <c r="DJ125" s="907"/>
      <c r="DK125" s="907"/>
      <c r="DL125" s="907" t="s">
        <v>438</v>
      </c>
      <c r="DM125" s="907"/>
      <c r="DN125" s="907"/>
      <c r="DO125" s="907"/>
      <c r="DP125" s="907"/>
      <c r="DQ125" s="907" t="s">
        <v>438</v>
      </c>
      <c r="DR125" s="907"/>
      <c r="DS125" s="907"/>
      <c r="DT125" s="907"/>
      <c r="DU125" s="907"/>
      <c r="DV125" s="908" t="s">
        <v>438</v>
      </c>
      <c r="DW125" s="908"/>
      <c r="DX125" s="908"/>
      <c r="DY125" s="908"/>
      <c r="DZ125" s="909"/>
    </row>
    <row r="126" spans="1:130" s="233" customFormat="1" ht="26.25" customHeight="1" thickBot="1" x14ac:dyDescent="0.2">
      <c r="A126" s="885"/>
      <c r="B126" s="886"/>
      <c r="C126" s="880" t="s">
        <v>467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388</v>
      </c>
      <c r="AB126" s="845"/>
      <c r="AC126" s="845"/>
      <c r="AD126" s="845"/>
      <c r="AE126" s="846"/>
      <c r="AF126" s="847" t="s">
        <v>438</v>
      </c>
      <c r="AG126" s="845"/>
      <c r="AH126" s="845"/>
      <c r="AI126" s="845"/>
      <c r="AJ126" s="846"/>
      <c r="AK126" s="847" t="s">
        <v>483</v>
      </c>
      <c r="AL126" s="845"/>
      <c r="AM126" s="845"/>
      <c r="AN126" s="845"/>
      <c r="AO126" s="846"/>
      <c r="AP126" s="889" t="s">
        <v>438</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484</v>
      </c>
      <c r="CQ126" s="817"/>
      <c r="CR126" s="817"/>
      <c r="CS126" s="817"/>
      <c r="CT126" s="817"/>
      <c r="CU126" s="817"/>
      <c r="CV126" s="817"/>
      <c r="CW126" s="817"/>
      <c r="CX126" s="817"/>
      <c r="CY126" s="817"/>
      <c r="CZ126" s="817"/>
      <c r="DA126" s="817"/>
      <c r="DB126" s="817"/>
      <c r="DC126" s="817"/>
      <c r="DD126" s="817"/>
      <c r="DE126" s="817"/>
      <c r="DF126" s="818"/>
      <c r="DG126" s="881" t="s">
        <v>388</v>
      </c>
      <c r="DH126" s="882"/>
      <c r="DI126" s="882"/>
      <c r="DJ126" s="882"/>
      <c r="DK126" s="882"/>
      <c r="DL126" s="882" t="s">
        <v>438</v>
      </c>
      <c r="DM126" s="882"/>
      <c r="DN126" s="882"/>
      <c r="DO126" s="882"/>
      <c r="DP126" s="882"/>
      <c r="DQ126" s="882" t="s">
        <v>438</v>
      </c>
      <c r="DR126" s="882"/>
      <c r="DS126" s="882"/>
      <c r="DT126" s="882"/>
      <c r="DU126" s="882"/>
      <c r="DV126" s="859" t="s">
        <v>438</v>
      </c>
      <c r="DW126" s="859"/>
      <c r="DX126" s="859"/>
      <c r="DY126" s="859"/>
      <c r="DZ126" s="860"/>
    </row>
    <row r="127" spans="1:130" s="233" customFormat="1" ht="26.25" customHeight="1" x14ac:dyDescent="0.15">
      <c r="A127" s="887"/>
      <c r="B127" s="888"/>
      <c r="C127" s="903" t="s">
        <v>485</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438</v>
      </c>
      <c r="AB127" s="845"/>
      <c r="AC127" s="845"/>
      <c r="AD127" s="845"/>
      <c r="AE127" s="846"/>
      <c r="AF127" s="847" t="s">
        <v>388</v>
      </c>
      <c r="AG127" s="845"/>
      <c r="AH127" s="845"/>
      <c r="AI127" s="845"/>
      <c r="AJ127" s="846"/>
      <c r="AK127" s="847" t="s">
        <v>438</v>
      </c>
      <c r="AL127" s="845"/>
      <c r="AM127" s="845"/>
      <c r="AN127" s="845"/>
      <c r="AO127" s="846"/>
      <c r="AP127" s="889" t="s">
        <v>438</v>
      </c>
      <c r="AQ127" s="890"/>
      <c r="AR127" s="890"/>
      <c r="AS127" s="890"/>
      <c r="AT127" s="891"/>
      <c r="AU127" s="235"/>
      <c r="AV127" s="235"/>
      <c r="AW127" s="235"/>
      <c r="AX127" s="906" t="s">
        <v>486</v>
      </c>
      <c r="AY127" s="877"/>
      <c r="AZ127" s="877"/>
      <c r="BA127" s="877"/>
      <c r="BB127" s="877"/>
      <c r="BC127" s="877"/>
      <c r="BD127" s="877"/>
      <c r="BE127" s="878"/>
      <c r="BF127" s="876" t="s">
        <v>487</v>
      </c>
      <c r="BG127" s="877"/>
      <c r="BH127" s="877"/>
      <c r="BI127" s="877"/>
      <c r="BJ127" s="877"/>
      <c r="BK127" s="877"/>
      <c r="BL127" s="878"/>
      <c r="BM127" s="876" t="s">
        <v>488</v>
      </c>
      <c r="BN127" s="877"/>
      <c r="BO127" s="877"/>
      <c r="BP127" s="877"/>
      <c r="BQ127" s="877"/>
      <c r="BR127" s="877"/>
      <c r="BS127" s="878"/>
      <c r="BT127" s="876" t="s">
        <v>489</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490</v>
      </c>
      <c r="CQ127" s="817"/>
      <c r="CR127" s="817"/>
      <c r="CS127" s="817"/>
      <c r="CT127" s="817"/>
      <c r="CU127" s="817"/>
      <c r="CV127" s="817"/>
      <c r="CW127" s="817"/>
      <c r="CX127" s="817"/>
      <c r="CY127" s="817"/>
      <c r="CZ127" s="817"/>
      <c r="DA127" s="817"/>
      <c r="DB127" s="817"/>
      <c r="DC127" s="817"/>
      <c r="DD127" s="817"/>
      <c r="DE127" s="817"/>
      <c r="DF127" s="818"/>
      <c r="DG127" s="881" t="s">
        <v>438</v>
      </c>
      <c r="DH127" s="882"/>
      <c r="DI127" s="882"/>
      <c r="DJ127" s="882"/>
      <c r="DK127" s="882"/>
      <c r="DL127" s="882" t="s">
        <v>388</v>
      </c>
      <c r="DM127" s="882"/>
      <c r="DN127" s="882"/>
      <c r="DO127" s="882"/>
      <c r="DP127" s="882"/>
      <c r="DQ127" s="882" t="s">
        <v>438</v>
      </c>
      <c r="DR127" s="882"/>
      <c r="DS127" s="882"/>
      <c r="DT127" s="882"/>
      <c r="DU127" s="882"/>
      <c r="DV127" s="859" t="s">
        <v>438</v>
      </c>
      <c r="DW127" s="859"/>
      <c r="DX127" s="859"/>
      <c r="DY127" s="859"/>
      <c r="DZ127" s="860"/>
    </row>
    <row r="128" spans="1:130" s="233" customFormat="1" ht="26.25" customHeight="1" thickBot="1" x14ac:dyDescent="0.2">
      <c r="A128" s="861" t="s">
        <v>491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492</v>
      </c>
      <c r="X128" s="863"/>
      <c r="Y128" s="863"/>
      <c r="Z128" s="864"/>
      <c r="AA128" s="865" t="s">
        <v>438</v>
      </c>
      <c r="AB128" s="866"/>
      <c r="AC128" s="866"/>
      <c r="AD128" s="866"/>
      <c r="AE128" s="867"/>
      <c r="AF128" s="868" t="s">
        <v>438</v>
      </c>
      <c r="AG128" s="866"/>
      <c r="AH128" s="866"/>
      <c r="AI128" s="866"/>
      <c r="AJ128" s="867"/>
      <c r="AK128" s="868" t="s">
        <v>438</v>
      </c>
      <c r="AL128" s="866"/>
      <c r="AM128" s="866"/>
      <c r="AN128" s="866"/>
      <c r="AO128" s="867"/>
      <c r="AP128" s="869"/>
      <c r="AQ128" s="870"/>
      <c r="AR128" s="870"/>
      <c r="AS128" s="870"/>
      <c r="AT128" s="871"/>
      <c r="AU128" s="235"/>
      <c r="AV128" s="235"/>
      <c r="AW128" s="235"/>
      <c r="AX128" s="872" t="s">
        <v>493</v>
      </c>
      <c r="AY128" s="873"/>
      <c r="AZ128" s="873"/>
      <c r="BA128" s="873"/>
      <c r="BB128" s="873"/>
      <c r="BC128" s="873"/>
      <c r="BD128" s="873"/>
      <c r="BE128" s="874"/>
      <c r="BF128" s="851" t="s">
        <v>438</v>
      </c>
      <c r="BG128" s="852"/>
      <c r="BH128" s="852"/>
      <c r="BI128" s="852"/>
      <c r="BJ128" s="852"/>
      <c r="BK128" s="852"/>
      <c r="BL128" s="875"/>
      <c r="BM128" s="851">
        <v>14.25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494</v>
      </c>
      <c r="CQ128" s="795"/>
      <c r="CR128" s="795"/>
      <c r="CS128" s="795"/>
      <c r="CT128" s="795"/>
      <c r="CU128" s="795"/>
      <c r="CV128" s="795"/>
      <c r="CW128" s="795"/>
      <c r="CX128" s="795"/>
      <c r="CY128" s="795"/>
      <c r="CZ128" s="795"/>
      <c r="DA128" s="795"/>
      <c r="DB128" s="795"/>
      <c r="DC128" s="795"/>
      <c r="DD128" s="795"/>
      <c r="DE128" s="795"/>
      <c r="DF128" s="796"/>
      <c r="DG128" s="855" t="s">
        <v>438</v>
      </c>
      <c r="DH128" s="856"/>
      <c r="DI128" s="856"/>
      <c r="DJ128" s="856"/>
      <c r="DK128" s="856"/>
      <c r="DL128" s="856" t="s">
        <v>438</v>
      </c>
      <c r="DM128" s="856"/>
      <c r="DN128" s="856"/>
      <c r="DO128" s="856"/>
      <c r="DP128" s="856"/>
      <c r="DQ128" s="856" t="s">
        <v>438</v>
      </c>
      <c r="DR128" s="856"/>
      <c r="DS128" s="856"/>
      <c r="DT128" s="856"/>
      <c r="DU128" s="856"/>
      <c r="DV128" s="857" t="s">
        <v>438</v>
      </c>
      <c r="DW128" s="857"/>
      <c r="DX128" s="857"/>
      <c r="DY128" s="857"/>
      <c r="DZ128" s="858"/>
    </row>
    <row r="129" spans="1:131" s="233"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495</v>
      </c>
      <c r="X129" s="842"/>
      <c r="Y129" s="842"/>
      <c r="Z129" s="843"/>
      <c r="AA129" s="844">
        <v>5761582</v>
      </c>
      <c r="AB129" s="845"/>
      <c r="AC129" s="845"/>
      <c r="AD129" s="845"/>
      <c r="AE129" s="846"/>
      <c r="AF129" s="847">
        <v>5984032</v>
      </c>
      <c r="AG129" s="845"/>
      <c r="AH129" s="845"/>
      <c r="AI129" s="845"/>
      <c r="AJ129" s="846"/>
      <c r="AK129" s="847">
        <v>6464091</v>
      </c>
      <c r="AL129" s="845"/>
      <c r="AM129" s="845"/>
      <c r="AN129" s="845"/>
      <c r="AO129" s="846"/>
      <c r="AP129" s="848"/>
      <c r="AQ129" s="849"/>
      <c r="AR129" s="849"/>
      <c r="AS129" s="849"/>
      <c r="AT129" s="850"/>
      <c r="AU129" s="236"/>
      <c r="AV129" s="236"/>
      <c r="AW129" s="236"/>
      <c r="AX129" s="816" t="s">
        <v>496</v>
      </c>
      <c r="AY129" s="817"/>
      <c r="AZ129" s="817"/>
      <c r="BA129" s="817"/>
      <c r="BB129" s="817"/>
      <c r="BC129" s="817"/>
      <c r="BD129" s="817"/>
      <c r="BE129" s="818"/>
      <c r="BF129" s="835" t="s">
        <v>438</v>
      </c>
      <c r="BG129" s="836"/>
      <c r="BH129" s="836"/>
      <c r="BI129" s="836"/>
      <c r="BJ129" s="836"/>
      <c r="BK129" s="836"/>
      <c r="BL129" s="837"/>
      <c r="BM129" s="835">
        <v>19.25</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498</v>
      </c>
      <c r="X130" s="842"/>
      <c r="Y130" s="842"/>
      <c r="Z130" s="843"/>
      <c r="AA130" s="844">
        <v>502364</v>
      </c>
      <c r="AB130" s="845"/>
      <c r="AC130" s="845"/>
      <c r="AD130" s="845"/>
      <c r="AE130" s="846"/>
      <c r="AF130" s="847">
        <v>510692</v>
      </c>
      <c r="AG130" s="845"/>
      <c r="AH130" s="845"/>
      <c r="AI130" s="845"/>
      <c r="AJ130" s="846"/>
      <c r="AK130" s="847">
        <v>513879</v>
      </c>
      <c r="AL130" s="845"/>
      <c r="AM130" s="845"/>
      <c r="AN130" s="845"/>
      <c r="AO130" s="846"/>
      <c r="AP130" s="848"/>
      <c r="AQ130" s="849"/>
      <c r="AR130" s="849"/>
      <c r="AS130" s="849"/>
      <c r="AT130" s="850"/>
      <c r="AU130" s="236"/>
      <c r="AV130" s="236"/>
      <c r="AW130" s="236"/>
      <c r="AX130" s="816" t="s">
        <v>499</v>
      </c>
      <c r="AY130" s="817"/>
      <c r="AZ130" s="817"/>
      <c r="BA130" s="817"/>
      <c r="BB130" s="817"/>
      <c r="BC130" s="817"/>
      <c r="BD130" s="817"/>
      <c r="BE130" s="818"/>
      <c r="BF130" s="819">
        <v>1.6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500</v>
      </c>
      <c r="X131" s="826"/>
      <c r="Y131" s="826"/>
      <c r="Z131" s="827"/>
      <c r="AA131" s="828">
        <v>5259218</v>
      </c>
      <c r="AB131" s="829"/>
      <c r="AC131" s="829"/>
      <c r="AD131" s="829"/>
      <c r="AE131" s="830"/>
      <c r="AF131" s="831">
        <v>5473340</v>
      </c>
      <c r="AG131" s="829"/>
      <c r="AH131" s="829"/>
      <c r="AI131" s="829"/>
      <c r="AJ131" s="830"/>
      <c r="AK131" s="831">
        <v>5950212</v>
      </c>
      <c r="AL131" s="829"/>
      <c r="AM131" s="829"/>
      <c r="AN131" s="829"/>
      <c r="AO131" s="830"/>
      <c r="AP131" s="832"/>
      <c r="AQ131" s="833"/>
      <c r="AR131" s="833"/>
      <c r="AS131" s="833"/>
      <c r="AT131" s="834"/>
      <c r="AU131" s="236"/>
      <c r="AV131" s="236"/>
      <c r="AW131" s="236"/>
      <c r="AX131" s="794" t="s">
        <v>501</v>
      </c>
      <c r="AY131" s="795"/>
      <c r="AZ131" s="795"/>
      <c r="BA131" s="795"/>
      <c r="BB131" s="795"/>
      <c r="BC131" s="795"/>
      <c r="BD131" s="795"/>
      <c r="BE131" s="796"/>
      <c r="BF131" s="797">
        <v>13.6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502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503</v>
      </c>
      <c r="W132" s="807"/>
      <c r="X132" s="807"/>
      <c r="Y132" s="807"/>
      <c r="Z132" s="808"/>
      <c r="AA132" s="809">
        <v>1.5980132410000001</v>
      </c>
      <c r="AB132" s="810"/>
      <c r="AC132" s="810"/>
      <c r="AD132" s="810"/>
      <c r="AE132" s="811"/>
      <c r="AF132" s="812">
        <v>1.4999250909999999</v>
      </c>
      <c r="AG132" s="810"/>
      <c r="AH132" s="810"/>
      <c r="AI132" s="810"/>
      <c r="AJ132" s="811"/>
      <c r="AK132" s="812">
        <v>1.9984666090000001</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504</v>
      </c>
      <c r="W133" s="786"/>
      <c r="X133" s="786"/>
      <c r="Y133" s="786"/>
      <c r="Z133" s="787"/>
      <c r="AA133" s="788">
        <v>1.3</v>
      </c>
      <c r="AB133" s="789"/>
      <c r="AC133" s="789"/>
      <c r="AD133" s="789"/>
      <c r="AE133" s="790"/>
      <c r="AF133" s="788">
        <v>1.2</v>
      </c>
      <c r="AG133" s="789"/>
      <c r="AH133" s="789"/>
      <c r="AI133" s="789"/>
      <c r="AJ133" s="790"/>
      <c r="AK133" s="788">
        <v>1.6</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TBIuJRd1zfX1u+PNqH59dELOuUo41qOLrdq4xbQNVRnXpgslUeciJuDJ8k87HeW4WYcSHlXUgqqjDZES93XaQ==" saltValue="45pt4lCMaB29b2l4DBV1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ET48DXBem2wRMh2qibMoqLxsYMpIR9D4iPscjof9RdULs4af3QTYcjvOBBDbDEpgJPcBMmRJTgWgAMNMTQHFMQ==" saltValue="k51yDl0XiHBQOhqRNNl2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Ho1r5eO3t5vNvwBHTdp1rwKAmgCQFZw31PlS42LLIQDH80VcpU02tWi57NGzlmMQdxFz1ZqfFh5MLRKaMN5wg==" saltValue="ue2xW3IsN/75xOrp9ZJ2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513</v>
      </c>
      <c r="AL9" s="1196"/>
      <c r="AM9" s="1196"/>
      <c r="AN9" s="1197"/>
      <c r="AO9" s="284">
        <v>1385570</v>
      </c>
      <c r="AP9" s="284">
        <v>41776</v>
      </c>
      <c r="AQ9" s="285">
        <v>65075</v>
      </c>
      <c r="AR9" s="286">
        <v>-35.799999999999997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514</v>
      </c>
      <c r="AL10" s="1196"/>
      <c r="AM10" s="1196"/>
      <c r="AN10" s="1197"/>
      <c r="AO10" s="287">
        <v>271994</v>
      </c>
      <c r="AP10" s="287">
        <v>8201</v>
      </c>
      <c r="AQ10" s="288">
        <v>8175</v>
      </c>
      <c r="AR10" s="289">
        <v>0.3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515</v>
      </c>
      <c r="AL11" s="1196"/>
      <c r="AM11" s="1196"/>
      <c r="AN11" s="1197"/>
      <c r="AO11" s="287">
        <v>42076</v>
      </c>
      <c r="AP11" s="287">
        <v>1269</v>
      </c>
      <c r="AQ11" s="288">
        <v>364</v>
      </c>
      <c r="AR11" s="289">
        <v>248.6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516</v>
      </c>
      <c r="AL12" s="1196"/>
      <c r="AM12" s="1196"/>
      <c r="AN12" s="1197"/>
      <c r="AO12" s="287" t="s">
        <v>517</v>
      </c>
      <c r="AP12" s="287" t="s">
        <v>517</v>
      </c>
      <c r="AQ12" s="288">
        <v>18</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518</v>
      </c>
      <c r="AL13" s="1196"/>
      <c r="AM13" s="1196"/>
      <c r="AN13" s="1197"/>
      <c r="AO13" s="287">
        <v>89682</v>
      </c>
      <c r="AP13" s="287">
        <v>2704</v>
      </c>
      <c r="AQ13" s="288">
        <v>2565</v>
      </c>
      <c r="AR13" s="289">
        <v>5.4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519</v>
      </c>
      <c r="AL14" s="1196"/>
      <c r="AM14" s="1196"/>
      <c r="AN14" s="1197"/>
      <c r="AO14" s="287">
        <v>31319</v>
      </c>
      <c r="AP14" s="287">
        <v>944</v>
      </c>
      <c r="AQ14" s="288">
        <v>1231</v>
      </c>
      <c r="AR14" s="289">
        <v>-23.3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520</v>
      </c>
      <c r="AL15" s="1199"/>
      <c r="AM15" s="1199"/>
      <c r="AN15" s="1200"/>
      <c r="AO15" s="287">
        <v>-85916</v>
      </c>
      <c r="AP15" s="287">
        <v>-2590</v>
      </c>
      <c r="AQ15" s="288">
        <v>-4456</v>
      </c>
      <c r="AR15" s="289">
        <v>-41.9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185</v>
      </c>
      <c r="AL16" s="1199"/>
      <c r="AM16" s="1199"/>
      <c r="AN16" s="1200"/>
      <c r="AO16" s="287">
        <v>1734725</v>
      </c>
      <c r="AP16" s="287">
        <v>52303</v>
      </c>
      <c r="AQ16" s="288">
        <v>72972</v>
      </c>
      <c r="AR16" s="289">
        <v>-28.3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525</v>
      </c>
      <c r="AL21" s="1202"/>
      <c r="AM21" s="1202"/>
      <c r="AN21" s="1203"/>
      <c r="AO21" s="300">
        <v>4.6399999999999997</v>
      </c>
      <c r="AP21" s="301">
        <v>6.56</v>
      </c>
      <c r="AQ21" s="302">
        <v>-1.92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526</v>
      </c>
      <c r="AL22" s="1202"/>
      <c r="AM22" s="1202"/>
      <c r="AN22" s="1203"/>
      <c r="AO22" s="305">
        <v>95.2</v>
      </c>
      <c r="AP22" s="306">
        <v>97.1</v>
      </c>
      <c r="AQ22" s="307">
        <v>-1.9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527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530</v>
      </c>
      <c r="AL32" s="1186"/>
      <c r="AM32" s="1186"/>
      <c r="AN32" s="1187"/>
      <c r="AO32" s="315">
        <v>482544</v>
      </c>
      <c r="AP32" s="315">
        <v>14549</v>
      </c>
      <c r="AQ32" s="316">
        <v>32092</v>
      </c>
      <c r="AR32" s="317">
        <v>-54.7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531</v>
      </c>
      <c r="AL33" s="1186"/>
      <c r="AM33" s="1186"/>
      <c r="AN33" s="1187"/>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532</v>
      </c>
      <c r="AL34" s="1186"/>
      <c r="AM34" s="1186"/>
      <c r="AN34" s="1187"/>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533</v>
      </c>
      <c r="AL35" s="1186"/>
      <c r="AM35" s="1186"/>
      <c r="AN35" s="1187"/>
      <c r="AO35" s="315">
        <v>123477</v>
      </c>
      <c r="AP35" s="315">
        <v>3723</v>
      </c>
      <c r="AQ35" s="316">
        <v>8882</v>
      </c>
      <c r="AR35" s="317">
        <v>-58.1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534</v>
      </c>
      <c r="AL36" s="1186"/>
      <c r="AM36" s="1186"/>
      <c r="AN36" s="1187"/>
      <c r="AO36" s="315">
        <v>26771</v>
      </c>
      <c r="AP36" s="315">
        <v>807</v>
      </c>
      <c r="AQ36" s="316">
        <v>1893</v>
      </c>
      <c r="AR36" s="317">
        <v>-57.4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535</v>
      </c>
      <c r="AL37" s="1186"/>
      <c r="AM37" s="1186"/>
      <c r="AN37" s="1187"/>
      <c r="AO37" s="315" t="s">
        <v>517</v>
      </c>
      <c r="AP37" s="315" t="s">
        <v>517</v>
      </c>
      <c r="AQ37" s="316">
        <v>971</v>
      </c>
      <c r="AR37" s="317" t="s">
        <v>517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536</v>
      </c>
      <c r="AL38" s="1189"/>
      <c r="AM38" s="1189"/>
      <c r="AN38" s="1190"/>
      <c r="AO38" s="318" t="s">
        <v>517</v>
      </c>
      <c r="AP38" s="318" t="s">
        <v>517</v>
      </c>
      <c r="AQ38" s="319">
        <v>0</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537</v>
      </c>
      <c r="AL39" s="1189"/>
      <c r="AM39" s="1189"/>
      <c r="AN39" s="1190"/>
      <c r="AO39" s="315" t="s">
        <v>517</v>
      </c>
      <c r="AP39" s="315" t="s">
        <v>517</v>
      </c>
      <c r="AQ39" s="316">
        <v>-3104</v>
      </c>
      <c r="AR39" s="317" t="s">
        <v>517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538</v>
      </c>
      <c r="AL40" s="1186"/>
      <c r="AM40" s="1186"/>
      <c r="AN40" s="1187"/>
      <c r="AO40" s="315">
        <v>-513879</v>
      </c>
      <c r="AP40" s="315">
        <v>-15494</v>
      </c>
      <c r="AQ40" s="316">
        <v>-27365</v>
      </c>
      <c r="AR40" s="317">
        <v>-43.4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295</v>
      </c>
      <c r="AL41" s="1192"/>
      <c r="AM41" s="1192"/>
      <c r="AN41" s="1193"/>
      <c r="AO41" s="315">
        <v>118913</v>
      </c>
      <c r="AP41" s="315">
        <v>3585</v>
      </c>
      <c r="AQ41" s="316">
        <v>13369</v>
      </c>
      <c r="AR41" s="317">
        <v>-73.2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508</v>
      </c>
      <c r="AN49" s="1180" t="s">
        <v>542</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1153559</v>
      </c>
      <c r="AN51" s="337">
        <v>35552</v>
      </c>
      <c r="AO51" s="338">
        <v>80.7</v>
      </c>
      <c r="AP51" s="339">
        <v>52191</v>
      </c>
      <c r="AQ51" s="340">
        <v>9.3000000000000007</v>
      </c>
      <c r="AR51" s="341">
        <v>71.400000000000006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548239</v>
      </c>
      <c r="AN52" s="345">
        <v>16896</v>
      </c>
      <c r="AO52" s="346">
        <v>10.199999999999999</v>
      </c>
      <c r="AP52" s="347">
        <v>24843</v>
      </c>
      <c r="AQ52" s="348">
        <v>-0.4</v>
      </c>
      <c r="AR52" s="349">
        <v>10.6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1270000</v>
      </c>
      <c r="AN53" s="337">
        <v>38914</v>
      </c>
      <c r="AO53" s="338">
        <v>9.5</v>
      </c>
      <c r="AP53" s="339">
        <v>47387</v>
      </c>
      <c r="AQ53" s="340">
        <v>-9.1999999999999993</v>
      </c>
      <c r="AR53" s="341">
        <v>18.7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997288</v>
      </c>
      <c r="AN54" s="345">
        <v>30558</v>
      </c>
      <c r="AO54" s="346">
        <v>80.900000000000006</v>
      </c>
      <c r="AP54" s="347">
        <v>24928</v>
      </c>
      <c r="AQ54" s="348">
        <v>0.3</v>
      </c>
      <c r="AR54" s="349">
        <v>80.599999999999994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1403829</v>
      </c>
      <c r="AN55" s="337">
        <v>42841</v>
      </c>
      <c r="AO55" s="338">
        <v>10.1</v>
      </c>
      <c r="AP55" s="339">
        <v>51264</v>
      </c>
      <c r="AQ55" s="340">
        <v>8.1999999999999993</v>
      </c>
      <c r="AR55" s="341">
        <v>1.9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949352</v>
      </c>
      <c r="AN56" s="345">
        <v>28972</v>
      </c>
      <c r="AO56" s="346">
        <v>-5.2</v>
      </c>
      <c r="AP56" s="347">
        <v>26040</v>
      </c>
      <c r="AQ56" s="348">
        <v>4.5</v>
      </c>
      <c r="AR56" s="349">
        <v>-9.6999999999999993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987695</v>
      </c>
      <c r="AN57" s="337">
        <v>29908</v>
      </c>
      <c r="AO57" s="338">
        <v>-30.2</v>
      </c>
      <c r="AP57" s="339">
        <v>52068</v>
      </c>
      <c r="AQ57" s="340">
        <v>1.6</v>
      </c>
      <c r="AR57" s="341">
        <v>-31.8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781226</v>
      </c>
      <c r="AN58" s="345">
        <v>23656</v>
      </c>
      <c r="AO58" s="346">
        <v>-18.3</v>
      </c>
      <c r="AP58" s="347">
        <v>26936</v>
      </c>
      <c r="AQ58" s="348">
        <v>3.4</v>
      </c>
      <c r="AR58" s="349">
        <v>-21.7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687122</v>
      </c>
      <c r="AN59" s="337">
        <v>20717</v>
      </c>
      <c r="AO59" s="338">
        <v>-30.7</v>
      </c>
      <c r="AP59" s="339">
        <v>47161</v>
      </c>
      <c r="AQ59" s="340">
        <v>-9.4</v>
      </c>
      <c r="AR59" s="341">
        <v>-21.3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556772</v>
      </c>
      <c r="AN60" s="345">
        <v>16787</v>
      </c>
      <c r="AO60" s="346">
        <v>-29</v>
      </c>
      <c r="AP60" s="347">
        <v>24595</v>
      </c>
      <c r="AQ60" s="348">
        <v>-8.6999999999999993</v>
      </c>
      <c r="AR60" s="349">
        <v>-20.3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1100441</v>
      </c>
      <c r="AN61" s="352">
        <v>33586</v>
      </c>
      <c r="AO61" s="353">
        <v>7.9</v>
      </c>
      <c r="AP61" s="354">
        <v>50014</v>
      </c>
      <c r="AQ61" s="355">
        <v>0.1</v>
      </c>
      <c r="AR61" s="341">
        <v>7.8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766575</v>
      </c>
      <c r="AN62" s="345">
        <v>23374</v>
      </c>
      <c r="AO62" s="346">
        <v>7.7</v>
      </c>
      <c r="AP62" s="347">
        <v>25468</v>
      </c>
      <c r="AQ62" s="348">
        <v>-0.2</v>
      </c>
      <c r="AR62" s="349">
        <v>7.9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YO5JX99Dtqs7My+6ZEoLKcgkUd0yOl+fM8w3gcW3czkBuuJ9r+8gB24YyfUTaegLrYc7ExSiO2Rd8IGcTodZVA==" saltValue="6r4SRMP3VqeeEWfmsvqi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1" spans="125:125" ht="13.5" hidden="1" customHeight="1" x14ac:dyDescent="0.15">
      <c r="DU121" s="262"/>
    </row>
  </sheetData>
  <sheetProtection algorithmName="SHA-512" hashValue="xX+Zx/B/jYzKRXM0TzBOyOxVHMvNHgRMZDOgstJJcc9pFTJZumHCmLPoMZD6VH4wgsygT20iE7hTIlRWsSCyIg==" saltValue="rXf9/lRezuPDMrDUdapH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4BLt6Vl9EFHL07ZniuYtmNm5aAGi55EKapLHTa5Tk1k1EHHGZwqFFU7SeKj3tcn1+DR719A/y477/oeFeQDdew==" saltValue="BWo5gAr2ATW0aXU+NPox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4" t="s">
        <v>3</v>
      </c>
      <c r="D47" s="1204"/>
      <c r="E47" s="1205"/>
      <c r="F47" s="11">
        <v>31.79</v>
      </c>
      <c r="G47" s="12">
        <v>27.58</v>
      </c>
      <c r="H47" s="12">
        <v>22.55</v>
      </c>
      <c r="I47" s="12">
        <v>22.92</v>
      </c>
      <c r="J47" s="13">
        <v>28.37</v>
      </c>
    </row>
    <row r="48" spans="2:10" ht="57.75" customHeight="1" x14ac:dyDescent="0.15">
      <c r="B48" s="14"/>
      <c r="C48" s="1206" t="s">
        <v>4</v>
      </c>
      <c r="D48" s="1206"/>
      <c r="E48" s="1207"/>
      <c r="F48" s="15">
        <v>8.98</v>
      </c>
      <c r="G48" s="16">
        <v>7.84</v>
      </c>
      <c r="H48" s="16">
        <v>9.51</v>
      </c>
      <c r="I48" s="16">
        <v>7.93</v>
      </c>
      <c r="J48" s="17">
        <v>9.18</v>
      </c>
    </row>
    <row r="49" spans="2:10" ht="57.75" customHeight="1" thickBot="1" x14ac:dyDescent="0.2">
      <c r="B49" s="18"/>
      <c r="C49" s="1208" t="s">
        <v>5</v>
      </c>
      <c r="D49" s="1208"/>
      <c r="E49" s="1209"/>
      <c r="F49" s="19">
        <v>0.56000000000000005</v>
      </c>
      <c r="G49" s="20" t="s">
        <v>563</v>
      </c>
      <c r="H49" s="20" t="s">
        <v>564</v>
      </c>
      <c r="I49" s="20" t="s">
        <v>565</v>
      </c>
      <c r="J49" s="21">
        <v>8.99</v>
      </c>
    </row>
    <row r="50" spans="2:10" x14ac:dyDescent="0.15"/>
  </sheetData>
  <sheetProtection algorithmName="SHA-512" hashValue="l8f6bxKqmDk1HDtjE5TWQvbaPM38JYswP7bbivWrgyDF7juYrbDkFYO1sG7rEio/Ny0IXIBmvigfQxxciqduZA==" saltValue="Nn2PXxERs6Ezxn0ib1fr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2023-10-06T02:36:43Z</cp:lastPrinted>
  <dcterms:created xsi:type="dcterms:W3CDTF">2023-02-20T05:47:11Z</dcterms:created>
  <dcterms:modified xsi:type="dcterms:W3CDTF">2023-10-06T07:15:03Z</dcterms:modified>
  <cp:category/>
</cp:coreProperties>
</file>