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B1F80C08-4C04-4342-926B-2B94F102F3BF}" xr6:coauthVersionLast="47" xr6:coauthVersionMax="47" xr10:uidLastSave="{00000000-0000-0000-0000-000000000000}"/>
  <bookViews>
    <workbookView showHorizontalScroll="0" showVerticalScroll="0" xWindow="330" yWindow="1150" windowWidth="22230" windowHeight="13890" xr2:uid="{00000000-000D-0000-FFFF-FFFF00000000}"/>
  </bookViews>
  <sheets>
    <sheet name="様式２" sheetId="1" r:id="rId1"/>
  </sheets>
  <definedNames>
    <definedName name="①">様式２!#REF!</definedName>
    <definedName name="①_②">様式２!#REF!</definedName>
    <definedName name="①_③">様式２!#REF!</definedName>
    <definedName name="②">様式２!#REF!</definedName>
    <definedName name="③">様式２!#REF!</definedName>
    <definedName name="④">様式２!#REF!</definedName>
    <definedName name="⑤">様式２!#REF!</definedName>
    <definedName name="_xlnm.Print_Area" localSheetId="0">様式２!$A$2:$AJ$158</definedName>
    <definedName name="サービス種別">様式２!#REF!</definedName>
    <definedName name="医療型児童発達支援">様式２!#REF!</definedName>
    <definedName name="医療型障害児入所施設">様式２!#REF!</definedName>
    <definedName name="感染症対策徹底①">様式２!#REF!</definedName>
    <definedName name="感染対策徹底">様式２!#REF!</definedName>
    <definedName name="居宅介護">様式２!#REF!</definedName>
    <definedName name="居宅訪問型児童発達支援">様式２!#REF!</definedName>
    <definedName name="共同生活援助_介護サービス包括型">様式２!#REF!</definedName>
    <definedName name="共同生活援助_外部サービス利用型">様式２!#REF!</definedName>
    <definedName name="共同生活援助_日中サービス支援型">様式２!#REF!</definedName>
    <definedName name="計画相談支援">様式２!#REF!</definedName>
    <definedName name="行動援護">様式２!#REF!</definedName>
    <definedName name="施設入所支援">様式２!#REF!</definedName>
    <definedName name="児童発達支援">様式２!#REF!</definedName>
    <definedName name="自立訓練_機能訓練">様式２!#REF!</definedName>
    <definedName name="自立訓練_生活訓練">様式２!#REF!</definedName>
    <definedName name="自立生活援助">様式２!#REF!</definedName>
    <definedName name="就労移行支援">様式２!#REF!</definedName>
    <definedName name="就労継続支援Ａ型">様式２!#REF!</definedName>
    <definedName name="就労継続支援Ｂ型">様式２!#REF!</definedName>
    <definedName name="就労定着支援">様式２!#REF!</definedName>
    <definedName name="重度訪問介護">様式２!#REF!</definedName>
    <definedName name="障害児相談支援">様式２!#REF!</definedName>
    <definedName name="生活介護">様式２!#REF!</definedName>
    <definedName name="短期入所">様式２!#REF!</definedName>
    <definedName name="地域移行支援">様式２!#REF!</definedName>
    <definedName name="地域定着支援">様式２!#REF!</definedName>
    <definedName name="同行援護">様式２!#REF!</definedName>
    <definedName name="福祉型障害児入所施設">様式２!#REF!</definedName>
    <definedName name="保育所等訪問支援">様式２!#REF!</definedName>
    <definedName name="放課後等デイサービス">様式２!#REF!</definedName>
    <definedName name="療養介護">様式２!#REF!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09" i="1" l="1"/>
  <c r="AE109" i="1"/>
  <c r="E31" i="1"/>
  <c r="G29" i="1"/>
  <c r="W42" i="1" s="1"/>
  <c r="R27" i="1"/>
  <c r="E27" i="1"/>
  <c r="F150" i="1" s="1"/>
  <c r="E59" i="1"/>
  <c r="G61" i="1"/>
  <c r="V146" i="1" l="1"/>
  <c r="G146" i="1"/>
  <c r="G144" i="1"/>
  <c r="G142" i="1"/>
  <c r="D127" i="1"/>
  <c r="AK23" i="1" l="1"/>
  <c r="AK21" i="1"/>
  <c r="AK19" i="1"/>
  <c r="AK18" i="1"/>
  <c r="AK17" i="1"/>
  <c r="AK15" i="1"/>
  <c r="AK13" i="1"/>
  <c r="AK9" i="1"/>
  <c r="AK8" i="1"/>
  <c r="AK7" i="1"/>
  <c r="AK76" i="1"/>
  <c r="AK75" i="1"/>
  <c r="AK74" i="1"/>
  <c r="AK61" i="1"/>
  <c r="AK59" i="1"/>
  <c r="AK58" i="1"/>
  <c r="AK57" i="1"/>
  <c r="AK54" i="1"/>
  <c r="AK53" i="1"/>
  <c r="AK52" i="1"/>
  <c r="AK51" i="1"/>
  <c r="AK49" i="1"/>
  <c r="AK48" i="1"/>
  <c r="AK47" i="1"/>
  <c r="AK46" i="1"/>
  <c r="AO71" i="1"/>
  <c r="AO70" i="1"/>
  <c r="AO72" i="1" s="1"/>
  <c r="AK70" i="1" s="1"/>
  <c r="G76" i="1"/>
  <c r="R150" i="1"/>
  <c r="H152" i="1"/>
  <c r="F154" i="1"/>
  <c r="G98" i="1"/>
  <c r="C98" i="1"/>
  <c r="G31" i="1"/>
  <c r="H154" i="1" s="1"/>
  <c r="E29" i="1" l="1"/>
  <c r="F152" i="1"/>
  <c r="AK3" i="1"/>
  <c r="I42" i="1" s="1"/>
  <c r="P42" i="1" l="1"/>
  <c r="AD42" i="1" s="1"/>
  <c r="S127" i="1" s="1"/>
  <c r="S35" i="1" l="1"/>
  <c r="G119" i="1" s="1"/>
</calcChain>
</file>

<file path=xl/sharedStrings.xml><?xml version="1.0" encoding="utf-8"?>
<sst xmlns="http://schemas.openxmlformats.org/spreadsheetml/2006/main" count="189" uniqueCount="157">
  <si>
    <t>令和</t>
    <rPh sb="0" eb="2">
      <t>レイワ</t>
    </rPh>
    <phoneticPr fontId="2"/>
  </si>
  <si>
    <t>日</t>
    <rPh sb="0" eb="1">
      <t>ニチ</t>
    </rPh>
    <phoneticPr fontId="2"/>
  </si>
  <si>
    <t>月</t>
    <rPh sb="0" eb="1">
      <t>ガツ</t>
    </rPh>
    <phoneticPr fontId="2"/>
  </si>
  <si>
    <t>年</t>
    <rPh sb="0" eb="1">
      <t>ネン</t>
    </rPh>
    <phoneticPr fontId="2"/>
  </si>
  <si>
    <t>　愛知県知事　殿</t>
    <rPh sb="1" eb="4">
      <t>アイチケン</t>
    </rPh>
    <rPh sb="4" eb="6">
      <t>チジ</t>
    </rPh>
    <rPh sb="7" eb="8">
      <t>ドノ</t>
    </rPh>
    <phoneticPr fontId="2"/>
  </si>
  <si>
    <t>例）株式会社愛知福祉事業会</t>
    <rPh sb="0" eb="1">
      <t>レイ</t>
    </rPh>
    <rPh sb="2" eb="6">
      <t>カブシキカイシャ</t>
    </rPh>
    <rPh sb="6" eb="8">
      <t>アイチ</t>
    </rPh>
    <rPh sb="8" eb="10">
      <t>フクシ</t>
    </rPh>
    <rPh sb="10" eb="12">
      <t>ジギョウ</t>
    </rPh>
    <rPh sb="12" eb="13">
      <t>カイ</t>
    </rPh>
    <phoneticPr fontId="2"/>
  </si>
  <si>
    <t>法人所在地</t>
    <rPh sb="0" eb="5">
      <t>ホウジンショザイチ</t>
    </rPh>
    <phoneticPr fontId="2"/>
  </si>
  <si>
    <t>法人本部の所在地を正確に記入してください。</t>
    <rPh sb="0" eb="2">
      <t>ホウジン</t>
    </rPh>
    <rPh sb="2" eb="4">
      <t>ホンブ</t>
    </rPh>
    <rPh sb="5" eb="8">
      <t>ショザイチ</t>
    </rPh>
    <rPh sb="9" eb="11">
      <t>セイカク</t>
    </rPh>
    <rPh sb="12" eb="14">
      <t>キニュウ</t>
    </rPh>
    <phoneticPr fontId="2"/>
  </si>
  <si>
    <t>代表者職名</t>
    <rPh sb="0" eb="3">
      <t>ダイヒョウシャ</t>
    </rPh>
    <rPh sb="3" eb="5">
      <t>ショクメイ</t>
    </rPh>
    <phoneticPr fontId="2"/>
  </si>
  <si>
    <t>氏　名</t>
    <rPh sb="0" eb="1">
      <t>シ</t>
    </rPh>
    <rPh sb="2" eb="3">
      <t>ナ</t>
    </rPh>
    <phoneticPr fontId="2"/>
  </si>
  <si>
    <t>申　請　者</t>
    <rPh sb="0" eb="1">
      <t>サル</t>
    </rPh>
    <rPh sb="2" eb="3">
      <t>ショウ</t>
    </rPh>
    <rPh sb="4" eb="5">
      <t>モノ</t>
    </rPh>
    <phoneticPr fontId="2"/>
  </si>
  <si>
    <t>担　当　者</t>
    <rPh sb="0" eb="1">
      <t>タン</t>
    </rPh>
    <rPh sb="2" eb="3">
      <t>トウ</t>
    </rPh>
    <rPh sb="4" eb="5">
      <t>モノ</t>
    </rPh>
    <phoneticPr fontId="2"/>
  </si>
  <si>
    <t>メールアドレス</t>
    <phoneticPr fontId="2"/>
  </si>
  <si>
    <t>例）山田　次郎</t>
    <rPh sb="0" eb="1">
      <t>レイ</t>
    </rPh>
    <rPh sb="2" eb="4">
      <t>ヤマダ</t>
    </rPh>
    <rPh sb="5" eb="7">
      <t>ジロウ</t>
    </rPh>
    <phoneticPr fontId="2"/>
  </si>
  <si>
    <t>例）052-954-7400</t>
    <rPh sb="0" eb="1">
      <t>レイ</t>
    </rPh>
    <phoneticPr fontId="2"/>
  </si>
  <si>
    <t>例）aichi-fukushijigyou-kai@yahoo.co.jp</t>
    <rPh sb="0" eb="1">
      <t>レイ</t>
    </rPh>
    <phoneticPr fontId="2"/>
  </si>
  <si>
    <t>事業所番号</t>
    <rPh sb="0" eb="3">
      <t>ジギョウショ</t>
    </rPh>
    <rPh sb="3" eb="5">
      <t>バンゴウ</t>
    </rPh>
    <phoneticPr fontId="2"/>
  </si>
  <si>
    <t>【メールアドレス】担当の方とやりとりが可能なメールアドレスを記入してしてください。</t>
    <rPh sb="9" eb="11">
      <t>タントウ</t>
    </rPh>
    <rPh sb="12" eb="13">
      <t>カタ</t>
    </rPh>
    <rPh sb="19" eb="21">
      <t>カノウ</t>
    </rPh>
    <rPh sb="30" eb="32">
      <t>キニュウ</t>
    </rPh>
    <phoneticPr fontId="2"/>
  </si>
  <si>
    <t>【電話番号】担当の方と連絡が取れる電話番号を記入してください。</t>
    <rPh sb="1" eb="3">
      <t>デンワ</t>
    </rPh>
    <rPh sb="3" eb="5">
      <t>バンゴウ</t>
    </rPh>
    <rPh sb="6" eb="8">
      <t>タントウ</t>
    </rPh>
    <rPh sb="9" eb="10">
      <t>カタ</t>
    </rPh>
    <rPh sb="11" eb="13">
      <t>レンラク</t>
    </rPh>
    <rPh sb="14" eb="15">
      <t>ト</t>
    </rPh>
    <rPh sb="17" eb="19">
      <t>デンワ</t>
    </rPh>
    <rPh sb="19" eb="21">
      <t>バンゴウ</t>
    </rPh>
    <rPh sb="22" eb="24">
      <t>キニュウ</t>
    </rPh>
    <phoneticPr fontId="2"/>
  </si>
  <si>
    <t>電話番号</t>
    <rPh sb="0" eb="1">
      <t>デン</t>
    </rPh>
    <rPh sb="1" eb="2">
      <t>ハナシ</t>
    </rPh>
    <rPh sb="2" eb="4">
      <t>バンゴウ</t>
    </rPh>
    <phoneticPr fontId="2"/>
  </si>
  <si>
    <t>【担当者の氏名】法人の担当者の氏名を記入してください</t>
    <rPh sb="1" eb="4">
      <t>タントウシャ</t>
    </rPh>
    <rPh sb="5" eb="7">
      <t>シメイ</t>
    </rPh>
    <rPh sb="8" eb="10">
      <t>ホウジン</t>
    </rPh>
    <rPh sb="11" eb="14">
      <t>タントウシャ</t>
    </rPh>
    <rPh sb="15" eb="17">
      <t>シメイ</t>
    </rPh>
    <rPh sb="18" eb="20">
      <t>キニュウ</t>
    </rPh>
    <phoneticPr fontId="2"/>
  </si>
  <si>
    <t>【代表者の氏名】法人代表者の氏名を正確に記入してください。（例）田中　太郎</t>
    <rPh sb="1" eb="4">
      <t>ダイヒョウシャ</t>
    </rPh>
    <rPh sb="5" eb="7">
      <t>シメイ</t>
    </rPh>
    <rPh sb="8" eb="10">
      <t>ホウジン</t>
    </rPh>
    <rPh sb="10" eb="13">
      <t>ダイヒョウシャ</t>
    </rPh>
    <rPh sb="14" eb="16">
      <t>シメイ</t>
    </rPh>
    <rPh sb="17" eb="19">
      <t>セイカク</t>
    </rPh>
    <rPh sb="20" eb="22">
      <t>キニュウ</t>
    </rPh>
    <rPh sb="30" eb="31">
      <t>レイ</t>
    </rPh>
    <rPh sb="32" eb="34">
      <t>タナカ</t>
    </rPh>
    <rPh sb="35" eb="37">
      <t>タロウ</t>
    </rPh>
    <phoneticPr fontId="2"/>
  </si>
  <si>
    <t>【代表者の職名】法人における役職名（（例）代表取締役、理事長等）を記入してください。</t>
    <rPh sb="1" eb="4">
      <t>ダイヒョウシャ</t>
    </rPh>
    <rPh sb="5" eb="7">
      <t>ショクメイ</t>
    </rPh>
    <rPh sb="8" eb="10">
      <t>ホウジン</t>
    </rPh>
    <rPh sb="14" eb="17">
      <t>ヤクショクメイ</t>
    </rPh>
    <rPh sb="19" eb="20">
      <t>レイ</t>
    </rPh>
    <rPh sb="21" eb="23">
      <t>ダイヒョウ</t>
    </rPh>
    <rPh sb="23" eb="26">
      <t>トリシマリヤク</t>
    </rPh>
    <rPh sb="27" eb="30">
      <t>リジチョウ</t>
    </rPh>
    <rPh sb="30" eb="31">
      <t>トウ</t>
    </rPh>
    <rPh sb="33" eb="35">
      <t>キニュウ</t>
    </rPh>
    <phoneticPr fontId="2"/>
  </si>
  <si>
    <t>事業所の名称</t>
    <rPh sb="0" eb="3">
      <t>ジギョウショ</t>
    </rPh>
    <rPh sb="4" eb="6">
      <t>メイショウ</t>
    </rPh>
    <phoneticPr fontId="2"/>
  </si>
  <si>
    <t>①</t>
    <phoneticPr fontId="2"/>
  </si>
  <si>
    <t>②</t>
    <phoneticPr fontId="2"/>
  </si>
  <si>
    <t>③</t>
    <phoneticPr fontId="2"/>
  </si>
  <si>
    <t>サービス</t>
  </si>
  <si>
    <t>テーブル</t>
  </si>
  <si>
    <t>療養介護</t>
  </si>
  <si>
    <t>生活介護</t>
    <rPh sb="0" eb="2">
      <t>セイカツ</t>
    </rPh>
    <rPh sb="2" eb="4">
      <t>カイゴ</t>
    </rPh>
    <phoneticPr fontId="1"/>
  </si>
  <si>
    <t>就労継続支援Ｂ型</t>
    <rPh sb="7" eb="8">
      <t>ガタ</t>
    </rPh>
    <phoneticPr fontId="1"/>
  </si>
  <si>
    <t>就労定着支援</t>
    <rPh sb="4" eb="6">
      <t>シエン</t>
    </rPh>
    <phoneticPr fontId="1"/>
  </si>
  <si>
    <t>自立生活援助</t>
  </si>
  <si>
    <t>児童発達支援</t>
  </si>
  <si>
    <t>医療型児童発達支援</t>
  </si>
  <si>
    <t>放課後等デイサービス</t>
  </si>
  <si>
    <t>短期入所</t>
  </si>
  <si>
    <t>施設入所支援</t>
  </si>
  <si>
    <t>福祉型障害児入所施設</t>
  </si>
  <si>
    <t>医療型障害児入所施設</t>
  </si>
  <si>
    <t>居宅介護</t>
  </si>
  <si>
    <t>重度訪問介護</t>
  </si>
  <si>
    <t>同行援護</t>
  </si>
  <si>
    <t>行動援護</t>
  </si>
  <si>
    <t>居宅訪問型児童発達支援</t>
  </si>
  <si>
    <t>保育所等訪問支援</t>
  </si>
  <si>
    <t>計画相談支援</t>
  </si>
  <si>
    <t>地域移行支援</t>
  </si>
  <si>
    <t>地域定着支援</t>
  </si>
  <si>
    <t>障害児相談支援</t>
  </si>
  <si>
    <t>実施事業
種　　別</t>
    <rPh sb="0" eb="2">
      <t>ジッシ</t>
    </rPh>
    <rPh sb="2" eb="4">
      <t>ジギョウ</t>
    </rPh>
    <rPh sb="5" eb="6">
      <t>シュ</t>
    </rPh>
    <rPh sb="8" eb="9">
      <t>ベツ</t>
    </rPh>
    <phoneticPr fontId="2"/>
  </si>
  <si>
    <t>就労移行支援</t>
    <rPh sb="0" eb="2">
      <t>シュウロウ</t>
    </rPh>
    <rPh sb="2" eb="6">
      <t>イコウシエン</t>
    </rPh>
    <phoneticPr fontId="2"/>
  </si>
  <si>
    <t>就労継続支援Ａ型</t>
    <rPh sb="7" eb="8">
      <t>ガタ</t>
    </rPh>
    <phoneticPr fontId="1"/>
  </si>
  <si>
    <t>サービス</t>
    <phoneticPr fontId="2"/>
  </si>
  <si>
    <t>自立訓練_機能訓練</t>
    <phoneticPr fontId="2"/>
  </si>
  <si>
    <t>自立訓練_生活訓練</t>
    <phoneticPr fontId="2"/>
  </si>
  <si>
    <t>共同生活援助_介護サービス包括型</t>
    <phoneticPr fontId="2"/>
  </si>
  <si>
    <t>共同生活援助_日中サービス支援型</t>
    <phoneticPr fontId="2"/>
  </si>
  <si>
    <t>共同生活援助_外部サービス利用型</t>
    <phoneticPr fontId="2"/>
  </si>
  <si>
    <r>
      <t>※</t>
    </r>
    <r>
      <rPr>
        <sz val="14"/>
        <color theme="1"/>
        <rFont val="ＭＳ ゴシック"/>
        <family val="3"/>
        <charset val="128"/>
      </rPr>
      <t>「実施事業種別」</t>
    </r>
    <r>
      <rPr>
        <sz val="14"/>
        <color theme="1"/>
        <rFont val="Yu Gothic"/>
        <family val="3"/>
        <charset val="128"/>
        <scheme val="minor"/>
      </rPr>
      <t>は以下から選択すること。</t>
    </r>
    <rPh sb="2" eb="4">
      <t>ジッシ</t>
    </rPh>
    <rPh sb="4" eb="6">
      <t>ジギョウ</t>
    </rPh>
    <rPh sb="6" eb="8">
      <t>シュベツ</t>
    </rPh>
    <rPh sb="10" eb="12">
      <t>イカ</t>
    </rPh>
    <rPh sb="14" eb="16">
      <t>センタク</t>
    </rPh>
    <phoneticPr fontId="2"/>
  </si>
  <si>
    <t>緊急雇用に係る費用</t>
    <rPh sb="0" eb="4">
      <t>キンキュウコヨウ</t>
    </rPh>
    <rPh sb="5" eb="6">
      <t>カカ</t>
    </rPh>
    <rPh sb="7" eb="9">
      <t>ヒヨウ</t>
    </rPh>
    <phoneticPr fontId="2"/>
  </si>
  <si>
    <t>割増賃金・手当</t>
    <rPh sb="0" eb="2">
      <t>ワリマシ</t>
    </rPh>
    <rPh sb="2" eb="4">
      <t>チンギン</t>
    </rPh>
    <rPh sb="5" eb="7">
      <t>テアテ</t>
    </rPh>
    <phoneticPr fontId="2"/>
  </si>
  <si>
    <t>職業紹介料</t>
    <rPh sb="0" eb="2">
      <t>ショクギョウ</t>
    </rPh>
    <rPh sb="2" eb="4">
      <t>ショウカイ</t>
    </rPh>
    <rPh sb="4" eb="5">
      <t>リョウ</t>
    </rPh>
    <phoneticPr fontId="2"/>
  </si>
  <si>
    <t>損害賠償保険の加入費用</t>
    <rPh sb="0" eb="6">
      <t>ソンガイバイショウホケン</t>
    </rPh>
    <rPh sb="7" eb="9">
      <t>カニュウ</t>
    </rPh>
    <rPh sb="9" eb="11">
      <t>ヒヨウ</t>
    </rPh>
    <phoneticPr fontId="2"/>
  </si>
  <si>
    <t>ア</t>
    <phoneticPr fontId="2"/>
  </si>
  <si>
    <t>イ</t>
    <phoneticPr fontId="2"/>
  </si>
  <si>
    <t>ウ</t>
    <phoneticPr fontId="2"/>
  </si>
  <si>
    <t>エ</t>
    <phoneticPr fontId="2"/>
  </si>
  <si>
    <t>オ</t>
    <phoneticPr fontId="2"/>
  </si>
  <si>
    <t>カ</t>
    <phoneticPr fontId="2"/>
  </si>
  <si>
    <t>旅費</t>
    <rPh sb="0" eb="2">
      <t>リョヒ</t>
    </rPh>
    <phoneticPr fontId="2"/>
  </si>
  <si>
    <t>金額（円）</t>
    <rPh sb="0" eb="2">
      <t>キンガク</t>
    </rPh>
    <rPh sb="3" eb="4">
      <t>エン</t>
    </rPh>
    <phoneticPr fontId="2"/>
  </si>
  <si>
    <t>〇支出内訳</t>
    <rPh sb="1" eb="3">
      <t>シシュツ</t>
    </rPh>
    <rPh sb="3" eb="5">
      <t>ウチワケ</t>
    </rPh>
    <phoneticPr fontId="2"/>
  </si>
  <si>
    <t>内容・積算</t>
    <rPh sb="0" eb="2">
      <t>ナイヨウ</t>
    </rPh>
    <rPh sb="3" eb="5">
      <t>セキサン</t>
    </rPh>
    <phoneticPr fontId="2"/>
  </si>
  <si>
    <t>記号</t>
    <rPh sb="0" eb="2">
      <t>キゴウ</t>
    </rPh>
    <phoneticPr fontId="2"/>
  </si>
  <si>
    <t>摘　要</t>
    <rPh sb="0" eb="1">
      <t>テキ</t>
    </rPh>
    <rPh sb="2" eb="3">
      <t>ヨウ</t>
    </rPh>
    <phoneticPr fontId="2"/>
  </si>
  <si>
    <t>計</t>
    <rPh sb="0" eb="1">
      <t>ケイ</t>
    </rPh>
    <phoneticPr fontId="2"/>
  </si>
  <si>
    <t>【記載例】内容・積算</t>
    <rPh sb="1" eb="4">
      <t>キサイレイ</t>
    </rPh>
    <rPh sb="5" eb="7">
      <t>ナイヨウ</t>
    </rPh>
    <rPh sb="8" eb="10">
      <t>セキサン</t>
    </rPh>
    <phoneticPr fontId="2"/>
  </si>
  <si>
    <t>愛知損害保険（株）と加入契約。</t>
    <rPh sb="0" eb="2">
      <t>アイチ</t>
    </rPh>
    <rPh sb="2" eb="4">
      <t>ソンガイ</t>
    </rPh>
    <rPh sb="4" eb="6">
      <t>ホケン</t>
    </rPh>
    <rPh sb="7" eb="8">
      <t>カブ</t>
    </rPh>
    <rPh sb="10" eb="12">
      <t>カニュウ</t>
    </rPh>
    <rPh sb="12" eb="14">
      <t>ケイヤク</t>
    </rPh>
    <phoneticPr fontId="2"/>
  </si>
  <si>
    <t>〇　補助対象事業所及び実施事業</t>
    <rPh sb="2" eb="6">
      <t>ホジョタイショウ</t>
    </rPh>
    <rPh sb="6" eb="9">
      <t>ジギョウショ</t>
    </rPh>
    <rPh sb="9" eb="10">
      <t>オヨ</t>
    </rPh>
    <rPh sb="11" eb="13">
      <t>ジッシ</t>
    </rPh>
    <rPh sb="13" eb="15">
      <t>ジギョウ</t>
    </rPh>
    <phoneticPr fontId="2"/>
  </si>
  <si>
    <t>〇　実施事業毎の補助対象経費等内訳</t>
    <rPh sb="2" eb="4">
      <t>ジッシ</t>
    </rPh>
    <rPh sb="4" eb="6">
      <t>ジギョウ</t>
    </rPh>
    <rPh sb="6" eb="7">
      <t>ゴト</t>
    </rPh>
    <rPh sb="8" eb="12">
      <t>ホジョタイショウ</t>
    </rPh>
    <rPh sb="12" eb="14">
      <t>ケイヒ</t>
    </rPh>
    <rPh sb="14" eb="15">
      <t>トウ</t>
    </rPh>
    <rPh sb="15" eb="17">
      <t>ウチワケ</t>
    </rPh>
    <phoneticPr fontId="2"/>
  </si>
  <si>
    <t>対象経費</t>
    <rPh sb="0" eb="2">
      <t>タイショウ</t>
    </rPh>
    <rPh sb="2" eb="4">
      <t>ケイヒ</t>
    </rPh>
    <phoneticPr fontId="2"/>
  </si>
  <si>
    <t>基準単価</t>
    <rPh sb="0" eb="4">
      <t>キジュンタンカ</t>
    </rPh>
    <phoneticPr fontId="2"/>
  </si>
  <si>
    <t>申請額</t>
    <rPh sb="0" eb="3">
      <t>シンセイガク</t>
    </rPh>
    <phoneticPr fontId="2"/>
  </si>
  <si>
    <t>事業実施区分</t>
    <rPh sb="0" eb="4">
      <t>ジギョウジッシ</t>
    </rPh>
    <rPh sb="4" eb="6">
      <t>クブン</t>
    </rPh>
    <phoneticPr fontId="2"/>
  </si>
  <si>
    <t>小計</t>
    <rPh sb="0" eb="2">
      <t>ショウケイ</t>
    </rPh>
    <phoneticPr fontId="2"/>
  </si>
  <si>
    <t>交付申請額</t>
    <rPh sb="0" eb="2">
      <t>コウフ</t>
    </rPh>
    <rPh sb="2" eb="5">
      <t>シンセイガク</t>
    </rPh>
    <phoneticPr fontId="2"/>
  </si>
  <si>
    <t>金融機関コード</t>
    <rPh sb="0" eb="2">
      <t>キンユウ</t>
    </rPh>
    <rPh sb="2" eb="4">
      <t>キカン</t>
    </rPh>
    <phoneticPr fontId="15"/>
  </si>
  <si>
    <t>支店番号</t>
    <rPh sb="0" eb="2">
      <t>シテン</t>
    </rPh>
    <rPh sb="2" eb="4">
      <t>バンゴウ</t>
    </rPh>
    <phoneticPr fontId="15"/>
  </si>
  <si>
    <t>金融機関名</t>
    <rPh sb="0" eb="2">
      <t>キンユウ</t>
    </rPh>
    <rPh sb="2" eb="4">
      <t>キカン</t>
    </rPh>
    <rPh sb="4" eb="5">
      <t>メイ</t>
    </rPh>
    <phoneticPr fontId="15"/>
  </si>
  <si>
    <t>店　名</t>
    <rPh sb="0" eb="1">
      <t>ミセ</t>
    </rPh>
    <rPh sb="2" eb="3">
      <t>ナ</t>
    </rPh>
    <phoneticPr fontId="15"/>
  </si>
  <si>
    <t>※お手数ですが、本県のシステムの都合上、ゆうちょ銀行以外の銀行でお願いします。</t>
    <rPh sb="2" eb="4">
      <t>テスウ</t>
    </rPh>
    <rPh sb="8" eb="10">
      <t>ホンケン</t>
    </rPh>
    <rPh sb="16" eb="19">
      <t>ツゴウジョウ</t>
    </rPh>
    <rPh sb="24" eb="26">
      <t>ギンコウ</t>
    </rPh>
    <rPh sb="26" eb="28">
      <t>イガイ</t>
    </rPh>
    <rPh sb="29" eb="31">
      <t>ギンコウ</t>
    </rPh>
    <rPh sb="33" eb="34">
      <t>ネガ</t>
    </rPh>
    <phoneticPr fontId="15"/>
  </si>
  <si>
    <t>預金種類</t>
    <rPh sb="0" eb="2">
      <t>ヨキン</t>
    </rPh>
    <rPh sb="2" eb="4">
      <t>シュルイ</t>
    </rPh>
    <phoneticPr fontId="15"/>
  </si>
  <si>
    <t>１．普通　２．当座　（数字を記入してください。）</t>
    <rPh sb="7" eb="9">
      <t>トウザ</t>
    </rPh>
    <rPh sb="11" eb="13">
      <t>スウジ</t>
    </rPh>
    <rPh sb="14" eb="16">
      <t>キニュウ</t>
    </rPh>
    <phoneticPr fontId="15"/>
  </si>
  <si>
    <t>口座番号</t>
    <rPh sb="0" eb="2">
      <t>コウザ</t>
    </rPh>
    <rPh sb="2" eb="4">
      <t>バンゴウ</t>
    </rPh>
    <phoneticPr fontId="15"/>
  </si>
  <si>
    <t>振込先情報</t>
    <rPh sb="0" eb="3">
      <t>フリコミサキ</t>
    </rPh>
    <rPh sb="3" eb="5">
      <t>ジョウホウ</t>
    </rPh>
    <phoneticPr fontId="2"/>
  </si>
  <si>
    <t>(ﾌﾘｶﾞﾅ)</t>
    <phoneticPr fontId="2"/>
  </si>
  <si>
    <t>口座名義人</t>
    <rPh sb="0" eb="2">
      <t>コウザ</t>
    </rPh>
    <rPh sb="2" eb="5">
      <t>メイギニン</t>
    </rPh>
    <phoneticPr fontId="2"/>
  </si>
  <si>
    <t>用途</t>
    <phoneticPr fontId="2"/>
  </si>
  <si>
    <t>←濁点ってどうするんだったっけ？</t>
    <rPh sb="1" eb="3">
      <t>ダクテン</t>
    </rPh>
    <phoneticPr fontId="2"/>
  </si>
  <si>
    <t>協力支援事業</t>
    <rPh sb="0" eb="2">
      <t>キョウリョク</t>
    </rPh>
    <rPh sb="2" eb="6">
      <t>シエンジギョウ</t>
    </rPh>
    <phoneticPr fontId="2"/>
  </si>
  <si>
    <t>利用者又は職員に新型コロナウイルス感染者が発生し、又は県から休業要請を受けた施設・事業所に対し協力する施設・事業所</t>
    <rPh sb="25" eb="26">
      <t>マタ</t>
    </rPh>
    <rPh sb="38" eb="40">
      <t>シセツ</t>
    </rPh>
    <rPh sb="41" eb="44">
      <t>ジギョウショ</t>
    </rPh>
    <rPh sb="45" eb="46">
      <t>タイ</t>
    </rPh>
    <rPh sb="47" eb="49">
      <t>キョウリョク</t>
    </rPh>
    <rPh sb="51" eb="53">
      <t>シセツ</t>
    </rPh>
    <rPh sb="54" eb="57">
      <t>ジギョウショ</t>
    </rPh>
    <phoneticPr fontId="2"/>
  </si>
  <si>
    <t>感染症の拡大防止の観点から必要があり、自主的に休業した障害福祉サービス等事業所に対し、協力する施設・事業所</t>
    <rPh sb="0" eb="3">
      <t>カンセンショウ</t>
    </rPh>
    <rPh sb="4" eb="6">
      <t>カクダイ</t>
    </rPh>
    <rPh sb="6" eb="8">
      <t>ボウシ</t>
    </rPh>
    <rPh sb="9" eb="11">
      <t>カンテン</t>
    </rPh>
    <rPh sb="13" eb="15">
      <t>ヒツヨウ</t>
    </rPh>
    <rPh sb="19" eb="22">
      <t>ジシュテキ</t>
    </rPh>
    <rPh sb="23" eb="25">
      <t>キュウギョウ</t>
    </rPh>
    <rPh sb="27" eb="31">
      <t>ショウガイフクシ</t>
    </rPh>
    <rPh sb="35" eb="36">
      <t>トウ</t>
    </rPh>
    <rPh sb="36" eb="39">
      <t>ジギョウショ</t>
    </rPh>
    <rPh sb="40" eb="41">
      <t>タイ</t>
    </rPh>
    <rPh sb="43" eb="45">
      <t>キョウリョク</t>
    </rPh>
    <rPh sb="47" eb="49">
      <t>シセツ</t>
    </rPh>
    <rPh sb="50" eb="53">
      <t>ジギョウショ</t>
    </rPh>
    <phoneticPr fontId="2"/>
  </si>
  <si>
    <t>宿泊費</t>
    <rPh sb="0" eb="3">
      <t>シュクハクヒ</t>
    </rPh>
    <phoneticPr fontId="2"/>
  </si>
  <si>
    <t>派遣職員の代替。時給1,000円＊8時間＊40日。社会保険等を含む。</t>
    <rPh sb="0" eb="2">
      <t>ハケン</t>
    </rPh>
    <rPh sb="2" eb="4">
      <t>ショクイン</t>
    </rPh>
    <rPh sb="5" eb="7">
      <t>ダイタイ</t>
    </rPh>
    <rPh sb="8" eb="10">
      <t>ジキュウ</t>
    </rPh>
    <rPh sb="15" eb="16">
      <t>エン</t>
    </rPh>
    <rPh sb="18" eb="20">
      <t>ジカン</t>
    </rPh>
    <rPh sb="23" eb="24">
      <t>ニチ</t>
    </rPh>
    <rPh sb="25" eb="29">
      <t>シャカイホケン</t>
    </rPh>
    <rPh sb="29" eb="30">
      <t>トウ</t>
    </rPh>
    <rPh sb="31" eb="32">
      <t>フク</t>
    </rPh>
    <phoneticPr fontId="2"/>
  </si>
  <si>
    <t>派遣職員の代替を雇用する際に要した費用。愛知人材紹介（株）へ支払い。</t>
    <rPh sb="0" eb="2">
      <t>ハケン</t>
    </rPh>
    <rPh sb="2" eb="4">
      <t>ショクイン</t>
    </rPh>
    <rPh sb="5" eb="7">
      <t>ダイタイ</t>
    </rPh>
    <rPh sb="8" eb="10">
      <t>コヨウ</t>
    </rPh>
    <rPh sb="12" eb="13">
      <t>サイ</t>
    </rPh>
    <rPh sb="14" eb="15">
      <t>ヨウ</t>
    </rPh>
    <rPh sb="17" eb="19">
      <t>ヒヨウ</t>
    </rPh>
    <rPh sb="20" eb="22">
      <t>アイチ</t>
    </rPh>
    <rPh sb="22" eb="24">
      <t>ジンザイ</t>
    </rPh>
    <rPh sb="24" eb="26">
      <t>ショウカイ</t>
    </rPh>
    <rPh sb="27" eb="28">
      <t>カブ</t>
    </rPh>
    <rPh sb="30" eb="32">
      <t>シハラ</t>
    </rPh>
    <phoneticPr fontId="2"/>
  </si>
  <si>
    <t>派遣職員山田太郎の派遣先への旅費（670円＊2回（行き及び帰り）</t>
    <rPh sb="0" eb="4">
      <t>ハケンショクイン</t>
    </rPh>
    <rPh sb="4" eb="6">
      <t>ヤマダ</t>
    </rPh>
    <rPh sb="6" eb="8">
      <t>タロウ</t>
    </rPh>
    <rPh sb="9" eb="12">
      <t>ハケンサキ</t>
    </rPh>
    <rPh sb="14" eb="16">
      <t>リョヒ</t>
    </rPh>
    <rPh sb="20" eb="21">
      <t>エン</t>
    </rPh>
    <rPh sb="23" eb="24">
      <t>カイ</t>
    </rPh>
    <rPh sb="25" eb="26">
      <t>イ</t>
    </rPh>
    <rPh sb="27" eb="28">
      <t>オヨ</t>
    </rPh>
    <rPh sb="29" eb="30">
      <t>カエ</t>
    </rPh>
    <phoneticPr fontId="2"/>
  </si>
  <si>
    <t>派遣職員山田太郎の派遣中の宿泊費（3,000円＊10日）</t>
    <rPh sb="0" eb="4">
      <t>ハケンショクイン</t>
    </rPh>
    <rPh sb="4" eb="6">
      <t>ヤマダ</t>
    </rPh>
    <rPh sb="6" eb="8">
      <t>タロウ</t>
    </rPh>
    <rPh sb="9" eb="12">
      <t>ハケンチュウ</t>
    </rPh>
    <rPh sb="13" eb="16">
      <t>シュクハクヒ</t>
    </rPh>
    <rPh sb="22" eb="23">
      <t>エン</t>
    </rPh>
    <rPh sb="26" eb="27">
      <t>ニチ</t>
    </rPh>
    <phoneticPr fontId="2"/>
  </si>
  <si>
    <t>派遣調整への対応。職員３名、計10時間分の時間外手当。</t>
    <rPh sb="0" eb="4">
      <t>ハケンチョウセイ</t>
    </rPh>
    <rPh sb="6" eb="8">
      <t>タイオウ</t>
    </rPh>
    <rPh sb="9" eb="11">
      <t>ショクイン</t>
    </rPh>
    <rPh sb="12" eb="13">
      <t>メイ</t>
    </rPh>
    <rPh sb="14" eb="15">
      <t>ケイ</t>
    </rPh>
    <rPh sb="17" eb="20">
      <t>ジカンブン</t>
    </rPh>
    <rPh sb="21" eb="24">
      <t>ジカンガイ</t>
    </rPh>
    <rPh sb="24" eb="26">
      <t>テアテ</t>
    </rPh>
    <phoneticPr fontId="2"/>
  </si>
  <si>
    <t>〇県のコーディネート機能確保事業に基づく愛知県知的障害者福祉協会の派遣調整に基づく派遣の場合は「該当」、
　そうでない場合は「非該当」を選択。</t>
    <rPh sb="1" eb="2">
      <t>ケン</t>
    </rPh>
    <rPh sb="10" eb="14">
      <t>キノウカクホ</t>
    </rPh>
    <rPh sb="14" eb="16">
      <t>ジギョウ</t>
    </rPh>
    <rPh sb="17" eb="18">
      <t>モト</t>
    </rPh>
    <rPh sb="20" eb="23">
      <t>アイチケン</t>
    </rPh>
    <rPh sb="23" eb="24">
      <t>チ</t>
    </rPh>
    <rPh sb="24" eb="25">
      <t>テキ</t>
    </rPh>
    <rPh sb="25" eb="28">
      <t>ショウガイシャ</t>
    </rPh>
    <rPh sb="28" eb="30">
      <t>フクシ</t>
    </rPh>
    <rPh sb="30" eb="32">
      <t>キョウカイ</t>
    </rPh>
    <rPh sb="33" eb="35">
      <t>ハケン</t>
    </rPh>
    <rPh sb="35" eb="37">
      <t>チョウセイ</t>
    </rPh>
    <rPh sb="38" eb="39">
      <t>モト</t>
    </rPh>
    <rPh sb="41" eb="43">
      <t>ハケン</t>
    </rPh>
    <rPh sb="44" eb="46">
      <t>バアイ</t>
    </rPh>
    <rPh sb="48" eb="50">
      <t>ガイトウ</t>
    </rPh>
    <rPh sb="59" eb="61">
      <t>バアイ</t>
    </rPh>
    <rPh sb="63" eb="66">
      <t>ヒガイトウ</t>
    </rPh>
    <rPh sb="68" eb="70">
      <t>センタク</t>
    </rPh>
    <phoneticPr fontId="2"/>
  </si>
  <si>
    <t>〇協力支援対象事業所情報</t>
    <rPh sb="1" eb="3">
      <t>キョウリョク</t>
    </rPh>
    <rPh sb="3" eb="7">
      <t>シエンタイショウ</t>
    </rPh>
    <rPh sb="7" eb="10">
      <t>ジギョウショ</t>
    </rPh>
    <rPh sb="10" eb="12">
      <t>ジョウホウ</t>
    </rPh>
    <phoneticPr fontId="2"/>
  </si>
  <si>
    <t>協力支援内容</t>
    <rPh sb="0" eb="2">
      <t>キョウリョク</t>
    </rPh>
    <rPh sb="2" eb="4">
      <t>シエン</t>
    </rPh>
    <rPh sb="4" eb="6">
      <t>ナイヨウ</t>
    </rPh>
    <phoneticPr fontId="2"/>
  </si>
  <si>
    <t>協力支援対象である事業所から利用者を受け入れ</t>
    <rPh sb="0" eb="2">
      <t>キョウリョク</t>
    </rPh>
    <rPh sb="2" eb="6">
      <t>シエンタイショウ</t>
    </rPh>
    <rPh sb="9" eb="12">
      <t>ジギョウショ</t>
    </rPh>
    <rPh sb="14" eb="17">
      <t>リヨウシャ</t>
    </rPh>
    <rPh sb="18" eb="19">
      <t>ウ</t>
    </rPh>
    <rPh sb="20" eb="21">
      <t>イ</t>
    </rPh>
    <phoneticPr fontId="2"/>
  </si>
  <si>
    <t>協力支援対象である事業所への職員の応援派遣</t>
    <rPh sb="0" eb="6">
      <t>キョウリョクシエンタイショウ</t>
    </rPh>
    <rPh sb="9" eb="12">
      <t>ジギョウショ</t>
    </rPh>
    <rPh sb="14" eb="16">
      <t>ショクイン</t>
    </rPh>
    <rPh sb="17" eb="21">
      <t>オウエンハケン</t>
    </rPh>
    <phoneticPr fontId="2"/>
  </si>
  <si>
    <t>①及び②いずれも実施（利用者受け入れ及び職員派遣）</t>
    <rPh sb="1" eb="2">
      <t>オヨ</t>
    </rPh>
    <rPh sb="8" eb="10">
      <t>ジッシ</t>
    </rPh>
    <rPh sb="11" eb="14">
      <t>リヨウシャ</t>
    </rPh>
    <rPh sb="14" eb="15">
      <t>ウ</t>
    </rPh>
    <rPh sb="16" eb="17">
      <t>イ</t>
    </rPh>
    <rPh sb="18" eb="19">
      <t>オヨ</t>
    </rPh>
    <rPh sb="20" eb="22">
      <t>ショクイン</t>
    </rPh>
    <rPh sb="22" eb="24">
      <t>ハケン</t>
    </rPh>
    <phoneticPr fontId="2"/>
  </si>
  <si>
    <r>
      <t>※</t>
    </r>
    <r>
      <rPr>
        <sz val="14"/>
        <color theme="1"/>
        <rFont val="Yu Gothic"/>
        <family val="3"/>
        <charset val="128"/>
      </rPr>
      <t>「協力支援内容」</t>
    </r>
    <r>
      <rPr>
        <sz val="14"/>
        <color theme="1"/>
        <rFont val="Yu Gothic"/>
        <family val="3"/>
        <charset val="128"/>
        <scheme val="minor"/>
      </rPr>
      <t>は以下から選択すること。</t>
    </r>
    <rPh sb="2" eb="6">
      <t>キョウリョクシエン</t>
    </rPh>
    <rPh sb="6" eb="8">
      <t>ナイヨウ</t>
    </rPh>
    <rPh sb="10" eb="12">
      <t>イカ</t>
    </rPh>
    <rPh sb="14" eb="16">
      <t>センタク</t>
    </rPh>
    <phoneticPr fontId="2"/>
  </si>
  <si>
    <t>←該当</t>
    <rPh sb="1" eb="3">
      <t>ガイトウ</t>
    </rPh>
    <phoneticPr fontId="2"/>
  </si>
  <si>
    <t>←非該当</t>
    <rPh sb="1" eb="4">
      <t>ヒガイトウ</t>
    </rPh>
    <rPh sb="2" eb="4">
      <t>ガイトウ</t>
    </rPh>
    <phoneticPr fontId="2"/>
  </si>
  <si>
    <t>金融機関コード</t>
    <rPh sb="0" eb="2">
      <t>キンユウ</t>
    </rPh>
    <rPh sb="2" eb="4">
      <t>キカン</t>
    </rPh>
    <phoneticPr fontId="2"/>
  </si>
  <si>
    <t>支店番号</t>
    <rPh sb="0" eb="4">
      <t>シテンバンゴウ</t>
    </rPh>
    <phoneticPr fontId="2"/>
  </si>
  <si>
    <t>金融機関名</t>
    <rPh sb="0" eb="2">
      <t>キンユウ</t>
    </rPh>
    <rPh sb="2" eb="5">
      <t>キカンメイ</t>
    </rPh>
    <phoneticPr fontId="2"/>
  </si>
  <si>
    <t>店名</t>
    <rPh sb="0" eb="2">
      <t>テンメイ</t>
    </rPh>
    <phoneticPr fontId="2"/>
  </si>
  <si>
    <t>預金種類</t>
    <rPh sb="0" eb="4">
      <t>ヨキンシュルイ</t>
    </rPh>
    <phoneticPr fontId="2"/>
  </si>
  <si>
    <t>口座番号</t>
    <rPh sb="0" eb="4">
      <t>コウザバンゴウ</t>
    </rPh>
    <phoneticPr fontId="2"/>
  </si>
  <si>
    <t>（フリガナ）</t>
    <phoneticPr fontId="2"/>
  </si>
  <si>
    <t>実施事業種別</t>
    <rPh sb="0" eb="2">
      <t>ジッシ</t>
    </rPh>
    <rPh sb="2" eb="4">
      <t>ジギョウ</t>
    </rPh>
    <rPh sb="4" eb="6">
      <t>シュベツ</t>
    </rPh>
    <phoneticPr fontId="2"/>
  </si>
  <si>
    <t>←チェックの数（２つチェックを打つと〇になりません）</t>
    <rPh sb="6" eb="7">
      <t>カズ</t>
    </rPh>
    <rPh sb="15" eb="16">
      <t>ウ</t>
    </rPh>
    <phoneticPr fontId="2"/>
  </si>
  <si>
    <t>協力支援内容</t>
    <rPh sb="0" eb="4">
      <t>キョウリョクシエン</t>
    </rPh>
    <rPh sb="4" eb="6">
      <t>ナイヨウ</t>
    </rPh>
    <phoneticPr fontId="2"/>
  </si>
  <si>
    <t>月</t>
    <rPh sb="0" eb="1">
      <t>ツキ</t>
    </rPh>
    <phoneticPr fontId="2"/>
  </si>
  <si>
    <t>申請者</t>
    <rPh sb="0" eb="3">
      <t>シンセイシャ</t>
    </rPh>
    <phoneticPr fontId="2"/>
  </si>
  <si>
    <t>所在地</t>
    <rPh sb="0" eb="3">
      <t>ショザイチ</t>
    </rPh>
    <phoneticPr fontId="2"/>
  </si>
  <si>
    <t>代表職名</t>
    <rPh sb="0" eb="2">
      <t>ダイヒョウ</t>
    </rPh>
    <rPh sb="2" eb="4">
      <t>ショクメイ</t>
    </rPh>
    <phoneticPr fontId="2"/>
  </si>
  <si>
    <t>氏名</t>
    <rPh sb="0" eb="2">
      <t>シメイ</t>
    </rPh>
    <phoneticPr fontId="2"/>
  </si>
  <si>
    <t>担当氏名</t>
    <rPh sb="0" eb="4">
      <t>タントウシメイ</t>
    </rPh>
    <phoneticPr fontId="2"/>
  </si>
  <si>
    <t>電話番号</t>
    <rPh sb="0" eb="2">
      <t>デンワ</t>
    </rPh>
    <rPh sb="2" eb="4">
      <t>バンゴウ</t>
    </rPh>
    <phoneticPr fontId="2"/>
  </si>
  <si>
    <t>メルアド</t>
    <phoneticPr fontId="2"/>
  </si>
  <si>
    <t>積算以外の項目記入の有無</t>
    <rPh sb="0" eb="2">
      <t>セキサン</t>
    </rPh>
    <rPh sb="2" eb="4">
      <t>イガイ</t>
    </rPh>
    <rPh sb="5" eb="7">
      <t>コウモク</t>
    </rPh>
    <rPh sb="7" eb="9">
      <t>キニュウ</t>
    </rPh>
    <rPh sb="10" eb="12">
      <t>ウム</t>
    </rPh>
    <phoneticPr fontId="2"/>
  </si>
  <si>
    <t>単価</t>
    <rPh sb="0" eb="2">
      <t>タンカ</t>
    </rPh>
    <phoneticPr fontId="2"/>
  </si>
  <si>
    <t>〇　振込口座情報</t>
    <rPh sb="2" eb="4">
      <t>フリコミ</t>
    </rPh>
    <rPh sb="4" eb="6">
      <t>コウザ</t>
    </rPh>
    <rPh sb="6" eb="8">
      <t>ジョウホウ</t>
    </rPh>
    <phoneticPr fontId="2"/>
  </si>
  <si>
    <t>請　求　書</t>
    <rPh sb="0" eb="1">
      <t>ショウ</t>
    </rPh>
    <rPh sb="2" eb="3">
      <t>モトム</t>
    </rPh>
    <rPh sb="4" eb="5">
      <t>ショ</t>
    </rPh>
    <phoneticPr fontId="2"/>
  </si>
  <si>
    <t>金</t>
    <rPh sb="0" eb="1">
      <t>キン</t>
    </rPh>
    <phoneticPr fontId="2"/>
  </si>
  <si>
    <t>〇　請求内訳</t>
    <rPh sb="2" eb="4">
      <t>セイキュウ</t>
    </rPh>
    <rPh sb="4" eb="6">
      <t>ウチワケ</t>
    </rPh>
    <phoneticPr fontId="2"/>
  </si>
  <si>
    <t>ただし、愛知県障害福祉サービス確保対策事業費補助金として</t>
    <rPh sb="4" eb="7">
      <t>アイチケン</t>
    </rPh>
    <rPh sb="7" eb="11">
      <t>ショウガイフクシ</t>
    </rPh>
    <rPh sb="15" eb="17">
      <t>カクホ</t>
    </rPh>
    <rPh sb="17" eb="19">
      <t>タイサク</t>
    </rPh>
    <rPh sb="19" eb="22">
      <t>ジギョウヒ</t>
    </rPh>
    <rPh sb="22" eb="25">
      <t>ホジョキン</t>
    </rPh>
    <phoneticPr fontId="2"/>
  </si>
  <si>
    <t>愛 知 県 知 事　大 村　秀 章　殿</t>
    <rPh sb="0" eb="1">
      <t>アイ</t>
    </rPh>
    <rPh sb="2" eb="3">
      <t>チ</t>
    </rPh>
    <rPh sb="4" eb="5">
      <t>ケン</t>
    </rPh>
    <rPh sb="6" eb="7">
      <t>チ</t>
    </rPh>
    <rPh sb="8" eb="9">
      <t>コト</t>
    </rPh>
    <rPh sb="10" eb="11">
      <t>ダイ</t>
    </rPh>
    <rPh sb="12" eb="13">
      <t>ムラ</t>
    </rPh>
    <rPh sb="14" eb="15">
      <t>ヒデ</t>
    </rPh>
    <rPh sb="16" eb="17">
      <t>ショウ</t>
    </rPh>
    <rPh sb="18" eb="19">
      <t>ドノ</t>
    </rPh>
    <phoneticPr fontId="2"/>
  </si>
  <si>
    <t>請　求　者</t>
    <rPh sb="0" eb="1">
      <t>ショウ</t>
    </rPh>
    <rPh sb="2" eb="3">
      <t>モトム</t>
    </rPh>
    <rPh sb="4" eb="5">
      <t>モノ</t>
    </rPh>
    <phoneticPr fontId="2"/>
  </si>
  <si>
    <t>請求額</t>
    <rPh sb="0" eb="3">
      <t>セイキュウガク</t>
    </rPh>
    <phoneticPr fontId="2"/>
  </si>
  <si>
    <t>【事業実績内容】</t>
    <rPh sb="1" eb="3">
      <t>ジギョウ</t>
    </rPh>
    <rPh sb="3" eb="5">
      <t>ジッセキ</t>
    </rPh>
    <rPh sb="5" eb="7">
      <t>ナイヨウ</t>
    </rPh>
    <phoneticPr fontId="2"/>
  </si>
  <si>
    <t>※「0円」と表示される場合、入力されていない項目があります。</t>
    <rPh sb="3" eb="4">
      <t>エン</t>
    </rPh>
    <rPh sb="6" eb="8">
      <t>ヒョウジ</t>
    </rPh>
    <rPh sb="11" eb="13">
      <t>バアイ</t>
    </rPh>
    <rPh sb="14" eb="16">
      <t>ニュウリョク</t>
    </rPh>
    <rPh sb="22" eb="24">
      <t>コウモク</t>
    </rPh>
    <phoneticPr fontId="2"/>
  </si>
  <si>
    <t>　標記に係る</t>
    <rPh sb="1" eb="3">
      <t>ヒョウキ</t>
    </rPh>
    <rPh sb="4" eb="5">
      <t>カカ</t>
    </rPh>
    <phoneticPr fontId="2"/>
  </si>
  <si>
    <t>について、以下のとおり申請します。</t>
    <phoneticPr fontId="2"/>
  </si>
  <si>
    <t>愛知県障害福祉サービス確保対策事業費補助金
交付申請書
（障害福祉サービス施設・事業所等との協力支援事業）</t>
    <rPh sb="0" eb="3">
      <t>アイチケン</t>
    </rPh>
    <rPh sb="3" eb="7">
      <t>ショウガイフクシ</t>
    </rPh>
    <rPh sb="11" eb="13">
      <t>カクホ</t>
    </rPh>
    <rPh sb="13" eb="15">
      <t>タイサク</t>
    </rPh>
    <rPh sb="15" eb="18">
      <t>ジギョウヒ</t>
    </rPh>
    <rPh sb="18" eb="21">
      <t>ホジョキン</t>
    </rPh>
    <rPh sb="22" eb="27">
      <t>コウフシンセイショ</t>
    </rPh>
    <rPh sb="29" eb="33">
      <t>ショウガイフクシ</t>
    </rPh>
    <rPh sb="37" eb="39">
      <t>シセツ</t>
    </rPh>
    <rPh sb="40" eb="43">
      <t>ジギョウショ</t>
    </rPh>
    <rPh sb="43" eb="44">
      <t>トウ</t>
    </rPh>
    <rPh sb="46" eb="48">
      <t>キョウリョク</t>
    </rPh>
    <rPh sb="48" eb="50">
      <t>シエン</t>
    </rPh>
    <rPh sb="50" eb="52">
      <t>ジギョウ</t>
    </rPh>
    <phoneticPr fontId="2"/>
  </si>
  <si>
    <t>例）愛知県津島市〇〇町〇丁目〇番地〇号〇〇ビル１０４号　（×事業・施設所在地）</t>
    <rPh sb="0" eb="1">
      <t>レイ</t>
    </rPh>
    <rPh sb="2" eb="5">
      <t>アイチケン</t>
    </rPh>
    <rPh sb="5" eb="8">
      <t>ツシマシ</t>
    </rPh>
    <rPh sb="10" eb="11">
      <t>マチ</t>
    </rPh>
    <rPh sb="12" eb="14">
      <t>チョウメ</t>
    </rPh>
    <rPh sb="15" eb="17">
      <t>バンチ</t>
    </rPh>
    <rPh sb="18" eb="19">
      <t>ゴウ</t>
    </rPh>
    <rPh sb="26" eb="27">
      <t>ゴウ</t>
    </rPh>
    <rPh sb="30" eb="32">
      <t>ジギョウ</t>
    </rPh>
    <rPh sb="33" eb="35">
      <t>シセツ</t>
    </rPh>
    <rPh sb="35" eb="38">
      <t>ショザイチ</t>
    </rPh>
    <phoneticPr fontId="2"/>
  </si>
  <si>
    <t>法人の正式名称を記入してください。（×事業所・施設名）</t>
    <rPh sb="0" eb="2">
      <t>ホウジン</t>
    </rPh>
    <rPh sb="3" eb="7">
      <t>セイシキメイショウ</t>
    </rPh>
    <rPh sb="8" eb="10">
      <t>キニュウ</t>
    </rPh>
    <rPh sb="19" eb="22">
      <t>ジギョウショ</t>
    </rPh>
    <rPh sb="23" eb="25">
      <t>シセツ</t>
    </rPh>
    <rPh sb="25" eb="26">
      <t>メイ</t>
    </rPh>
    <phoneticPr fontId="2"/>
  </si>
  <si>
    <t>令和４年４月から令和５年３月３１日分</t>
    <rPh sb="8" eb="10">
      <t>レイワ</t>
    </rPh>
    <rPh sb="11" eb="12">
      <t>ネン</t>
    </rPh>
    <rPh sb="13" eb="14">
      <t>ガツ</t>
    </rPh>
    <rPh sb="16" eb="17">
      <t>ニチ</t>
    </rPh>
    <rPh sb="17" eb="18">
      <t>ブン</t>
    </rPh>
    <phoneticPr fontId="2"/>
  </si>
  <si>
    <t>令和５年４月１日から令和５年５月７日分</t>
    <rPh sb="5" eb="6">
      <t>ガツ</t>
    </rPh>
    <rPh sb="7" eb="8">
      <t>ニチ</t>
    </rPh>
    <rPh sb="10" eb="12">
      <t>レイワ</t>
    </rPh>
    <rPh sb="13" eb="14">
      <t>ネン</t>
    </rPh>
    <rPh sb="15" eb="16">
      <t>ガツ</t>
    </rPh>
    <rPh sb="17" eb="18">
      <t>ニチ</t>
    </rPh>
    <rPh sb="18" eb="19">
      <t>ブン</t>
    </rPh>
    <phoneticPr fontId="2"/>
  </si>
  <si>
    <t>（2.9更新　2類版）</t>
    <rPh sb="4" eb="6">
      <t>コウシン</t>
    </rPh>
    <rPh sb="8" eb="9">
      <t>ルイ</t>
    </rPh>
    <rPh sb="9" eb="10">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</si>
</sst>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3">
    <font>
      <sz val="11"/>
      <color theme="1"/>
      <name val="Yu Gothic"/>
      <family val="2"/>
      <scheme val="minor"/>
    </font>
    <font>
      <b/>
      <sz val="13"/>
      <color theme="3"/>
      <name val="Yu Gothic"/>
      <family val="2"/>
      <charset val="128"/>
      <scheme val="minor"/>
    </font>
    <font>
      <sz val="6"/>
      <name val="Yu Gothic"/>
      <family val="3"/>
      <charset val="128"/>
      <scheme val="minor"/>
    </font>
    <font>
      <sz val="14"/>
      <color theme="1"/>
      <name val="Yu Gothic"/>
      <family val="2"/>
      <scheme val="minor"/>
    </font>
    <font>
      <sz val="14"/>
      <color theme="1"/>
      <name val="Yu Gothic"/>
      <family val="3"/>
      <charset val="128"/>
      <scheme val="minor"/>
    </font>
    <font>
      <b/>
      <sz val="14"/>
      <color rgb="FFFF0000"/>
      <name val="Yu Gothic"/>
      <family val="3"/>
      <charset val="128"/>
      <scheme val="minor"/>
    </font>
    <font>
      <b/>
      <u/>
      <sz val="14"/>
      <color rgb="FFFF0000"/>
      <name val="Yu Gothic"/>
      <family val="3"/>
      <charset val="128"/>
      <scheme val="minor"/>
    </font>
    <font>
      <u/>
      <sz val="11"/>
      <color theme="10"/>
      <name val="Yu Gothic"/>
      <family val="2"/>
      <scheme val="minor"/>
    </font>
    <font>
      <sz val="14"/>
      <color rgb="FFFF0000"/>
      <name val="Yu Gothic"/>
      <family val="3"/>
      <charset val="128"/>
      <scheme val="minor"/>
    </font>
    <font>
      <sz val="14"/>
      <name val="Yu Gothic"/>
      <family val="3"/>
      <charset val="128"/>
      <scheme val="minor"/>
    </font>
    <font>
      <sz val="14"/>
      <color theme="1"/>
      <name val="ＭＳ ゴシック"/>
      <family val="3"/>
      <charset val="128"/>
    </font>
    <font>
      <sz val="14"/>
      <color theme="10"/>
      <name val="Yu Gothic"/>
      <family val="3"/>
      <charset val="128"/>
      <scheme val="minor"/>
    </font>
    <font>
      <sz val="14"/>
      <color rgb="FFFF0000"/>
      <name val="Yu Gothic"/>
      <family val="2"/>
      <scheme val="minor"/>
    </font>
    <font>
      <sz val="20"/>
      <color theme="1"/>
      <name val="ＭＳ ゴシック"/>
      <family val="3"/>
      <charset val="128"/>
    </font>
    <font>
      <sz val="11"/>
      <name val="ＭＳ 明朝"/>
      <family val="1"/>
      <charset val="128"/>
    </font>
    <font>
      <sz val="6"/>
      <name val="ＭＳ Ｐゴシック"/>
      <family val="3"/>
      <charset val="128"/>
    </font>
    <font>
      <sz val="14"/>
      <color theme="1"/>
      <name val="Yu Gothic Light"/>
      <family val="3"/>
      <charset val="128"/>
      <scheme val="major"/>
    </font>
    <font>
      <sz val="14"/>
      <name val="Yu Gothic Light"/>
      <family val="3"/>
      <charset val="128"/>
      <scheme val="major"/>
    </font>
    <font>
      <sz val="14"/>
      <color theme="1"/>
      <name val="Yu Gothic"/>
      <family val="3"/>
      <charset val="128"/>
    </font>
    <font>
      <sz val="11"/>
      <name val="Yu Gothic"/>
      <family val="3"/>
      <charset val="128"/>
      <scheme val="minor"/>
    </font>
    <font>
      <sz val="11"/>
      <color rgb="FFFF0000"/>
      <name val="Yu Gothic"/>
      <family val="3"/>
      <charset val="128"/>
      <scheme val="minor"/>
    </font>
    <font>
      <sz val="9"/>
      <color rgb="FF000000"/>
      <name val="Meiryo UI"/>
      <family val="3"/>
      <charset val="128"/>
    </font>
    <font>
      <sz val="24"/>
      <color theme="1"/>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17">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47">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xf>
    <xf numFmtId="0" fontId="4" fillId="0" borderId="3" xfId="0" applyFont="1" applyBorder="1" applyAlignment="1">
      <alignment vertical="center" shrinkToFit="1"/>
    </xf>
    <xf numFmtId="0" fontId="8" fillId="0" borderId="0" xfId="0" applyFont="1" applyAlignment="1">
      <alignment vertical="center"/>
    </xf>
    <xf numFmtId="0" fontId="3" fillId="0" borderId="3" xfId="0" applyFont="1" applyBorder="1" applyAlignment="1">
      <alignment horizontal="center" vertical="center" shrinkToFit="1"/>
    </xf>
    <xf numFmtId="0" fontId="4" fillId="0" borderId="0" xfId="0" applyFont="1" applyAlignment="1">
      <alignment horizontal="left" vertical="center"/>
    </xf>
    <xf numFmtId="0" fontId="3" fillId="0" borderId="0" xfId="0" applyFont="1" applyBorder="1" applyAlignment="1">
      <alignment vertical="center" shrinkToFit="1"/>
    </xf>
    <xf numFmtId="0" fontId="4" fillId="2" borderId="0"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0" fillId="0" borderId="0" xfId="0" applyBorder="1" applyAlignment="1">
      <alignment vertical="center" shrinkToFit="1"/>
    </xf>
    <xf numFmtId="0" fontId="14" fillId="0" borderId="0" xfId="0" applyFont="1" applyBorder="1" applyAlignment="1">
      <alignment vertical="center"/>
    </xf>
    <xf numFmtId="0" fontId="4" fillId="0" borderId="0" xfId="0" applyFont="1" applyBorder="1" applyAlignment="1">
      <alignment horizontal="right" vertical="center" shrinkToFit="1"/>
    </xf>
    <xf numFmtId="0" fontId="0" fillId="0" borderId="0" xfId="0" applyBorder="1" applyAlignment="1">
      <alignment horizontal="right" vertical="center" shrinkToFit="1"/>
    </xf>
    <xf numFmtId="0" fontId="17" fillId="2" borderId="13"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shrinkToFit="1"/>
      <protection locked="0"/>
    </xf>
    <xf numFmtId="0" fontId="16" fillId="2" borderId="14" xfId="0" applyFont="1" applyFill="1" applyBorder="1" applyAlignment="1" applyProtection="1">
      <alignment horizontal="center" vertical="center" shrinkToFit="1"/>
      <protection locked="0"/>
    </xf>
    <xf numFmtId="0" fontId="0" fillId="0" borderId="0" xfId="0" applyAlignment="1">
      <alignment vertical="center" shrinkToFit="1"/>
    </xf>
    <xf numFmtId="0" fontId="4" fillId="0" borderId="0" xfId="0" applyFont="1" applyBorder="1" applyAlignment="1">
      <alignment horizontal="left" vertical="center" wrapText="1"/>
    </xf>
    <xf numFmtId="0" fontId="3" fillId="0" borderId="0" xfId="0" applyFont="1" applyBorder="1" applyAlignment="1">
      <alignment vertical="center"/>
    </xf>
    <xf numFmtId="0" fontId="12" fillId="0" borderId="0" xfId="0" applyFont="1" applyBorder="1" applyAlignme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xf>
    <xf numFmtId="0" fontId="4" fillId="0" borderId="0" xfId="0" applyFont="1" applyAlignment="1">
      <alignment vertical="center" wrapText="1"/>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 xfId="0" applyFont="1" applyBorder="1" applyAlignment="1">
      <alignment vertical="center" wrapText="1"/>
    </xf>
    <xf numFmtId="0" fontId="4" fillId="0" borderId="0" xfId="0" applyFont="1" applyAlignment="1">
      <alignment horizontal="center" vertical="center" shrinkToFit="1"/>
    </xf>
    <xf numFmtId="0" fontId="4" fillId="0" borderId="0" xfId="0" applyFont="1" applyAlignment="1">
      <alignment vertical="center" shrinkToFit="1"/>
    </xf>
    <xf numFmtId="0" fontId="3" fillId="0" borderId="0" xfId="0" applyFont="1" applyAlignment="1">
      <alignment vertical="center" shrinkToFi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shrinkToFit="1"/>
    </xf>
    <xf numFmtId="176" fontId="0" fillId="0" borderId="0" xfId="0" applyNumberFormat="1" applyAlignment="1">
      <alignment horizontal="right" vertical="center"/>
    </xf>
    <xf numFmtId="0" fontId="0" fillId="0" borderId="2" xfId="0" applyBorder="1" applyAlignment="1">
      <alignment vertical="center"/>
    </xf>
    <xf numFmtId="0" fontId="0" fillId="0" borderId="0" xfId="0" applyBorder="1" applyAlignment="1">
      <alignment vertical="center"/>
    </xf>
    <xf numFmtId="0" fontId="0" fillId="0" borderId="1" xfId="0" applyBorder="1" applyAlignment="1">
      <alignment vertical="center" shrinkToFit="1"/>
    </xf>
    <xf numFmtId="0" fontId="4" fillId="0" borderId="12" xfId="0" applyFont="1" applyBorder="1" applyAlignment="1">
      <alignment horizontal="left" vertical="center"/>
    </xf>
    <xf numFmtId="0" fontId="17" fillId="2" borderId="15" xfId="0" applyFont="1" applyFill="1" applyBorder="1" applyAlignment="1" applyProtection="1">
      <alignment horizontal="center" vertical="center" shrinkToFit="1"/>
      <protection locked="0"/>
    </xf>
    <xf numFmtId="0" fontId="16" fillId="2" borderId="13" xfId="0" applyFont="1" applyFill="1" applyBorder="1" applyAlignment="1" applyProtection="1">
      <alignment horizontal="center" vertical="center" shrinkToFit="1"/>
      <protection locked="0"/>
    </xf>
    <xf numFmtId="0" fontId="16" fillId="2" borderId="15" xfId="0" applyFont="1" applyFill="1" applyBorder="1" applyAlignment="1" applyProtection="1">
      <alignment horizontal="center" vertical="center" shrinkToFit="1"/>
      <protection locked="0"/>
    </xf>
    <xf numFmtId="0" fontId="4"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1" xfId="0" applyFont="1" applyBorder="1" applyAlignment="1">
      <alignment vertical="center" shrinkToFit="1"/>
    </xf>
    <xf numFmtId="0" fontId="3" fillId="0" borderId="7" xfId="0" applyFont="1" applyBorder="1" applyAlignment="1">
      <alignment vertical="center" shrinkToFit="1"/>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4" fillId="0" borderId="4" xfId="0" applyFont="1" applyBorder="1" applyAlignment="1">
      <alignment horizontal="center" vertical="center" wrapText="1" shrinkToFit="1"/>
    </xf>
    <xf numFmtId="0" fontId="0" fillId="0" borderId="2" xfId="0" applyBorder="1" applyAlignment="1">
      <alignment horizontal="center" vertical="center" shrinkToFit="1"/>
    </xf>
    <xf numFmtId="0" fontId="0" fillId="0" borderId="2" xfId="0" applyBorder="1" applyAlignment="1">
      <alignment vertical="center" shrinkToFit="1"/>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1" xfId="0" applyBorder="1" applyAlignment="1">
      <alignment vertical="center"/>
    </xf>
    <xf numFmtId="0" fontId="0" fillId="0" borderId="7" xfId="0" applyBorder="1" applyAlignment="1">
      <alignment vertical="center"/>
    </xf>
    <xf numFmtId="176" fontId="4" fillId="0" borderId="4" xfId="0" applyNumberFormat="1" applyFont="1" applyBorder="1" applyAlignment="1">
      <alignment horizontal="right" vertical="center" shrinkToFit="1"/>
    </xf>
    <xf numFmtId="176" fontId="0" fillId="0" borderId="2" xfId="0" applyNumberFormat="1" applyBorder="1" applyAlignment="1">
      <alignment horizontal="right" vertical="center"/>
    </xf>
    <xf numFmtId="176" fontId="0" fillId="0" borderId="6" xfId="0" applyNumberFormat="1" applyBorder="1" applyAlignment="1">
      <alignment horizontal="right" vertical="center"/>
    </xf>
    <xf numFmtId="176" fontId="0" fillId="0" borderId="1" xfId="0" applyNumberFormat="1" applyBorder="1" applyAlignment="1">
      <alignment horizontal="right" vertical="center"/>
    </xf>
    <xf numFmtId="0" fontId="4"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4" fillId="0" borderId="7" xfId="0" applyFont="1" applyBorder="1" applyAlignment="1">
      <alignment horizontal="center" vertical="center" shrinkToFit="1"/>
    </xf>
    <xf numFmtId="0" fontId="3" fillId="0" borderId="12" xfId="0" applyFont="1" applyBorder="1" applyAlignment="1">
      <alignment horizontal="center" vertical="center" shrinkToFit="1"/>
    </xf>
    <xf numFmtId="0" fontId="22" fillId="0" borderId="0" xfId="0" applyFont="1" applyAlignment="1">
      <alignment horizontal="center" vertical="center" shrinkToFit="1"/>
    </xf>
    <xf numFmtId="0" fontId="22" fillId="0" borderId="1" xfId="0" applyFont="1" applyBorder="1" applyAlignment="1">
      <alignment horizontal="center" vertical="center" shrinkToFit="1"/>
    </xf>
    <xf numFmtId="176" fontId="22" fillId="0" borderId="0" xfId="0" applyNumberFormat="1" applyFont="1" applyAlignment="1">
      <alignment horizontal="center" vertical="center" shrinkToFit="1"/>
    </xf>
    <xf numFmtId="0" fontId="4"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1" xfId="0" applyBorder="1" applyAlignment="1">
      <alignment vertical="center" shrinkToFit="1"/>
    </xf>
    <xf numFmtId="0" fontId="0" fillId="0" borderId="11" xfId="0" applyBorder="1" applyAlignment="1">
      <alignment vertical="center"/>
    </xf>
    <xf numFmtId="0" fontId="0" fillId="0" borderId="12" xfId="0" applyBorder="1" applyAlignment="1">
      <alignment vertical="center"/>
    </xf>
    <xf numFmtId="0" fontId="4" fillId="0" borderId="10" xfId="0" applyFont="1" applyBorder="1" applyAlignment="1">
      <alignment horizontal="center" vertical="center"/>
    </xf>
    <xf numFmtId="0" fontId="0" fillId="0" borderId="11" xfId="0" applyBorder="1" applyAlignment="1">
      <alignment horizontal="center" vertical="center"/>
    </xf>
    <xf numFmtId="0" fontId="17"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textRotation="255" shrinkToFit="1"/>
    </xf>
    <xf numFmtId="0" fontId="16" fillId="0" borderId="10" xfId="0" applyFont="1" applyBorder="1" applyAlignment="1">
      <alignment vertical="center"/>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2" borderId="10"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7" fillId="0" borderId="10" xfId="0" applyFont="1" applyBorder="1" applyAlignment="1">
      <alignment vertical="center" shrinkToFit="1"/>
    </xf>
    <xf numFmtId="0" fontId="16" fillId="0" borderId="11" xfId="0" applyFont="1" applyBorder="1" applyAlignment="1">
      <alignment vertical="center"/>
    </xf>
    <xf numFmtId="0" fontId="16" fillId="0" borderId="12" xfId="0" applyFont="1" applyBorder="1" applyAlignment="1">
      <alignment vertical="center"/>
    </xf>
    <xf numFmtId="0" fontId="17" fillId="2" borderId="3" xfId="0" applyFont="1" applyFill="1" applyBorder="1" applyAlignment="1" applyProtection="1">
      <alignment horizontal="left" vertical="center" shrinkToFit="1"/>
      <protection locked="0"/>
    </xf>
    <xf numFmtId="0" fontId="16" fillId="0" borderId="11" xfId="0" applyFont="1" applyBorder="1" applyAlignment="1">
      <alignment vertical="center" shrinkToFit="1"/>
    </xf>
    <xf numFmtId="0" fontId="3" fillId="0" borderId="10" xfId="0" applyFont="1" applyBorder="1" applyAlignment="1">
      <alignment horizontal="left" vertical="center" shrinkToFit="1"/>
    </xf>
    <xf numFmtId="0" fontId="0" fillId="0" borderId="12" xfId="0" applyBorder="1" applyAlignment="1">
      <alignment vertical="center" shrinkToFit="1"/>
    </xf>
    <xf numFmtId="176" fontId="3" fillId="0" borderId="3" xfId="0" applyNumberFormat="1" applyFont="1" applyBorder="1" applyAlignment="1">
      <alignment vertical="center" shrinkToFit="1"/>
    </xf>
    <xf numFmtId="176" fontId="0" fillId="0" borderId="3" xfId="0" applyNumberFormat="1" applyBorder="1" applyAlignment="1">
      <alignment vertical="center" shrinkToFit="1"/>
    </xf>
    <xf numFmtId="0" fontId="0" fillId="0" borderId="3" xfId="0" applyBorder="1" applyAlignment="1">
      <alignment horizontal="center" vertical="center" shrinkToFit="1"/>
    </xf>
    <xf numFmtId="0" fontId="3"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176" fontId="3" fillId="2" borderId="3" xfId="0" applyNumberFormat="1" applyFont="1" applyFill="1" applyBorder="1" applyAlignment="1" applyProtection="1">
      <alignment vertical="center" shrinkToFit="1"/>
      <protection locked="0"/>
    </xf>
    <xf numFmtId="176" fontId="0" fillId="2" borderId="3" xfId="0" applyNumberFormat="1" applyFill="1" applyBorder="1" applyAlignment="1" applyProtection="1">
      <alignment vertical="center" shrinkToFit="1"/>
      <protection locked="0"/>
    </xf>
    <xf numFmtId="0" fontId="3" fillId="0" borderId="10" xfId="0" applyFont="1" applyBorder="1" applyAlignment="1">
      <alignment vertical="center"/>
    </xf>
    <xf numFmtId="0" fontId="3"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176" fontId="3" fillId="0" borderId="0" xfId="0" applyNumberFormat="1" applyFont="1" applyFill="1" applyBorder="1" applyAlignment="1">
      <alignment vertical="center" shrinkToFit="1"/>
    </xf>
    <xf numFmtId="176" fontId="0" fillId="0" borderId="0" xfId="0" applyNumberFormat="1" applyFill="1" applyBorder="1" applyAlignment="1">
      <alignment vertical="center" shrinkToFit="1"/>
    </xf>
    <xf numFmtId="0" fontId="3" fillId="0" borderId="0" xfId="0" applyFont="1" applyFill="1" applyBorder="1" applyAlignment="1">
      <alignment horizontal="left" vertical="center" shrinkToFit="1"/>
    </xf>
    <xf numFmtId="0" fontId="0" fillId="0" borderId="0" xfId="0" applyFill="1" applyBorder="1" applyAlignment="1">
      <alignment horizontal="left"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0" fontId="3" fillId="0" borderId="10" xfId="0" applyFont="1" applyBorder="1" applyAlignment="1">
      <alignment vertical="center" shrinkToFit="1"/>
    </xf>
    <xf numFmtId="0" fontId="9" fillId="3" borderId="0" xfId="0" applyFont="1" applyFill="1" applyAlignment="1" applyProtection="1">
      <alignment vertical="center" shrinkToFit="1"/>
      <protection locked="0"/>
    </xf>
    <xf numFmtId="0" fontId="19" fillId="3" borderId="0" xfId="0" applyFont="1" applyFill="1" applyAlignment="1" applyProtection="1">
      <alignment vertical="center" shrinkToFit="1"/>
      <protection locked="0"/>
    </xf>
    <xf numFmtId="0" fontId="8" fillId="0" borderId="0" xfId="0" applyFont="1" applyBorder="1" applyAlignment="1">
      <alignment vertical="center" shrinkToFit="1"/>
    </xf>
    <xf numFmtId="0" fontId="20" fillId="0" borderId="0" xfId="0" applyFont="1" applyBorder="1" applyAlignment="1">
      <alignment vertical="center" shrinkToFit="1"/>
    </xf>
    <xf numFmtId="0" fontId="20" fillId="0" borderId="0" xfId="0" applyFont="1" applyAlignment="1">
      <alignment vertical="center" shrinkToFit="1"/>
    </xf>
    <xf numFmtId="0" fontId="3" fillId="2" borderId="10" xfId="0" applyFont="1"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0" fillId="0" borderId="11" xfId="0" applyBorder="1" applyAlignment="1" applyProtection="1">
      <alignment vertical="center" shrinkToFit="1"/>
      <protection locked="0"/>
    </xf>
    <xf numFmtId="0" fontId="0" fillId="0" borderId="12" xfId="0" applyBorder="1" applyAlignment="1" applyProtection="1">
      <alignment vertical="center" shrinkToFit="1"/>
      <protection locked="0"/>
    </xf>
    <xf numFmtId="176" fontId="4" fillId="0" borderId="3" xfId="0" applyNumberFormat="1" applyFont="1" applyBorder="1" applyAlignment="1">
      <alignment horizontal="right" vertical="center" shrinkToFit="1"/>
    </xf>
    <xf numFmtId="176" fontId="0" fillId="0" borderId="3" xfId="0" applyNumberFormat="1" applyBorder="1" applyAlignment="1">
      <alignment horizontal="right" vertical="center"/>
    </xf>
    <xf numFmtId="0" fontId="17" fillId="0" borderId="10" xfId="0" applyFont="1" applyBorder="1" applyAlignment="1">
      <alignment vertical="center"/>
    </xf>
    <xf numFmtId="0" fontId="16" fillId="0" borderId="10" xfId="0" applyFont="1" applyBorder="1" applyAlignment="1">
      <alignment vertical="center" shrinkToFit="1"/>
    </xf>
    <xf numFmtId="0" fontId="16" fillId="2" borderId="10" xfId="0" applyFont="1" applyFill="1" applyBorder="1" applyAlignment="1" applyProtection="1">
      <alignment vertical="center" shrinkToFit="1"/>
      <protection locked="0"/>
    </xf>
    <xf numFmtId="0" fontId="16" fillId="2" borderId="11" xfId="0" applyFont="1" applyFill="1" applyBorder="1" applyAlignment="1" applyProtection="1">
      <alignment vertical="center" shrinkToFit="1"/>
      <protection locked="0"/>
    </xf>
    <xf numFmtId="0" fontId="16" fillId="2" borderId="12" xfId="0" applyFont="1" applyFill="1" applyBorder="1" applyAlignment="1" applyProtection="1">
      <alignment vertical="center" shrinkToFit="1"/>
      <protection locked="0"/>
    </xf>
    <xf numFmtId="0" fontId="16" fillId="2" borderId="11" xfId="0" applyFont="1" applyFill="1" applyBorder="1" applyAlignment="1" applyProtection="1">
      <alignment horizontal="left" vertical="center" shrinkToFit="1"/>
      <protection locked="0"/>
    </xf>
    <xf numFmtId="0" fontId="17" fillId="2" borderId="11" xfId="0" applyFont="1" applyFill="1" applyBorder="1" applyAlignment="1" applyProtection="1">
      <alignment horizontal="left" vertical="center" shrinkToFit="1"/>
      <protection locked="0"/>
    </xf>
    <xf numFmtId="0" fontId="17" fillId="2" borderId="12"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center" vertical="center" shrinkToFit="1"/>
      <protection locked="0"/>
    </xf>
    <xf numFmtId="0" fontId="3" fillId="0" borderId="2"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4" fillId="2" borderId="4"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16" fillId="0" borderId="12" xfId="0" applyFont="1" applyBorder="1" applyAlignment="1">
      <alignment horizontal="center" vertical="center"/>
    </xf>
    <xf numFmtId="0" fontId="5" fillId="0" borderId="0" xfId="0" applyFont="1" applyAlignment="1">
      <alignment horizontal="left" vertical="center" shrinkToFit="1"/>
    </xf>
    <xf numFmtId="0" fontId="3" fillId="0" borderId="0" xfId="0" applyFont="1" applyAlignment="1">
      <alignment vertical="center" shrinkToFit="1"/>
    </xf>
    <xf numFmtId="0" fontId="6" fillId="0" borderId="0" xfId="0" applyFont="1" applyAlignment="1">
      <alignment horizontal="left" vertical="center" shrinkToFit="1"/>
    </xf>
    <xf numFmtId="0" fontId="4" fillId="0" borderId="4" xfId="0" applyFont="1" applyFill="1" applyBorder="1" applyAlignment="1">
      <alignment vertical="center" wrapText="1" shrinkToFit="1"/>
    </xf>
    <xf numFmtId="0" fontId="3" fillId="0" borderId="2" xfId="0" applyFont="1" applyFill="1" applyBorder="1" applyAlignment="1">
      <alignment vertical="center" wrapText="1" shrinkToFit="1"/>
    </xf>
    <xf numFmtId="0" fontId="3" fillId="0" borderId="2" xfId="0" applyFont="1" applyBorder="1" applyAlignment="1">
      <alignment vertical="center" wrapText="1" shrinkToFit="1"/>
    </xf>
    <xf numFmtId="0" fontId="3" fillId="0" borderId="5" xfId="0" applyFont="1" applyBorder="1" applyAlignment="1">
      <alignment vertical="center" wrapText="1" shrinkToFit="1"/>
    </xf>
    <xf numFmtId="0" fontId="3" fillId="0" borderId="6"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0" borderId="1" xfId="0" applyFont="1" applyBorder="1" applyAlignment="1">
      <alignment vertical="center" wrapText="1" shrinkToFit="1"/>
    </xf>
    <xf numFmtId="0" fontId="3" fillId="0" borderId="7" xfId="0" applyFont="1" applyBorder="1" applyAlignment="1">
      <alignment vertical="center" wrapText="1" shrinkToFit="1"/>
    </xf>
    <xf numFmtId="0" fontId="3" fillId="0" borderId="4" xfId="0" applyFont="1" applyFill="1" applyBorder="1" applyAlignment="1">
      <alignment horizontal="center" vertical="center" shrinkToFit="1"/>
    </xf>
    <xf numFmtId="0" fontId="3" fillId="0" borderId="2" xfId="0" applyFont="1" applyFill="1" applyBorder="1" applyAlignment="1">
      <alignment vertical="center" shrinkToFit="1"/>
    </xf>
    <xf numFmtId="0" fontId="3" fillId="0" borderId="5" xfId="0" applyFont="1" applyFill="1" applyBorder="1" applyAlignment="1">
      <alignment vertical="center" shrinkToFit="1"/>
    </xf>
    <xf numFmtId="0" fontId="3" fillId="0" borderId="6" xfId="0" applyFont="1" applyFill="1" applyBorder="1" applyAlignment="1">
      <alignment vertical="center" shrinkToFit="1"/>
    </xf>
    <xf numFmtId="0" fontId="3" fillId="0" borderId="1" xfId="0" applyFont="1" applyFill="1" applyBorder="1" applyAlignment="1">
      <alignment vertical="center" shrinkToFit="1"/>
    </xf>
    <xf numFmtId="0" fontId="3" fillId="0" borderId="7" xfId="0" applyFont="1" applyFill="1" applyBorder="1" applyAlignment="1">
      <alignment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5" xfId="0" applyFont="1" applyFill="1" applyBorder="1" applyAlignment="1">
      <alignment vertical="center" wrapText="1" shrinkToFit="1"/>
    </xf>
    <xf numFmtId="0" fontId="3" fillId="0" borderId="7" xfId="0" applyFont="1" applyFill="1" applyBorder="1" applyAlignment="1">
      <alignment vertical="center" wrapText="1" shrinkToFit="1"/>
    </xf>
    <xf numFmtId="176" fontId="13" fillId="0" borderId="4" xfId="0" applyNumberFormat="1"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7"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12" xfId="0" applyBorder="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4" fillId="2" borderId="3" xfId="0"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0" fontId="0" fillId="0" borderId="0" xfId="0" applyAlignment="1">
      <alignment vertical="center" shrinkToFit="1"/>
    </xf>
    <xf numFmtId="0" fontId="3" fillId="2" borderId="0" xfId="0" applyFont="1" applyFill="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4" fillId="0" borderId="3" xfId="0" applyFont="1" applyBorder="1" applyAlignment="1">
      <alignment horizontal="center" vertical="center"/>
    </xf>
    <xf numFmtId="0" fontId="0" fillId="0" borderId="3" xfId="0" applyBorder="1" applyAlignment="1">
      <alignment horizontal="center" vertical="center"/>
    </xf>
    <xf numFmtId="0" fontId="17" fillId="0" borderId="10" xfId="0" applyFont="1" applyBorder="1" applyAlignment="1">
      <alignment horizontal="center" vertical="center" shrinkToFit="1"/>
    </xf>
    <xf numFmtId="0" fontId="17" fillId="0" borderId="3" xfId="0" applyFont="1" applyBorder="1" applyAlignment="1">
      <alignment horizontal="center" vertical="center" shrinkToFit="1"/>
    </xf>
    <xf numFmtId="0" fontId="16" fillId="0" borderId="3" xfId="0" applyFont="1" applyBorder="1" applyAlignment="1">
      <alignment vertical="center" shrinkToFit="1"/>
    </xf>
    <xf numFmtId="0" fontId="4" fillId="0" borderId="8" xfId="0" applyFont="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4" fillId="0" borderId="8" xfId="0" applyFont="1" applyBorder="1" applyAlignment="1">
      <alignment horizontal="left"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4" fillId="0" borderId="4" xfId="0" applyFont="1" applyBorder="1" applyAlignment="1">
      <alignment horizontal="lef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shrinkToFit="1"/>
    </xf>
    <xf numFmtId="0" fontId="4" fillId="2" borderId="8"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4"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wrapText="1"/>
    </xf>
    <xf numFmtId="0" fontId="0" fillId="0" borderId="0" xfId="0" applyAlignment="1">
      <alignment vertical="center" wrapText="1"/>
    </xf>
    <xf numFmtId="0" fontId="4" fillId="2" borderId="3" xfId="0" applyFont="1" applyFill="1" applyBorder="1" applyAlignment="1" applyProtection="1">
      <alignment horizontal="center" vertical="center" wrapText="1" shrinkToFit="1"/>
      <protection locked="0"/>
    </xf>
    <xf numFmtId="0" fontId="3" fillId="2" borderId="3" xfId="0" applyFont="1" applyFill="1" applyBorder="1" applyAlignment="1" applyProtection="1">
      <alignment horizontal="center" vertical="center" wrapText="1" shrinkToFit="1"/>
      <protection locked="0"/>
    </xf>
    <xf numFmtId="0" fontId="4" fillId="2" borderId="3" xfId="0"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0" fontId="11" fillId="2" borderId="3" xfId="1" applyFont="1" applyFill="1" applyBorder="1" applyAlignment="1" applyProtection="1">
      <alignment vertical="center" shrinkToFit="1"/>
      <protection locked="0"/>
    </xf>
    <xf numFmtId="0" fontId="0" fillId="0" borderId="10" xfId="0" applyBorder="1" applyAlignment="1">
      <alignment horizontal="center" vertical="center" shrinkToFit="1"/>
    </xf>
    <xf numFmtId="0" fontId="3" fillId="0" borderId="3" xfId="0" applyFont="1" applyBorder="1" applyAlignment="1">
      <alignment vertical="center" shrinkToFit="1"/>
    </xf>
    <xf numFmtId="0" fontId="0" fillId="0" borderId="3" xfId="0" applyBorder="1" applyAlignment="1">
      <alignment vertical="center" shrinkToFit="1"/>
    </xf>
    <xf numFmtId="0" fontId="0" fillId="2" borderId="8"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0" borderId="8" xfId="0" applyBorder="1" applyAlignment="1">
      <alignment horizontal="center" vertical="center" shrinkToFit="1"/>
    </xf>
    <xf numFmtId="0" fontId="0" fillId="0" borderId="9"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M$70" lockText="1"/>
</file>

<file path=xl/ctrlProps/ctrlProp2.xml><?xml version="1.0" encoding="utf-8"?>
<formControlPr xmlns="http://schemas.microsoft.com/office/spreadsheetml/2009/9/main" objectType="CheckBox" fmlaLink="$AM$71"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107950</xdr:colOff>
          <xdr:row>69</xdr:row>
          <xdr:rowOff>203200</xdr:rowOff>
        </xdr:from>
        <xdr:to>
          <xdr:col>18</xdr:col>
          <xdr:colOff>133350</xdr:colOff>
          <xdr:row>71</xdr:row>
          <xdr:rowOff>69850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該　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209550</xdr:rowOff>
        </xdr:from>
        <xdr:to>
          <xdr:col>22</xdr:col>
          <xdr:colOff>50800</xdr:colOff>
          <xdr:row>71</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非　該　当</a:t>
              </a:r>
            </a:p>
          </xdr:txBody>
        </xdr:sp>
        <xdr:clientData/>
      </xdr:twoCellAnchor>
    </mc:Choice>
    <mc:Fallback/>
  </mc:AlternateContent>
  <xdr:twoCellAnchor>
    <xdr:from>
      <xdr:col>31</xdr:col>
      <xdr:colOff>187325</xdr:colOff>
      <xdr:row>1</xdr:row>
      <xdr:rowOff>161925</xdr:rowOff>
    </xdr:from>
    <xdr:to>
      <xdr:col>35</xdr:col>
      <xdr:colOff>193675</xdr:colOff>
      <xdr:row>2</xdr:row>
      <xdr:rowOff>177800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045575" y="466725"/>
          <a:ext cx="1149350" cy="3206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I160"/>
  <sheetViews>
    <sheetView showGridLines="0" tabSelected="1" view="pageBreakPreview" zoomScale="80" zoomScaleNormal="80" zoomScaleSheetLayoutView="80" workbookViewId="0">
      <selection activeCell="A4" sqref="A4:AJ6"/>
    </sheetView>
  </sheetViews>
  <sheetFormatPr defaultColWidth="8.75" defaultRowHeight="22.5"/>
  <cols>
    <col min="1" max="20" width="3.75" style="5" customWidth="1"/>
    <col min="21" max="21" width="3.75" style="6" customWidth="1"/>
    <col min="22" max="36" width="3.75" style="5" customWidth="1"/>
    <col min="37" max="37" width="3.75" style="7" customWidth="1"/>
    <col min="38" max="51" width="3.75" style="5" customWidth="1"/>
    <col min="52" max="56" width="8.75" style="5"/>
    <col min="57" max="57" width="35.75" style="5" customWidth="1"/>
    <col min="58" max="91" width="8.75" style="5" customWidth="1"/>
    <col min="92" max="92" width="8.75" style="5"/>
    <col min="93" max="93" width="8.75" style="5" customWidth="1"/>
    <col min="94" max="94" width="25.75" style="5" customWidth="1"/>
    <col min="95" max="95" width="8.75" style="5" customWidth="1"/>
    <col min="96" max="96" width="8.75" style="5"/>
    <col min="97" max="97" width="35.75" style="5" customWidth="1"/>
    <col min="98" max="16384" width="8.75" style="5"/>
  </cols>
  <sheetData>
    <row r="1" spans="1:56">
      <c r="B1" s="5">
        <v>1</v>
      </c>
      <c r="C1" s="5">
        <v>2</v>
      </c>
      <c r="D1" s="5">
        <v>3</v>
      </c>
      <c r="E1" s="5">
        <v>4</v>
      </c>
      <c r="F1" s="5">
        <v>5</v>
      </c>
      <c r="G1" s="5">
        <v>6</v>
      </c>
      <c r="H1" s="5">
        <v>7</v>
      </c>
      <c r="I1" s="5">
        <v>8</v>
      </c>
      <c r="J1" s="5">
        <v>9</v>
      </c>
      <c r="K1" s="5">
        <v>10</v>
      </c>
      <c r="L1" s="5">
        <v>11</v>
      </c>
      <c r="M1" s="5">
        <v>12</v>
      </c>
      <c r="N1" s="5">
        <v>13</v>
      </c>
      <c r="O1" s="5">
        <v>14</v>
      </c>
      <c r="P1" s="5">
        <v>15</v>
      </c>
      <c r="Q1" s="5">
        <v>16</v>
      </c>
      <c r="R1" s="5">
        <v>17</v>
      </c>
      <c r="S1" s="5">
        <v>18</v>
      </c>
      <c r="T1" s="5">
        <v>19</v>
      </c>
      <c r="U1" s="6">
        <v>20</v>
      </c>
      <c r="V1" s="5">
        <v>21</v>
      </c>
      <c r="W1" s="5">
        <v>22</v>
      </c>
      <c r="X1" s="5">
        <v>24</v>
      </c>
      <c r="Y1" s="5">
        <v>25</v>
      </c>
      <c r="Z1" s="5">
        <v>26</v>
      </c>
      <c r="AA1" s="5">
        <v>27</v>
      </c>
      <c r="AB1" s="5">
        <v>28</v>
      </c>
      <c r="AC1" s="5">
        <v>29</v>
      </c>
      <c r="AD1" s="5">
        <v>30</v>
      </c>
      <c r="AE1" s="5">
        <v>31</v>
      </c>
      <c r="AF1" s="5">
        <v>32</v>
      </c>
      <c r="AG1" s="5">
        <v>33</v>
      </c>
      <c r="AH1" s="5">
        <v>34</v>
      </c>
      <c r="AI1" s="5">
        <v>35</v>
      </c>
      <c r="AJ1" s="5">
        <v>36</v>
      </c>
    </row>
    <row r="2" spans="1:56" s="3" customFormat="1">
      <c r="A2" s="163" t="s">
        <v>156</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2"/>
    </row>
    <row r="3" spans="1:56" s="3" customFormat="1">
      <c r="A3" s="165"/>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35" t="str">
        <f>IF(COUNTIF(AK7:AK77,"〇")=26,"〇","×")</f>
        <v>×</v>
      </c>
      <c r="AL3" s="2" t="s">
        <v>137</v>
      </c>
      <c r="BC3" s="2">
        <v>4</v>
      </c>
      <c r="BD3" s="3">
        <v>6</v>
      </c>
    </row>
    <row r="4" spans="1:56" ht="22.15" customHeight="1">
      <c r="A4" s="200" t="s">
        <v>151</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BC4" s="2">
        <v>5</v>
      </c>
      <c r="BD4" s="3">
        <v>7</v>
      </c>
    </row>
    <row r="5" spans="1:56">
      <c r="A5" s="201"/>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O5" s="7" t="s">
        <v>154</v>
      </c>
      <c r="BC5" s="3">
        <v>6</v>
      </c>
      <c r="BD5" s="3">
        <v>8</v>
      </c>
    </row>
    <row r="6" spans="1:56">
      <c r="A6" s="201"/>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O6" s="7" t="s">
        <v>155</v>
      </c>
      <c r="BC6" s="3"/>
      <c r="BD6" s="3">
        <v>9</v>
      </c>
    </row>
    <row r="7" spans="1:56" s="3" customFormat="1">
      <c r="U7" s="4"/>
      <c r="Z7" s="128" t="s">
        <v>0</v>
      </c>
      <c r="AA7" s="128"/>
      <c r="AB7" s="203">
        <v>6</v>
      </c>
      <c r="AC7" s="203"/>
      <c r="AD7" s="128" t="s">
        <v>3</v>
      </c>
      <c r="AE7" s="204"/>
      <c r="AF7" s="205"/>
      <c r="AG7" s="128" t="s">
        <v>2</v>
      </c>
      <c r="AH7" s="204"/>
      <c r="AI7" s="205"/>
      <c r="AJ7" s="128" t="s">
        <v>1</v>
      </c>
      <c r="AK7" s="36" t="str">
        <f>IF(COUNTA(AB7)=1,"〇","×")</f>
        <v>〇</v>
      </c>
      <c r="AL7" s="3" t="s">
        <v>3</v>
      </c>
      <c r="AO7" s="2"/>
      <c r="BD7" s="3">
        <v>10</v>
      </c>
    </row>
    <row r="8" spans="1:56" s="3" customFormat="1">
      <c r="U8" s="4"/>
      <c r="Z8" s="129"/>
      <c r="AA8" s="129"/>
      <c r="AB8" s="203"/>
      <c r="AC8" s="203"/>
      <c r="AD8" s="129"/>
      <c r="AE8" s="206"/>
      <c r="AF8" s="206"/>
      <c r="AG8" s="129"/>
      <c r="AH8" s="206"/>
      <c r="AI8" s="206"/>
      <c r="AJ8" s="129"/>
      <c r="AK8" s="36" t="str">
        <f>IF(COUNTA(AE7)=1,"〇","×")</f>
        <v>×</v>
      </c>
      <c r="AL8" s="3" t="s">
        <v>129</v>
      </c>
      <c r="AO8" s="2"/>
      <c r="BD8" s="3">
        <v>11</v>
      </c>
    </row>
    <row r="9" spans="1:56" s="3" customFormat="1">
      <c r="A9" s="2" t="s">
        <v>4</v>
      </c>
      <c r="F9" s="5"/>
      <c r="G9" s="5"/>
      <c r="H9" s="5"/>
      <c r="U9" s="4"/>
      <c r="AK9" s="36" t="str">
        <f>IF(COUNTA(AH7)=1,"〇","×")</f>
        <v>×</v>
      </c>
      <c r="AL9" s="3" t="s">
        <v>1</v>
      </c>
      <c r="AO9" s="2"/>
      <c r="BD9" s="3">
        <v>12</v>
      </c>
    </row>
    <row r="10" spans="1:56" s="3" customFormat="1">
      <c r="F10" s="5"/>
      <c r="G10" s="5"/>
      <c r="H10" s="5"/>
      <c r="U10" s="4"/>
      <c r="AK10" s="2"/>
      <c r="BD10" s="3">
        <v>1</v>
      </c>
    </row>
    <row r="11" spans="1:56" s="3" customFormat="1">
      <c r="B11" s="129" t="s">
        <v>149</v>
      </c>
      <c r="C11" s="207"/>
      <c r="D11" s="207"/>
      <c r="E11" s="207"/>
      <c r="F11" s="208" t="s">
        <v>155</v>
      </c>
      <c r="G11" s="209"/>
      <c r="H11" s="209"/>
      <c r="I11" s="209"/>
      <c r="J11" s="209"/>
      <c r="K11" s="209"/>
      <c r="L11" s="209"/>
      <c r="M11" s="209"/>
      <c r="N11" s="209"/>
      <c r="O11" s="164" t="s">
        <v>150</v>
      </c>
      <c r="P11" s="207"/>
      <c r="Q11" s="207"/>
      <c r="R11" s="207"/>
      <c r="S11" s="207"/>
      <c r="T11" s="207"/>
      <c r="U11" s="207"/>
      <c r="V11" s="207"/>
      <c r="W11" s="207"/>
      <c r="X11" s="207"/>
      <c r="Y11" s="207"/>
      <c r="Z11" s="207"/>
      <c r="AA11" s="207"/>
      <c r="AB11" s="207"/>
      <c r="AC11" s="207"/>
      <c r="AD11" s="207"/>
      <c r="AE11" s="207"/>
      <c r="AF11" s="207"/>
      <c r="AG11" s="207"/>
      <c r="AH11" s="207"/>
      <c r="AI11" s="207"/>
      <c r="AJ11" s="207"/>
      <c r="AK11" s="2"/>
      <c r="BD11" s="3">
        <v>2</v>
      </c>
    </row>
    <row r="12" spans="1:56" s="3" customFormat="1">
      <c r="AO12" s="2" t="s">
        <v>153</v>
      </c>
      <c r="BD12" s="3">
        <v>3</v>
      </c>
    </row>
    <row r="13" spans="1:56" s="3" customFormat="1">
      <c r="N13" s="82" t="s">
        <v>10</v>
      </c>
      <c r="O13" s="83"/>
      <c r="P13" s="83"/>
      <c r="Q13" s="83"/>
      <c r="R13" s="83"/>
      <c r="S13" s="202"/>
      <c r="T13" s="117"/>
      <c r="U13" s="117"/>
      <c r="V13" s="117"/>
      <c r="W13" s="117"/>
      <c r="X13" s="117"/>
      <c r="Y13" s="117"/>
      <c r="Z13" s="117"/>
      <c r="AA13" s="117"/>
      <c r="AB13" s="117"/>
      <c r="AC13" s="117"/>
      <c r="AD13" s="117"/>
      <c r="AE13" s="117"/>
      <c r="AF13" s="117"/>
      <c r="AG13" s="117"/>
      <c r="AH13" s="117"/>
      <c r="AI13" s="117"/>
      <c r="AJ13" s="117"/>
      <c r="AK13" s="36" t="str">
        <f>IF(COUNTA(S13)=1,"〇","×")</f>
        <v>×</v>
      </c>
      <c r="AL13" s="2" t="s">
        <v>130</v>
      </c>
      <c r="AO13" s="2" t="s">
        <v>5</v>
      </c>
    </row>
    <row r="14" spans="1:56" s="3" customFormat="1" ht="22.15" customHeight="1">
      <c r="N14" s="83"/>
      <c r="O14" s="83"/>
      <c r="P14" s="83"/>
      <c r="Q14" s="83"/>
      <c r="R14" s="83"/>
      <c r="S14" s="117"/>
      <c r="T14" s="117"/>
      <c r="U14" s="117"/>
      <c r="V14" s="117"/>
      <c r="W14" s="117"/>
      <c r="X14" s="117"/>
      <c r="Y14" s="117"/>
      <c r="Z14" s="117"/>
      <c r="AA14" s="117"/>
      <c r="AB14" s="117"/>
      <c r="AC14" s="117"/>
      <c r="AD14" s="117"/>
      <c r="AE14" s="117"/>
      <c r="AF14" s="117"/>
      <c r="AG14" s="117"/>
      <c r="AH14" s="117"/>
      <c r="AI14" s="117"/>
      <c r="AJ14" s="117"/>
      <c r="AL14" s="2"/>
      <c r="AO14" s="2" t="s">
        <v>7</v>
      </c>
    </row>
    <row r="15" spans="1:56" s="3" customFormat="1">
      <c r="N15" s="82" t="s">
        <v>6</v>
      </c>
      <c r="O15" s="83"/>
      <c r="P15" s="83"/>
      <c r="Q15" s="83"/>
      <c r="R15" s="83"/>
      <c r="S15" s="235"/>
      <c r="T15" s="236"/>
      <c r="U15" s="236"/>
      <c r="V15" s="236"/>
      <c r="W15" s="236"/>
      <c r="X15" s="236"/>
      <c r="Y15" s="236"/>
      <c r="Z15" s="236"/>
      <c r="AA15" s="236"/>
      <c r="AB15" s="236"/>
      <c r="AC15" s="236"/>
      <c r="AD15" s="236"/>
      <c r="AE15" s="236"/>
      <c r="AF15" s="236"/>
      <c r="AG15" s="236"/>
      <c r="AH15" s="236"/>
      <c r="AI15" s="236"/>
      <c r="AJ15" s="236"/>
      <c r="AK15" s="36" t="str">
        <f>IF(COUNTA(S15)=1,"〇","×")</f>
        <v>×</v>
      </c>
      <c r="AL15" s="2" t="s">
        <v>131</v>
      </c>
      <c r="AO15" s="2" t="s">
        <v>152</v>
      </c>
    </row>
    <row r="16" spans="1:56" s="3" customFormat="1">
      <c r="N16" s="83"/>
      <c r="O16" s="83"/>
      <c r="P16" s="83"/>
      <c r="Q16" s="83"/>
      <c r="R16" s="83"/>
      <c r="S16" s="236"/>
      <c r="T16" s="236"/>
      <c r="U16" s="236"/>
      <c r="V16" s="236"/>
      <c r="W16" s="236"/>
      <c r="X16" s="236"/>
      <c r="Y16" s="236"/>
      <c r="Z16" s="236"/>
      <c r="AA16" s="236"/>
      <c r="AB16" s="236"/>
      <c r="AC16" s="236"/>
      <c r="AD16" s="236"/>
      <c r="AE16" s="236"/>
      <c r="AF16" s="236"/>
      <c r="AG16" s="236"/>
      <c r="AH16" s="236"/>
      <c r="AI16" s="236"/>
      <c r="AJ16" s="236"/>
      <c r="AL16" s="2"/>
      <c r="AO16" s="2" t="s">
        <v>22</v>
      </c>
    </row>
    <row r="17" spans="1:61" s="3" customFormat="1">
      <c r="N17" s="82" t="s">
        <v>8</v>
      </c>
      <c r="O17" s="83"/>
      <c r="P17" s="83"/>
      <c r="Q17" s="83"/>
      <c r="R17" s="83"/>
      <c r="S17" s="202"/>
      <c r="T17" s="117"/>
      <c r="U17" s="117"/>
      <c r="V17" s="117"/>
      <c r="W17" s="117"/>
      <c r="X17" s="82" t="s">
        <v>9</v>
      </c>
      <c r="Y17" s="83"/>
      <c r="Z17" s="83"/>
      <c r="AA17" s="83"/>
      <c r="AB17" s="83"/>
      <c r="AC17" s="202"/>
      <c r="AD17" s="117"/>
      <c r="AE17" s="117"/>
      <c r="AF17" s="117"/>
      <c r="AG17" s="117"/>
      <c r="AH17" s="117"/>
      <c r="AI17" s="117"/>
      <c r="AJ17" s="117"/>
      <c r="AK17" s="36" t="str">
        <f>IF(COUNTA(S17)=1,"〇","×")</f>
        <v>×</v>
      </c>
      <c r="AL17" s="2" t="s">
        <v>132</v>
      </c>
      <c r="AO17" s="2" t="s">
        <v>21</v>
      </c>
    </row>
    <row r="18" spans="1:61" s="3" customFormat="1">
      <c r="N18" s="83"/>
      <c r="O18" s="83"/>
      <c r="P18" s="83"/>
      <c r="Q18" s="83"/>
      <c r="R18" s="83"/>
      <c r="S18" s="117"/>
      <c r="T18" s="117"/>
      <c r="U18" s="117"/>
      <c r="V18" s="117"/>
      <c r="W18" s="117"/>
      <c r="X18" s="83"/>
      <c r="Y18" s="83"/>
      <c r="Z18" s="83"/>
      <c r="AA18" s="83"/>
      <c r="AB18" s="83"/>
      <c r="AC18" s="117"/>
      <c r="AD18" s="117"/>
      <c r="AE18" s="117"/>
      <c r="AF18" s="117"/>
      <c r="AG18" s="117"/>
      <c r="AH18" s="117"/>
      <c r="AI18" s="117"/>
      <c r="AJ18" s="117"/>
      <c r="AK18" s="36" t="str">
        <f>IF(COUNTA(AC17)=1,"〇","×")</f>
        <v>×</v>
      </c>
      <c r="AL18" s="2" t="s">
        <v>133</v>
      </c>
      <c r="AO18" s="2" t="s">
        <v>20</v>
      </c>
    </row>
    <row r="19" spans="1:61" s="3" customFormat="1">
      <c r="N19" s="82" t="s">
        <v>11</v>
      </c>
      <c r="O19" s="83"/>
      <c r="P19" s="83"/>
      <c r="Q19" s="83"/>
      <c r="R19" s="83"/>
      <c r="S19" s="82" t="s">
        <v>9</v>
      </c>
      <c r="T19" s="83"/>
      <c r="U19" s="83"/>
      <c r="V19" s="83"/>
      <c r="W19" s="237"/>
      <c r="X19" s="238"/>
      <c r="Y19" s="238"/>
      <c r="Z19" s="238"/>
      <c r="AA19" s="238"/>
      <c r="AB19" s="238"/>
      <c r="AC19" s="238"/>
      <c r="AD19" s="238"/>
      <c r="AE19" s="238"/>
      <c r="AF19" s="238"/>
      <c r="AG19" s="238"/>
      <c r="AH19" s="238"/>
      <c r="AI19" s="238"/>
      <c r="AJ19" s="238"/>
      <c r="AK19" s="36" t="str">
        <f>IF(COUNTA(W19)=1,"〇","×")</f>
        <v>×</v>
      </c>
      <c r="AL19" s="2" t="s">
        <v>134</v>
      </c>
      <c r="AO19" s="2" t="s">
        <v>13</v>
      </c>
    </row>
    <row r="20" spans="1:61" s="3" customFormat="1">
      <c r="N20" s="83"/>
      <c r="O20" s="83"/>
      <c r="P20" s="83"/>
      <c r="Q20" s="83"/>
      <c r="R20" s="83"/>
      <c r="S20" s="83"/>
      <c r="T20" s="83"/>
      <c r="U20" s="83"/>
      <c r="V20" s="83"/>
      <c r="W20" s="238"/>
      <c r="X20" s="238"/>
      <c r="Y20" s="238"/>
      <c r="Z20" s="238"/>
      <c r="AA20" s="238"/>
      <c r="AB20" s="238"/>
      <c r="AC20" s="238"/>
      <c r="AD20" s="238"/>
      <c r="AE20" s="238"/>
      <c r="AF20" s="238"/>
      <c r="AG20" s="238"/>
      <c r="AH20" s="238"/>
      <c r="AI20" s="238"/>
      <c r="AJ20" s="238"/>
      <c r="AL20" s="2"/>
      <c r="AO20" s="2" t="s">
        <v>18</v>
      </c>
    </row>
    <row r="21" spans="1:61" s="3" customFormat="1">
      <c r="N21" s="83"/>
      <c r="O21" s="83"/>
      <c r="P21" s="83"/>
      <c r="Q21" s="83"/>
      <c r="R21" s="83"/>
      <c r="S21" s="82" t="s">
        <v>19</v>
      </c>
      <c r="T21" s="83"/>
      <c r="U21" s="83"/>
      <c r="V21" s="83"/>
      <c r="W21" s="237"/>
      <c r="X21" s="238"/>
      <c r="Y21" s="238"/>
      <c r="Z21" s="238"/>
      <c r="AA21" s="238"/>
      <c r="AB21" s="238"/>
      <c r="AC21" s="238"/>
      <c r="AD21" s="238"/>
      <c r="AE21" s="238"/>
      <c r="AF21" s="238"/>
      <c r="AG21" s="238"/>
      <c r="AH21" s="238"/>
      <c r="AI21" s="238"/>
      <c r="AJ21" s="238"/>
      <c r="AK21" s="36" t="str">
        <f>IF(COUNTA(W19)=1,"〇","×")</f>
        <v>×</v>
      </c>
      <c r="AL21" s="2" t="s">
        <v>135</v>
      </c>
      <c r="AO21" s="2" t="s">
        <v>14</v>
      </c>
    </row>
    <row r="22" spans="1:61" s="3" customFormat="1">
      <c r="N22" s="83"/>
      <c r="O22" s="83"/>
      <c r="P22" s="83"/>
      <c r="Q22" s="83"/>
      <c r="R22" s="83"/>
      <c r="S22" s="83"/>
      <c r="T22" s="83"/>
      <c r="U22" s="83"/>
      <c r="V22" s="83"/>
      <c r="W22" s="238"/>
      <c r="X22" s="238"/>
      <c r="Y22" s="238"/>
      <c r="Z22" s="238"/>
      <c r="AA22" s="238"/>
      <c r="AB22" s="238"/>
      <c r="AC22" s="238"/>
      <c r="AD22" s="238"/>
      <c r="AE22" s="238"/>
      <c r="AF22" s="238"/>
      <c r="AG22" s="238"/>
      <c r="AH22" s="238"/>
      <c r="AI22" s="238"/>
      <c r="AJ22" s="238"/>
      <c r="AL22" s="2"/>
      <c r="AO22" s="2" t="s">
        <v>17</v>
      </c>
    </row>
    <row r="23" spans="1:61" s="3" customFormat="1">
      <c r="N23" s="83"/>
      <c r="O23" s="83"/>
      <c r="P23" s="83"/>
      <c r="Q23" s="83"/>
      <c r="R23" s="83"/>
      <c r="S23" s="82" t="s">
        <v>12</v>
      </c>
      <c r="T23" s="83"/>
      <c r="U23" s="83"/>
      <c r="V23" s="83"/>
      <c r="W23" s="239"/>
      <c r="X23" s="237"/>
      <c r="Y23" s="237"/>
      <c r="Z23" s="237"/>
      <c r="AA23" s="237"/>
      <c r="AB23" s="237"/>
      <c r="AC23" s="237"/>
      <c r="AD23" s="237"/>
      <c r="AE23" s="237"/>
      <c r="AF23" s="237"/>
      <c r="AG23" s="237"/>
      <c r="AH23" s="237"/>
      <c r="AI23" s="237"/>
      <c r="AJ23" s="237"/>
      <c r="AK23" s="36" t="str">
        <f>IF(COUNTA(W23)=1,"〇","×")</f>
        <v>×</v>
      </c>
      <c r="AL23" s="2" t="s">
        <v>136</v>
      </c>
      <c r="AO23" s="2" t="s">
        <v>15</v>
      </c>
    </row>
    <row r="24" spans="1:61" s="3" customFormat="1">
      <c r="N24" s="83"/>
      <c r="O24" s="83"/>
      <c r="P24" s="83"/>
      <c r="Q24" s="83"/>
      <c r="R24" s="83"/>
      <c r="S24" s="83"/>
      <c r="T24" s="83"/>
      <c r="U24" s="83"/>
      <c r="V24" s="83"/>
      <c r="W24" s="237"/>
      <c r="X24" s="237"/>
      <c r="Y24" s="237"/>
      <c r="Z24" s="237"/>
      <c r="AA24" s="237"/>
      <c r="AB24" s="237"/>
      <c r="AC24" s="237"/>
      <c r="AD24" s="237"/>
      <c r="AE24" s="237"/>
      <c r="AF24" s="237"/>
      <c r="AG24" s="237"/>
      <c r="AH24" s="237"/>
      <c r="AI24" s="237"/>
      <c r="AJ24" s="237"/>
      <c r="AK24" s="2"/>
    </row>
    <row r="25" spans="1:61" s="3" customFormat="1"/>
    <row r="26" spans="1:61" s="3" customFormat="1">
      <c r="A26" s="2" t="s">
        <v>80</v>
      </c>
    </row>
    <row r="27" spans="1:61" s="3" customFormat="1">
      <c r="A27" s="52" t="s">
        <v>16</v>
      </c>
      <c r="B27" s="53"/>
      <c r="C27" s="53"/>
      <c r="D27" s="53"/>
      <c r="E27" s="174" t="str">
        <f>IF(E57="","",E57)</f>
        <v/>
      </c>
      <c r="F27" s="175"/>
      <c r="G27" s="175"/>
      <c r="H27" s="175"/>
      <c r="I27" s="175"/>
      <c r="J27" s="175"/>
      <c r="K27" s="175"/>
      <c r="L27" s="175"/>
      <c r="M27" s="176"/>
      <c r="N27" s="180" t="s">
        <v>23</v>
      </c>
      <c r="O27" s="180"/>
      <c r="P27" s="180"/>
      <c r="Q27" s="180"/>
      <c r="R27" s="182" t="str">
        <f>IF(R57="","",R57)</f>
        <v/>
      </c>
      <c r="S27" s="183"/>
      <c r="T27" s="183"/>
      <c r="U27" s="183"/>
      <c r="V27" s="183"/>
      <c r="W27" s="183"/>
      <c r="X27" s="183"/>
      <c r="Y27" s="183"/>
      <c r="Z27" s="183"/>
      <c r="AA27" s="183"/>
      <c r="AB27" s="183"/>
      <c r="AC27" s="183"/>
      <c r="AD27" s="183"/>
      <c r="AE27" s="183"/>
      <c r="AF27" s="183"/>
      <c r="AG27" s="183"/>
      <c r="AH27" s="183"/>
      <c r="AI27" s="183"/>
      <c r="AJ27" s="184"/>
    </row>
    <row r="28" spans="1:61" s="3" customFormat="1">
      <c r="A28" s="54"/>
      <c r="B28" s="54"/>
      <c r="C28" s="54"/>
      <c r="D28" s="54"/>
      <c r="E28" s="177"/>
      <c r="F28" s="178"/>
      <c r="G28" s="178"/>
      <c r="H28" s="178"/>
      <c r="I28" s="178"/>
      <c r="J28" s="178"/>
      <c r="K28" s="178"/>
      <c r="L28" s="178"/>
      <c r="M28" s="179"/>
      <c r="N28" s="181"/>
      <c r="O28" s="181"/>
      <c r="P28" s="181"/>
      <c r="Q28" s="181"/>
      <c r="R28" s="185"/>
      <c r="S28" s="186"/>
      <c r="T28" s="186"/>
      <c r="U28" s="186"/>
      <c r="V28" s="186"/>
      <c r="W28" s="186"/>
      <c r="X28" s="186"/>
      <c r="Y28" s="186"/>
      <c r="Z28" s="186"/>
      <c r="AA28" s="186"/>
      <c r="AB28" s="186"/>
      <c r="AC28" s="186"/>
      <c r="AD28" s="186"/>
      <c r="AE28" s="186"/>
      <c r="AF28" s="186"/>
      <c r="AG28" s="186"/>
      <c r="AH28" s="186"/>
      <c r="AI28" s="186"/>
      <c r="AJ28" s="187"/>
      <c r="BG28" s="8" t="s">
        <v>27</v>
      </c>
      <c r="BH28" s="8" t="s">
        <v>28</v>
      </c>
      <c r="BI28" s="30" t="s">
        <v>138</v>
      </c>
    </row>
    <row r="29" spans="1:61" s="3" customFormat="1" ht="22.15" customHeight="1">
      <c r="A29" s="68" t="s">
        <v>54</v>
      </c>
      <c r="B29" s="63"/>
      <c r="C29" s="63"/>
      <c r="D29" s="64"/>
      <c r="E29" s="180" t="str">
        <f>E59</f>
        <v/>
      </c>
      <c r="F29" s="188"/>
      <c r="G29" s="182" t="str">
        <f>IF(G59="","",G59)</f>
        <v/>
      </c>
      <c r="H29" s="183"/>
      <c r="I29" s="183"/>
      <c r="J29" s="183"/>
      <c r="K29" s="183"/>
      <c r="L29" s="183"/>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6"/>
      <c r="AK29" s="2"/>
      <c r="BG29" s="8" t="s">
        <v>29</v>
      </c>
      <c r="BH29" s="8">
        <v>1</v>
      </c>
      <c r="BI29" s="8">
        <v>989</v>
      </c>
    </row>
    <row r="30" spans="1:61" s="3" customFormat="1">
      <c r="A30" s="65"/>
      <c r="B30" s="66"/>
      <c r="C30" s="66"/>
      <c r="D30" s="67"/>
      <c r="E30" s="189"/>
      <c r="F30" s="189"/>
      <c r="G30" s="185"/>
      <c r="H30" s="186"/>
      <c r="I30" s="186"/>
      <c r="J30" s="186"/>
      <c r="K30" s="186"/>
      <c r="L30" s="186"/>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9"/>
      <c r="AK30" s="2"/>
      <c r="BG30" s="8" t="s">
        <v>30</v>
      </c>
      <c r="BH30" s="8">
        <v>2</v>
      </c>
      <c r="BI30" s="8">
        <v>316</v>
      </c>
    </row>
    <row r="31" spans="1:61" s="3" customFormat="1" ht="22.15" customHeight="1">
      <c r="A31" s="68" t="s">
        <v>51</v>
      </c>
      <c r="B31" s="63"/>
      <c r="C31" s="63"/>
      <c r="D31" s="64"/>
      <c r="E31" s="180" t="str">
        <f>IF(E61="","",E61)</f>
        <v/>
      </c>
      <c r="F31" s="188"/>
      <c r="G31" s="166" t="str">
        <f>G61</f>
        <v/>
      </c>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90"/>
      <c r="AK31" s="2"/>
      <c r="BG31" s="8" t="s">
        <v>55</v>
      </c>
      <c r="BH31" s="8">
        <v>3</v>
      </c>
      <c r="BI31" s="8">
        <v>144</v>
      </c>
    </row>
    <row r="32" spans="1:61" s="3" customFormat="1">
      <c r="A32" s="65"/>
      <c r="B32" s="66"/>
      <c r="C32" s="66"/>
      <c r="D32" s="67"/>
      <c r="E32" s="189"/>
      <c r="F32" s="189"/>
      <c r="G32" s="170"/>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91"/>
      <c r="AK32" s="9"/>
      <c r="BG32" s="8" t="s">
        <v>56</v>
      </c>
      <c r="BH32" s="8">
        <v>4</v>
      </c>
      <c r="BI32" s="8">
        <v>114</v>
      </c>
    </row>
    <row r="33" spans="1:61" s="3" customFormat="1" ht="22.15" customHeight="1">
      <c r="BG33" s="8" t="s">
        <v>52</v>
      </c>
      <c r="BH33" s="8">
        <v>5</v>
      </c>
      <c r="BI33" s="8">
        <v>110</v>
      </c>
    </row>
    <row r="34" spans="1:61" s="3" customFormat="1">
      <c r="BG34" s="8" t="s">
        <v>53</v>
      </c>
      <c r="BH34" s="8">
        <v>6</v>
      </c>
      <c r="BI34" s="8">
        <v>140</v>
      </c>
    </row>
    <row r="35" spans="1:61" s="3" customFormat="1" ht="22.15" customHeight="1">
      <c r="G35" s="192" t="s">
        <v>87</v>
      </c>
      <c r="H35" s="193"/>
      <c r="I35" s="193"/>
      <c r="J35" s="193"/>
      <c r="K35" s="193"/>
      <c r="L35" s="193"/>
      <c r="M35" s="193"/>
      <c r="N35" s="193"/>
      <c r="O35" s="193"/>
      <c r="P35" s="193"/>
      <c r="Q35" s="193"/>
      <c r="R35" s="194"/>
      <c r="S35" s="192">
        <f>AD42</f>
        <v>0</v>
      </c>
      <c r="T35" s="193"/>
      <c r="U35" s="193"/>
      <c r="V35" s="193"/>
      <c r="W35" s="193"/>
      <c r="X35" s="193"/>
      <c r="Y35" s="193"/>
      <c r="Z35" s="193"/>
      <c r="AA35" s="193"/>
      <c r="AB35" s="193"/>
      <c r="AC35" s="193"/>
      <c r="AD35" s="194"/>
      <c r="BG35" s="8" t="s">
        <v>31</v>
      </c>
      <c r="BH35" s="8">
        <v>7</v>
      </c>
      <c r="BI35" s="8">
        <v>147</v>
      </c>
    </row>
    <row r="36" spans="1:61" s="3" customFormat="1">
      <c r="G36" s="195"/>
      <c r="H36" s="196"/>
      <c r="I36" s="196"/>
      <c r="J36" s="196"/>
      <c r="K36" s="196"/>
      <c r="L36" s="196"/>
      <c r="M36" s="196"/>
      <c r="N36" s="196"/>
      <c r="O36" s="196"/>
      <c r="P36" s="196"/>
      <c r="Q36" s="196"/>
      <c r="R36" s="197"/>
      <c r="S36" s="195"/>
      <c r="T36" s="196"/>
      <c r="U36" s="196"/>
      <c r="V36" s="196"/>
      <c r="W36" s="196"/>
      <c r="X36" s="196"/>
      <c r="Y36" s="196"/>
      <c r="Z36" s="196"/>
      <c r="AA36" s="196"/>
      <c r="AB36" s="196"/>
      <c r="AC36" s="196"/>
      <c r="AD36" s="197"/>
      <c r="BG36" s="8" t="s">
        <v>34</v>
      </c>
      <c r="BH36" s="8">
        <v>8</v>
      </c>
      <c r="BI36" s="8">
        <v>136</v>
      </c>
    </row>
    <row r="37" spans="1:61" s="3" customFormat="1">
      <c r="S37" s="133" t="s">
        <v>148</v>
      </c>
      <c r="T37" s="134"/>
      <c r="U37" s="134"/>
      <c r="V37" s="134"/>
      <c r="W37" s="134"/>
      <c r="X37" s="134"/>
      <c r="Y37" s="134"/>
      <c r="Z37" s="134"/>
      <c r="AA37" s="134"/>
      <c r="AB37" s="134"/>
      <c r="AC37" s="134"/>
      <c r="AD37" s="134"/>
      <c r="AE37" s="135"/>
      <c r="AF37" s="135"/>
      <c r="AG37" s="135"/>
      <c r="AH37" s="135"/>
      <c r="AI37" s="135"/>
      <c r="AJ37" s="135"/>
      <c r="AK37" s="2"/>
      <c r="BG37" s="8" t="s">
        <v>35</v>
      </c>
      <c r="BH37" s="8">
        <v>9</v>
      </c>
      <c r="BI37" s="8">
        <v>86</v>
      </c>
    </row>
    <row r="38" spans="1:61" s="3" customFormat="1">
      <c r="BG38" s="8" t="s">
        <v>36</v>
      </c>
      <c r="BH38" s="8">
        <v>10</v>
      </c>
      <c r="BI38" s="8">
        <v>128</v>
      </c>
    </row>
    <row r="39" spans="1:61" s="3" customFormat="1">
      <c r="A39" s="15"/>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15"/>
      <c r="BG39" s="8" t="s">
        <v>37</v>
      </c>
      <c r="BH39" s="8">
        <v>11</v>
      </c>
      <c r="BI39" s="8">
        <v>73</v>
      </c>
    </row>
    <row r="40" spans="1:61" s="3" customFormat="1" ht="22.15" customHeight="1">
      <c r="A40" s="2" t="s">
        <v>81</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47"/>
      <c r="AK40" s="2"/>
      <c r="BG40" s="8" t="s">
        <v>38</v>
      </c>
      <c r="BH40" s="8">
        <v>12</v>
      </c>
      <c r="BI40" s="8">
        <v>506</v>
      </c>
    </row>
    <row r="41" spans="1:61" s="3" customFormat="1">
      <c r="A41" s="91" t="s">
        <v>85</v>
      </c>
      <c r="B41" s="92"/>
      <c r="C41" s="92"/>
      <c r="D41" s="92"/>
      <c r="E41" s="92"/>
      <c r="F41" s="92"/>
      <c r="G41" s="93"/>
      <c r="H41" s="113"/>
      <c r="I41" s="210" t="s">
        <v>82</v>
      </c>
      <c r="J41" s="211"/>
      <c r="K41" s="211"/>
      <c r="L41" s="211"/>
      <c r="M41" s="211"/>
      <c r="N41" s="211"/>
      <c r="O41" s="211"/>
      <c r="P41" s="210" t="s">
        <v>86</v>
      </c>
      <c r="Q41" s="211"/>
      <c r="R41" s="211"/>
      <c r="S41" s="211"/>
      <c r="T41" s="211"/>
      <c r="U41" s="211"/>
      <c r="V41" s="211"/>
      <c r="W41" s="210" t="s">
        <v>83</v>
      </c>
      <c r="X41" s="211"/>
      <c r="Y41" s="211"/>
      <c r="Z41" s="211"/>
      <c r="AA41" s="211"/>
      <c r="AB41" s="211"/>
      <c r="AC41" s="211"/>
      <c r="AD41" s="210" t="s">
        <v>84</v>
      </c>
      <c r="AE41" s="211"/>
      <c r="AF41" s="211"/>
      <c r="AG41" s="211"/>
      <c r="AH41" s="211"/>
      <c r="AI41" s="211"/>
      <c r="AJ41" s="211"/>
      <c r="BG41" s="8" t="s">
        <v>57</v>
      </c>
      <c r="BH41" s="8">
        <v>13</v>
      </c>
      <c r="BI41" s="8">
        <v>167</v>
      </c>
    </row>
    <row r="42" spans="1:61" s="3" customFormat="1" ht="22.15" customHeight="1">
      <c r="A42" s="91" t="s">
        <v>101</v>
      </c>
      <c r="B42" s="92"/>
      <c r="C42" s="92"/>
      <c r="D42" s="92"/>
      <c r="E42" s="92"/>
      <c r="F42" s="92"/>
      <c r="G42" s="93"/>
      <c r="H42" s="113"/>
      <c r="I42" s="140">
        <f>IF(AK3="〇",C98,0)</f>
        <v>0</v>
      </c>
      <c r="J42" s="141"/>
      <c r="K42" s="141"/>
      <c r="L42" s="141"/>
      <c r="M42" s="141"/>
      <c r="N42" s="141"/>
      <c r="O42" s="141"/>
      <c r="P42" s="140">
        <f>I42</f>
        <v>0</v>
      </c>
      <c r="Q42" s="141"/>
      <c r="R42" s="141"/>
      <c r="S42" s="141"/>
      <c r="T42" s="141"/>
      <c r="U42" s="141"/>
      <c r="V42" s="141"/>
      <c r="W42" s="140">
        <f>IFERROR(VLOOKUP(G29,BG29:BI57,3,FALSE)*1000,0)</f>
        <v>0</v>
      </c>
      <c r="X42" s="141"/>
      <c r="Y42" s="141"/>
      <c r="Z42" s="141"/>
      <c r="AA42" s="141"/>
      <c r="AB42" s="141"/>
      <c r="AC42" s="141"/>
      <c r="AD42" s="140">
        <f>IF(P42&lt;W42,ROUNDDOWN(P42,-3),W42)</f>
        <v>0</v>
      </c>
      <c r="AE42" s="141"/>
      <c r="AF42" s="141"/>
      <c r="AG42" s="141"/>
      <c r="AH42" s="141"/>
      <c r="AI42" s="141"/>
      <c r="AJ42" s="141"/>
      <c r="BG42" s="8" t="s">
        <v>58</v>
      </c>
      <c r="BH42" s="8">
        <v>14</v>
      </c>
      <c r="BI42" s="8">
        <v>129</v>
      </c>
    </row>
    <row r="43" spans="1:61" s="3" customFormat="1">
      <c r="A43" s="240"/>
      <c r="B43" s="92"/>
      <c r="C43" s="92"/>
      <c r="D43" s="92"/>
      <c r="E43" s="92"/>
      <c r="F43" s="92"/>
      <c r="G43" s="93"/>
      <c r="H43" s="113"/>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BG43" s="8" t="s">
        <v>59</v>
      </c>
      <c r="BH43" s="8">
        <v>15</v>
      </c>
      <c r="BI43" s="8">
        <v>75</v>
      </c>
    </row>
    <row r="44" spans="1:61" s="3" customFormat="1">
      <c r="BG44" s="8" t="s">
        <v>39</v>
      </c>
      <c r="BH44" s="8">
        <v>16</v>
      </c>
      <c r="BI44" s="8">
        <v>493</v>
      </c>
    </row>
    <row r="45" spans="1:61" s="3" customFormat="1">
      <c r="A45" s="26" t="s">
        <v>139</v>
      </c>
      <c r="BG45" s="8" t="s">
        <v>40</v>
      </c>
      <c r="BH45" s="8">
        <v>17</v>
      </c>
      <c r="BI45" s="8">
        <v>264</v>
      </c>
    </row>
    <row r="46" spans="1:61" s="3" customFormat="1">
      <c r="A46" s="100" t="s">
        <v>96</v>
      </c>
      <c r="B46" s="212" t="s">
        <v>88</v>
      </c>
      <c r="C46" s="103"/>
      <c r="D46" s="103"/>
      <c r="E46" s="103"/>
      <c r="F46" s="104"/>
      <c r="G46" s="19"/>
      <c r="H46" s="20"/>
      <c r="I46" s="20"/>
      <c r="J46" s="21"/>
      <c r="K46" s="111"/>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9"/>
      <c r="AK46" s="48" t="str">
        <f>IF(COUNTA(G46:J46)=4,"〇","×")</f>
        <v>×</v>
      </c>
      <c r="AL46" s="2" t="s">
        <v>119</v>
      </c>
      <c r="BG46" s="8" t="s">
        <v>41</v>
      </c>
      <c r="BH46" s="8">
        <v>18</v>
      </c>
      <c r="BI46" s="8">
        <v>41</v>
      </c>
    </row>
    <row r="47" spans="1:61" s="3" customFormat="1">
      <c r="A47" s="101"/>
      <c r="B47" s="213" t="s">
        <v>89</v>
      </c>
      <c r="C47" s="214"/>
      <c r="D47" s="214"/>
      <c r="E47" s="214"/>
      <c r="F47" s="214"/>
      <c r="G47" s="19"/>
      <c r="H47" s="20"/>
      <c r="I47" s="21"/>
      <c r="J47" s="111"/>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9"/>
      <c r="AK47" s="48" t="str">
        <f>IF(COUNTA(G47:I47)=3,"〇","×")</f>
        <v>×</v>
      </c>
      <c r="AL47" s="2" t="s">
        <v>120</v>
      </c>
      <c r="BG47" s="8" t="s">
        <v>42</v>
      </c>
      <c r="BH47" s="8">
        <v>19</v>
      </c>
      <c r="BI47" s="8">
        <v>67</v>
      </c>
    </row>
    <row r="48" spans="1:61" s="3" customFormat="1">
      <c r="A48" s="101"/>
      <c r="B48" s="98" t="s">
        <v>90</v>
      </c>
      <c r="C48" s="99"/>
      <c r="D48" s="99"/>
      <c r="E48" s="99"/>
      <c r="F48" s="162"/>
      <c r="G48" s="110"/>
      <c r="H48" s="110"/>
      <c r="I48" s="110"/>
      <c r="J48" s="110"/>
      <c r="K48" s="110"/>
      <c r="L48" s="110"/>
      <c r="M48" s="110"/>
      <c r="N48" s="110"/>
      <c r="O48" s="110"/>
      <c r="P48" s="110"/>
      <c r="Q48" s="110"/>
      <c r="R48" s="110"/>
      <c r="S48" s="110"/>
      <c r="T48" s="110"/>
      <c r="U48" s="110"/>
      <c r="V48" s="110"/>
      <c r="W48" s="110"/>
      <c r="X48" s="111"/>
      <c r="Y48" s="108"/>
      <c r="Z48" s="108"/>
      <c r="AA48" s="108"/>
      <c r="AB48" s="108"/>
      <c r="AC48" s="108"/>
      <c r="AD48" s="108"/>
      <c r="AE48" s="108"/>
      <c r="AF48" s="108"/>
      <c r="AG48" s="108"/>
      <c r="AH48" s="108"/>
      <c r="AI48" s="108"/>
      <c r="AJ48" s="109"/>
      <c r="AK48" s="48" t="str">
        <f>IF(COUNTA(G48)=1,"〇","×")</f>
        <v>×</v>
      </c>
      <c r="AL48" s="2" t="s">
        <v>121</v>
      </c>
      <c r="BG48" s="8" t="s">
        <v>43</v>
      </c>
      <c r="BH48" s="8">
        <v>20</v>
      </c>
      <c r="BI48" s="8">
        <v>23</v>
      </c>
    </row>
    <row r="49" spans="1:61" s="3" customFormat="1">
      <c r="A49" s="101"/>
      <c r="B49" s="98" t="s">
        <v>91</v>
      </c>
      <c r="C49" s="99"/>
      <c r="D49" s="99"/>
      <c r="E49" s="99"/>
      <c r="F49" s="162"/>
      <c r="G49" s="144"/>
      <c r="H49" s="145"/>
      <c r="I49" s="145"/>
      <c r="J49" s="145"/>
      <c r="K49" s="145"/>
      <c r="L49" s="145"/>
      <c r="M49" s="146"/>
      <c r="N49" s="111"/>
      <c r="O49" s="108"/>
      <c r="P49" s="108"/>
      <c r="Q49" s="108"/>
      <c r="R49" s="108"/>
      <c r="S49" s="108"/>
      <c r="T49" s="108"/>
      <c r="U49" s="108"/>
      <c r="V49" s="108"/>
      <c r="W49" s="108"/>
      <c r="X49" s="108"/>
      <c r="Y49" s="108"/>
      <c r="Z49" s="108"/>
      <c r="AA49" s="108"/>
      <c r="AB49" s="108"/>
      <c r="AC49" s="108"/>
      <c r="AD49" s="108"/>
      <c r="AE49" s="108"/>
      <c r="AF49" s="108"/>
      <c r="AG49" s="108"/>
      <c r="AH49" s="108"/>
      <c r="AI49" s="108"/>
      <c r="AJ49" s="109"/>
      <c r="AK49" s="48" t="str">
        <f>IF(COUNTA(G49)=1,"〇","×")</f>
        <v>×</v>
      </c>
      <c r="AL49" s="2" t="s">
        <v>122</v>
      </c>
      <c r="AU49" s="3">
        <v>1</v>
      </c>
      <c r="BG49" s="8" t="s">
        <v>44</v>
      </c>
      <c r="BH49" s="8">
        <v>21</v>
      </c>
      <c r="BI49" s="8">
        <v>41</v>
      </c>
    </row>
    <row r="50" spans="1:61" s="3" customFormat="1">
      <c r="A50" s="101"/>
      <c r="B50" s="107" t="s">
        <v>92</v>
      </c>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9"/>
      <c r="AK50" s="11"/>
      <c r="AU50" s="3">
        <v>2</v>
      </c>
      <c r="AV50" s="16"/>
      <c r="BG50" s="8" t="s">
        <v>32</v>
      </c>
      <c r="BH50" s="8">
        <v>22</v>
      </c>
      <c r="BI50" s="8">
        <v>17</v>
      </c>
    </row>
    <row r="51" spans="1:61" s="3" customFormat="1">
      <c r="A51" s="101"/>
      <c r="B51" s="98" t="s">
        <v>93</v>
      </c>
      <c r="C51" s="99"/>
      <c r="D51" s="99"/>
      <c r="E51" s="99"/>
      <c r="F51" s="99"/>
      <c r="G51" s="105"/>
      <c r="H51" s="106"/>
      <c r="I51" s="142" t="s">
        <v>94</v>
      </c>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9"/>
      <c r="AK51" s="48" t="str">
        <f>IF(COUNTA(G51)=1,"〇","×")</f>
        <v>×</v>
      </c>
      <c r="AL51" s="2" t="s">
        <v>123</v>
      </c>
      <c r="AU51" s="9" t="s">
        <v>100</v>
      </c>
      <c r="BG51" s="8" t="s">
        <v>33</v>
      </c>
      <c r="BH51" s="8">
        <v>23</v>
      </c>
      <c r="BI51" s="8">
        <v>9</v>
      </c>
    </row>
    <row r="52" spans="1:61" s="3" customFormat="1">
      <c r="A52" s="101"/>
      <c r="B52" s="98" t="s">
        <v>95</v>
      </c>
      <c r="C52" s="99"/>
      <c r="D52" s="99"/>
      <c r="E52" s="99"/>
      <c r="F52" s="99"/>
      <c r="G52" s="50"/>
      <c r="H52" s="23"/>
      <c r="I52" s="23"/>
      <c r="J52" s="23"/>
      <c r="K52" s="23"/>
      <c r="L52" s="23"/>
      <c r="M52" s="51"/>
      <c r="N52" s="143"/>
      <c r="O52" s="108"/>
      <c r="P52" s="108"/>
      <c r="Q52" s="108"/>
      <c r="R52" s="108"/>
      <c r="S52" s="108"/>
      <c r="T52" s="108"/>
      <c r="U52" s="108"/>
      <c r="V52" s="108"/>
      <c r="W52" s="108"/>
      <c r="X52" s="108"/>
      <c r="Y52" s="108"/>
      <c r="Z52" s="108"/>
      <c r="AA52" s="108"/>
      <c r="AB52" s="108"/>
      <c r="AC52" s="108"/>
      <c r="AD52" s="108"/>
      <c r="AE52" s="108"/>
      <c r="AF52" s="108"/>
      <c r="AG52" s="108"/>
      <c r="AH52" s="108"/>
      <c r="AI52" s="108"/>
      <c r="AJ52" s="109"/>
      <c r="AK52" s="48" t="str">
        <f>IF(COUNTA(G52:M52)=7,"〇","×")</f>
        <v>×</v>
      </c>
      <c r="AL52" s="2" t="s">
        <v>124</v>
      </c>
      <c r="AN52" s="13"/>
      <c r="AR52" s="14"/>
      <c r="AS52" s="14"/>
      <c r="AT52" s="14"/>
      <c r="AU52" s="14"/>
      <c r="AV52" s="14"/>
      <c r="BG52" s="8" t="s">
        <v>45</v>
      </c>
      <c r="BH52" s="8">
        <v>24</v>
      </c>
      <c r="BI52" s="8">
        <v>11</v>
      </c>
    </row>
    <row r="53" spans="1:61" s="3" customFormat="1">
      <c r="A53" s="101"/>
      <c r="B53" s="102" t="s">
        <v>97</v>
      </c>
      <c r="C53" s="103"/>
      <c r="D53" s="103"/>
      <c r="E53" s="103"/>
      <c r="F53" s="104"/>
      <c r="G53" s="22"/>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49"/>
      <c r="AK53" s="48" t="str">
        <f>IF(COUNTA(G53:AJ53)&gt;=1,"〇","×")</f>
        <v>×</v>
      </c>
      <c r="AL53" s="2" t="s">
        <v>125</v>
      </c>
      <c r="AN53" s="14"/>
      <c r="AR53" s="14"/>
      <c r="AS53" s="14"/>
      <c r="AT53" s="14"/>
      <c r="AU53" s="14"/>
      <c r="AV53" s="14"/>
      <c r="BG53" s="8" t="s">
        <v>46</v>
      </c>
      <c r="BH53" s="8">
        <v>25</v>
      </c>
      <c r="BI53" s="8">
        <v>13</v>
      </c>
    </row>
    <row r="54" spans="1:61" s="3" customFormat="1">
      <c r="A54" s="101"/>
      <c r="B54" s="102" t="s">
        <v>98</v>
      </c>
      <c r="C54" s="103"/>
      <c r="D54" s="103"/>
      <c r="E54" s="103"/>
      <c r="F54" s="104"/>
      <c r="G54" s="147"/>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9"/>
      <c r="AK54" s="48" t="str">
        <f>IF(COUNTA(G54:AJ54)&gt;=1,"〇","×")</f>
        <v>×</v>
      </c>
      <c r="AL54" s="2" t="s">
        <v>98</v>
      </c>
      <c r="BG54" s="8" t="s">
        <v>47</v>
      </c>
      <c r="BH54" s="8">
        <v>26</v>
      </c>
      <c r="BI54" s="8">
        <v>25</v>
      </c>
    </row>
    <row r="55" spans="1:61" s="3" customFormat="1">
      <c r="A55" s="11" t="s">
        <v>147</v>
      </c>
      <c r="U55" s="4"/>
      <c r="AK55" s="2"/>
      <c r="BG55" s="8" t="s">
        <v>48</v>
      </c>
      <c r="BH55" s="8">
        <v>27</v>
      </c>
      <c r="BI55" s="8">
        <v>18</v>
      </c>
    </row>
    <row r="56" spans="1:61" s="3" customFormat="1">
      <c r="U56" s="4"/>
      <c r="AK56" s="2"/>
      <c r="BG56" s="8" t="s">
        <v>49</v>
      </c>
      <c r="BH56" s="8">
        <v>28</v>
      </c>
      <c r="BI56" s="8">
        <v>19</v>
      </c>
    </row>
    <row r="57" spans="1:61" s="3" customFormat="1">
      <c r="A57" s="52" t="s">
        <v>16</v>
      </c>
      <c r="B57" s="53"/>
      <c r="C57" s="53"/>
      <c r="D57" s="53"/>
      <c r="E57" s="150"/>
      <c r="F57" s="151"/>
      <c r="G57" s="151"/>
      <c r="H57" s="151"/>
      <c r="I57" s="151"/>
      <c r="J57" s="151"/>
      <c r="K57" s="151"/>
      <c r="L57" s="151"/>
      <c r="M57" s="152"/>
      <c r="N57" s="52" t="s">
        <v>23</v>
      </c>
      <c r="O57" s="52"/>
      <c r="P57" s="52"/>
      <c r="Q57" s="52"/>
      <c r="R57" s="156"/>
      <c r="S57" s="157"/>
      <c r="T57" s="157"/>
      <c r="U57" s="157"/>
      <c r="V57" s="157"/>
      <c r="W57" s="157"/>
      <c r="X57" s="157"/>
      <c r="Y57" s="157"/>
      <c r="Z57" s="157"/>
      <c r="AA57" s="157"/>
      <c r="AB57" s="157"/>
      <c r="AC57" s="157"/>
      <c r="AD57" s="157"/>
      <c r="AE57" s="157"/>
      <c r="AF57" s="157"/>
      <c r="AG57" s="157"/>
      <c r="AH57" s="157"/>
      <c r="AI57" s="157"/>
      <c r="AJ57" s="158"/>
      <c r="AK57" s="36" t="str">
        <f>IF(COUNTA(E57)=1,"〇","×")</f>
        <v>×</v>
      </c>
      <c r="AL57" s="2" t="s">
        <v>16</v>
      </c>
      <c r="AS57" s="2"/>
      <c r="BG57" s="8" t="s">
        <v>50</v>
      </c>
      <c r="BH57" s="8">
        <v>29</v>
      </c>
      <c r="BI57" s="8">
        <v>18</v>
      </c>
    </row>
    <row r="58" spans="1:61" s="3" customFormat="1">
      <c r="A58" s="54"/>
      <c r="B58" s="54"/>
      <c r="C58" s="54"/>
      <c r="D58" s="54"/>
      <c r="E58" s="153"/>
      <c r="F58" s="154"/>
      <c r="G58" s="154"/>
      <c r="H58" s="154"/>
      <c r="I58" s="154"/>
      <c r="J58" s="154"/>
      <c r="K58" s="154"/>
      <c r="L58" s="154"/>
      <c r="M58" s="155"/>
      <c r="N58" s="61"/>
      <c r="O58" s="61"/>
      <c r="P58" s="61"/>
      <c r="Q58" s="61"/>
      <c r="R58" s="159"/>
      <c r="S58" s="160"/>
      <c r="T58" s="160"/>
      <c r="U58" s="160"/>
      <c r="V58" s="160"/>
      <c r="W58" s="160"/>
      <c r="X58" s="160"/>
      <c r="Y58" s="160"/>
      <c r="Z58" s="160"/>
      <c r="AA58" s="160"/>
      <c r="AB58" s="160"/>
      <c r="AC58" s="160"/>
      <c r="AD58" s="160"/>
      <c r="AE58" s="160"/>
      <c r="AF58" s="160"/>
      <c r="AG58" s="160"/>
      <c r="AH58" s="160"/>
      <c r="AI58" s="160"/>
      <c r="AJ58" s="161"/>
      <c r="AK58" s="36" t="str">
        <f>IF(COUNTA(R57)=1,"〇","×")</f>
        <v>×</v>
      </c>
      <c r="AL58" s="2" t="s">
        <v>23</v>
      </c>
      <c r="AS58" s="2"/>
    </row>
    <row r="59" spans="1:61" s="3" customFormat="1">
      <c r="A59" s="68" t="s">
        <v>54</v>
      </c>
      <c r="B59" s="63"/>
      <c r="C59" s="63"/>
      <c r="D59" s="64"/>
      <c r="E59" s="52" t="str">
        <f>IFERROR(VLOOKUP(G59,BG29:BH57,2,FALSE),"")</f>
        <v/>
      </c>
      <c r="F59" s="53"/>
      <c r="G59" s="156"/>
      <c r="H59" s="157"/>
      <c r="I59" s="157"/>
      <c r="J59" s="157"/>
      <c r="K59" s="157"/>
      <c r="L59" s="157"/>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2"/>
      <c r="AK59" s="36" t="str">
        <f>IF(COUNTA(G59)=1,"〇","×")</f>
        <v>×</v>
      </c>
      <c r="AL59" s="2" t="s">
        <v>54</v>
      </c>
    </row>
    <row r="60" spans="1:61" s="3" customFormat="1">
      <c r="A60" s="65"/>
      <c r="B60" s="66"/>
      <c r="C60" s="66"/>
      <c r="D60" s="67"/>
      <c r="E60" s="54"/>
      <c r="F60" s="54"/>
      <c r="G60" s="159"/>
      <c r="H60" s="160"/>
      <c r="I60" s="160"/>
      <c r="J60" s="160"/>
      <c r="K60" s="160"/>
      <c r="L60" s="160"/>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5"/>
      <c r="AK60" s="2"/>
    </row>
    <row r="61" spans="1:61" s="3" customFormat="1">
      <c r="A61" s="68" t="s">
        <v>51</v>
      </c>
      <c r="B61" s="63"/>
      <c r="C61" s="63"/>
      <c r="D61" s="64"/>
      <c r="E61" s="228"/>
      <c r="F61" s="229"/>
      <c r="G61" s="166" t="str">
        <f>IFERROR(VLOOKUP(E61,A65:C85,3,FALSE),"")</f>
        <v/>
      </c>
      <c r="H61" s="167"/>
      <c r="I61" s="167"/>
      <c r="J61" s="167"/>
      <c r="K61" s="167"/>
      <c r="L61" s="167"/>
      <c r="M61" s="167"/>
      <c r="N61" s="167"/>
      <c r="O61" s="167"/>
      <c r="P61" s="167"/>
      <c r="Q61" s="167"/>
      <c r="R61" s="167"/>
      <c r="S61" s="167"/>
      <c r="T61" s="167"/>
      <c r="U61" s="167"/>
      <c r="V61" s="167"/>
      <c r="W61" s="167"/>
      <c r="X61" s="168"/>
      <c r="Y61" s="168"/>
      <c r="Z61" s="168"/>
      <c r="AA61" s="168"/>
      <c r="AB61" s="168"/>
      <c r="AC61" s="168"/>
      <c r="AD61" s="168"/>
      <c r="AE61" s="168"/>
      <c r="AF61" s="168"/>
      <c r="AG61" s="168"/>
      <c r="AH61" s="168"/>
      <c r="AI61" s="168"/>
      <c r="AJ61" s="169"/>
      <c r="AK61" s="36" t="str">
        <f>IF(COUNTA(E61)=1,"〇","×")</f>
        <v>×</v>
      </c>
      <c r="AL61" s="2" t="s">
        <v>126</v>
      </c>
    </row>
    <row r="62" spans="1:61" s="3" customFormat="1">
      <c r="A62" s="65"/>
      <c r="B62" s="66"/>
      <c r="C62" s="66"/>
      <c r="D62" s="67"/>
      <c r="E62" s="230"/>
      <c r="F62" s="230"/>
      <c r="G62" s="170"/>
      <c r="H62" s="171"/>
      <c r="I62" s="171"/>
      <c r="J62" s="171"/>
      <c r="K62" s="171"/>
      <c r="L62" s="171"/>
      <c r="M62" s="171"/>
      <c r="N62" s="171"/>
      <c r="O62" s="171"/>
      <c r="P62" s="171"/>
      <c r="Q62" s="171"/>
      <c r="R62" s="171"/>
      <c r="S62" s="171"/>
      <c r="T62" s="171"/>
      <c r="U62" s="171"/>
      <c r="V62" s="171"/>
      <c r="W62" s="171"/>
      <c r="X62" s="172"/>
      <c r="Y62" s="172"/>
      <c r="Z62" s="172"/>
      <c r="AA62" s="172"/>
      <c r="AB62" s="172"/>
      <c r="AC62" s="172"/>
      <c r="AD62" s="172"/>
      <c r="AE62" s="172"/>
      <c r="AF62" s="172"/>
      <c r="AG62" s="172"/>
      <c r="AH62" s="172"/>
      <c r="AI62" s="172"/>
      <c r="AJ62" s="173"/>
    </row>
    <row r="63" spans="1:61" s="3" customFormat="1">
      <c r="U63" s="4"/>
      <c r="AK63" s="2"/>
    </row>
    <row r="64" spans="1:61" s="3" customFormat="1">
      <c r="A64" s="231" t="s">
        <v>60</v>
      </c>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
    </row>
    <row r="65" spans="1:44" s="3" customFormat="1">
      <c r="A65" s="62" t="s">
        <v>24</v>
      </c>
      <c r="B65" s="57"/>
      <c r="C65" s="221" t="s">
        <v>102</v>
      </c>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3"/>
      <c r="AK65" s="2"/>
    </row>
    <row r="66" spans="1:44" s="3" customFormat="1">
      <c r="A66" s="227"/>
      <c r="B66" s="85"/>
      <c r="C66" s="224"/>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6"/>
      <c r="AR66" s="2" t="s">
        <v>24</v>
      </c>
    </row>
    <row r="67" spans="1:44" s="3" customFormat="1">
      <c r="A67" s="215" t="s">
        <v>25</v>
      </c>
      <c r="B67" s="216"/>
      <c r="C67" s="218" t="s">
        <v>103</v>
      </c>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R67" s="2" t="s">
        <v>25</v>
      </c>
    </row>
    <row r="68" spans="1:44" s="3" customFormat="1">
      <c r="A68" s="217"/>
      <c r="B68" s="217"/>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
    </row>
    <row r="69" spans="1:44" s="3" customFormat="1">
      <c r="AK69" s="2"/>
    </row>
    <row r="70" spans="1:44" s="3" customFormat="1">
      <c r="A70" s="233" t="s">
        <v>110</v>
      </c>
      <c r="B70" s="234"/>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37" t="str">
        <f>IF(AO72=1,"〇","×")</f>
        <v>×</v>
      </c>
      <c r="AL70" s="34"/>
      <c r="AM70" s="131" t="b">
        <v>0</v>
      </c>
      <c r="AN70" s="132"/>
      <c r="AO70" s="3" t="str">
        <f>IF(AM70=TRUE,"〇","×")</f>
        <v>×</v>
      </c>
      <c r="AP70" s="2" t="s">
        <v>117</v>
      </c>
    </row>
    <row r="71" spans="1:44" s="3" customFormat="1">
      <c r="A71" s="234"/>
      <c r="B71" s="234"/>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34"/>
      <c r="AL71" s="34"/>
      <c r="AM71" s="131" t="b">
        <v>0</v>
      </c>
      <c r="AN71" s="132"/>
      <c r="AO71" s="28" t="str">
        <f>IF(AM71=TRUE,"〇","×")</f>
        <v>×</v>
      </c>
      <c r="AP71" s="2" t="s">
        <v>118</v>
      </c>
    </row>
    <row r="72" spans="1:44" s="3" customFormat="1">
      <c r="AK72" s="2"/>
      <c r="AO72" s="32">
        <f>COUNTIF(AO70:AO71,"〇")</f>
        <v>0</v>
      </c>
      <c r="AP72" s="2" t="s">
        <v>127</v>
      </c>
    </row>
    <row r="73" spans="1:44">
      <c r="A73" s="7" t="s">
        <v>111</v>
      </c>
    </row>
    <row r="74" spans="1:44">
      <c r="A74" s="52" t="s">
        <v>16</v>
      </c>
      <c r="B74" s="53"/>
      <c r="C74" s="53"/>
      <c r="D74" s="53"/>
      <c r="E74" s="150"/>
      <c r="F74" s="151"/>
      <c r="G74" s="151"/>
      <c r="H74" s="151"/>
      <c r="I74" s="151"/>
      <c r="J74" s="151"/>
      <c r="K74" s="151"/>
      <c r="L74" s="151"/>
      <c r="M74" s="152"/>
      <c r="N74" s="52" t="s">
        <v>23</v>
      </c>
      <c r="O74" s="52"/>
      <c r="P74" s="52"/>
      <c r="Q74" s="52"/>
      <c r="R74" s="156"/>
      <c r="S74" s="157"/>
      <c r="T74" s="157"/>
      <c r="U74" s="157"/>
      <c r="V74" s="157"/>
      <c r="W74" s="157"/>
      <c r="X74" s="157"/>
      <c r="Y74" s="157"/>
      <c r="Z74" s="157"/>
      <c r="AA74" s="157"/>
      <c r="AB74" s="157"/>
      <c r="AC74" s="157"/>
      <c r="AD74" s="157"/>
      <c r="AE74" s="157"/>
      <c r="AF74" s="157"/>
      <c r="AG74" s="157"/>
      <c r="AH74" s="157"/>
      <c r="AI74" s="157"/>
      <c r="AJ74" s="158"/>
      <c r="AK74" s="36" t="str">
        <f>IF(COUNTA(E74)=1,"〇","×")</f>
        <v>×</v>
      </c>
      <c r="AL74" s="7" t="s">
        <v>16</v>
      </c>
    </row>
    <row r="75" spans="1:44">
      <c r="A75" s="54"/>
      <c r="B75" s="54"/>
      <c r="C75" s="54"/>
      <c r="D75" s="54"/>
      <c r="E75" s="153"/>
      <c r="F75" s="154"/>
      <c r="G75" s="154"/>
      <c r="H75" s="154"/>
      <c r="I75" s="154"/>
      <c r="J75" s="154"/>
      <c r="K75" s="154"/>
      <c r="L75" s="154"/>
      <c r="M75" s="155"/>
      <c r="N75" s="61"/>
      <c r="O75" s="61"/>
      <c r="P75" s="61"/>
      <c r="Q75" s="61"/>
      <c r="R75" s="159"/>
      <c r="S75" s="160"/>
      <c r="T75" s="160"/>
      <c r="U75" s="160"/>
      <c r="V75" s="160"/>
      <c r="W75" s="160"/>
      <c r="X75" s="160"/>
      <c r="Y75" s="160"/>
      <c r="Z75" s="160"/>
      <c r="AA75" s="160"/>
      <c r="AB75" s="160"/>
      <c r="AC75" s="160"/>
      <c r="AD75" s="160"/>
      <c r="AE75" s="160"/>
      <c r="AF75" s="160"/>
      <c r="AG75" s="160"/>
      <c r="AH75" s="160"/>
      <c r="AI75" s="160"/>
      <c r="AJ75" s="161"/>
      <c r="AK75" s="36" t="str">
        <f>IF(COUNTA(R74)=1,"〇","×")</f>
        <v>×</v>
      </c>
      <c r="AL75" s="7" t="s">
        <v>23</v>
      </c>
    </row>
    <row r="76" spans="1:44">
      <c r="A76" s="52" t="s">
        <v>112</v>
      </c>
      <c r="B76" s="53"/>
      <c r="C76" s="53"/>
      <c r="D76" s="53"/>
      <c r="E76" s="229"/>
      <c r="F76" s="243"/>
      <c r="G76" s="53" t="str">
        <f>IFERROR(VLOOKUP(E76,A80:AJ82,2,FALSE),"")</f>
        <v/>
      </c>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36" t="str">
        <f>IF(COUNTA(E76)=1,"〇","×")</f>
        <v>×</v>
      </c>
      <c r="AL76" s="7" t="s">
        <v>128</v>
      </c>
    </row>
    <row r="77" spans="1:44">
      <c r="A77" s="54"/>
      <c r="B77" s="54"/>
      <c r="C77" s="54"/>
      <c r="D77" s="54"/>
      <c r="E77" s="244"/>
      <c r="F77" s="244"/>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N77" s="7"/>
    </row>
    <row r="78" spans="1:44">
      <c r="AN78" s="7"/>
    </row>
    <row r="79" spans="1:44">
      <c r="A79" s="231" t="s">
        <v>116</v>
      </c>
      <c r="B79" s="232"/>
      <c r="C79" s="232"/>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N79" s="7"/>
    </row>
    <row r="80" spans="1:44">
      <c r="A80" s="33" t="s">
        <v>24</v>
      </c>
      <c r="B80" s="241" t="s">
        <v>113</v>
      </c>
      <c r="C80" s="242"/>
      <c r="D80" s="242"/>
      <c r="E80" s="242"/>
      <c r="F80" s="242"/>
      <c r="G80" s="242"/>
      <c r="H80" s="242"/>
      <c r="I80" s="242"/>
      <c r="J80" s="242"/>
      <c r="K80" s="242"/>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row>
    <row r="81" spans="1:45">
      <c r="A81" s="33" t="s">
        <v>25</v>
      </c>
      <c r="B81" s="241" t="s">
        <v>114</v>
      </c>
      <c r="C81" s="242"/>
      <c r="D81" s="242"/>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row>
    <row r="82" spans="1:45">
      <c r="A82" s="31" t="s">
        <v>26</v>
      </c>
      <c r="B82" s="241" t="s">
        <v>115</v>
      </c>
      <c r="C82" s="242"/>
      <c r="D82" s="242"/>
      <c r="E82" s="242"/>
      <c r="F82" s="242"/>
      <c r="G82" s="242"/>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row>
    <row r="83" spans="1:45">
      <c r="A83" s="29"/>
      <c r="B83" s="29"/>
      <c r="C83" s="29"/>
      <c r="D83" s="29"/>
      <c r="E83" s="29"/>
      <c r="F83" s="29"/>
      <c r="G83" s="29"/>
      <c r="H83" s="29"/>
      <c r="I83" s="29"/>
      <c r="J83" s="29"/>
      <c r="K83" s="29"/>
      <c r="L83" s="29"/>
      <c r="M83" s="29"/>
      <c r="N83" s="29"/>
      <c r="O83" s="29"/>
      <c r="P83" s="29"/>
      <c r="Q83" s="29"/>
      <c r="R83" s="29"/>
      <c r="S83" s="29"/>
      <c r="T83" s="29"/>
      <c r="V83" s="29"/>
      <c r="W83" s="29"/>
      <c r="X83" s="29"/>
      <c r="Y83" s="29"/>
      <c r="Z83" s="29"/>
      <c r="AA83" s="29"/>
      <c r="AB83" s="29"/>
      <c r="AC83" s="29"/>
      <c r="AD83" s="29"/>
      <c r="AE83" s="29"/>
      <c r="AF83" s="29"/>
      <c r="AG83" s="29"/>
      <c r="AH83" s="29"/>
      <c r="AI83" s="29"/>
      <c r="AJ83" s="29"/>
    </row>
    <row r="84" spans="1:45">
      <c r="A84" s="7" t="s">
        <v>73</v>
      </c>
    </row>
    <row r="85" spans="1:45">
      <c r="B85" s="12"/>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row>
    <row r="86" spans="1:45">
      <c r="A86" s="83" t="s">
        <v>99</v>
      </c>
      <c r="B86" s="116"/>
      <c r="C86" s="83" t="s">
        <v>72</v>
      </c>
      <c r="D86" s="116"/>
      <c r="E86" s="116"/>
      <c r="F86" s="116"/>
      <c r="G86" s="198" t="s">
        <v>74</v>
      </c>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199"/>
    </row>
    <row r="87" spans="1:45">
      <c r="A87" s="117"/>
      <c r="B87" s="118"/>
      <c r="C87" s="119"/>
      <c r="D87" s="120"/>
      <c r="E87" s="120"/>
      <c r="F87" s="120"/>
      <c r="G87" s="136"/>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8"/>
      <c r="AI87" s="138"/>
      <c r="AJ87" s="139"/>
    </row>
    <row r="88" spans="1:45">
      <c r="A88" s="117"/>
      <c r="B88" s="118"/>
      <c r="C88" s="119"/>
      <c r="D88" s="120"/>
      <c r="E88" s="120"/>
      <c r="F88" s="120"/>
      <c r="G88" s="136"/>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8"/>
      <c r="AI88" s="138"/>
      <c r="AJ88" s="139"/>
    </row>
    <row r="89" spans="1:45">
      <c r="A89" s="117"/>
      <c r="B89" s="118"/>
      <c r="C89" s="119"/>
      <c r="D89" s="120"/>
      <c r="E89" s="120"/>
      <c r="F89" s="120"/>
      <c r="G89" s="136"/>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8"/>
      <c r="AI89" s="138"/>
      <c r="AJ89" s="139"/>
      <c r="AO89" s="12"/>
      <c r="AP89" s="17"/>
      <c r="AQ89" s="15"/>
      <c r="AR89" s="15"/>
      <c r="AS89" s="15"/>
    </row>
    <row r="90" spans="1:45">
      <c r="A90" s="117"/>
      <c r="B90" s="118"/>
      <c r="C90" s="119"/>
      <c r="D90" s="120"/>
      <c r="E90" s="120"/>
      <c r="F90" s="120"/>
      <c r="G90" s="136"/>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8"/>
      <c r="AI90" s="138"/>
      <c r="AJ90" s="139"/>
      <c r="AO90" s="12"/>
      <c r="AP90" s="17"/>
      <c r="AQ90" s="15"/>
      <c r="AR90" s="15"/>
      <c r="AS90" s="15"/>
    </row>
    <row r="91" spans="1:45">
      <c r="A91" s="117"/>
      <c r="B91" s="118"/>
      <c r="C91" s="119"/>
      <c r="D91" s="120"/>
      <c r="E91" s="120"/>
      <c r="F91" s="120"/>
      <c r="G91" s="136"/>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8"/>
      <c r="AI91" s="138"/>
      <c r="AJ91" s="139"/>
      <c r="AO91" s="12"/>
      <c r="AP91" s="18"/>
      <c r="AQ91" s="15"/>
      <c r="AR91" s="15"/>
      <c r="AS91" s="15"/>
    </row>
    <row r="92" spans="1:45">
      <c r="A92" s="117"/>
      <c r="B92" s="118"/>
      <c r="C92" s="119"/>
      <c r="D92" s="120"/>
      <c r="E92" s="120"/>
      <c r="F92" s="120"/>
      <c r="G92" s="136"/>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8"/>
      <c r="AI92" s="138"/>
      <c r="AJ92" s="139"/>
      <c r="AO92" s="12"/>
      <c r="AP92" s="18"/>
      <c r="AQ92" s="15"/>
      <c r="AR92" s="15"/>
      <c r="AS92" s="15"/>
    </row>
    <row r="93" spans="1:45">
      <c r="A93" s="117"/>
      <c r="B93" s="118"/>
      <c r="C93" s="119"/>
      <c r="D93" s="120"/>
      <c r="E93" s="120"/>
      <c r="F93" s="120"/>
      <c r="G93" s="136"/>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8"/>
      <c r="AI93" s="138"/>
      <c r="AJ93" s="139"/>
      <c r="AO93" s="12"/>
      <c r="AP93" s="18"/>
      <c r="AQ93" s="15"/>
      <c r="AR93" s="15"/>
      <c r="AS93" s="15"/>
    </row>
    <row r="94" spans="1:45">
      <c r="A94" s="117"/>
      <c r="B94" s="118"/>
      <c r="C94" s="119"/>
      <c r="D94" s="120"/>
      <c r="E94" s="120"/>
      <c r="F94" s="120"/>
      <c r="G94" s="136"/>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8"/>
      <c r="AI94" s="138"/>
      <c r="AJ94" s="139"/>
      <c r="AO94" s="12"/>
      <c r="AP94" s="15"/>
      <c r="AQ94" s="15"/>
      <c r="AR94" s="15"/>
      <c r="AS94" s="15"/>
    </row>
    <row r="95" spans="1:45">
      <c r="A95" s="117"/>
      <c r="B95" s="118"/>
      <c r="C95" s="119"/>
      <c r="D95" s="120"/>
      <c r="E95" s="120"/>
      <c r="F95" s="120"/>
      <c r="G95" s="136"/>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8"/>
      <c r="AI95" s="138"/>
      <c r="AJ95" s="139"/>
      <c r="AO95" s="12"/>
      <c r="AP95" s="15"/>
      <c r="AQ95" s="15"/>
      <c r="AR95" s="15"/>
      <c r="AS95" s="15"/>
    </row>
    <row r="96" spans="1:45">
      <c r="A96" s="117"/>
      <c r="B96" s="118"/>
      <c r="C96" s="119"/>
      <c r="D96" s="120"/>
      <c r="E96" s="120"/>
      <c r="F96" s="120"/>
      <c r="G96" s="136"/>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8"/>
      <c r="AI96" s="138"/>
      <c r="AJ96" s="139"/>
    </row>
    <row r="97" spans="1:50">
      <c r="A97" s="117"/>
      <c r="B97" s="118"/>
      <c r="C97" s="119"/>
      <c r="D97" s="120"/>
      <c r="E97" s="120"/>
      <c r="F97" s="120"/>
      <c r="G97" s="136"/>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8"/>
      <c r="AI97" s="138"/>
      <c r="AJ97" s="139"/>
      <c r="AK97" s="26"/>
      <c r="AL97" s="12"/>
      <c r="AM97" s="12"/>
      <c r="AN97" s="26"/>
      <c r="AO97" s="12"/>
      <c r="AP97" s="12"/>
      <c r="AQ97" s="12"/>
      <c r="AR97" s="12"/>
      <c r="AS97" s="12"/>
      <c r="AT97" s="12"/>
      <c r="AU97" s="12"/>
      <c r="AV97" s="12"/>
      <c r="AW97" s="12"/>
      <c r="AX97" s="12"/>
    </row>
    <row r="98" spans="1:50">
      <c r="A98" s="83" t="s">
        <v>77</v>
      </c>
      <c r="B98" s="116"/>
      <c r="C98" s="114">
        <f>SUM(C87:F97)</f>
        <v>0</v>
      </c>
      <c r="D98" s="115"/>
      <c r="E98" s="115"/>
      <c r="F98" s="115"/>
      <c r="G98" s="112" t="str">
        <f>IFERROR(VLOOKUP(A98,$A108:$AK118,37,FALSE),"")</f>
        <v/>
      </c>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113"/>
      <c r="AK98" s="26"/>
      <c r="AL98" s="12"/>
      <c r="AM98" s="12"/>
      <c r="AN98" s="12"/>
      <c r="AO98" s="12"/>
      <c r="AP98" s="12"/>
      <c r="AQ98" s="12"/>
      <c r="AR98" s="12"/>
      <c r="AS98" s="12"/>
      <c r="AT98" s="12"/>
      <c r="AU98" s="12"/>
      <c r="AV98" s="12"/>
      <c r="AW98" s="12"/>
      <c r="AX98" s="12"/>
    </row>
    <row r="99" spans="1:50">
      <c r="AK99" s="26"/>
      <c r="AL99" s="12"/>
      <c r="AM99" s="12"/>
      <c r="AN99" s="12"/>
      <c r="AO99" s="12"/>
      <c r="AP99" s="12"/>
      <c r="AQ99" s="12"/>
      <c r="AR99" s="12"/>
      <c r="AS99" s="12"/>
      <c r="AT99" s="12"/>
      <c r="AU99" s="12"/>
      <c r="AV99" s="12"/>
      <c r="AW99" s="12"/>
      <c r="AX99" s="12"/>
    </row>
    <row r="100" spans="1:50">
      <c r="A100" s="10" t="s">
        <v>75</v>
      </c>
      <c r="B100" s="198" t="s">
        <v>76</v>
      </c>
      <c r="C100" s="92"/>
      <c r="D100" s="92"/>
      <c r="E100" s="92"/>
      <c r="F100" s="92"/>
      <c r="G100" s="92"/>
      <c r="H100" s="92"/>
      <c r="I100" s="92"/>
      <c r="J100" s="92"/>
      <c r="K100" s="92"/>
      <c r="L100" s="92"/>
      <c r="M100" s="92"/>
      <c r="N100" s="199"/>
      <c r="O100" s="198" t="s">
        <v>78</v>
      </c>
      <c r="P100" s="92"/>
      <c r="Q100" s="92"/>
      <c r="R100" s="92"/>
      <c r="S100" s="92"/>
      <c r="T100" s="92"/>
      <c r="U100" s="92"/>
      <c r="V100" s="92"/>
      <c r="W100" s="92"/>
      <c r="X100" s="92"/>
      <c r="Y100" s="92"/>
      <c r="Z100" s="92"/>
      <c r="AA100" s="92"/>
      <c r="AB100" s="92"/>
      <c r="AC100" s="92"/>
      <c r="AD100" s="92"/>
      <c r="AE100" s="92"/>
      <c r="AF100" s="92"/>
      <c r="AG100" s="92"/>
      <c r="AH100" s="92"/>
      <c r="AI100" s="92"/>
      <c r="AJ100" s="199"/>
      <c r="AK100" s="26"/>
      <c r="AL100" s="12"/>
      <c r="AM100" s="12"/>
      <c r="AN100" s="12"/>
      <c r="AO100" s="12"/>
      <c r="AP100" s="12"/>
      <c r="AQ100" s="12"/>
      <c r="AR100" s="12"/>
      <c r="AS100" s="12"/>
      <c r="AT100" s="12"/>
      <c r="AU100" s="12"/>
      <c r="AV100" s="12"/>
      <c r="AW100" s="12"/>
      <c r="AX100" s="12"/>
    </row>
    <row r="101" spans="1:50">
      <c r="A101" s="10" t="s">
        <v>65</v>
      </c>
      <c r="B101" s="121" t="s">
        <v>61</v>
      </c>
      <c r="C101" s="94"/>
      <c r="D101" s="94"/>
      <c r="E101" s="94"/>
      <c r="F101" s="94"/>
      <c r="G101" s="94"/>
      <c r="H101" s="94"/>
      <c r="I101" s="94"/>
      <c r="J101" s="94"/>
      <c r="K101" s="94"/>
      <c r="L101" s="94"/>
      <c r="M101" s="94"/>
      <c r="N101" s="95"/>
      <c r="O101" s="130" t="s">
        <v>105</v>
      </c>
      <c r="P101" s="93"/>
      <c r="Q101" s="93"/>
      <c r="R101" s="93"/>
      <c r="S101" s="93"/>
      <c r="T101" s="93"/>
      <c r="U101" s="93"/>
      <c r="V101" s="93"/>
      <c r="W101" s="93"/>
      <c r="X101" s="93"/>
      <c r="Y101" s="93"/>
      <c r="Z101" s="93"/>
      <c r="AA101" s="93"/>
      <c r="AB101" s="93"/>
      <c r="AC101" s="93"/>
      <c r="AD101" s="93"/>
      <c r="AE101" s="93"/>
      <c r="AF101" s="93"/>
      <c r="AG101" s="93"/>
      <c r="AH101" s="93"/>
      <c r="AI101" s="93"/>
      <c r="AJ101" s="113"/>
      <c r="AK101" s="26"/>
      <c r="AL101" s="12"/>
      <c r="AM101" s="12"/>
      <c r="AN101" s="12"/>
      <c r="AO101" s="12"/>
      <c r="AP101" s="12"/>
      <c r="AQ101" s="12"/>
      <c r="AR101" s="12"/>
      <c r="AS101" s="12"/>
      <c r="AT101" s="12"/>
      <c r="AU101" s="12"/>
      <c r="AV101" s="12"/>
      <c r="AW101" s="12"/>
      <c r="AX101" s="12"/>
    </row>
    <row r="102" spans="1:50">
      <c r="A102" s="10" t="s">
        <v>66</v>
      </c>
      <c r="B102" s="121" t="s">
        <v>62</v>
      </c>
      <c r="C102" s="94"/>
      <c r="D102" s="94"/>
      <c r="E102" s="94"/>
      <c r="F102" s="94"/>
      <c r="G102" s="94"/>
      <c r="H102" s="94"/>
      <c r="I102" s="94"/>
      <c r="J102" s="94"/>
      <c r="K102" s="94"/>
      <c r="L102" s="94"/>
      <c r="M102" s="94"/>
      <c r="N102" s="95"/>
      <c r="O102" s="130" t="s">
        <v>109</v>
      </c>
      <c r="P102" s="93"/>
      <c r="Q102" s="93"/>
      <c r="R102" s="93"/>
      <c r="S102" s="93"/>
      <c r="T102" s="93"/>
      <c r="U102" s="93"/>
      <c r="V102" s="93"/>
      <c r="W102" s="93"/>
      <c r="X102" s="93"/>
      <c r="Y102" s="93"/>
      <c r="Z102" s="93"/>
      <c r="AA102" s="93"/>
      <c r="AB102" s="93"/>
      <c r="AC102" s="93"/>
      <c r="AD102" s="93"/>
      <c r="AE102" s="93"/>
      <c r="AF102" s="93"/>
      <c r="AG102" s="93"/>
      <c r="AH102" s="93"/>
      <c r="AI102" s="93"/>
      <c r="AJ102" s="113"/>
      <c r="AK102" s="26"/>
      <c r="AL102" s="12"/>
      <c r="AM102" s="12"/>
      <c r="AN102" s="12"/>
      <c r="AO102" s="12"/>
      <c r="AP102" s="12"/>
      <c r="AQ102" s="12"/>
      <c r="AR102" s="12"/>
      <c r="AS102" s="12"/>
      <c r="AT102" s="12"/>
      <c r="AU102" s="12"/>
      <c r="AV102" s="12"/>
      <c r="AW102" s="12"/>
      <c r="AX102" s="12"/>
    </row>
    <row r="103" spans="1:50">
      <c r="A103" s="10" t="s">
        <v>67</v>
      </c>
      <c r="B103" s="121" t="s">
        <v>63</v>
      </c>
      <c r="C103" s="94"/>
      <c r="D103" s="94"/>
      <c r="E103" s="94"/>
      <c r="F103" s="94"/>
      <c r="G103" s="94"/>
      <c r="H103" s="94"/>
      <c r="I103" s="94"/>
      <c r="J103" s="94"/>
      <c r="K103" s="94"/>
      <c r="L103" s="94"/>
      <c r="M103" s="94"/>
      <c r="N103" s="95"/>
      <c r="O103" s="130" t="s">
        <v>106</v>
      </c>
      <c r="P103" s="93"/>
      <c r="Q103" s="93"/>
      <c r="R103" s="93"/>
      <c r="S103" s="93"/>
      <c r="T103" s="93"/>
      <c r="U103" s="93"/>
      <c r="V103" s="93"/>
      <c r="W103" s="93"/>
      <c r="X103" s="93"/>
      <c r="Y103" s="93"/>
      <c r="Z103" s="93"/>
      <c r="AA103" s="93"/>
      <c r="AB103" s="93"/>
      <c r="AC103" s="93"/>
      <c r="AD103" s="93"/>
      <c r="AE103" s="93"/>
      <c r="AF103" s="93"/>
      <c r="AG103" s="93"/>
      <c r="AH103" s="93"/>
      <c r="AI103" s="93"/>
      <c r="AJ103" s="113"/>
      <c r="AK103" s="26"/>
      <c r="AL103" s="12"/>
      <c r="AM103" s="27"/>
      <c r="AN103" s="12"/>
      <c r="AO103" s="12"/>
      <c r="AP103" s="12"/>
      <c r="AQ103" s="12"/>
      <c r="AR103" s="12"/>
      <c r="AS103" s="12"/>
      <c r="AT103" s="12"/>
      <c r="AU103" s="12"/>
      <c r="AV103" s="12"/>
      <c r="AW103" s="12"/>
      <c r="AX103" s="12"/>
    </row>
    <row r="104" spans="1:50">
      <c r="A104" s="10" t="s">
        <v>68</v>
      </c>
      <c r="B104" s="121" t="s">
        <v>71</v>
      </c>
      <c r="C104" s="94"/>
      <c r="D104" s="94"/>
      <c r="E104" s="94"/>
      <c r="F104" s="94"/>
      <c r="G104" s="94"/>
      <c r="H104" s="94"/>
      <c r="I104" s="94"/>
      <c r="J104" s="94"/>
      <c r="K104" s="94"/>
      <c r="L104" s="94"/>
      <c r="M104" s="94"/>
      <c r="N104" s="95"/>
      <c r="O104" s="130" t="s">
        <v>107</v>
      </c>
      <c r="P104" s="93"/>
      <c r="Q104" s="93"/>
      <c r="R104" s="93"/>
      <c r="S104" s="93"/>
      <c r="T104" s="93"/>
      <c r="U104" s="93"/>
      <c r="V104" s="93"/>
      <c r="W104" s="93"/>
      <c r="X104" s="93"/>
      <c r="Y104" s="93"/>
      <c r="Z104" s="93"/>
      <c r="AA104" s="93"/>
      <c r="AB104" s="93"/>
      <c r="AC104" s="93"/>
      <c r="AD104" s="93"/>
      <c r="AE104" s="93"/>
      <c r="AF104" s="93"/>
      <c r="AG104" s="93"/>
      <c r="AH104" s="93"/>
      <c r="AI104" s="93"/>
      <c r="AJ104" s="113"/>
      <c r="AK104" s="26"/>
      <c r="AL104" s="12"/>
      <c r="AM104" s="12"/>
      <c r="AN104" s="12"/>
      <c r="AO104" s="12"/>
      <c r="AP104" s="12"/>
      <c r="AQ104" s="12"/>
      <c r="AR104" s="12"/>
      <c r="AS104" s="12"/>
      <c r="AT104" s="12"/>
      <c r="AU104" s="12"/>
      <c r="AV104" s="12"/>
      <c r="AW104" s="12"/>
      <c r="AX104" s="12"/>
    </row>
    <row r="105" spans="1:50">
      <c r="A105" s="10" t="s">
        <v>69</v>
      </c>
      <c r="B105" s="121" t="s">
        <v>104</v>
      </c>
      <c r="C105" s="94"/>
      <c r="D105" s="94"/>
      <c r="E105" s="94"/>
      <c r="F105" s="94"/>
      <c r="G105" s="94"/>
      <c r="H105" s="94"/>
      <c r="I105" s="94"/>
      <c r="J105" s="94"/>
      <c r="K105" s="94"/>
      <c r="L105" s="94"/>
      <c r="M105" s="94"/>
      <c r="N105" s="95"/>
      <c r="O105" s="130" t="s">
        <v>108</v>
      </c>
      <c r="P105" s="93"/>
      <c r="Q105" s="93"/>
      <c r="R105" s="93"/>
      <c r="S105" s="93"/>
      <c r="T105" s="93"/>
      <c r="U105" s="93"/>
      <c r="V105" s="93"/>
      <c r="W105" s="93"/>
      <c r="X105" s="93"/>
      <c r="Y105" s="93"/>
      <c r="Z105" s="93"/>
      <c r="AA105" s="93"/>
      <c r="AB105" s="93"/>
      <c r="AC105" s="93"/>
      <c r="AD105" s="93"/>
      <c r="AE105" s="93"/>
      <c r="AF105" s="93"/>
      <c r="AG105" s="93"/>
      <c r="AH105" s="93"/>
      <c r="AI105" s="93"/>
      <c r="AJ105" s="113"/>
      <c r="AK105" s="26"/>
      <c r="AL105" s="12"/>
      <c r="AM105" s="12"/>
      <c r="AN105" s="12"/>
      <c r="AO105" s="12"/>
      <c r="AP105" s="12"/>
      <c r="AQ105" s="12"/>
      <c r="AR105" s="12"/>
      <c r="AS105" s="12"/>
      <c r="AT105" s="12"/>
      <c r="AU105" s="12"/>
      <c r="AV105" s="12"/>
      <c r="AW105" s="12"/>
      <c r="AX105" s="12"/>
    </row>
    <row r="106" spans="1:50">
      <c r="A106" s="10" t="s">
        <v>70</v>
      </c>
      <c r="B106" s="121" t="s">
        <v>64</v>
      </c>
      <c r="C106" s="94"/>
      <c r="D106" s="94"/>
      <c r="E106" s="94"/>
      <c r="F106" s="94"/>
      <c r="G106" s="94"/>
      <c r="H106" s="94"/>
      <c r="I106" s="94"/>
      <c r="J106" s="94"/>
      <c r="K106" s="94"/>
      <c r="L106" s="94"/>
      <c r="M106" s="94"/>
      <c r="N106" s="95"/>
      <c r="O106" s="130" t="s">
        <v>79</v>
      </c>
      <c r="P106" s="93"/>
      <c r="Q106" s="93"/>
      <c r="R106" s="93"/>
      <c r="S106" s="93"/>
      <c r="T106" s="93"/>
      <c r="U106" s="93"/>
      <c r="V106" s="93"/>
      <c r="W106" s="93"/>
      <c r="X106" s="93"/>
      <c r="Y106" s="93"/>
      <c r="Z106" s="93"/>
      <c r="AA106" s="93"/>
      <c r="AB106" s="93"/>
      <c r="AC106" s="93"/>
      <c r="AD106" s="93"/>
      <c r="AE106" s="93"/>
      <c r="AF106" s="93"/>
      <c r="AG106" s="93"/>
      <c r="AH106" s="93"/>
      <c r="AI106" s="93"/>
      <c r="AJ106" s="113"/>
      <c r="AK106" s="26"/>
      <c r="AL106" s="12"/>
      <c r="AM106" s="12"/>
      <c r="AN106" s="12"/>
      <c r="AO106" s="12"/>
      <c r="AP106" s="12"/>
      <c r="AQ106" s="12"/>
      <c r="AR106" s="12"/>
      <c r="AS106" s="12"/>
      <c r="AT106" s="12"/>
      <c r="AU106" s="12"/>
      <c r="AV106" s="12"/>
      <c r="AW106" s="12"/>
      <c r="AX106" s="12"/>
    </row>
    <row r="107" spans="1:50">
      <c r="AK107" s="26"/>
      <c r="AL107" s="12"/>
      <c r="AM107" s="12"/>
      <c r="AN107" s="12"/>
      <c r="AO107" s="12"/>
      <c r="AP107" s="12"/>
      <c r="AQ107" s="12"/>
      <c r="AR107" s="12"/>
      <c r="AS107" s="12"/>
      <c r="AT107" s="12"/>
      <c r="AU107" s="12"/>
      <c r="AV107" s="12"/>
      <c r="AW107" s="12"/>
      <c r="AX107" s="12"/>
    </row>
    <row r="108" spans="1:50">
      <c r="A108" s="1"/>
      <c r="B108" s="41"/>
      <c r="C108" s="41"/>
      <c r="D108" s="41"/>
      <c r="E108" s="41"/>
      <c r="F108" s="41"/>
      <c r="G108" s="41"/>
      <c r="H108" s="41"/>
      <c r="I108" s="41"/>
      <c r="J108" s="41"/>
      <c r="K108" s="41"/>
      <c r="L108" s="41"/>
      <c r="M108" s="41"/>
      <c r="N108" s="41"/>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26"/>
      <c r="AL108" s="12"/>
      <c r="AM108" s="12"/>
      <c r="AN108" s="12"/>
      <c r="AO108" s="26"/>
      <c r="AP108" s="12"/>
      <c r="AQ108" s="12"/>
      <c r="AR108" s="12"/>
      <c r="AS108" s="12"/>
      <c r="AT108" s="12"/>
      <c r="AU108" s="12"/>
      <c r="AV108" s="12"/>
      <c r="AW108" s="12"/>
      <c r="AX108" s="12"/>
    </row>
    <row r="109" spans="1:50">
      <c r="A109" s="39"/>
      <c r="B109" s="39"/>
      <c r="C109" s="39"/>
      <c r="D109" s="39"/>
      <c r="E109" s="39"/>
      <c r="F109" s="39"/>
      <c r="G109" s="39"/>
      <c r="H109" s="39"/>
      <c r="I109" s="39"/>
      <c r="J109" s="39"/>
      <c r="K109" s="39"/>
      <c r="L109" s="39"/>
      <c r="M109" s="39"/>
      <c r="N109" s="39"/>
      <c r="O109" s="39"/>
      <c r="P109" s="39"/>
      <c r="Q109" s="39"/>
      <c r="R109" s="39"/>
      <c r="S109" s="39"/>
      <c r="T109" s="39"/>
      <c r="U109" s="38"/>
      <c r="V109" s="39"/>
      <c r="W109" s="39"/>
      <c r="X109" s="39"/>
      <c r="Y109" s="39"/>
      <c r="Z109" s="128" t="s">
        <v>0</v>
      </c>
      <c r="AA109" s="128"/>
      <c r="AB109" s="128">
        <v>6</v>
      </c>
      <c r="AC109" s="128"/>
      <c r="AD109" s="128" t="s">
        <v>3</v>
      </c>
      <c r="AE109" s="128" t="str">
        <f>IF(AE7=0,"",AE7)</f>
        <v/>
      </c>
      <c r="AF109" s="128"/>
      <c r="AG109" s="128" t="s">
        <v>2</v>
      </c>
      <c r="AH109" s="128" t="str">
        <f>IF(AH7=0,"",AH7)</f>
        <v/>
      </c>
      <c r="AI109" s="128"/>
      <c r="AJ109" s="128" t="s">
        <v>1</v>
      </c>
      <c r="AK109" s="26"/>
      <c r="AL109" s="26"/>
      <c r="AM109" s="12"/>
      <c r="AN109" s="12"/>
      <c r="AO109" s="12"/>
      <c r="AP109" s="12"/>
      <c r="AQ109" s="12"/>
      <c r="AR109" s="12"/>
      <c r="AS109" s="12"/>
      <c r="AT109" s="12"/>
      <c r="AU109" s="12"/>
      <c r="AV109" s="12"/>
      <c r="AW109" s="12"/>
      <c r="AX109" s="12"/>
    </row>
    <row r="110" spans="1:50">
      <c r="A110" s="39"/>
      <c r="B110" s="39"/>
      <c r="C110" s="39"/>
      <c r="D110" s="39"/>
      <c r="E110" s="39"/>
      <c r="F110" s="39"/>
      <c r="G110" s="39"/>
      <c r="H110" s="39"/>
      <c r="I110" s="39"/>
      <c r="J110" s="39"/>
      <c r="K110" s="39"/>
      <c r="L110" s="39"/>
      <c r="M110" s="39"/>
      <c r="N110" s="39"/>
      <c r="O110" s="39"/>
      <c r="P110" s="39"/>
      <c r="Q110" s="39"/>
      <c r="R110" s="39"/>
      <c r="S110" s="39"/>
      <c r="T110" s="39"/>
      <c r="U110" s="38"/>
      <c r="V110" s="39"/>
      <c r="W110" s="39"/>
      <c r="X110" s="39"/>
      <c r="Y110" s="39"/>
      <c r="Z110" s="129"/>
      <c r="AA110" s="129"/>
      <c r="AB110" s="128"/>
      <c r="AC110" s="128"/>
      <c r="AD110" s="129"/>
      <c r="AE110" s="129"/>
      <c r="AF110" s="129"/>
      <c r="AG110" s="129"/>
      <c r="AH110" s="129"/>
      <c r="AI110" s="129"/>
      <c r="AJ110" s="129"/>
      <c r="AK110" s="26"/>
      <c r="AL110" s="26"/>
      <c r="AM110" s="12"/>
      <c r="AN110" s="12"/>
      <c r="AO110" s="12"/>
      <c r="AP110" s="12"/>
      <c r="AQ110" s="12"/>
      <c r="AR110" s="12"/>
      <c r="AS110" s="12"/>
      <c r="AT110" s="12"/>
      <c r="AU110" s="12"/>
      <c r="AV110" s="12"/>
      <c r="AW110" s="12"/>
      <c r="AX110" s="12"/>
    </row>
    <row r="111" spans="1:50">
      <c r="A111" s="40"/>
      <c r="B111" s="40"/>
      <c r="C111" s="40"/>
      <c r="D111" s="40"/>
      <c r="E111" s="40"/>
      <c r="F111" s="40"/>
      <c r="G111" s="40"/>
      <c r="H111" s="40"/>
      <c r="I111" s="40"/>
      <c r="J111" s="40"/>
      <c r="K111" s="40"/>
      <c r="L111" s="40"/>
      <c r="M111" s="40"/>
      <c r="N111" s="40"/>
      <c r="O111" s="40"/>
      <c r="P111" s="40"/>
      <c r="Q111" s="40"/>
      <c r="R111" s="40"/>
      <c r="S111" s="40"/>
      <c r="T111" s="40"/>
      <c r="V111" s="40"/>
      <c r="W111" s="40"/>
      <c r="X111" s="40"/>
      <c r="Y111" s="40"/>
      <c r="Z111" s="40"/>
      <c r="AA111" s="40"/>
      <c r="AB111" s="40"/>
      <c r="AC111" s="40"/>
      <c r="AD111" s="40"/>
      <c r="AE111" s="40"/>
      <c r="AF111" s="40"/>
      <c r="AG111" s="40"/>
      <c r="AH111" s="40"/>
      <c r="AI111" s="40"/>
      <c r="AJ111" s="40"/>
      <c r="AK111" s="26"/>
      <c r="AL111" s="26"/>
      <c r="AM111" s="27"/>
      <c r="AN111" s="12"/>
      <c r="AO111" s="12"/>
      <c r="AP111" s="12"/>
      <c r="AQ111" s="12"/>
      <c r="AR111" s="12"/>
      <c r="AS111" s="12"/>
      <c r="AT111" s="12"/>
      <c r="AU111" s="12"/>
      <c r="AV111" s="12"/>
      <c r="AW111" s="12"/>
      <c r="AX111" s="12"/>
    </row>
    <row r="112" spans="1:50">
      <c r="A112" s="40"/>
      <c r="B112" s="40"/>
      <c r="C112" s="40"/>
      <c r="D112" s="40"/>
      <c r="E112" s="40"/>
      <c r="F112" s="40"/>
      <c r="G112" s="40"/>
      <c r="H112" s="40"/>
      <c r="I112" s="40"/>
      <c r="J112" s="40"/>
      <c r="K112" s="40"/>
      <c r="L112" s="40"/>
      <c r="M112" s="40"/>
      <c r="N112" s="40"/>
      <c r="O112" s="40"/>
      <c r="P112" s="40"/>
      <c r="Q112" s="40"/>
      <c r="R112" s="40"/>
      <c r="S112" s="40"/>
      <c r="T112" s="40"/>
      <c r="V112" s="40"/>
      <c r="W112" s="40"/>
      <c r="X112" s="40"/>
      <c r="Y112" s="40"/>
      <c r="Z112" s="40"/>
      <c r="AA112" s="40"/>
      <c r="AB112" s="40"/>
      <c r="AC112" s="40"/>
      <c r="AD112" s="40"/>
      <c r="AE112" s="40"/>
      <c r="AF112" s="40"/>
      <c r="AG112" s="40"/>
      <c r="AH112" s="40"/>
      <c r="AI112" s="40"/>
      <c r="AJ112" s="40"/>
      <c r="AK112" s="26"/>
      <c r="AL112" s="12"/>
      <c r="AM112" s="12"/>
      <c r="AN112" s="12"/>
      <c r="AO112" s="12"/>
      <c r="AP112" s="12"/>
      <c r="AQ112" s="12"/>
      <c r="AR112" s="12"/>
      <c r="AS112" s="12"/>
      <c r="AT112" s="12"/>
      <c r="AU112" s="12"/>
      <c r="AV112" s="12"/>
      <c r="AW112" s="12"/>
      <c r="AX112" s="12"/>
    </row>
    <row r="113" spans="1:56">
      <c r="A113" s="40"/>
      <c r="B113" s="40"/>
      <c r="C113" s="40"/>
      <c r="D113" s="40"/>
      <c r="E113" s="40"/>
      <c r="F113" s="40"/>
      <c r="G113" s="40"/>
      <c r="H113" s="40"/>
      <c r="I113" s="40"/>
      <c r="J113" s="40"/>
      <c r="K113" s="40"/>
      <c r="L113" s="40"/>
      <c r="M113" s="40"/>
      <c r="N113" s="40"/>
      <c r="O113" s="40"/>
      <c r="P113" s="40"/>
      <c r="Q113" s="40"/>
      <c r="R113" s="40"/>
      <c r="S113" s="40"/>
      <c r="T113" s="40"/>
      <c r="V113" s="40"/>
      <c r="W113" s="40"/>
      <c r="X113" s="40"/>
      <c r="Y113" s="40"/>
      <c r="Z113" s="40"/>
      <c r="AA113" s="40"/>
      <c r="AB113" s="40"/>
      <c r="AC113" s="40"/>
      <c r="AD113" s="40"/>
      <c r="AE113" s="40"/>
      <c r="AF113" s="40"/>
      <c r="AG113" s="40"/>
      <c r="AH113" s="40"/>
      <c r="AI113" s="40"/>
      <c r="AJ113" s="40"/>
      <c r="AK113" s="26"/>
      <c r="AL113" s="12"/>
      <c r="AM113" s="12"/>
      <c r="AN113" s="12"/>
      <c r="AO113" s="12"/>
      <c r="AP113" s="12"/>
      <c r="AQ113" s="12"/>
      <c r="AR113" s="12"/>
      <c r="AS113" s="12"/>
      <c r="AT113" s="12"/>
      <c r="AU113" s="12"/>
      <c r="AV113" s="12"/>
      <c r="AW113" s="12"/>
      <c r="AX113" s="12"/>
    </row>
    <row r="114" spans="1:56">
      <c r="A114" s="88" t="s">
        <v>140</v>
      </c>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row>
    <row r="115" spans="1:56">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row>
    <row r="116" spans="1:56">
      <c r="A116" s="40"/>
      <c r="B116" s="40"/>
      <c r="C116" s="40"/>
      <c r="D116" s="40"/>
      <c r="E116" s="40"/>
      <c r="F116" s="40"/>
      <c r="G116" s="40"/>
      <c r="H116" s="40"/>
      <c r="I116" s="40"/>
      <c r="J116" s="40"/>
      <c r="K116" s="40"/>
      <c r="L116" s="40"/>
      <c r="M116" s="40"/>
      <c r="N116" s="40"/>
      <c r="O116" s="40"/>
      <c r="P116" s="40"/>
      <c r="Q116" s="40"/>
      <c r="R116" s="40"/>
      <c r="S116" s="40"/>
      <c r="T116" s="40"/>
      <c r="V116" s="40"/>
      <c r="W116" s="40"/>
      <c r="X116" s="40"/>
      <c r="Y116" s="40"/>
      <c r="Z116" s="40"/>
      <c r="AA116" s="40"/>
      <c r="AB116" s="40"/>
      <c r="AC116" s="40"/>
      <c r="AD116" s="40"/>
      <c r="AE116" s="40"/>
      <c r="AF116" s="40"/>
      <c r="AG116" s="40"/>
      <c r="AH116" s="40"/>
      <c r="AI116" s="40"/>
      <c r="AJ116" s="40"/>
      <c r="AN116" s="122"/>
      <c r="AO116" s="123"/>
      <c r="AP116" s="124"/>
      <c r="AQ116" s="125"/>
      <c r="AR116" s="125"/>
      <c r="AS116" s="125"/>
      <c r="AT116" s="126"/>
      <c r="AU116" s="127"/>
      <c r="AV116" s="127"/>
      <c r="AW116" s="127"/>
      <c r="AX116" s="127"/>
      <c r="AY116" s="127"/>
      <c r="AZ116" s="127"/>
      <c r="BA116" s="127"/>
      <c r="BB116" s="127"/>
      <c r="BC116" s="127"/>
      <c r="BD116" s="127"/>
    </row>
    <row r="117" spans="1:56">
      <c r="A117" s="40"/>
      <c r="B117" s="40"/>
      <c r="C117" s="40"/>
      <c r="D117" s="40"/>
      <c r="E117" s="40"/>
      <c r="F117" s="40"/>
      <c r="G117" s="40"/>
      <c r="H117" s="40"/>
      <c r="I117" s="40"/>
      <c r="J117" s="40"/>
      <c r="K117" s="40"/>
      <c r="L117" s="40"/>
      <c r="M117" s="40"/>
      <c r="N117" s="40"/>
      <c r="O117" s="40"/>
      <c r="P117" s="40"/>
      <c r="Q117" s="40"/>
      <c r="R117" s="40"/>
      <c r="S117" s="40"/>
      <c r="T117" s="40"/>
      <c r="V117" s="40"/>
      <c r="W117" s="40"/>
      <c r="X117" s="40"/>
      <c r="Y117" s="40"/>
      <c r="Z117" s="40"/>
      <c r="AA117" s="40"/>
      <c r="AB117" s="40"/>
      <c r="AC117" s="40"/>
      <c r="AD117" s="40"/>
      <c r="AE117" s="40"/>
      <c r="AF117" s="40"/>
      <c r="AG117" s="40"/>
      <c r="AH117" s="40"/>
      <c r="AI117" s="40"/>
      <c r="AJ117" s="40"/>
    </row>
    <row r="118" spans="1:56">
      <c r="A118" s="40"/>
      <c r="B118" s="40"/>
      <c r="C118" s="40"/>
      <c r="D118" s="40"/>
      <c r="E118" s="40"/>
      <c r="F118" s="40"/>
      <c r="G118" s="40"/>
      <c r="H118" s="40"/>
      <c r="I118" s="40"/>
      <c r="J118" s="40"/>
      <c r="K118" s="40"/>
      <c r="L118" s="40"/>
      <c r="M118" s="40"/>
      <c r="N118" s="40"/>
      <c r="O118" s="40"/>
      <c r="P118" s="40"/>
      <c r="Q118" s="40"/>
      <c r="R118" s="40"/>
      <c r="S118" s="40"/>
      <c r="T118" s="40"/>
      <c r="V118" s="40"/>
      <c r="W118" s="40"/>
      <c r="X118" s="40"/>
      <c r="Y118" s="40"/>
      <c r="Z118" s="40"/>
      <c r="AA118" s="40"/>
      <c r="AB118" s="40"/>
      <c r="AC118" s="40"/>
      <c r="AD118" s="40"/>
      <c r="AE118" s="40"/>
      <c r="AF118" s="40"/>
      <c r="AG118" s="40"/>
      <c r="AH118" s="40"/>
      <c r="AI118" s="40"/>
      <c r="AJ118" s="40"/>
    </row>
    <row r="119" spans="1:56">
      <c r="A119" s="40"/>
      <c r="B119" s="40"/>
      <c r="C119" s="40"/>
      <c r="D119" s="88" t="s">
        <v>141</v>
      </c>
      <c r="E119" s="88"/>
      <c r="F119" s="88"/>
      <c r="G119" s="90" t="str">
        <f>IF(S35=0,"",S35)</f>
        <v/>
      </c>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40"/>
      <c r="AI119" s="40"/>
      <c r="AJ119" s="40"/>
    </row>
    <row r="120" spans="1:56">
      <c r="A120" s="40"/>
      <c r="B120" s="40"/>
      <c r="C120" s="40"/>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40"/>
      <c r="AI120" s="40"/>
      <c r="AJ120" s="40"/>
    </row>
    <row r="121" spans="1:56">
      <c r="A121" s="40"/>
      <c r="B121" s="40"/>
      <c r="C121" s="40"/>
      <c r="D121" s="40"/>
      <c r="E121" s="40"/>
      <c r="F121" s="40"/>
      <c r="G121" s="40"/>
      <c r="H121" s="40"/>
      <c r="I121" s="40"/>
      <c r="J121" s="40"/>
      <c r="K121" s="40"/>
      <c r="L121" s="40"/>
      <c r="M121" s="40"/>
      <c r="N121" s="40"/>
      <c r="O121" s="40"/>
      <c r="P121" s="40"/>
      <c r="Q121" s="40"/>
      <c r="R121" s="40"/>
      <c r="S121" s="40"/>
      <c r="T121" s="40"/>
      <c r="V121" s="40"/>
      <c r="W121" s="40"/>
      <c r="X121" s="40"/>
      <c r="Y121" s="40"/>
      <c r="Z121" s="40"/>
      <c r="AA121" s="40"/>
      <c r="AB121" s="40"/>
      <c r="AC121" s="40"/>
      <c r="AD121" s="40"/>
      <c r="AE121" s="40"/>
      <c r="AF121" s="40"/>
      <c r="AG121" s="40"/>
      <c r="AH121" s="40"/>
      <c r="AI121" s="40"/>
      <c r="AJ121" s="40"/>
    </row>
    <row r="122" spans="1:56">
      <c r="A122" s="40"/>
      <c r="B122" s="40"/>
      <c r="C122" s="40"/>
      <c r="D122" s="40"/>
      <c r="E122" s="40"/>
      <c r="F122" s="40"/>
      <c r="G122" s="40"/>
      <c r="H122" s="40"/>
      <c r="I122" s="40"/>
      <c r="J122" s="40"/>
      <c r="K122" s="40"/>
      <c r="L122" s="40"/>
      <c r="M122" s="40"/>
      <c r="N122" s="40"/>
      <c r="O122" s="40"/>
      <c r="P122" s="40"/>
      <c r="Q122" s="40"/>
      <c r="R122" s="40"/>
      <c r="S122" s="40"/>
      <c r="T122" s="40"/>
      <c r="V122" s="40"/>
      <c r="W122" s="40"/>
      <c r="X122" s="40"/>
      <c r="Y122" s="40"/>
      <c r="Z122" s="40"/>
      <c r="AA122" s="40"/>
      <c r="AB122" s="40"/>
      <c r="AC122" s="40"/>
      <c r="AD122" s="40"/>
      <c r="AE122" s="40"/>
      <c r="AF122" s="40"/>
      <c r="AG122" s="40"/>
      <c r="AH122" s="40"/>
      <c r="AI122" s="40"/>
      <c r="AJ122" s="40"/>
    </row>
    <row r="123" spans="1:56">
      <c r="A123" s="40"/>
      <c r="B123" s="40"/>
      <c r="C123" s="40"/>
      <c r="D123" s="40"/>
      <c r="E123" s="40"/>
      <c r="F123" s="40"/>
      <c r="G123" s="40"/>
      <c r="H123" s="40"/>
      <c r="I123" s="40"/>
      <c r="J123" s="40"/>
      <c r="K123" s="40"/>
      <c r="L123" s="40"/>
      <c r="M123" s="40"/>
      <c r="N123" s="40"/>
      <c r="O123" s="40"/>
      <c r="P123" s="40"/>
      <c r="Q123" s="40"/>
      <c r="R123" s="40"/>
      <c r="S123" s="40"/>
      <c r="T123" s="40"/>
      <c r="V123" s="40"/>
      <c r="W123" s="40"/>
      <c r="X123" s="40"/>
      <c r="Y123" s="40"/>
      <c r="Z123" s="40"/>
      <c r="AA123" s="40"/>
      <c r="AB123" s="40"/>
      <c r="AC123" s="40"/>
      <c r="AD123" s="40"/>
      <c r="AE123" s="40"/>
      <c r="AF123" s="40"/>
      <c r="AG123" s="40"/>
      <c r="AH123" s="40"/>
      <c r="AI123" s="40"/>
      <c r="AJ123" s="40"/>
    </row>
    <row r="124" spans="1:56">
      <c r="A124" s="40"/>
      <c r="B124" s="2" t="s">
        <v>142</v>
      </c>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row>
    <row r="125" spans="1:56">
      <c r="A125" s="40"/>
      <c r="B125" s="40"/>
      <c r="C125" s="40"/>
      <c r="D125" s="40"/>
      <c r="E125" s="40"/>
      <c r="F125" s="40"/>
      <c r="G125" s="40"/>
      <c r="H125" s="40"/>
      <c r="I125" s="40"/>
      <c r="J125" s="40"/>
      <c r="K125" s="40"/>
      <c r="L125" s="40"/>
      <c r="M125" s="40"/>
      <c r="N125" s="40"/>
      <c r="O125" s="40"/>
      <c r="P125" s="40"/>
      <c r="Q125" s="40"/>
      <c r="R125" s="40"/>
      <c r="S125" s="40"/>
      <c r="T125" s="40"/>
      <c r="V125" s="40"/>
      <c r="W125" s="40"/>
      <c r="X125" s="40"/>
      <c r="Y125" s="40"/>
      <c r="Z125" s="40"/>
      <c r="AA125" s="40"/>
      <c r="AB125" s="40"/>
      <c r="AC125" s="40"/>
      <c r="AD125" s="40"/>
      <c r="AE125" s="40"/>
      <c r="AF125" s="40"/>
      <c r="AG125" s="40"/>
      <c r="AH125" s="40"/>
      <c r="AI125" s="40"/>
      <c r="AJ125" s="40"/>
    </row>
    <row r="126" spans="1:56">
      <c r="A126" s="40"/>
      <c r="B126" s="40"/>
      <c r="C126" s="40"/>
      <c r="D126" s="91" t="s">
        <v>85</v>
      </c>
      <c r="E126" s="92"/>
      <c r="F126" s="92"/>
      <c r="G126" s="92"/>
      <c r="H126" s="92"/>
      <c r="I126" s="92"/>
      <c r="J126" s="93"/>
      <c r="K126" s="93"/>
      <c r="L126" s="94"/>
      <c r="M126" s="94"/>
      <c r="N126" s="94"/>
      <c r="O126" s="94"/>
      <c r="P126" s="94"/>
      <c r="Q126" s="94"/>
      <c r="R126" s="95"/>
      <c r="S126" s="96" t="s">
        <v>146</v>
      </c>
      <c r="T126" s="97"/>
      <c r="U126" s="97"/>
      <c r="V126" s="97"/>
      <c r="W126" s="97"/>
      <c r="X126" s="97"/>
      <c r="Y126" s="97"/>
      <c r="Z126" s="94"/>
      <c r="AA126" s="94"/>
      <c r="AB126" s="94"/>
      <c r="AC126" s="94"/>
      <c r="AD126" s="94"/>
      <c r="AE126" s="94"/>
      <c r="AF126" s="94"/>
      <c r="AG126" s="95"/>
      <c r="AH126" s="40"/>
      <c r="AI126" s="40"/>
      <c r="AJ126" s="40"/>
    </row>
    <row r="127" spans="1:56">
      <c r="A127" s="40"/>
      <c r="B127" s="40"/>
      <c r="C127" s="40"/>
      <c r="D127" s="62" t="str">
        <f>A42</f>
        <v>協力支援事業</v>
      </c>
      <c r="E127" s="69"/>
      <c r="F127" s="69"/>
      <c r="G127" s="69"/>
      <c r="H127" s="69"/>
      <c r="I127" s="69"/>
      <c r="J127" s="70"/>
      <c r="K127" s="70"/>
      <c r="L127" s="71"/>
      <c r="M127" s="71"/>
      <c r="N127" s="71"/>
      <c r="O127" s="71"/>
      <c r="P127" s="71"/>
      <c r="Q127" s="71"/>
      <c r="R127" s="72"/>
      <c r="S127" s="78" t="str">
        <f>IF(AD42=0,"",AD42)</f>
        <v/>
      </c>
      <c r="T127" s="79"/>
      <c r="U127" s="79"/>
      <c r="V127" s="79"/>
      <c r="W127" s="79"/>
      <c r="X127" s="79"/>
      <c r="Y127" s="79"/>
      <c r="Z127" s="71"/>
      <c r="AA127" s="71"/>
      <c r="AB127" s="71"/>
      <c r="AC127" s="71"/>
      <c r="AD127" s="71"/>
      <c r="AE127" s="71"/>
      <c r="AF127" s="71"/>
      <c r="AG127" s="72"/>
      <c r="AH127" s="40"/>
      <c r="AI127" s="40"/>
      <c r="AJ127" s="40"/>
    </row>
    <row r="128" spans="1:56">
      <c r="A128" s="40"/>
      <c r="B128" s="40"/>
      <c r="C128" s="40"/>
      <c r="D128" s="73"/>
      <c r="E128" s="74"/>
      <c r="F128" s="74"/>
      <c r="G128" s="74"/>
      <c r="H128" s="74"/>
      <c r="I128" s="74"/>
      <c r="J128" s="75"/>
      <c r="K128" s="75"/>
      <c r="L128" s="76"/>
      <c r="M128" s="76"/>
      <c r="N128" s="76"/>
      <c r="O128" s="76"/>
      <c r="P128" s="76"/>
      <c r="Q128" s="76"/>
      <c r="R128" s="77"/>
      <c r="S128" s="80"/>
      <c r="T128" s="81"/>
      <c r="U128" s="81"/>
      <c r="V128" s="81"/>
      <c r="W128" s="81"/>
      <c r="X128" s="81"/>
      <c r="Y128" s="81"/>
      <c r="Z128" s="76"/>
      <c r="AA128" s="76"/>
      <c r="AB128" s="76"/>
      <c r="AC128" s="76"/>
      <c r="AD128" s="76"/>
      <c r="AE128" s="76"/>
      <c r="AF128" s="76"/>
      <c r="AG128" s="77"/>
      <c r="AH128" s="40"/>
      <c r="AI128" s="40"/>
      <c r="AJ128" s="40"/>
    </row>
    <row r="129" spans="1:38">
      <c r="A129" s="40"/>
      <c r="B129" s="40"/>
      <c r="C129" s="40"/>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0"/>
      <c r="AI129" s="40"/>
      <c r="AJ129" s="40"/>
    </row>
    <row r="130" spans="1:38">
      <c r="A130" s="40"/>
      <c r="B130" s="40"/>
      <c r="C130" s="40"/>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0"/>
      <c r="AI130" s="40"/>
      <c r="AJ130" s="40"/>
    </row>
    <row r="131" spans="1:38">
      <c r="A131" s="40"/>
      <c r="B131" s="40"/>
      <c r="C131" s="40"/>
      <c r="AH131" s="40"/>
      <c r="AI131" s="40"/>
      <c r="AJ131" s="40"/>
    </row>
    <row r="132" spans="1:38">
      <c r="A132" s="40"/>
      <c r="B132" s="40"/>
      <c r="C132" s="40"/>
      <c r="D132" s="7" t="s">
        <v>143</v>
      </c>
      <c r="AH132" s="40"/>
      <c r="AI132" s="40"/>
      <c r="AJ132" s="40"/>
    </row>
    <row r="133" spans="1:38">
      <c r="A133" s="40"/>
      <c r="B133" s="40"/>
      <c r="C133" s="40"/>
      <c r="D133" s="43"/>
      <c r="E133" s="43"/>
      <c r="F133" s="43"/>
      <c r="G133" s="43"/>
      <c r="H133" s="43"/>
      <c r="I133" s="43"/>
      <c r="J133" s="24"/>
      <c r="K133" s="24"/>
      <c r="L133" s="1"/>
      <c r="M133" s="1"/>
      <c r="N133" s="1"/>
      <c r="O133" s="1"/>
      <c r="P133" s="1"/>
      <c r="Q133" s="1"/>
      <c r="R133" s="1"/>
      <c r="S133" s="44"/>
      <c r="T133" s="44"/>
      <c r="U133" s="44"/>
      <c r="V133" s="44"/>
      <c r="W133" s="44"/>
      <c r="X133" s="44"/>
      <c r="Y133" s="44"/>
      <c r="Z133" s="1"/>
      <c r="AA133" s="1"/>
      <c r="AB133" s="1"/>
      <c r="AC133" s="1"/>
      <c r="AD133" s="1"/>
      <c r="AE133" s="1"/>
      <c r="AF133" s="1"/>
      <c r="AG133" s="1"/>
      <c r="AH133" s="40"/>
      <c r="AI133" s="40"/>
      <c r="AJ133" s="40"/>
    </row>
    <row r="134" spans="1:38">
      <c r="A134" s="40"/>
      <c r="B134" s="40"/>
      <c r="C134" s="40"/>
      <c r="D134" s="40"/>
      <c r="E134" s="40"/>
      <c r="F134" s="40"/>
      <c r="G134" s="40"/>
      <c r="H134" s="40"/>
      <c r="I134" s="40"/>
      <c r="J134" s="40"/>
      <c r="K134" s="40"/>
      <c r="L134" s="40"/>
      <c r="M134" s="40"/>
      <c r="N134" s="40"/>
      <c r="O134" s="40"/>
      <c r="P134" s="40"/>
      <c r="Q134" s="40"/>
      <c r="R134" s="40"/>
      <c r="S134" s="40"/>
      <c r="T134" s="40"/>
      <c r="V134" s="40"/>
      <c r="W134" s="40"/>
      <c r="X134" s="40"/>
      <c r="Y134" s="40"/>
      <c r="Z134" s="40"/>
      <c r="AA134" s="40"/>
      <c r="AB134" s="40"/>
      <c r="AC134" s="40"/>
      <c r="AD134" s="40"/>
      <c r="AE134" s="40"/>
      <c r="AF134" s="40"/>
      <c r="AG134" s="40"/>
      <c r="AH134" s="40"/>
      <c r="AI134" s="40"/>
      <c r="AJ134" s="40"/>
    </row>
    <row r="135" spans="1:38">
      <c r="A135" s="40"/>
      <c r="B135" s="40"/>
      <c r="C135" s="40"/>
      <c r="E135" s="40"/>
      <c r="F135" s="40"/>
      <c r="G135" s="40"/>
      <c r="H135" s="40"/>
      <c r="I135" s="40"/>
      <c r="J135" s="40"/>
      <c r="K135" s="40"/>
      <c r="L135" s="40"/>
      <c r="M135" s="40"/>
      <c r="N135" s="40"/>
      <c r="O135" s="40"/>
      <c r="P135" s="40"/>
      <c r="Q135" s="40"/>
      <c r="R135" s="40"/>
      <c r="S135" s="40"/>
      <c r="T135" s="40"/>
      <c r="V135" s="40"/>
      <c r="W135" s="40"/>
      <c r="X135" s="40"/>
      <c r="Y135" s="40"/>
      <c r="Z135" s="40"/>
      <c r="AA135" s="40"/>
      <c r="AB135" s="40"/>
      <c r="AC135" s="40"/>
      <c r="AD135" s="40"/>
      <c r="AE135" s="40"/>
      <c r="AF135" s="40"/>
      <c r="AG135" s="40"/>
      <c r="AH135" s="40"/>
      <c r="AI135" s="40"/>
      <c r="AJ135" s="40"/>
    </row>
    <row r="136" spans="1:38">
      <c r="A136" s="40"/>
      <c r="B136" s="40"/>
      <c r="C136" s="40"/>
      <c r="D136" s="40"/>
      <c r="E136" s="40"/>
      <c r="F136" s="40"/>
      <c r="G136" s="40"/>
      <c r="H136" s="40"/>
      <c r="I136" s="40"/>
      <c r="J136" s="40"/>
      <c r="K136" s="40"/>
      <c r="L136" s="40"/>
      <c r="M136" s="40"/>
      <c r="N136" s="40"/>
      <c r="O136" s="40"/>
      <c r="P136" s="40"/>
      <c r="Q136" s="40"/>
      <c r="R136" s="40"/>
      <c r="S136" s="40"/>
      <c r="T136" s="40"/>
      <c r="V136" s="40"/>
      <c r="W136" s="40"/>
      <c r="X136" s="40"/>
      <c r="Y136" s="40"/>
      <c r="Z136" s="40"/>
      <c r="AA136" s="40"/>
      <c r="AB136" s="40"/>
      <c r="AC136" s="40"/>
      <c r="AD136" s="40"/>
      <c r="AE136" s="40"/>
      <c r="AF136" s="40"/>
      <c r="AG136" s="40"/>
      <c r="AH136" s="40"/>
      <c r="AI136" s="40"/>
      <c r="AJ136" s="40"/>
      <c r="AL136" s="7"/>
    </row>
    <row r="137" spans="1:38">
      <c r="A137" s="40"/>
      <c r="B137" s="40"/>
      <c r="C137" s="40"/>
      <c r="D137" s="40"/>
      <c r="E137" s="40"/>
      <c r="F137" s="40"/>
      <c r="G137" s="40"/>
      <c r="H137" s="40"/>
      <c r="I137" s="40"/>
      <c r="J137" s="40"/>
      <c r="K137" s="40"/>
      <c r="L137" s="40"/>
      <c r="M137" s="40"/>
      <c r="N137" s="40"/>
      <c r="O137" s="40"/>
      <c r="P137" s="40"/>
      <c r="Q137" s="40"/>
      <c r="R137" s="40"/>
      <c r="S137" s="40"/>
      <c r="T137" s="40"/>
      <c r="V137" s="40"/>
      <c r="W137" s="40"/>
      <c r="X137" s="40"/>
      <c r="Y137" s="40"/>
      <c r="Z137" s="40"/>
      <c r="AA137" s="40"/>
      <c r="AB137" s="40"/>
      <c r="AC137" s="40"/>
      <c r="AD137" s="40"/>
      <c r="AE137" s="40"/>
      <c r="AF137" s="40"/>
      <c r="AG137" s="40"/>
      <c r="AH137" s="40"/>
      <c r="AI137" s="40"/>
      <c r="AJ137" s="40"/>
      <c r="AL137" s="7"/>
    </row>
    <row r="138" spans="1:38">
      <c r="A138" s="40"/>
      <c r="B138" s="40"/>
      <c r="C138" s="40"/>
      <c r="D138" s="40"/>
      <c r="E138" s="40"/>
      <c r="F138" s="40"/>
      <c r="G138" s="40"/>
      <c r="H138" s="40"/>
      <c r="I138" s="40"/>
      <c r="J138" s="40"/>
      <c r="K138" s="40"/>
      <c r="L138" s="40"/>
      <c r="M138" s="40"/>
      <c r="N138" s="40"/>
      <c r="O138" s="40"/>
      <c r="P138" s="40"/>
      <c r="Q138" s="40"/>
      <c r="R138" s="40"/>
      <c r="S138" s="40"/>
      <c r="T138" s="40"/>
      <c r="V138" s="40"/>
      <c r="W138" s="40"/>
      <c r="X138" s="40"/>
      <c r="Y138" s="40"/>
      <c r="Z138" s="40"/>
      <c r="AA138" s="40"/>
      <c r="AB138" s="40"/>
      <c r="AC138" s="40"/>
      <c r="AD138" s="40"/>
      <c r="AE138" s="40"/>
      <c r="AF138" s="40"/>
      <c r="AG138" s="40"/>
      <c r="AH138" s="40"/>
      <c r="AI138" s="40"/>
      <c r="AJ138" s="40"/>
      <c r="AL138" s="7"/>
    </row>
    <row r="139" spans="1:38">
      <c r="A139" s="40"/>
      <c r="B139" s="7" t="s">
        <v>144</v>
      </c>
      <c r="C139" s="40"/>
      <c r="D139" s="40"/>
      <c r="E139" s="40"/>
      <c r="F139" s="40"/>
      <c r="G139" s="40"/>
      <c r="H139" s="40"/>
      <c r="I139" s="40"/>
      <c r="J139" s="40"/>
      <c r="K139" s="40"/>
      <c r="L139" s="40"/>
      <c r="M139" s="40"/>
      <c r="N139" s="40"/>
      <c r="O139" s="40"/>
      <c r="P139" s="40"/>
      <c r="Q139" s="40"/>
      <c r="R139" s="40"/>
      <c r="S139" s="40"/>
      <c r="T139" s="40"/>
      <c r="V139" s="40"/>
      <c r="W139" s="40"/>
      <c r="X139" s="40"/>
      <c r="Y139" s="40"/>
      <c r="Z139" s="40"/>
      <c r="AA139" s="40"/>
      <c r="AB139" s="40"/>
      <c r="AC139" s="40"/>
      <c r="AD139" s="40"/>
      <c r="AE139" s="40"/>
      <c r="AF139" s="40"/>
      <c r="AG139" s="40"/>
      <c r="AH139" s="40"/>
      <c r="AI139" s="40"/>
      <c r="AJ139" s="40"/>
    </row>
    <row r="140" spans="1:38">
      <c r="A140" s="40"/>
      <c r="B140" s="7"/>
      <c r="C140" s="40"/>
      <c r="D140" s="40"/>
      <c r="E140" s="40"/>
      <c r="F140" s="40"/>
      <c r="G140" s="40"/>
      <c r="H140" s="40"/>
      <c r="I140" s="40"/>
      <c r="J140" s="40"/>
      <c r="K140" s="40"/>
      <c r="L140" s="40"/>
      <c r="M140" s="40"/>
      <c r="N140" s="40"/>
      <c r="O140" s="40"/>
      <c r="P140" s="40"/>
      <c r="Q140" s="40"/>
      <c r="R140" s="40"/>
      <c r="S140" s="40"/>
      <c r="T140" s="40"/>
      <c r="V140" s="40"/>
      <c r="W140" s="40"/>
      <c r="X140" s="40"/>
      <c r="Y140" s="40"/>
      <c r="Z140" s="40"/>
      <c r="AA140" s="40"/>
      <c r="AB140" s="40"/>
      <c r="AC140" s="40"/>
      <c r="AD140" s="40"/>
      <c r="AE140" s="40"/>
      <c r="AF140" s="40"/>
      <c r="AG140" s="40"/>
      <c r="AH140" s="40"/>
      <c r="AI140" s="40"/>
      <c r="AJ140" s="40"/>
      <c r="AK140" s="1"/>
    </row>
    <row r="141" spans="1:38">
      <c r="A141" s="40"/>
      <c r="B141" s="40"/>
      <c r="C141" s="40"/>
      <c r="D141" s="40"/>
      <c r="E141" s="40"/>
      <c r="F141" s="40"/>
      <c r="G141" s="40"/>
      <c r="H141" s="40"/>
      <c r="I141" s="40"/>
      <c r="J141" s="40"/>
      <c r="K141" s="40"/>
      <c r="L141" s="40"/>
      <c r="M141" s="40"/>
      <c r="N141" s="40"/>
      <c r="O141" s="40"/>
      <c r="P141" s="40"/>
      <c r="Q141" s="40"/>
      <c r="R141" s="40"/>
      <c r="S141" s="40"/>
      <c r="T141" s="40"/>
      <c r="V141" s="40"/>
      <c r="W141" s="40"/>
      <c r="X141" s="40"/>
      <c r="Y141" s="40"/>
      <c r="Z141" s="40"/>
      <c r="AA141" s="40"/>
      <c r="AB141" s="40"/>
      <c r="AC141" s="40"/>
      <c r="AD141" s="40"/>
      <c r="AE141" s="40"/>
      <c r="AF141" s="40"/>
      <c r="AG141" s="40"/>
      <c r="AH141" s="40"/>
      <c r="AI141" s="40"/>
      <c r="AJ141" s="40"/>
    </row>
    <row r="142" spans="1:38">
      <c r="A142" s="40"/>
      <c r="B142" s="82" t="s">
        <v>145</v>
      </c>
      <c r="C142" s="83"/>
      <c r="D142" s="83"/>
      <c r="E142" s="83"/>
      <c r="F142" s="83"/>
      <c r="G142" s="62" t="str">
        <f>IF(S13="","",S13)</f>
        <v/>
      </c>
      <c r="H142" s="63"/>
      <c r="I142" s="63"/>
      <c r="J142" s="63"/>
      <c r="K142" s="63"/>
      <c r="L142" s="63"/>
      <c r="M142" s="63"/>
      <c r="N142" s="63"/>
      <c r="O142" s="63"/>
      <c r="P142" s="63"/>
      <c r="Q142" s="63"/>
      <c r="R142" s="63"/>
      <c r="S142" s="63"/>
      <c r="T142" s="63"/>
      <c r="U142" s="63"/>
      <c r="V142" s="63"/>
      <c r="W142" s="63"/>
      <c r="X142" s="63"/>
      <c r="Y142" s="70"/>
      <c r="Z142" s="70"/>
      <c r="AA142" s="70"/>
      <c r="AB142" s="70"/>
      <c r="AC142" s="70"/>
      <c r="AD142" s="70"/>
      <c r="AE142" s="70"/>
      <c r="AF142" s="70"/>
      <c r="AG142" s="70"/>
      <c r="AH142" s="70"/>
      <c r="AI142" s="84"/>
      <c r="AJ142" s="40"/>
    </row>
    <row r="143" spans="1:38">
      <c r="A143" s="40"/>
      <c r="B143" s="83"/>
      <c r="C143" s="83"/>
      <c r="D143" s="83"/>
      <c r="E143" s="83"/>
      <c r="F143" s="83"/>
      <c r="G143" s="65"/>
      <c r="H143" s="66"/>
      <c r="I143" s="66"/>
      <c r="J143" s="66"/>
      <c r="K143" s="66"/>
      <c r="L143" s="66"/>
      <c r="M143" s="66"/>
      <c r="N143" s="66"/>
      <c r="O143" s="66"/>
      <c r="P143" s="66"/>
      <c r="Q143" s="66"/>
      <c r="R143" s="66"/>
      <c r="S143" s="66"/>
      <c r="T143" s="66"/>
      <c r="U143" s="66"/>
      <c r="V143" s="66"/>
      <c r="W143" s="66"/>
      <c r="X143" s="66"/>
      <c r="Y143" s="75"/>
      <c r="Z143" s="75"/>
      <c r="AA143" s="75"/>
      <c r="AB143" s="75"/>
      <c r="AC143" s="75"/>
      <c r="AD143" s="75"/>
      <c r="AE143" s="75"/>
      <c r="AF143" s="75"/>
      <c r="AG143" s="75"/>
      <c r="AH143" s="75"/>
      <c r="AI143" s="85"/>
      <c r="AJ143" s="40"/>
    </row>
    <row r="144" spans="1:38">
      <c r="A144" s="40"/>
      <c r="B144" s="82" t="s">
        <v>6</v>
      </c>
      <c r="C144" s="83"/>
      <c r="D144" s="83"/>
      <c r="E144" s="83"/>
      <c r="F144" s="83"/>
      <c r="G144" s="62" t="str">
        <f>IF(S15="","",S15)</f>
        <v/>
      </c>
      <c r="H144" s="63"/>
      <c r="I144" s="63"/>
      <c r="J144" s="63"/>
      <c r="K144" s="63"/>
      <c r="L144" s="63"/>
      <c r="M144" s="63"/>
      <c r="N144" s="63"/>
      <c r="O144" s="63"/>
      <c r="P144" s="63"/>
      <c r="Q144" s="63"/>
      <c r="R144" s="63"/>
      <c r="S144" s="63"/>
      <c r="T144" s="63"/>
      <c r="U144" s="63"/>
      <c r="V144" s="63"/>
      <c r="W144" s="63"/>
      <c r="X144" s="63"/>
      <c r="Y144" s="70"/>
      <c r="Z144" s="70"/>
      <c r="AA144" s="70"/>
      <c r="AB144" s="70"/>
      <c r="AC144" s="70"/>
      <c r="AD144" s="70"/>
      <c r="AE144" s="70"/>
      <c r="AF144" s="70"/>
      <c r="AG144" s="70"/>
      <c r="AH144" s="70"/>
      <c r="AI144" s="84"/>
      <c r="AJ144" s="40"/>
    </row>
    <row r="145" spans="1:37">
      <c r="A145" s="40"/>
      <c r="B145" s="83"/>
      <c r="C145" s="83"/>
      <c r="D145" s="83"/>
      <c r="E145" s="83"/>
      <c r="F145" s="83"/>
      <c r="G145" s="65"/>
      <c r="H145" s="66"/>
      <c r="I145" s="66"/>
      <c r="J145" s="66"/>
      <c r="K145" s="66"/>
      <c r="L145" s="66"/>
      <c r="M145" s="66"/>
      <c r="N145" s="66"/>
      <c r="O145" s="66"/>
      <c r="P145" s="66"/>
      <c r="Q145" s="66"/>
      <c r="R145" s="66"/>
      <c r="S145" s="66"/>
      <c r="T145" s="66"/>
      <c r="U145" s="66"/>
      <c r="V145" s="66"/>
      <c r="W145" s="66"/>
      <c r="X145" s="66"/>
      <c r="Y145" s="75"/>
      <c r="Z145" s="75"/>
      <c r="AA145" s="75"/>
      <c r="AB145" s="75"/>
      <c r="AC145" s="75"/>
      <c r="AD145" s="75"/>
      <c r="AE145" s="75"/>
      <c r="AF145" s="75"/>
      <c r="AG145" s="75"/>
      <c r="AH145" s="75"/>
      <c r="AI145" s="85"/>
      <c r="AJ145" s="40"/>
    </row>
    <row r="146" spans="1:37">
      <c r="A146" s="40"/>
      <c r="B146" s="82" t="s">
        <v>8</v>
      </c>
      <c r="C146" s="83"/>
      <c r="D146" s="83"/>
      <c r="E146" s="83"/>
      <c r="F146" s="83"/>
      <c r="G146" s="62" t="str">
        <f>IF(S17="","",S17)</f>
        <v/>
      </c>
      <c r="H146" s="63"/>
      <c r="I146" s="63"/>
      <c r="J146" s="63"/>
      <c r="K146" s="63"/>
      <c r="L146" s="70"/>
      <c r="M146" s="70"/>
      <c r="N146" s="70"/>
      <c r="O146" s="70"/>
      <c r="P146" s="84"/>
      <c r="Q146" s="86" t="s">
        <v>9</v>
      </c>
      <c r="R146" s="54"/>
      <c r="S146" s="54"/>
      <c r="T146" s="54"/>
      <c r="U146" s="54"/>
      <c r="V146" s="62" t="str">
        <f>IF(AC17="","",AC17)</f>
        <v/>
      </c>
      <c r="W146" s="63"/>
      <c r="X146" s="63"/>
      <c r="Y146" s="63"/>
      <c r="Z146" s="63"/>
      <c r="AA146" s="63"/>
      <c r="AB146" s="63"/>
      <c r="AC146" s="63"/>
      <c r="AD146" s="70"/>
      <c r="AE146" s="70"/>
      <c r="AF146" s="70"/>
      <c r="AG146" s="70"/>
      <c r="AH146" s="70"/>
      <c r="AI146" s="84"/>
      <c r="AJ146" s="40"/>
    </row>
    <row r="147" spans="1:37">
      <c r="A147" s="40"/>
      <c r="B147" s="83"/>
      <c r="C147" s="83"/>
      <c r="D147" s="83"/>
      <c r="E147" s="83"/>
      <c r="F147" s="83"/>
      <c r="G147" s="65"/>
      <c r="H147" s="66"/>
      <c r="I147" s="66"/>
      <c r="J147" s="66"/>
      <c r="K147" s="66"/>
      <c r="L147" s="75"/>
      <c r="M147" s="75"/>
      <c r="N147" s="75"/>
      <c r="O147" s="75"/>
      <c r="P147" s="85"/>
      <c r="Q147" s="87"/>
      <c r="R147" s="83"/>
      <c r="S147" s="83"/>
      <c r="T147" s="83"/>
      <c r="U147" s="83"/>
      <c r="V147" s="65"/>
      <c r="W147" s="66"/>
      <c r="X147" s="66"/>
      <c r="Y147" s="66"/>
      <c r="Z147" s="66"/>
      <c r="AA147" s="66"/>
      <c r="AB147" s="66"/>
      <c r="AC147" s="66"/>
      <c r="AD147" s="75"/>
      <c r="AE147" s="75"/>
      <c r="AF147" s="75"/>
      <c r="AG147" s="75"/>
      <c r="AH147" s="75"/>
      <c r="AI147" s="85"/>
      <c r="AJ147" s="40"/>
    </row>
    <row r="148" spans="1:37">
      <c r="A148" s="40"/>
      <c r="B148" s="6"/>
      <c r="C148" s="6"/>
      <c r="D148" s="6"/>
      <c r="E148" s="6"/>
      <c r="F148" s="6"/>
      <c r="G148" s="6"/>
      <c r="H148" s="6"/>
      <c r="I148" s="6"/>
      <c r="J148" s="6"/>
      <c r="K148" s="6"/>
      <c r="L148" s="24"/>
      <c r="M148" s="24"/>
      <c r="N148" s="24"/>
      <c r="O148" s="24"/>
      <c r="P148" s="24"/>
      <c r="Q148" s="6"/>
      <c r="R148" s="6"/>
      <c r="S148" s="6"/>
      <c r="T148" s="6"/>
      <c r="V148" s="6"/>
      <c r="W148" s="6"/>
      <c r="X148" s="6"/>
      <c r="Y148" s="6"/>
      <c r="Z148" s="6"/>
      <c r="AA148" s="6"/>
      <c r="AB148" s="6"/>
      <c r="AC148" s="6"/>
      <c r="AD148" s="24"/>
      <c r="AE148" s="24"/>
      <c r="AF148" s="24"/>
      <c r="AG148" s="24"/>
      <c r="AH148" s="24"/>
      <c r="AI148" s="24"/>
      <c r="AJ148" s="40"/>
    </row>
    <row r="149" spans="1:37">
      <c r="A149" s="40"/>
      <c r="B149" s="40"/>
      <c r="C149" s="40"/>
      <c r="D149" s="40"/>
      <c r="E149" s="40"/>
      <c r="F149" s="40"/>
      <c r="G149" s="40"/>
      <c r="H149" s="40"/>
      <c r="I149" s="40"/>
      <c r="J149" s="40"/>
      <c r="K149" s="40"/>
      <c r="L149" s="40"/>
      <c r="M149" s="40"/>
      <c r="N149" s="40"/>
      <c r="O149" s="40"/>
      <c r="P149" s="40"/>
      <c r="Q149" s="40"/>
      <c r="R149" s="40"/>
      <c r="S149" s="40"/>
      <c r="T149" s="40"/>
      <c r="V149" s="40"/>
      <c r="W149" s="40"/>
      <c r="X149" s="40"/>
      <c r="Y149" s="40"/>
      <c r="Z149" s="40"/>
      <c r="AA149" s="40"/>
      <c r="AB149" s="40"/>
      <c r="AC149" s="40"/>
      <c r="AD149" s="40"/>
      <c r="AE149" s="40"/>
      <c r="AF149" s="40"/>
      <c r="AG149" s="40"/>
      <c r="AH149" s="40"/>
      <c r="AI149" s="40"/>
      <c r="AJ149" s="40"/>
    </row>
    <row r="150" spans="1:37">
      <c r="A150" s="40"/>
      <c r="B150" s="52" t="s">
        <v>16</v>
      </c>
      <c r="C150" s="53"/>
      <c r="D150" s="53"/>
      <c r="E150" s="53"/>
      <c r="F150" s="55" t="str">
        <f>IF(E27="","",E27)</f>
        <v/>
      </c>
      <c r="G150" s="56"/>
      <c r="H150" s="56"/>
      <c r="I150" s="56"/>
      <c r="J150" s="56"/>
      <c r="K150" s="56"/>
      <c r="L150" s="56"/>
      <c r="M150" s="57"/>
      <c r="N150" s="52" t="s">
        <v>23</v>
      </c>
      <c r="O150" s="52"/>
      <c r="P150" s="52"/>
      <c r="Q150" s="52"/>
      <c r="R150" s="62" t="str">
        <f>IF(R27="","",R27)</f>
        <v/>
      </c>
      <c r="S150" s="63"/>
      <c r="T150" s="63"/>
      <c r="U150" s="63"/>
      <c r="V150" s="63"/>
      <c r="W150" s="63"/>
      <c r="X150" s="63"/>
      <c r="Y150" s="63"/>
      <c r="Z150" s="63"/>
      <c r="AA150" s="63"/>
      <c r="AB150" s="63"/>
      <c r="AC150" s="63"/>
      <c r="AD150" s="63"/>
      <c r="AE150" s="63"/>
      <c r="AF150" s="63"/>
      <c r="AG150" s="63"/>
      <c r="AH150" s="63"/>
      <c r="AI150" s="64"/>
      <c r="AJ150" s="40"/>
    </row>
    <row r="151" spans="1:37">
      <c r="A151" s="40"/>
      <c r="B151" s="54"/>
      <c r="C151" s="54"/>
      <c r="D151" s="54"/>
      <c r="E151" s="54"/>
      <c r="F151" s="58"/>
      <c r="G151" s="59"/>
      <c r="H151" s="59"/>
      <c r="I151" s="59"/>
      <c r="J151" s="59"/>
      <c r="K151" s="59"/>
      <c r="L151" s="59"/>
      <c r="M151" s="60"/>
      <c r="N151" s="61"/>
      <c r="O151" s="61"/>
      <c r="P151" s="61"/>
      <c r="Q151" s="61"/>
      <c r="R151" s="65"/>
      <c r="S151" s="66"/>
      <c r="T151" s="66"/>
      <c r="U151" s="66"/>
      <c r="V151" s="66"/>
      <c r="W151" s="66"/>
      <c r="X151" s="66"/>
      <c r="Y151" s="66"/>
      <c r="Z151" s="66"/>
      <c r="AA151" s="66"/>
      <c r="AB151" s="66"/>
      <c r="AC151" s="66"/>
      <c r="AD151" s="66"/>
      <c r="AE151" s="66"/>
      <c r="AF151" s="66"/>
      <c r="AG151" s="66"/>
      <c r="AH151" s="66"/>
      <c r="AI151" s="67"/>
      <c r="AJ151" s="40"/>
    </row>
    <row r="152" spans="1:37">
      <c r="A152" s="40"/>
      <c r="B152" s="68" t="s">
        <v>54</v>
      </c>
      <c r="C152" s="63"/>
      <c r="D152" s="63"/>
      <c r="E152" s="64"/>
      <c r="F152" s="52" t="str">
        <f>IF(E59="","",E59)</f>
        <v/>
      </c>
      <c r="G152" s="53"/>
      <c r="H152" s="62" t="str">
        <f>IF(G29="","",G29)</f>
        <v/>
      </c>
      <c r="I152" s="63"/>
      <c r="J152" s="63"/>
      <c r="K152" s="63"/>
      <c r="L152" s="63"/>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7"/>
      <c r="AJ152" s="40"/>
    </row>
    <row r="153" spans="1:37">
      <c r="A153" s="40"/>
      <c r="B153" s="65"/>
      <c r="C153" s="66"/>
      <c r="D153" s="66"/>
      <c r="E153" s="67"/>
      <c r="F153" s="54"/>
      <c r="G153" s="54"/>
      <c r="H153" s="65"/>
      <c r="I153" s="66"/>
      <c r="J153" s="66"/>
      <c r="K153" s="66"/>
      <c r="L153" s="66"/>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60"/>
      <c r="AJ153" s="40"/>
    </row>
    <row r="154" spans="1:37">
      <c r="A154" s="40"/>
      <c r="B154" s="68" t="s">
        <v>51</v>
      </c>
      <c r="C154" s="63"/>
      <c r="D154" s="63"/>
      <c r="E154" s="64"/>
      <c r="F154" s="52" t="str">
        <f>IF(E31="","",E31)</f>
        <v/>
      </c>
      <c r="G154" s="53"/>
      <c r="H154" s="62" t="str">
        <f>IF(G31="","",G31)</f>
        <v/>
      </c>
      <c r="I154" s="63"/>
      <c r="J154" s="63"/>
      <c r="K154" s="63"/>
      <c r="L154" s="63"/>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7"/>
      <c r="AJ154" s="40"/>
    </row>
    <row r="155" spans="1:37">
      <c r="A155" s="40"/>
      <c r="B155" s="65"/>
      <c r="C155" s="66"/>
      <c r="D155" s="66"/>
      <c r="E155" s="67"/>
      <c r="F155" s="54"/>
      <c r="G155" s="54"/>
      <c r="H155" s="65"/>
      <c r="I155" s="66"/>
      <c r="J155" s="66"/>
      <c r="K155" s="66"/>
      <c r="L155" s="66"/>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60"/>
      <c r="AJ155" s="40"/>
    </row>
    <row r="156" spans="1:37">
      <c r="A156" s="40"/>
      <c r="B156" s="40"/>
      <c r="C156" s="40"/>
      <c r="D156" s="40"/>
      <c r="E156" s="40"/>
      <c r="F156" s="40"/>
      <c r="G156" s="40"/>
      <c r="H156" s="40"/>
      <c r="I156" s="40"/>
      <c r="J156" s="40"/>
      <c r="K156" s="40"/>
      <c r="L156" s="40"/>
      <c r="M156" s="40"/>
      <c r="N156" s="40"/>
      <c r="O156" s="40"/>
      <c r="P156" s="40"/>
      <c r="Q156" s="40"/>
      <c r="R156" s="40"/>
      <c r="S156" s="40"/>
      <c r="T156" s="40"/>
      <c r="V156" s="40"/>
      <c r="W156" s="40"/>
      <c r="X156" s="40"/>
      <c r="Y156" s="40"/>
      <c r="Z156" s="40"/>
      <c r="AA156" s="40"/>
      <c r="AB156" s="40"/>
      <c r="AC156" s="40"/>
      <c r="AD156" s="40"/>
      <c r="AE156" s="40"/>
      <c r="AF156" s="40"/>
      <c r="AG156" s="40"/>
      <c r="AH156" s="40"/>
      <c r="AI156" s="40"/>
      <c r="AJ156" s="40"/>
    </row>
    <row r="157" spans="1:37">
      <c r="A157" s="40"/>
      <c r="B157" s="40"/>
      <c r="C157" s="40"/>
      <c r="D157" s="40"/>
      <c r="E157" s="40"/>
      <c r="F157" s="40"/>
      <c r="G157" s="40"/>
      <c r="H157" s="40"/>
      <c r="I157" s="40"/>
      <c r="J157" s="40"/>
      <c r="K157" s="40"/>
      <c r="L157" s="40"/>
      <c r="M157" s="40"/>
      <c r="N157" s="40"/>
      <c r="O157" s="40"/>
      <c r="P157" s="40"/>
      <c r="Q157" s="40"/>
      <c r="R157" s="40"/>
      <c r="S157" s="40"/>
      <c r="T157" s="40"/>
      <c r="V157" s="40"/>
      <c r="W157" s="40"/>
      <c r="X157" s="40"/>
      <c r="Y157" s="40"/>
      <c r="Z157" s="40"/>
      <c r="AA157" s="40"/>
      <c r="AB157" s="40"/>
      <c r="AC157" s="40"/>
      <c r="AD157" s="40"/>
      <c r="AE157" s="40"/>
      <c r="AF157" s="40"/>
      <c r="AG157" s="40"/>
      <c r="AH157" s="40"/>
      <c r="AI157" s="40"/>
      <c r="AJ157" s="40"/>
    </row>
    <row r="158" spans="1:37">
      <c r="A158" s="40"/>
      <c r="B158" s="40"/>
      <c r="C158" s="40"/>
      <c r="D158" s="40"/>
      <c r="E158" s="40"/>
      <c r="F158" s="40"/>
      <c r="G158" s="40"/>
      <c r="H158" s="40"/>
      <c r="I158" s="40"/>
      <c r="J158" s="40"/>
      <c r="K158" s="40"/>
      <c r="L158" s="40"/>
      <c r="M158" s="40"/>
      <c r="N158" s="40"/>
      <c r="O158" s="40"/>
      <c r="P158" s="40"/>
      <c r="Q158" s="40"/>
      <c r="R158" s="40"/>
      <c r="S158" s="40"/>
      <c r="T158" s="40"/>
      <c r="V158" s="40"/>
      <c r="W158" s="40"/>
      <c r="X158" s="40"/>
      <c r="Y158" s="40"/>
      <c r="Z158" s="40"/>
      <c r="AA158" s="40"/>
      <c r="AB158" s="40"/>
      <c r="AC158" s="40"/>
      <c r="AD158" s="40"/>
      <c r="AE158" s="40"/>
      <c r="AF158" s="40"/>
      <c r="AG158" s="40"/>
      <c r="AH158" s="40"/>
      <c r="AI158" s="40"/>
      <c r="AJ158" s="40"/>
    </row>
    <row r="159" spans="1:37">
      <c r="A159" s="40"/>
      <c r="B159" s="40"/>
      <c r="C159" s="40"/>
      <c r="D159" s="40"/>
      <c r="E159" s="40"/>
      <c r="F159" s="40"/>
      <c r="G159" s="40"/>
      <c r="H159" s="40"/>
      <c r="I159" s="40"/>
      <c r="J159" s="40"/>
      <c r="K159" s="40"/>
      <c r="L159" s="40"/>
      <c r="M159" s="40"/>
      <c r="N159" s="40"/>
      <c r="O159" s="40"/>
      <c r="P159" s="40"/>
      <c r="Q159" s="40"/>
      <c r="R159" s="40"/>
      <c r="S159" s="40"/>
      <c r="T159" s="40"/>
      <c r="V159" s="40"/>
      <c r="W159" s="40"/>
      <c r="X159" s="40"/>
      <c r="Y159" s="40"/>
      <c r="Z159" s="40"/>
      <c r="AA159" s="40"/>
      <c r="AB159" s="40"/>
      <c r="AC159" s="40"/>
      <c r="AD159" s="40"/>
      <c r="AE159" s="40"/>
      <c r="AF159" s="40"/>
      <c r="AG159" s="40"/>
      <c r="AH159" s="40"/>
      <c r="AI159" s="40"/>
      <c r="AJ159" s="40"/>
      <c r="AK159" s="26"/>
    </row>
    <row r="160" spans="1:37">
      <c r="A160" s="40"/>
      <c r="B160" s="40"/>
      <c r="C160" s="40"/>
      <c r="D160" s="40"/>
      <c r="E160" s="40"/>
      <c r="F160" s="40"/>
      <c r="G160" s="40"/>
      <c r="H160" s="40"/>
      <c r="I160" s="40"/>
      <c r="J160" s="40"/>
      <c r="K160" s="40"/>
      <c r="L160" s="40"/>
      <c r="M160" s="40"/>
      <c r="N160" s="40"/>
      <c r="O160" s="40"/>
      <c r="P160" s="40"/>
      <c r="Q160" s="40"/>
      <c r="R160" s="40"/>
      <c r="S160" s="40"/>
      <c r="T160" s="40"/>
      <c r="V160" s="40"/>
      <c r="W160" s="40"/>
      <c r="X160" s="40"/>
      <c r="Y160" s="40"/>
      <c r="Z160" s="40"/>
      <c r="AA160" s="40"/>
      <c r="AB160" s="40"/>
      <c r="AC160" s="40"/>
      <c r="AD160" s="40"/>
      <c r="AE160" s="40"/>
      <c r="AF160" s="40"/>
      <c r="AG160" s="40"/>
      <c r="AH160" s="40"/>
      <c r="AI160" s="40"/>
      <c r="AJ160" s="40"/>
      <c r="AK160" s="26"/>
    </row>
  </sheetData>
  <sheetProtection algorithmName="SHA-512" hashValue="19FdNXhCDRKMcYJOkj21Gi3vNms3LwniIL3lfJvAlqHE8SVCBe8t0AiUN2nS/onRwluHngV7QBs50vVtY42WlQ==" saltValue="mA3EiraejVE72zGUrQO43w==" spinCount="100000" sheet="1" objects="1" scenarios="1"/>
  <mergeCells count="188">
    <mergeCell ref="B81:AJ81"/>
    <mergeCell ref="B82:AJ82"/>
    <mergeCell ref="A92:B92"/>
    <mergeCell ref="C87:F87"/>
    <mergeCell ref="A74:D75"/>
    <mergeCell ref="A76:D77"/>
    <mergeCell ref="A79:AJ79"/>
    <mergeCell ref="E76:F77"/>
    <mergeCell ref="G76:AJ77"/>
    <mergeCell ref="B80:AJ80"/>
    <mergeCell ref="C88:F88"/>
    <mergeCell ref="C89:F89"/>
    <mergeCell ref="C90:F90"/>
    <mergeCell ref="C91:F91"/>
    <mergeCell ref="C92:F92"/>
    <mergeCell ref="G86:AJ86"/>
    <mergeCell ref="G90:AJ90"/>
    <mergeCell ref="A70:AJ71"/>
    <mergeCell ref="B51:F51"/>
    <mergeCell ref="N15:R16"/>
    <mergeCell ref="S15:AJ16"/>
    <mergeCell ref="N17:R18"/>
    <mergeCell ref="S17:W18"/>
    <mergeCell ref="X17:AB18"/>
    <mergeCell ref="AC17:AJ18"/>
    <mergeCell ref="P41:V41"/>
    <mergeCell ref="S19:V20"/>
    <mergeCell ref="S21:V22"/>
    <mergeCell ref="S23:V24"/>
    <mergeCell ref="W19:AJ20"/>
    <mergeCell ref="W21:AJ22"/>
    <mergeCell ref="W23:AJ24"/>
    <mergeCell ref="N19:R24"/>
    <mergeCell ref="A41:H41"/>
    <mergeCell ref="A42:H43"/>
    <mergeCell ref="AD41:AJ41"/>
    <mergeCell ref="I41:O41"/>
    <mergeCell ref="A57:D58"/>
    <mergeCell ref="N57:Q58"/>
    <mergeCell ref="E57:M58"/>
    <mergeCell ref="R57:AJ58"/>
    <mergeCell ref="S35:AD36"/>
    <mergeCell ref="W41:AC41"/>
    <mergeCell ref="I42:O43"/>
    <mergeCell ref="B46:F46"/>
    <mergeCell ref="B47:F47"/>
    <mergeCell ref="A67:B68"/>
    <mergeCell ref="C67:AJ68"/>
    <mergeCell ref="C65:AJ66"/>
    <mergeCell ref="A65:B66"/>
    <mergeCell ref="E61:F62"/>
    <mergeCell ref="A61:D62"/>
    <mergeCell ref="A59:D60"/>
    <mergeCell ref="E59:F60"/>
    <mergeCell ref="A64:AJ64"/>
    <mergeCell ref="A4:AJ6"/>
    <mergeCell ref="S13:AJ14"/>
    <mergeCell ref="N13:R14"/>
    <mergeCell ref="Z7:AA8"/>
    <mergeCell ref="AB7:AC8"/>
    <mergeCell ref="AD7:AD8"/>
    <mergeCell ref="AE7:AF8"/>
    <mergeCell ref="AG7:AG8"/>
    <mergeCell ref="AH7:AI8"/>
    <mergeCell ref="AJ7:AJ8"/>
    <mergeCell ref="B11:E11"/>
    <mergeCell ref="F11:N11"/>
    <mergeCell ref="O11:AJ11"/>
    <mergeCell ref="G95:AJ95"/>
    <mergeCell ref="G96:AJ96"/>
    <mergeCell ref="AJ109:AJ110"/>
    <mergeCell ref="A114:AJ115"/>
    <mergeCell ref="G97:AJ97"/>
    <mergeCell ref="A2:AJ2"/>
    <mergeCell ref="A3:AJ3"/>
    <mergeCell ref="G59:AJ60"/>
    <mergeCell ref="G61:AJ62"/>
    <mergeCell ref="A27:D28"/>
    <mergeCell ref="E27:M28"/>
    <mergeCell ref="N27:Q28"/>
    <mergeCell ref="R27:AJ28"/>
    <mergeCell ref="A29:D30"/>
    <mergeCell ref="E29:F30"/>
    <mergeCell ref="G29:AJ30"/>
    <mergeCell ref="A31:D32"/>
    <mergeCell ref="E31:F32"/>
    <mergeCell ref="G31:AJ32"/>
    <mergeCell ref="G35:R36"/>
    <mergeCell ref="O100:AJ100"/>
    <mergeCell ref="B100:N100"/>
    <mergeCell ref="O106:AJ106"/>
    <mergeCell ref="O101:AJ101"/>
    <mergeCell ref="AM70:AN70"/>
    <mergeCell ref="AM71:AN71"/>
    <mergeCell ref="S37:AJ37"/>
    <mergeCell ref="G91:AJ91"/>
    <mergeCell ref="G92:AJ92"/>
    <mergeCell ref="P42:V43"/>
    <mergeCell ref="W42:AC43"/>
    <mergeCell ref="G94:AJ94"/>
    <mergeCell ref="I51:AJ51"/>
    <mergeCell ref="N52:AJ52"/>
    <mergeCell ref="G49:M49"/>
    <mergeCell ref="G54:AJ54"/>
    <mergeCell ref="AD42:AJ43"/>
    <mergeCell ref="E74:M75"/>
    <mergeCell ref="N74:Q75"/>
    <mergeCell ref="R74:AJ75"/>
    <mergeCell ref="B49:F49"/>
    <mergeCell ref="G93:AJ93"/>
    <mergeCell ref="G87:AJ87"/>
    <mergeCell ref="G88:AJ88"/>
    <mergeCell ref="G89:AJ89"/>
    <mergeCell ref="A93:B93"/>
    <mergeCell ref="A94:B94"/>
    <mergeCell ref="B48:F48"/>
    <mergeCell ref="O102:AJ102"/>
    <mergeCell ref="O103:AJ103"/>
    <mergeCell ref="B104:N104"/>
    <mergeCell ref="O104:AJ104"/>
    <mergeCell ref="B105:N105"/>
    <mergeCell ref="O105:AJ105"/>
    <mergeCell ref="B101:N101"/>
    <mergeCell ref="B102:N102"/>
    <mergeCell ref="B103:N103"/>
    <mergeCell ref="B106:N106"/>
    <mergeCell ref="AN116:AO116"/>
    <mergeCell ref="AP116:AS116"/>
    <mergeCell ref="AT116:BD116"/>
    <mergeCell ref="Z109:AA110"/>
    <mergeCell ref="AB109:AC110"/>
    <mergeCell ref="AD109:AD110"/>
    <mergeCell ref="AE109:AF110"/>
    <mergeCell ref="AG109:AG110"/>
    <mergeCell ref="AH109:AI110"/>
    <mergeCell ref="A95:B95"/>
    <mergeCell ref="A96:B96"/>
    <mergeCell ref="A97:B97"/>
    <mergeCell ref="A98:B98"/>
    <mergeCell ref="C97:F97"/>
    <mergeCell ref="C94:F94"/>
    <mergeCell ref="C95:F95"/>
    <mergeCell ref="C96:F96"/>
    <mergeCell ref="C93:F93"/>
    <mergeCell ref="D119:F120"/>
    <mergeCell ref="G119:AG120"/>
    <mergeCell ref="D126:R126"/>
    <mergeCell ref="S126:AG126"/>
    <mergeCell ref="B52:F52"/>
    <mergeCell ref="A46:A54"/>
    <mergeCell ref="B53:F53"/>
    <mergeCell ref="G51:H51"/>
    <mergeCell ref="B54:F54"/>
    <mergeCell ref="B50:AJ50"/>
    <mergeCell ref="G48:W48"/>
    <mergeCell ref="K46:AJ46"/>
    <mergeCell ref="J47:AJ47"/>
    <mergeCell ref="X48:AJ48"/>
    <mergeCell ref="N49:AJ49"/>
    <mergeCell ref="G98:AJ98"/>
    <mergeCell ref="C98:F98"/>
    <mergeCell ref="A86:B86"/>
    <mergeCell ref="C86:F86"/>
    <mergeCell ref="A87:B87"/>
    <mergeCell ref="A88:B88"/>
    <mergeCell ref="A89:B89"/>
    <mergeCell ref="A90:B90"/>
    <mergeCell ref="A91:B91"/>
    <mergeCell ref="D127:R128"/>
    <mergeCell ref="S127:AG128"/>
    <mergeCell ref="B142:F143"/>
    <mergeCell ref="G142:AI143"/>
    <mergeCell ref="B144:F145"/>
    <mergeCell ref="G144:AI145"/>
    <mergeCell ref="B146:F147"/>
    <mergeCell ref="G146:P147"/>
    <mergeCell ref="Q146:U147"/>
    <mergeCell ref="V146:AI147"/>
    <mergeCell ref="B150:E151"/>
    <mergeCell ref="F150:M151"/>
    <mergeCell ref="N150:Q151"/>
    <mergeCell ref="R150:AI151"/>
    <mergeCell ref="B152:E153"/>
    <mergeCell ref="F152:G153"/>
    <mergeCell ref="H152:AI153"/>
    <mergeCell ref="B154:E155"/>
    <mergeCell ref="F154:G155"/>
    <mergeCell ref="H154:AI155"/>
  </mergeCells>
  <phoneticPr fontId="2"/>
  <dataValidations xWindow="1036" yWindow="632" count="40">
    <dataValidation allowBlank="1" showInputMessage="1" showErrorMessage="1" promptTitle="申請日" prompt="申請日の属する月を入力してください。" sqref="AE7:AF8" xr:uid="{C9CA675F-4A8D-4482-9098-805F94DC41AE}"/>
    <dataValidation type="whole" allowBlank="1" showInputMessage="1" showErrorMessage="1" promptTitle="申請日" prompt="申請日の日付（１～31）のいずれかを入力してください。" sqref="AH7:AI8" xr:uid="{347C5C0D-ECB1-4748-9D4F-CC356DFAEE0E}">
      <formula1>1</formula1>
      <formula2>31</formula2>
    </dataValidation>
    <dataValidation allowBlank="1" showInputMessage="1" showErrorMessage="1" promptTitle="代表者の職名" prompt="代表者職名は、法人における役職名（（例）代表取締役、理事長等）を記入してください。" sqref="S17:W18 G146:K148" xr:uid="{EE0B21B2-F861-43FA-885B-4418226ED666}"/>
    <dataValidation allowBlank="1" showInputMessage="1" showErrorMessage="1" promptTitle="代表者の氏名" prompt="氏名は、法人代表者の氏名を正確に記入してください。（例）田中　太郎" sqref="AC17:AJ18 V146:AC148" xr:uid="{0109A75A-0C8A-4594-90D1-E31CB14D5DCC}"/>
    <dataValidation type="whole" allowBlank="1" showInputMessage="1" showErrorMessage="1" errorTitle="事業所番号の誤り" error="事業所指定の際に付与された「23」で始まる10桁の番号を正確に記入してください。" promptTitle="事業所番号の入力" prompt="指定の際に付与された【10桁】の番号を記入してください。" sqref="E57:M58 E74:M75" xr:uid="{348D6FCC-7F0F-4178-8085-4B431F20205B}">
      <formula1>2300000000</formula1>
      <formula2>2399999999</formula2>
    </dataValidation>
    <dataValidation allowBlank="1" showInputMessage="1" showErrorMessage="1" promptTitle="法人名称" prompt="法人の【正式名称】を入力してください。_x000a_例）株式会社愛知福祉事業会" sqref="G142:X145" xr:uid="{41C40AE9-E6CD-48A8-A4C1-DB9AB6F0DBE8}"/>
    <dataValidation allowBlank="1" showInputMessage="1" showErrorMessage="1" promptTitle="法人所在地" prompt="法人本部の所在地を正確に入力してください。_x000a_例）愛知県津島市〇〇町〇丁目〇番地〇号〇〇ビル１０４号　（×事業・施設所在地）" sqref="S15:AJ16" xr:uid="{94DA45E1-7791-40EC-8D4C-58652F5B8552}"/>
    <dataValidation allowBlank="1" showInputMessage="1" showErrorMessage="1" promptTitle="法人における担当者の氏名" prompt="担当者の方の氏名を記入してください。_x000a_例）山田　次郎" sqref="W19:AJ20" xr:uid="{30618F36-572D-4300-AC60-745739171D4E}"/>
    <dataValidation allowBlank="1" showInputMessage="1" showErrorMessage="1" promptTitle="この申請の御担当の方への連絡先" prompt="担当の方と連絡が取れる電話番号を記入してください。_x000a_例）052-954-7400" sqref="W21:AJ22" xr:uid="{457B128C-14A9-4921-B376-8885A9A25381}"/>
    <dataValidation allowBlank="1" showInputMessage="1" showErrorMessage="1" promptTitle="連絡先メールアドレス" prompt="担当の方とやりとりが可能なメールアドレスを記入してください。_x000a_例）aichi-fukushijigyou-kai@yahoo.co.jp" sqref="W23:AJ24" xr:uid="{92C30CFD-A36C-49E2-9278-C2364B672034}"/>
    <dataValidation allowBlank="1" showInputMessage="1" showErrorMessage="1" promptTitle="事業所の名称" prompt="事業所の届出の正式名称を記入してください。" sqref="R57:AJ58 R74:AJ75" xr:uid="{76F2F307-CBDE-42E9-98F3-1C6B416A0FE7}"/>
    <dataValidation allowBlank="1" showErrorMessage="1" promptTitle="年号の入力" sqref="AB7:AC8" xr:uid="{69F73472-E7AA-4907-9544-50C81DB2EDED}"/>
    <dataValidation type="list" allowBlank="1" showInputMessage="1" showErrorMessage="1" promptTitle="事業所のサービス種別（多機能の場合はいずれか１つを入力）" prompt="プルダウンのリストから、貴事業所のサービス種別を選択してください。_x000a_（多機能型事業所の場合は、実施するサービスのいずれか１つを選択してください。）_x000a_注：選択したサービス種別により補助基準単価（補助を受けることができる上限額）が異なります。別にありますシート「基準単価一覧」を参照し、サービス種別を選択してください。" sqref="G59:AJ60" xr:uid="{00A8E0AE-667E-491C-97A2-7FF15FE2D011}">
      <formula1>サービス種別</formula1>
    </dataValidation>
    <dataValidation allowBlank="1" showInputMessage="1" showErrorMessage="1" errorTitle="指定口座への振り込みが希望されています。" error="国保連登録口座以外への振込を希望する際は上段で「希望する」を選択してください。" promptTitle="口座名義人の入力　委任状の条件" prompt="略称等は用いず、正式な名称を誤りのないように入力してください。_x000a_なお、ここが法人名あるいは代表者名以外の場合（施設名や管理者名等）は委任状が必要です。" sqref="G54:AJ54" xr:uid="{00E9C0DB-393D-4916-A261-1A1117B72B17}"/>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48:W48" xr:uid="{47227BEC-461F-4E2E-AD25-EA1A9BE8810B}"/>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52:M52" xr:uid="{2723DF37-AE9B-43A0-9FBA-C79AFD81B8B6}">
      <formula1>AND(LENB(G52:M52)=LEN(G52:M52))</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6:J46" xr:uid="{38CE8694-D9F1-439B-A208-40EF2B9AD74A}">
      <formula1>AND(LENB(D46:G46)=LEN(D46:G46))</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7:I47" xr:uid="{3DC39049-196A-4027-ABC3-968C185FE39D}">
      <formula1>AND(LENB(G47:I47)=LEN(G47:I47))</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AB53" xr:uid="{FA862E9C-C17D-4B42-B43B-EFF21B26D6CD}">
      <formula1>AND(LENB(G53:AJ53)=LEN(G53:AJ53))</formula1>
    </dataValidation>
    <dataValidation type="list" allowBlank="1" showInputMessage="1" showErrorMessage="1" sqref="E76:F77" xr:uid="{77A713C6-4153-4B30-99E9-5CFF65444EFB}">
      <formula1>$A$80:$A$82</formula1>
    </dataValidation>
    <dataValidation type="list" allowBlank="1" showInputMessage="1" showErrorMessage="1" sqref="AN116:AO116" xr:uid="{8357EDC9-90D3-451C-9B71-94693EAF4664}">
      <formula1>#REF!</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G53" xr:uid="{9730AA14-E6AB-4711-B9E0-87FD6E5434A1}">
      <formula1>AND(LENB(G53:AJ53)=LEN(G53:AJ53))</formula1>
    </dataValidation>
    <dataValidation type="list" allowBlank="1" showInputMessage="1" showErrorMessage="1" errorTitle="指定口座への振り込みが希望されています。" error="国保連登録口座以外への振込を希望する際は上段で「希望する」を選択してください。" promptTitle="預金種類の入力" prompt="プルダウンのリストから、「１（普通預金）」または「２（当座預金）」のいずれかを選択してください。" sqref="G51:H51" xr:uid="{128FA00C-4BC7-43C5-B7DA-FC3FA48D2E32}">
      <formula1>$AU$49:$AU$50</formula1>
    </dataValidation>
    <dataValidation type="list" allowBlank="1" showInputMessage="1" showErrorMessage="1" sqref="E61:F62" xr:uid="{B80F8E75-5F57-4E8B-800B-71DE6960B061}">
      <formula1>$AR$66:$AR$67</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K53 AF53:AJ53" xr:uid="{B2BAE15C-168F-4509-9067-581F3AC94BA4}">
      <formula1>AND(LENB(#REF!)=LEN(#REF!))</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I53:J53" xr:uid="{D22DB2EA-5A4F-42CF-A47A-3EBF7ACF2954}">
      <formula1>AND(LENB(I53:AK53)=LEN(I53:AK53))</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M53:N53" xr:uid="{152100B3-1CB1-4655-8E8A-522530C05959}">
      <formula1>AND(LENB(#REF!)=LEN(#REF!))</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L53" xr:uid="{CDF7044A-18B3-462F-A749-58D1A1845F83}">
      <formula1>AND(LENB(AN51:AU51)=LEN(AN51:AU51))</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H53" xr:uid="{96B158F9-8AAA-4C98-922D-F0A4F03FC597}">
      <formula1>AND(LENB(AN51:AU51)=LEN(AN51:AU51))</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AC53:AJ53" xr:uid="{A953F624-2DBA-43C5-B141-0B7230481C37}">
      <formula1>AND(LENB(G53:AJ53)=LEN(G53:AJ53))</formula1>
    </dataValidation>
    <dataValidation type="list" allowBlank="1" showInputMessage="1" showErrorMessage="1" sqref="A87:B97" xr:uid="{167A0494-3157-44C3-AE8D-3B38456EADE8}">
      <formula1>$A$101:$A$106</formula1>
    </dataValidation>
    <dataValidation type="list" allowBlank="1" showInputMessage="1" showErrorMessage="1" promptTitle="かかりまし経費の対象期間" prompt="特段の事情がある場合のみ４年度へ変更_x000a_（要事前相談）　　　　　　　　　　　　　　　　_x000a_　　　　　　　　　　　　　_x000a__x000a_" sqref="F11:N11" xr:uid="{9A03BCD6-52C9-4B1A-86BA-698872711FFD}">
      <formula1>$AO$5:$AO$7</formula1>
    </dataValidation>
    <dataValidation allowBlank="1" showInputMessage="1" showErrorMessage="1" promptTitle="法人名称" prompt="法人の正式名称を記入してください。（×事業所・施設名）_x000a_例）株式会社愛知福祉事業会" sqref="S13:AJ14" xr:uid="{299F20A8-565F-4DF0-AE16-E164FD8E236D}"/>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O53:AA53" xr:uid="{724CC13C-7C77-49D3-9757-66EEE898AB18}">
      <formula1>AND(LENB(AN51:AR51)=LEN(AN51:AR51))</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AB53" xr:uid="{AC9E5095-F0F8-4E71-A025-0B9B979ADFA9}">
      <formula1>AND(LENB(BA51:BD51)=LEN(BA51:BD51))</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AC53" xr:uid="{50384544-F5D1-4A9A-9D9B-43F30AA640BB}">
      <formula1>AND(LENB(BB51:BD51)=LEN(BB51:BD51))</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AD53" xr:uid="{7B160B00-8C5E-4DC2-98E2-AAC53388D0D8}">
      <formula1>AND(LENB(BC51:BD51)=LEN(BC51:BD51))</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AE53" xr:uid="{991B8D72-2212-403E-916B-4569F59AC27F}">
      <formula1>AND(LENB(BD51:BD51)=LEN(BD51:BD51))</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AU51" xr:uid="{2EF69A08-F7DC-4788-BDC2-FA422CE9F7C5}">
      <formula1>AND(LENB(AN51:BD51)=LEN(AN51:BD51))</formula1>
    </dataValidation>
    <dataValidation allowBlank="1" showErrorMessage="1" sqref="Z108:AJ113" xr:uid="{EDE0D6F1-434B-4B51-9BD9-A15B532E6CA9}"/>
  </dataValidations>
  <pageMargins left="0.7" right="0.7" top="0.75" bottom="0.75" header="0.3" footer="0.3"/>
  <pageSetup paperSize="9" scale="59" fitToHeight="0" orientation="portrait" r:id="rId1"/>
  <rowBreaks count="2" manualBreakCount="2">
    <brk id="54" max="35" man="1"/>
    <brk id="10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14</xdr:col>
                    <xdr:colOff>107950</xdr:colOff>
                    <xdr:row>69</xdr:row>
                    <xdr:rowOff>203200</xdr:rowOff>
                  </from>
                  <to>
                    <xdr:col>18</xdr:col>
                    <xdr:colOff>133350</xdr:colOff>
                    <xdr:row>71</xdr:row>
                    <xdr:rowOff>69850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18</xdr:col>
                    <xdr:colOff>19050</xdr:colOff>
                    <xdr:row>69</xdr:row>
                    <xdr:rowOff>209550</xdr:rowOff>
                  </from>
                  <to>
                    <xdr:col>22</xdr:col>
                    <xdr:colOff>50800</xdr:colOff>
                    <xdr:row>71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2024-02-04T02:16:34Z</dcterms:created>
  <dcterms:modified xsi:type="dcterms:W3CDTF">2024-02-09T08:04:25Z</dcterms:modified>
</cp:coreProperties>
</file>