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5　瀬戸市\"/>
    </mc:Choice>
  </mc:AlternateContent>
  <xr:revisionPtr revIDLastSave="0" documentId="13_ncr:1_{F310B614-FD13-4BDE-B77D-A7E2C3CC0E32}" xr6:coauthVersionLast="47" xr6:coauthVersionMax="47" xr10:uidLastSave="{00000000-0000-0000-0000-000000000000}"/>
  <workbookProtection workbookAlgorithmName="SHA-512" workbookHashValue="4Bl9FAhRD6hX3alCqbW26LQOlxVCpCc1wFGLqDGZvuCLEsXQVSDrgGynW3R2ku/VQvD0Q2g2kTTyVXIqWHhuwA==" workbookSaltValue="rCKEePCV6Sh0dij6QStFi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<sst xmlns="http://schemas.openxmlformats.org/spreadsheetml/2006/main" count="275" uniqueCount="117">
  <si>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</si>
  <si>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</si>
  <si>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</si>
  <si>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</si>
  <si>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</si>
  <si>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</si>
  <si>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</si>
  <si>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</si>
  <si>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</si>
  <si>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</si>
  <si>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</si>
  <si>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</si>
  <si>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</si>
  <si>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</si>
  <si>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</si>
  <si>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</si>
  <si>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</si>
  <si>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</si>
  <si>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</si>
  <si>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</si>
  <si>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</si>
  <si>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</si>
  <si>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</si>
  <si>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</si>
  <si>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</si>
  <si>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</si>
  <si>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</si>
  <si>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</si>
  <si>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</si>
  <si>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</si>
  <si>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</si>
  <si>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</si>
  <si>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</si>
  <si>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</si>
  <si>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</si>
  <si>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</si>
  <si>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</si>
  <si>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</si>
  <si>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</si>
  <si>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</si>
  <si>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</si>
  <si>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</si>
  <si>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</si>
  <si>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</si>
  <si>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</si>
  <si>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</si>
  <si>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</si>
  <si>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</si>
  <si>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</si>
  <si>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</si>
  <si>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</si>
  <si>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</si>
  <si>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</si>
  <si>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</si>
  <si>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</si>
  <si>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</si>
  <si>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</si>
  <si>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</si>
  <si>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</si>
  <si>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</si>
  <si>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</si>
  <si>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</si>
  <si>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</si>
  <si>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</si>
  <si>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</si>
  <si>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</si>
  <si>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</si>
  <si>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</si>
  <si>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</si>
  <si>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</si>
  <si>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</si>
  <si>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</si>
  <si>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</si>
  <si>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</si>
  <si>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</si>
  <si>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</si>
  <si>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</si>
  <si>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</si>
  <si>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</si>
  <si>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</si>
  <si>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</si>
  <si>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</si>
  <si>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</si>
  <si>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</si>
  <si>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</si>
  <si>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</si>
  <si>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</si>
  <si>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</si>
  <si>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</si>
  <si>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</si>
  <si>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</si>
  <si>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</si>
  <si>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</si>
  <si>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</si>
  <si>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</si>
  <si>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</si>
  <si>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</si>
  <si>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</si>
  <si>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</si>
  <si>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</si>
  <si>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</si>
  <si>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</si>
  <si>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</si>
  <si>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</si>
  <si>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</si>
  <si>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</si>
  <si>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</si>
  <si>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</si>
  <si>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</si>
  <si>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</si>
  <si>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</si>
  <si>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</si>
  <si>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</si>
  <si>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</si>
  <si>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①有形固定資産減価償却率が低いのは、令和2年度に地方公営企業法を適用したことによるものが大きく、法適化した際に、過年度の減価償却累計額を計上していないためである。
②管渠老朽化率は、類似団体より高いが、ストックマネジメント計画に基づき、老朽管渠の計画的かつ効率的な更新に取り組んでいる。
③管渠改善率は、低い数値となっているが、ストックマネジメント計画に基づき、老朽管渠の計画的かつ効率的な更新に取り組んでいる。</t>
    <rPh sb="91" eb="93">
      <t>ルイジ</t>
    </rPh>
    <rPh sb="93" eb="95">
      <t>ダンタイ</t>
    </rPh>
    <rPh sb="97" eb="98">
      <t>タカ</t>
    </rPh>
    <rPh sb="111" eb="113">
      <t>ケイカク</t>
    </rPh>
    <rPh sb="114" eb="115">
      <t>モト</t>
    </rPh>
    <rPh sb="118" eb="120">
      <t>ロウキュウ</t>
    </rPh>
    <rPh sb="120" eb="122">
      <t>カンキョ</t>
    </rPh>
    <rPh sb="123" eb="125">
      <t>ケイカク</t>
    </rPh>
    <rPh sb="125" eb="126">
      <t>テキ</t>
    </rPh>
    <rPh sb="128" eb="130">
      <t>コウリツ</t>
    </rPh>
    <rPh sb="130" eb="131">
      <t>テキ</t>
    </rPh>
    <rPh sb="132" eb="134">
      <t>コウシン</t>
    </rPh>
    <rPh sb="135" eb="136">
      <t>ト</t>
    </rPh>
    <rPh sb="137" eb="138">
      <t>ク</t>
    </rPh>
    <phoneticPr fontId="4"/>
  </si>
  <si>
    <t xml:space="preserve">  本市の下水道事業は処理区域拡大に向けた整備を進めている過程であり、今後も計画的に下水道整備を進めていくところであるが、供用開始から50年が経過し、老朽化する施設の更新に要する費用の増大が懸念されている。
　今後、人口減少に伴う下水道使用料収入の減少や施設の老朽化の進展等、厳しい経営環境が予想される中、安定した下水道サービスを継続的に提供するため、経営基盤の強化に向け、下水道使用料改定や一般会計繰入金の依存度の引き下げについて検討を行うとともに、経営戦略に基づき、点検や修繕を計画的に実施し、ストックマネジメント修繕改築計画に基づく適切な維持管理と長寿命化に取り組む。
　また、経営戦略は令和6年度に改定し令和7年度から実施する予定である。</t>
    <phoneticPr fontId="4"/>
  </si>
  <si>
    <t>①経常収支比率は100％を超えており、単年度収支は黒字となっているものの、経常収益には一般会計繰入金が含まれており、収入の確保と事業の効率化を進める必要がある。
③流動比率が類似団体平均を大きく下回っているのは、建設改良費等に充てられた企業債償還金が多く、保有資金が少ないためである。前年度より上昇したのは、保有現金残高が増加したためである。
④企業債残高対事業規模比率が類似団体平均と比べて高い数値となっているのは、処理区域拡大に向けた投資を積極的に行っているためであり、今後も投資と財源のバランスに留意しながら、計画的な事業実施に取り組む。
⑤経費回収率は類似団体平均より低く、100％を下回っている。改善に向けて、汚水処理費のさらなる削減に努めるとともに、下水道使用料改定の必要性について検討を行う。
⑥汚水処理原価は、類似団体と同水準であるが、引き続き、事業の効率化に取り組む。前年度より低くなったのは、減価償却費が減少したことによるものである。
⑦施設利用率は、類似団体平均より低いが、今後は処理区域拡大に伴う水洗化人口の増加により、一日平均処理量が増え、処理場の利用率の向上が見込まれる。
⑧水洗化率が類似団体平均より低くなっているのは、近年拡大した処理区域には比較的新しい住宅が多く、現状の合併処理浄化槽からの下水道への転換が進みにくいためである。今後も接続勧奨に取り組み水洗化率の向上に努める。</t>
    <rPh sb="154" eb="156">
      <t>ホユウ</t>
    </rPh>
    <rPh sb="156" eb="158">
      <t>ゲンキン</t>
    </rPh>
    <rPh sb="158" eb="160">
      <t>ザンダカ</t>
    </rPh>
    <rPh sb="161" eb="163">
      <t>ゾウカ</t>
    </rPh>
    <rPh sb="406" eb="411">
      <t>ゲンカショウキャクヒ</t>
    </rPh>
    <rPh sb="412" eb="41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</si>
</sst>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0.01</c:v>
                </c:pt>
                <c:pt idx="3" formatCode="#,##0.00;&quot;△&quot;#,##0.00">
                  <c:v>0</c:v>
                </c:pt>
                <c:pt idx="4">
                  <c:v>7.0000000000000007E-2</c:v>
                </c:pt>
              </c:numCache>
            </c:numRef>
          </c:val>
          <c:extLst>
            <c:ext xmlns:c16="http://schemas.microsoft.com/office/drawing/2014/chart" uri="{C3380CC4-5D6E-409C-BE32-E72D297353CC}">
              <c16:uniqueId val="{00000000-327D-4BBC-A9AD-02E97ABDA9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327D-4BBC-A9AD-02E97ABDA9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51.78</c:v>
                </c:pt>
                <c:pt idx="3">
                  <c:v>53.93</c:v>
                </c:pt>
                <c:pt idx="4">
                  <c:v>57.88</c:v>
                </c:pt>
              </c:numCache>
            </c:numRef>
          </c:val>
          <c:extLst>
            <c:ext xmlns:c16="http://schemas.microsoft.com/office/drawing/2014/chart" uri="{C3380CC4-5D6E-409C-BE32-E72D297353CC}">
              <c16:uniqueId val="{00000000-7782-458C-AC3A-DA77077F01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7782-458C-AC3A-DA77077F01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86.98</c:v>
                </c:pt>
                <c:pt idx="3">
                  <c:v>86.22</c:v>
                </c:pt>
                <c:pt idx="4">
                  <c:v>87.62</c:v>
                </c:pt>
              </c:numCache>
            </c:numRef>
          </c:val>
          <c:extLst>
            <c:ext xmlns:c16="http://schemas.microsoft.com/office/drawing/2014/chart" uri="{C3380CC4-5D6E-409C-BE32-E72D297353CC}">
              <c16:uniqueId val="{00000000-391B-4B96-BA57-F02CE9C612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391B-4B96-BA57-F02CE9C612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102.12</c:v>
                </c:pt>
                <c:pt idx="3">
                  <c:v>102.27</c:v>
                </c:pt>
                <c:pt idx="4">
                  <c:v>101.86</c:v>
                </c:pt>
              </c:numCache>
            </c:numRef>
          </c:val>
          <c:extLst>
            <c:ext xmlns:c16="http://schemas.microsoft.com/office/drawing/2014/chart" uri="{C3380CC4-5D6E-409C-BE32-E72D297353CC}">
              <c16:uniqueId val="{00000000-8847-4210-AEA7-5B2D7487DF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8847-4210-AEA7-5B2D7487DF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4.54</c:v>
                </c:pt>
                <c:pt idx="3">
                  <c:v>8.9499999999999993</c:v>
                </c:pt>
                <c:pt idx="4">
                  <c:v>12.34</c:v>
                </c:pt>
              </c:numCache>
            </c:numRef>
          </c:val>
          <c:extLst>
            <c:ext xmlns:c16="http://schemas.microsoft.com/office/drawing/2014/chart" uri="{C3380CC4-5D6E-409C-BE32-E72D297353CC}">
              <c16:uniqueId val="{00000000-A35F-45AE-A7AB-0B4C8ADB7F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A35F-45AE-A7AB-0B4C8ADB7F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c:v>18.2</c:v>
                </c:pt>
                <c:pt idx="4">
                  <c:v>17.87</c:v>
                </c:pt>
              </c:numCache>
            </c:numRef>
          </c:val>
          <c:extLst>
            <c:ext xmlns:c16="http://schemas.microsoft.com/office/drawing/2014/chart" uri="{C3380CC4-5D6E-409C-BE32-E72D297353CC}">
              <c16:uniqueId val="{00000000-B6AA-4E43-8C70-6D03A8DDCA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B6AA-4E43-8C70-6D03A8DDCA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18C-444F-8B84-8A36B0709C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318C-444F-8B84-8A36B0709C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34.72</c:v>
                </c:pt>
                <c:pt idx="3">
                  <c:v>43.43</c:v>
                </c:pt>
                <c:pt idx="4">
                  <c:v>60.07</c:v>
                </c:pt>
              </c:numCache>
            </c:numRef>
          </c:val>
          <c:extLst>
            <c:ext xmlns:c16="http://schemas.microsoft.com/office/drawing/2014/chart" uri="{C3380CC4-5D6E-409C-BE32-E72D297353CC}">
              <c16:uniqueId val="{00000000-46AA-4C80-9005-40C4F3C3DD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46AA-4C80-9005-40C4F3C3DD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1243.1500000000001</c:v>
                </c:pt>
                <c:pt idx="3">
                  <c:v>1488.5</c:v>
                </c:pt>
                <c:pt idx="4">
                  <c:v>1478.44</c:v>
                </c:pt>
              </c:numCache>
            </c:numRef>
          </c:val>
          <c:extLst>
            <c:ext xmlns:c16="http://schemas.microsoft.com/office/drawing/2014/chart" uri="{C3380CC4-5D6E-409C-BE32-E72D297353CC}">
              <c16:uniqueId val="{00000000-E511-4D58-871B-2ED168088F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E511-4D58-871B-2ED168088F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60.84</c:v>
                </c:pt>
                <c:pt idx="3">
                  <c:v>62.94</c:v>
                </c:pt>
                <c:pt idx="4">
                  <c:v>64.650000000000006</c:v>
                </c:pt>
              </c:numCache>
            </c:numRef>
          </c:val>
          <c:extLst>
            <c:ext xmlns:c16="http://schemas.microsoft.com/office/drawing/2014/chart" uri="{C3380CC4-5D6E-409C-BE32-E72D297353CC}">
              <c16:uniqueId val="{00000000-83DD-4D9B-B887-58C70FB200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83DD-4D9B-B887-58C70FB200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148.24</c:v>
                </c:pt>
                <c:pt idx="3">
                  <c:v>143.47999999999999</c:v>
                </c:pt>
                <c:pt idx="4">
                  <c:v>139.55000000000001</c:v>
                </c:pt>
              </c:numCache>
            </c:numRef>
          </c:val>
          <c:extLst>
            <c:ext xmlns:c16="http://schemas.microsoft.com/office/drawing/2014/chart" uri="{C3380CC4-5D6E-409C-BE32-E72D297353CC}">
              <c16:uniqueId val="{00000000-5C80-4C57-9CCD-25D3A2B95C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5C80-4C57-9CCD-25D3A2B95C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0" max="80" width="2.59765625" customWidth="1"/>
    <col min="81" max="82" width="4.46484375" bestFit="1" customWidth="1"/>
    <col min="83" max="106" width="2.59765625"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瀬戸市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128122</v>
      </c>
      <c r="AM8" s="42"/>
      <c r="AN8" s="42"/>
      <c r="AO8" s="42"/>
      <c r="AP8" s="42"/>
      <c r="AQ8" s="42"/>
      <c r="AR8" s="42"/>
      <c r="AS8" s="42"/>
      <c r="AT8" s="35">
        <f>データ!T6</f>
        <v>111.4</v>
      </c>
      <c r="AU8" s="35"/>
      <c r="AV8" s="35"/>
      <c r="AW8" s="35"/>
      <c r="AX8" s="35"/>
      <c r="AY8" s="35"/>
      <c r="AZ8" s="35"/>
      <c r="BA8" s="35"/>
      <c r="BB8" s="35">
        <f>データ!U6</f>
        <v>1150.1099999999999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70.73</v>
      </c>
      <c r="J10" s="35"/>
      <c r="K10" s="35"/>
      <c r="L10" s="35"/>
      <c r="M10" s="35"/>
      <c r="N10" s="35"/>
      <c r="O10" s="35"/>
      <c r="P10" s="35">
        <f>データ!P6</f>
        <v>68.760000000000005</v>
      </c>
      <c r="Q10" s="35"/>
      <c r="R10" s="35"/>
      <c r="S10" s="35"/>
      <c r="T10" s="35"/>
      <c r="U10" s="35"/>
      <c r="V10" s="35"/>
      <c r="W10" s="35">
        <f>データ!Q6</f>
        <v>88.23</v>
      </c>
      <c r="X10" s="35"/>
      <c r="Y10" s="35"/>
      <c r="Z10" s="35"/>
      <c r="AA10" s="35"/>
      <c r="AB10" s="35"/>
      <c r="AC10" s="35"/>
      <c r="AD10" s="42">
        <f>データ!R6</f>
        <v>1760</v>
      </c>
      <c r="AE10" s="42"/>
      <c r="AF10" s="42"/>
      <c r="AG10" s="42"/>
      <c r="AH10" s="42"/>
      <c r="AI10" s="42"/>
      <c r="AJ10" s="42"/>
      <c r="AK10" s="2"/>
      <c r="AL10" s="42">
        <f>データ!V6</f>
        <v>87931</v>
      </c>
      <c r="AM10" s="42"/>
      <c r="AN10" s="42"/>
      <c r="AO10" s="42"/>
      <c r="AP10" s="42"/>
      <c r="AQ10" s="42"/>
      <c r="AR10" s="42"/>
      <c r="AS10" s="42"/>
      <c r="AT10" s="35">
        <f>データ!W6</f>
        <v>15.6</v>
      </c>
      <c r="AU10" s="35"/>
      <c r="AV10" s="35"/>
      <c r="AW10" s="35"/>
      <c r="AX10" s="35"/>
      <c r="AY10" s="35"/>
      <c r="AZ10" s="35"/>
      <c r="BA10" s="35"/>
      <c r="BB10" s="35">
        <f>データ!X6</f>
        <v>5636.6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yKHD7h+5BlR/GAEqXsVNLZ2UMgZP44Tci6VERabadP0FkUoz3THyzpboBh8DPjLPO0oPK35kCF+ks0xKB2SSA==" saltValue="+XkjWYiMR2rUFKwT9sd/W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232041</v>
      </c>
      <c r="D6" s="19">
        <f t="shared" si="3"/>
        <v>46</v>
      </c>
      <c r="E6" s="19">
        <f t="shared" si="3"/>
        <v>17</v>
      </c>
      <c r="F6" s="19">
        <f t="shared" si="3"/>
        <v>1</v>
      </c>
      <c r="G6" s="19">
        <f t="shared" si="3"/>
        <v>0</v>
      </c>
      <c r="H6" s="19" t="str">
        <f t="shared" si="3"/>
        <v>愛知県　瀬戸市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70.73</v>
      </c>
      <c r="P6" s="20">
        <f t="shared" si="3"/>
        <v>68.760000000000005</v>
      </c>
      <c r="Q6" s="20">
        <f t="shared" si="3"/>
        <v>88.23</v>
      </c>
      <c r="R6" s="20">
        <f t="shared" si="3"/>
        <v>1760</v>
      </c>
      <c r="S6" s="20">
        <f t="shared" si="3"/>
        <v>128122</v>
      </c>
      <c r="T6" s="20">
        <f t="shared" si="3"/>
        <v>111.4</v>
      </c>
      <c r="U6" s="20">
        <f t="shared" si="3"/>
        <v>1150.1099999999999</v>
      </c>
      <c r="V6" s="20">
        <f t="shared" si="3"/>
        <v>87931</v>
      </c>
      <c r="W6" s="20">
        <f t="shared" si="3"/>
        <v>15.6</v>
      </c>
      <c r="X6" s="20">
        <f t="shared" si="3"/>
        <v>5636.6</v>
      </c>
      <c r="Y6" s="21" t="str">
        <f>IF(Y7="",NA(),Y7)</f>
        <v>-</v>
      </c>
      <c r="Z6" s="21" t="str">
        <f t="shared" ref="Z6:AH6" si="4">IF(Z7="",NA(),Z7)</f>
        <v>-</v>
      </c>
      <c r="AA6" s="21">
        <f t="shared" si="4"/>
        <v>102.12</v>
      </c>
      <c r="AB6" s="21">
        <f t="shared" si="4"/>
        <v>102.27</v>
      </c>
      <c r="AC6" s="21">
        <f t="shared" si="4"/>
        <v>101.86</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34.72</v>
      </c>
      <c r="AX6" s="21">
        <f t="shared" si="6"/>
        <v>43.43</v>
      </c>
      <c r="AY6" s="21">
        <f t="shared" si="6"/>
        <v>60.07</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1243.1500000000001</v>
      </c>
      <c r="BI6" s="21">
        <f t="shared" si="7"/>
        <v>1488.5</v>
      </c>
      <c r="BJ6" s="21">
        <f t="shared" si="7"/>
        <v>1478.44</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60.84</v>
      </c>
      <c r="BT6" s="21">
        <f t="shared" si="8"/>
        <v>62.94</v>
      </c>
      <c r="BU6" s="21">
        <f t="shared" si="8"/>
        <v>64.650000000000006</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148.24</v>
      </c>
      <c r="CE6" s="21">
        <f t="shared" si="9"/>
        <v>143.47999999999999</v>
      </c>
      <c r="CF6" s="21">
        <f t="shared" si="9"/>
        <v>139.55000000000001</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f t="shared" si="10"/>
        <v>51.78</v>
      </c>
      <c r="CP6" s="21">
        <f t="shared" si="10"/>
        <v>53.93</v>
      </c>
      <c r="CQ6" s="21">
        <f t="shared" si="10"/>
        <v>57.88</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86.98</v>
      </c>
      <c r="DA6" s="21">
        <f t="shared" si="11"/>
        <v>86.22</v>
      </c>
      <c r="DB6" s="21">
        <f t="shared" si="11"/>
        <v>87.62</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4.54</v>
      </c>
      <c r="DL6" s="21">
        <f t="shared" si="12"/>
        <v>8.9499999999999993</v>
      </c>
      <c r="DM6" s="21">
        <f t="shared" si="12"/>
        <v>12.34</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0">
        <f t="shared" si="13"/>
        <v>0</v>
      </c>
      <c r="DW6" s="21">
        <f t="shared" si="13"/>
        <v>18.2</v>
      </c>
      <c r="DX6" s="21">
        <f t="shared" si="13"/>
        <v>17.87</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1">
        <f t="shared" si="14"/>
        <v>0.01</v>
      </c>
      <c r="EH6" s="20">
        <f t="shared" si="14"/>
        <v>0</v>
      </c>
      <c r="EI6" s="21">
        <f t="shared" si="14"/>
        <v>7.0000000000000007E-2</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25">
      <c r="A7" s="14"/>
      <c r="B7" s="23">
        <v>2022</v>
      </c>
      <c r="C7" s="23">
        <v>232041</v>
      </c>
      <c r="D7" s="23">
        <v>46</v>
      </c>
      <c r="E7" s="23">
        <v>17</v>
      </c>
      <c r="F7" s="23">
        <v>1</v>
      </c>
      <c r="G7" s="23">
        <v>0</v>
      </c>
      <c r="H7" s="23" t="s">
        <v>96</v>
      </c>
      <c r="I7" s="23" t="s">
        <v>97</v>
      </c>
      <c r="J7" s="23" t="s">
        <v>98</v>
      </c>
      <c r="K7" s="23" t="s">
        <v>99</v>
      </c>
      <c r="L7" s="23" t="s">
        <v>100</v>
      </c>
      <c r="M7" s="23" t="s">
        <v>101</v>
      </c>
      <c r="N7" s="24" t="s">
        <v>102</v>
      </c>
      <c r="O7" s="24">
        <v>70.73</v>
      </c>
      <c r="P7" s="24">
        <v>68.760000000000005</v>
      </c>
      <c r="Q7" s="24">
        <v>88.23</v>
      </c>
      <c r="R7" s="24">
        <v>1760</v>
      </c>
      <c r="S7" s="24">
        <v>128122</v>
      </c>
      <c r="T7" s="24">
        <v>111.4</v>
      </c>
      <c r="U7" s="24">
        <v>1150.1099999999999</v>
      </c>
      <c r="V7" s="24">
        <v>87931</v>
      </c>
      <c r="W7" s="24">
        <v>15.6</v>
      </c>
      <c r="X7" s="24">
        <v>5636.6</v>
      </c>
      <c r="Y7" s="24" t="s">
        <v>102</v>
      </c>
      <c r="Z7" s="24" t="s">
        <v>102</v>
      </c>
      <c r="AA7" s="24">
        <v>102.12</v>
      </c>
      <c r="AB7" s="24">
        <v>102.27</v>
      </c>
      <c r="AC7" s="24">
        <v>101.86</v>
      </c>
      <c r="AD7" s="24" t="s">
        <v>102</v>
      </c>
      <c r="AE7" s="24" t="s">
        <v>102</v>
      </c>
      <c r="AF7" s="24">
        <v>106.67</v>
      </c>
      <c r="AG7" s="24">
        <v>106.9</v>
      </c>
      <c r="AH7" s="24">
        <v>106.74</v>
      </c>
      <c r="AI7" s="24">
        <v>106.11</v>
      </c>
      <c r="AJ7" s="24" t="s">
        <v>102</v>
      </c>
      <c r="AK7" s="24" t="s">
        <v>102</v>
      </c>
      <c r="AL7" s="24">
        <v>0</v>
      </c>
      <c r="AM7" s="24">
        <v>0</v>
      </c>
      <c r="AN7" s="24">
        <v>0</v>
      </c>
      <c r="AO7" s="24" t="s">
        <v>102</v>
      </c>
      <c r="AP7" s="24" t="s">
        <v>102</v>
      </c>
      <c r="AQ7" s="24">
        <v>3.68</v>
      </c>
      <c r="AR7" s="24">
        <v>5.3</v>
      </c>
      <c r="AS7" s="24">
        <v>6.49</v>
      </c>
      <c r="AT7" s="24">
        <v>3.15</v>
      </c>
      <c r="AU7" s="24" t="s">
        <v>102</v>
      </c>
      <c r="AV7" s="24" t="s">
        <v>102</v>
      </c>
      <c r="AW7" s="24">
        <v>34.72</v>
      </c>
      <c r="AX7" s="24">
        <v>43.43</v>
      </c>
      <c r="AY7" s="24">
        <v>60.07</v>
      </c>
      <c r="AZ7" s="24" t="s">
        <v>102</v>
      </c>
      <c r="BA7" s="24" t="s">
        <v>102</v>
      </c>
      <c r="BB7" s="24">
        <v>67.86</v>
      </c>
      <c r="BC7" s="24">
        <v>72.92</v>
      </c>
      <c r="BD7" s="24">
        <v>81.19</v>
      </c>
      <c r="BE7" s="24">
        <v>73.44</v>
      </c>
      <c r="BF7" s="24" t="s">
        <v>102</v>
      </c>
      <c r="BG7" s="24" t="s">
        <v>102</v>
      </c>
      <c r="BH7" s="24">
        <v>1243.1500000000001</v>
      </c>
      <c r="BI7" s="24">
        <v>1488.5</v>
      </c>
      <c r="BJ7" s="24">
        <v>1478.44</v>
      </c>
      <c r="BK7" s="24" t="s">
        <v>102</v>
      </c>
      <c r="BL7" s="24" t="s">
        <v>102</v>
      </c>
      <c r="BM7" s="24">
        <v>709.4</v>
      </c>
      <c r="BN7" s="24">
        <v>734.47</v>
      </c>
      <c r="BO7" s="24">
        <v>720.89</v>
      </c>
      <c r="BP7" s="24">
        <v>652.82000000000005</v>
      </c>
      <c r="BQ7" s="24" t="s">
        <v>102</v>
      </c>
      <c r="BR7" s="24" t="s">
        <v>102</v>
      </c>
      <c r="BS7" s="24">
        <v>60.84</v>
      </c>
      <c r="BT7" s="24">
        <v>62.94</v>
      </c>
      <c r="BU7" s="24">
        <v>64.650000000000006</v>
      </c>
      <c r="BV7" s="24" t="s">
        <v>102</v>
      </c>
      <c r="BW7" s="24" t="s">
        <v>102</v>
      </c>
      <c r="BX7" s="24">
        <v>91.14</v>
      </c>
      <c r="BY7" s="24">
        <v>90.69</v>
      </c>
      <c r="BZ7" s="24">
        <v>90.5</v>
      </c>
      <c r="CA7" s="24">
        <v>97.61</v>
      </c>
      <c r="CB7" s="24" t="s">
        <v>102</v>
      </c>
      <c r="CC7" s="24" t="s">
        <v>102</v>
      </c>
      <c r="CD7" s="24">
        <v>148.24</v>
      </c>
      <c r="CE7" s="24">
        <v>143.47999999999999</v>
      </c>
      <c r="CF7" s="24">
        <v>139.55000000000001</v>
      </c>
      <c r="CG7" s="24" t="s">
        <v>102</v>
      </c>
      <c r="CH7" s="24" t="s">
        <v>102</v>
      </c>
      <c r="CI7" s="24">
        <v>136.86000000000001</v>
      </c>
      <c r="CJ7" s="24">
        <v>138.52000000000001</v>
      </c>
      <c r="CK7" s="24">
        <v>138.66999999999999</v>
      </c>
      <c r="CL7" s="24">
        <v>138.29</v>
      </c>
      <c r="CM7" s="24" t="s">
        <v>102</v>
      </c>
      <c r="CN7" s="24" t="s">
        <v>102</v>
      </c>
      <c r="CO7" s="24">
        <v>51.78</v>
      </c>
      <c r="CP7" s="24">
        <v>53.93</v>
      </c>
      <c r="CQ7" s="24">
        <v>57.88</v>
      </c>
      <c r="CR7" s="24" t="s">
        <v>102</v>
      </c>
      <c r="CS7" s="24" t="s">
        <v>102</v>
      </c>
      <c r="CT7" s="24">
        <v>60.78</v>
      </c>
      <c r="CU7" s="24">
        <v>59.96</v>
      </c>
      <c r="CV7" s="24">
        <v>59.9</v>
      </c>
      <c r="CW7" s="24">
        <v>59.1</v>
      </c>
      <c r="CX7" s="24" t="s">
        <v>102</v>
      </c>
      <c r="CY7" s="24" t="s">
        <v>102</v>
      </c>
      <c r="CZ7" s="24">
        <v>86.98</v>
      </c>
      <c r="DA7" s="24">
        <v>86.22</v>
      </c>
      <c r="DB7" s="24">
        <v>87.62</v>
      </c>
      <c r="DC7" s="24" t="s">
        <v>102</v>
      </c>
      <c r="DD7" s="24" t="s">
        <v>102</v>
      </c>
      <c r="DE7" s="24">
        <v>94.17</v>
      </c>
      <c r="DF7" s="24">
        <v>94.27</v>
      </c>
      <c r="DG7" s="24">
        <v>94.46</v>
      </c>
      <c r="DH7" s="24">
        <v>95.82</v>
      </c>
      <c r="DI7" s="24" t="s">
        <v>102</v>
      </c>
      <c r="DJ7" s="24" t="s">
        <v>102</v>
      </c>
      <c r="DK7" s="24">
        <v>4.54</v>
      </c>
      <c r="DL7" s="24">
        <v>8.9499999999999993</v>
      </c>
      <c r="DM7" s="24">
        <v>12.34</v>
      </c>
      <c r="DN7" s="24" t="s">
        <v>102</v>
      </c>
      <c r="DO7" s="24" t="s">
        <v>102</v>
      </c>
      <c r="DP7" s="24">
        <v>23.25</v>
      </c>
      <c r="DQ7" s="24">
        <v>25.2</v>
      </c>
      <c r="DR7" s="24">
        <v>27.42</v>
      </c>
      <c r="DS7" s="24">
        <v>39.74</v>
      </c>
      <c r="DT7" s="24" t="s">
        <v>102</v>
      </c>
      <c r="DU7" s="24" t="s">
        <v>102</v>
      </c>
      <c r="DV7" s="24">
        <v>0</v>
      </c>
      <c r="DW7" s="24">
        <v>18.2</v>
      </c>
      <c r="DX7" s="24">
        <v>17.87</v>
      </c>
      <c r="DY7" s="24" t="s">
        <v>102</v>
      </c>
      <c r="DZ7" s="24" t="s">
        <v>102</v>
      </c>
      <c r="EA7" s="24">
        <v>1.06</v>
      </c>
      <c r="EB7" s="24">
        <v>2.02</v>
      </c>
      <c r="EC7" s="24">
        <v>2.67</v>
      </c>
      <c r="ED7" s="24">
        <v>7.62</v>
      </c>
      <c r="EE7" s="24" t="s">
        <v>102</v>
      </c>
      <c r="EF7" s="24" t="s">
        <v>102</v>
      </c>
      <c r="EG7" s="24">
        <v>0.01</v>
      </c>
      <c r="EH7" s="24">
        <v>0</v>
      </c>
      <c r="EI7" s="24">
        <v>7.0000000000000007E-2</v>
      </c>
      <c r="EJ7" s="24" t="s">
        <v>102</v>
      </c>
      <c r="EK7" s="24" t="s">
        <v>102</v>
      </c>
      <c r="EL7" s="24">
        <v>0.08</v>
      </c>
      <c r="EM7" s="24">
        <v>0.24</v>
      </c>
      <c r="EN7" s="24">
        <v>0.14000000000000001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2024-02-22T00:28:18Z</cp:lastPrinted>
  <dcterms:created xsi:type="dcterms:W3CDTF">2023-12-12T00:47:40Z</dcterms:created>
  <dcterms:modified xsi:type="dcterms:W3CDTF">2024-02-22T01:23:40Z</dcterms:modified>
  <cp:category/>
</cp:coreProperties>
</file>