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9　小牧市\"/>
    </mc:Choice>
  </mc:AlternateContent>
  <xr:revisionPtr revIDLastSave="0" documentId="13_ncr:1_{E08DFC66-F723-47D4-9D69-93EBAB3837AA}" xr6:coauthVersionLast="47" xr6:coauthVersionMax="47" xr10:uidLastSave="{00000000-0000-0000-0000-000000000000}"/>
  <workbookProtection workbookAlgorithmName="SHA-512" workbookHashValue="mwFJCZnRmJDHOkVMl1hKLy794v2Les9k8Winn4MkYxVu+2ORoMrjoivXTNealwH5ZHBV1yU8CWLPW1zAN+piIg==" workbookSaltValue="SIXguGgMc25IxQYsQ3ykE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H85" i="4"/>
  <c r="G85" i="4"/>
  <c r="E85" i="4"/>
  <c r="BB10" i="4"/>
  <c r="AT10" i="4"/>
  <c r="AD8" i="4"/>
  <c r="W8" i="4"/>
  <c r="P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<sst xmlns="http://schemas.openxmlformats.org/spreadsheetml/2006/main" count="253" uniqueCount="117">
  <si>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</si>
  <si>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</si>
  <si>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</si>
  <si>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</si>
  <si>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</si>
  <si>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</si>
  <si>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</si>
  <si>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</si>
  <si>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</si>
  <si>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</si>
  <si>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</si>
  <si>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</si>
  <si>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</si>
  <si>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</si>
  <si>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</si>
  <si>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</si>
  <si>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</si>
  <si>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</si>
  <si>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</si>
  <si>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</si>
  <si>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</si>
  <si>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</si>
  <si>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</si>
  <si>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</si>
  <si>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</si>
  <si>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</si>
  <si>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</si>
  <si>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</si>
  <si>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</si>
  <si>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</si>
  <si>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</si>
  <si>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</si>
  <si>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</si>
  <si>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</si>
  <si>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</si>
  <si>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</si>
  <si>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</si>
  <si>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</si>
  <si>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</si>
  <si>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</si>
  <si>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</si>
  <si>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</si>
  <si>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</si>
  <si>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</si>
  <si>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</si>
  <si>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</si>
  <si>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</si>
  <si>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</si>
  <si>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</si>
  <si>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</si>
  <si>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</si>
  <si>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</si>
  <si>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</si>
  <si>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</si>
  <si>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</si>
  <si>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</si>
  <si>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</si>
  <si>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</si>
  <si>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</si>
  <si>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</si>
  <si>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</si>
  <si>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</si>
  <si>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</si>
  <si>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</si>
  <si>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</si>
  <si>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</si>
  <si>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</si>
  <si>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</si>
  <si>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</si>
  <si>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</si>
  <si>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</si>
  <si>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</si>
  <si>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</si>
  <si>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</si>
  <si>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</si>
  <si>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</si>
  <si>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</si>
  <si>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</si>
  <si>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</si>
  <si>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</si>
  <si>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</si>
  <si>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</si>
  <si>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</si>
  <si>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</si>
  <si>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</si>
  <si>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</si>
  <si>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</si>
  <si>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</si>
  <si>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</si>
  <si>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</si>
  <si>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</si>
  <si>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</si>
  <si>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</si>
  <si>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</si>
  <si>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</si>
  <si>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</si>
  <si>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</si>
  <si>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</si>
  <si>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</si>
  <si>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</si>
  <si>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</si>
  <si>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</si>
  <si>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</si>
  <si>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</si>
  <si>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</si>
  <si>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</si>
  <si>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</si>
  <si>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</si>
  <si>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</si>
  <si>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</si>
  <si>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</si>
  <si>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</si>
  <si>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</si>
  <si>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</si>
  <si>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令和3年度に比べて上昇している。これは管渠など資産の減価償却が進んだことが主な要因である。なお、類似団体平均値を下回っているのは、令和4年度が法適化4年目で有形固定資産減価償却累計額が少ないことが要因である。
②管渠老朽化率は0％であるのは、事業着手後の経過年数が少なく、耐用年数50年を経過した管渠がないためである。それに対して③管渠改善率は類似団体平均値を上回っている。これは主要管渠である陶管の損傷が激しい箇所において、道路陥没等のリスク低減や不明水対策として管更生工事を実施していることが主な要因である。</t>
    <phoneticPr fontId="4"/>
  </si>
  <si>
    <t>⑤経費回収率が低く、経費の削減や収益の向上のための取り組みが求められている。
将来の人口減少による有収水量の減少や老朽化した施設の更新費用の増大に対応するため、使用料適正化の検討も含め、令和4年6月策定の長期経営計画に基づき、経営改善を図っていく。（長期経営計画は5年毎の見直しを予定）</t>
    <phoneticPr fontId="4"/>
  </si>
  <si>
    <t>①経常収支比率は令和3年度に比べて下降している。本市では決算時に損益がゼロとなるよう一般会計繰入金を精算し収支の均衡を図っているため、特別利益・特別損失の額に影響を受ける。令和4年度は特別利益の過年度損益修正益を計上したことが数値下降の主な要因である。経常収支比率は100％前後の数値で推移しているが、⑤経費回収率は類似団体平均値を下回っている。これらは、本市が一般会計より基準外繰入金を受けていることが主な要因である。
農業集落排水事業は対象地域が限られており、使用料体系は公共下水道に合わせているため、単体で経費を賄うことは難しいが、不明水対策など維持管理費用を抑えることで経営の健全化を図っていく。
③流動比率は令和3年度に比べて上昇している。これは流動資産・流動負債ともに増加したが、増加幅は流動資産が大きかったためである。流動負債の増については、預り金の増によるものであり、流動資産の増については、現金預金の増によるものである。
④企業債残高対事業規模比率は令和3年度に比べて上昇している。これは令和３年度から企業債の借入を再開しており、企業債残高が増加したことが主な要因である。類似団体平均値を上回っているのは、処理区域内人口に対して投資額が多いためである。
⑥汚水処理原価は、令和3年度に比べて上昇している。これは、管路調査を実施したことにより汚水処理費用が増加したことが主な要因である。
⑧水洗化率は類似団体平均値を上回っているが、処理区域内の住民の高齢化が進んでいることから、更なる上昇は難しい状況である。</t>
    <rPh sb="355" eb="356">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</si>
</sst>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3.22</c:v>
                </c:pt>
                <c:pt idx="2">
                  <c:v>6.11</c:v>
                </c:pt>
                <c:pt idx="3">
                  <c:v>7.67</c:v>
                </c:pt>
                <c:pt idx="4">
                  <c:v>6.89</c:v>
                </c:pt>
              </c:numCache>
            </c:numRef>
          </c:val>
          <c:extLst>
            <c:ext xmlns:c16="http://schemas.microsoft.com/office/drawing/2014/chart" uri="{C3380CC4-5D6E-409C-BE32-E72D297353CC}">
              <c16:uniqueId val="{00000000-5794-4DAE-84DA-E86E14E11C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5794-4DAE-84DA-E86E14E11C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79.86</c:v>
                </c:pt>
                <c:pt idx="2">
                  <c:v>75.09</c:v>
                </c:pt>
                <c:pt idx="3">
                  <c:v>73.209999999999994</c:v>
                </c:pt>
                <c:pt idx="4">
                  <c:v>74.400000000000006</c:v>
                </c:pt>
              </c:numCache>
            </c:numRef>
          </c:val>
          <c:extLst>
            <c:ext xmlns:c16="http://schemas.microsoft.com/office/drawing/2014/chart" uri="{C3380CC4-5D6E-409C-BE32-E72D297353CC}">
              <c16:uniqueId val="{00000000-9976-4A45-BE6D-179047AFC7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9976-4A45-BE6D-179047AFC7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88.79</c:v>
                </c:pt>
                <c:pt idx="2">
                  <c:v>89.14</c:v>
                </c:pt>
                <c:pt idx="3">
                  <c:v>89.77</c:v>
                </c:pt>
                <c:pt idx="4">
                  <c:v>90.41</c:v>
                </c:pt>
              </c:numCache>
            </c:numRef>
          </c:val>
          <c:extLst>
            <c:ext xmlns:c16="http://schemas.microsoft.com/office/drawing/2014/chart" uri="{C3380CC4-5D6E-409C-BE32-E72D297353CC}">
              <c16:uniqueId val="{00000000-CA1C-4826-A488-6512256B1D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CA1C-4826-A488-6512256B1D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100.25</c:v>
                </c:pt>
                <c:pt idx="2">
                  <c:v>100.01</c:v>
                </c:pt>
                <c:pt idx="3">
                  <c:v>100.02</c:v>
                </c:pt>
                <c:pt idx="4">
                  <c:v>99.96</c:v>
                </c:pt>
              </c:numCache>
            </c:numRef>
          </c:val>
          <c:extLst>
            <c:ext xmlns:c16="http://schemas.microsoft.com/office/drawing/2014/chart" uri="{C3380CC4-5D6E-409C-BE32-E72D297353CC}">
              <c16:uniqueId val="{00000000-A522-4874-B4D1-D16F80251E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A522-4874-B4D1-D16F80251E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3.94</c:v>
                </c:pt>
                <c:pt idx="2">
                  <c:v>7.23</c:v>
                </c:pt>
                <c:pt idx="3">
                  <c:v>10.09</c:v>
                </c:pt>
                <c:pt idx="4">
                  <c:v>11.93</c:v>
                </c:pt>
              </c:numCache>
            </c:numRef>
          </c:val>
          <c:extLst>
            <c:ext xmlns:c16="http://schemas.microsoft.com/office/drawing/2014/chart" uri="{C3380CC4-5D6E-409C-BE32-E72D297353CC}">
              <c16:uniqueId val="{00000000-3D64-4B4B-996E-B95C9E93E9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3D64-4B4B-996E-B95C9E93E9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FDB-4159-BA7E-BFA548295F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FDB-4159-BA7E-BFA548295F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EB6-4C85-A338-3AA71F3194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BEB6-4C85-A338-3AA71F3194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79</c:v>
                </c:pt>
                <c:pt idx="2">
                  <c:v>73.849999999999994</c:v>
                </c:pt>
                <c:pt idx="3">
                  <c:v>93.83</c:v>
                </c:pt>
                <c:pt idx="4">
                  <c:v>115.15</c:v>
                </c:pt>
              </c:numCache>
            </c:numRef>
          </c:val>
          <c:extLst>
            <c:ext xmlns:c16="http://schemas.microsoft.com/office/drawing/2014/chart" uri="{C3380CC4-5D6E-409C-BE32-E72D297353CC}">
              <c16:uniqueId val="{00000000-DDDC-4711-823E-04AE5B3CA7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DDDC-4711-823E-04AE5B3CA7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3163.63</c:v>
                </c:pt>
                <c:pt idx="2">
                  <c:v>2803.37</c:v>
                </c:pt>
                <c:pt idx="3">
                  <c:v>3036.53</c:v>
                </c:pt>
                <c:pt idx="4">
                  <c:v>3632.44</c:v>
                </c:pt>
              </c:numCache>
            </c:numRef>
          </c:val>
          <c:extLst>
            <c:ext xmlns:c16="http://schemas.microsoft.com/office/drawing/2014/chart" uri="{C3380CC4-5D6E-409C-BE32-E72D297353CC}">
              <c16:uniqueId val="{00000000-1232-42E4-BA3C-A22F1C335F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1232-42E4-BA3C-A22F1C335F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27.3</c:v>
                </c:pt>
                <c:pt idx="2">
                  <c:v>32.03</c:v>
                </c:pt>
                <c:pt idx="3">
                  <c:v>29.82</c:v>
                </c:pt>
                <c:pt idx="4">
                  <c:v>21.22</c:v>
                </c:pt>
              </c:numCache>
            </c:numRef>
          </c:val>
          <c:extLst>
            <c:ext xmlns:c16="http://schemas.microsoft.com/office/drawing/2014/chart" uri="{C3380CC4-5D6E-409C-BE32-E72D297353CC}">
              <c16:uniqueId val="{00000000-E576-4E5E-A1AB-237EC560D9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E576-4E5E-A1AB-237EC560D9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291.52999999999997</c:v>
                </c:pt>
                <c:pt idx="2">
                  <c:v>248.96</c:v>
                </c:pt>
                <c:pt idx="3">
                  <c:v>268.55</c:v>
                </c:pt>
                <c:pt idx="4">
                  <c:v>378.74</c:v>
                </c:pt>
              </c:numCache>
            </c:numRef>
          </c:val>
          <c:extLst>
            <c:ext xmlns:c16="http://schemas.microsoft.com/office/drawing/2014/chart" uri="{C3380CC4-5D6E-409C-BE32-E72D297353CC}">
              <c16:uniqueId val="{00000000-7ADA-412B-8631-F6445D9D6A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ADA-412B-8631-F6445D9D6A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小牧市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150434</v>
      </c>
      <c r="AM8" s="42"/>
      <c r="AN8" s="42"/>
      <c r="AO8" s="42"/>
      <c r="AP8" s="42"/>
      <c r="AQ8" s="42"/>
      <c r="AR8" s="42"/>
      <c r="AS8" s="42"/>
      <c r="AT8" s="35">
        <f>データ!T6</f>
        <v>62.81</v>
      </c>
      <c r="AU8" s="35"/>
      <c r="AV8" s="35"/>
      <c r="AW8" s="35"/>
      <c r="AX8" s="35"/>
      <c r="AY8" s="35"/>
      <c r="AZ8" s="35"/>
      <c r="BA8" s="35"/>
      <c r="BB8" s="35">
        <f>データ!U6</f>
        <v>2395.06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76.099999999999994</v>
      </c>
      <c r="J10" s="35"/>
      <c r="K10" s="35"/>
      <c r="L10" s="35"/>
      <c r="M10" s="35"/>
      <c r="N10" s="35"/>
      <c r="O10" s="35"/>
      <c r="P10" s="35">
        <f>データ!P6</f>
        <v>0.79</v>
      </c>
      <c r="Q10" s="35"/>
      <c r="R10" s="35"/>
      <c r="S10" s="35"/>
      <c r="T10" s="35"/>
      <c r="U10" s="35"/>
      <c r="V10" s="35"/>
      <c r="W10" s="35">
        <f>データ!Q6</f>
        <v>69.599999999999994</v>
      </c>
      <c r="X10" s="35"/>
      <c r="Y10" s="35"/>
      <c r="Z10" s="35"/>
      <c r="AA10" s="35"/>
      <c r="AB10" s="35"/>
      <c r="AC10" s="35"/>
      <c r="AD10" s="42">
        <f>データ!R6</f>
        <v>1581</v>
      </c>
      <c r="AE10" s="42"/>
      <c r="AF10" s="42"/>
      <c r="AG10" s="42"/>
      <c r="AH10" s="42"/>
      <c r="AI10" s="42"/>
      <c r="AJ10" s="42"/>
      <c r="AK10" s="2"/>
      <c r="AL10" s="42">
        <f>データ!V6</f>
        <v>1189</v>
      </c>
      <c r="AM10" s="42"/>
      <c r="AN10" s="42"/>
      <c r="AO10" s="42"/>
      <c r="AP10" s="42"/>
      <c r="AQ10" s="42"/>
      <c r="AR10" s="42"/>
      <c r="AS10" s="42"/>
      <c r="AT10" s="35">
        <f>データ!W6</f>
        <v>0.69</v>
      </c>
      <c r="AU10" s="35"/>
      <c r="AV10" s="35"/>
      <c r="AW10" s="35"/>
      <c r="AX10" s="35"/>
      <c r="AY10" s="35"/>
      <c r="AZ10" s="35"/>
      <c r="BA10" s="35"/>
      <c r="BB10" s="35">
        <f>データ!X6</f>
        <v>1723.19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MHZeDlt09Q5Fyhy/WqbFIpp/QCEOr8xFQMIuTXaBztuLsC4gmxAPIy5/eHUftHkdQaFqcj6MrWJzY+FIqyHjsQ==" saltValue="y0Kpm5favRgOucZ2EH/L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232190</v>
      </c>
      <c r="D6" s="19">
        <f t="shared" si="3"/>
        <v>46</v>
      </c>
      <c r="E6" s="19">
        <f t="shared" si="3"/>
        <v>17</v>
      </c>
      <c r="F6" s="19">
        <f t="shared" si="3"/>
        <v>5</v>
      </c>
      <c r="G6" s="19">
        <f t="shared" si="3"/>
        <v>0</v>
      </c>
      <c r="H6" s="19" t="str">
        <f t="shared" si="3"/>
        <v>愛知県　小牧市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76.099999999999994</v>
      </c>
      <c r="P6" s="20">
        <f t="shared" si="3"/>
        <v>0.79</v>
      </c>
      <c r="Q6" s="20">
        <f t="shared" si="3"/>
        <v>69.599999999999994</v>
      </c>
      <c r="R6" s="20">
        <f t="shared" si="3"/>
        <v>1581</v>
      </c>
      <c r="S6" s="20">
        <f t="shared" si="3"/>
        <v>150434</v>
      </c>
      <c r="T6" s="20">
        <f t="shared" si="3"/>
        <v>62.81</v>
      </c>
      <c r="U6" s="20">
        <f t="shared" si="3"/>
        <v>2395.06</v>
      </c>
      <c r="V6" s="20">
        <f t="shared" si="3"/>
        <v>1189</v>
      </c>
      <c r="W6" s="20">
        <f t="shared" si="3"/>
        <v>0.69</v>
      </c>
      <c r="X6" s="20">
        <f t="shared" si="3"/>
        <v>1723.19</v>
      </c>
      <c r="Y6" s="21" t="str">
        <f>IF(Y7="",NA(),Y7)</f>
        <v>-</v>
      </c>
      <c r="Z6" s="21">
        <f t="shared" ref="Z6:AH6" si="4">IF(Z7="",NA(),Z7)</f>
        <v>100.25</v>
      </c>
      <c r="AA6" s="21">
        <f t="shared" si="4"/>
        <v>100.01</v>
      </c>
      <c r="AB6" s="21">
        <f t="shared" si="4"/>
        <v>100.02</v>
      </c>
      <c r="AC6" s="21">
        <f t="shared" si="4"/>
        <v>99.96</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79</v>
      </c>
      <c r="AW6" s="21">
        <f t="shared" si="6"/>
        <v>73.849999999999994</v>
      </c>
      <c r="AX6" s="21">
        <f t="shared" si="6"/>
        <v>93.83</v>
      </c>
      <c r="AY6" s="21">
        <f t="shared" si="6"/>
        <v>115.15</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3163.63</v>
      </c>
      <c r="BH6" s="21">
        <f t="shared" si="7"/>
        <v>2803.37</v>
      </c>
      <c r="BI6" s="21">
        <f t="shared" si="7"/>
        <v>3036.53</v>
      </c>
      <c r="BJ6" s="21">
        <f t="shared" si="7"/>
        <v>3632.44</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27.3</v>
      </c>
      <c r="BS6" s="21">
        <f t="shared" si="8"/>
        <v>32.03</v>
      </c>
      <c r="BT6" s="21">
        <f t="shared" si="8"/>
        <v>29.82</v>
      </c>
      <c r="BU6" s="21">
        <f t="shared" si="8"/>
        <v>21.22</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291.52999999999997</v>
      </c>
      <c r="CD6" s="21">
        <f t="shared" si="9"/>
        <v>248.96</v>
      </c>
      <c r="CE6" s="21">
        <f t="shared" si="9"/>
        <v>268.55</v>
      </c>
      <c r="CF6" s="21">
        <f t="shared" si="9"/>
        <v>378.74</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79.86</v>
      </c>
      <c r="CO6" s="21">
        <f t="shared" si="10"/>
        <v>75.09</v>
      </c>
      <c r="CP6" s="21">
        <f t="shared" si="10"/>
        <v>73.209999999999994</v>
      </c>
      <c r="CQ6" s="21">
        <f t="shared" si="10"/>
        <v>74.400000000000006</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88.79</v>
      </c>
      <c r="CZ6" s="21">
        <f t="shared" si="11"/>
        <v>89.14</v>
      </c>
      <c r="DA6" s="21">
        <f t="shared" si="11"/>
        <v>89.77</v>
      </c>
      <c r="DB6" s="21">
        <f t="shared" si="11"/>
        <v>90.41</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3.94</v>
      </c>
      <c r="DK6" s="21">
        <f t="shared" si="12"/>
        <v>7.23</v>
      </c>
      <c r="DL6" s="21">
        <f t="shared" si="12"/>
        <v>10.09</v>
      </c>
      <c r="DM6" s="21">
        <f t="shared" si="12"/>
        <v>11.93</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1">
        <f t="shared" ref="EF6:EN6" si="14">IF(EF7="",NA(),EF7)</f>
        <v>3.22</v>
      </c>
      <c r="EG6" s="21">
        <f t="shared" si="14"/>
        <v>6.11</v>
      </c>
      <c r="EH6" s="21">
        <f t="shared" si="14"/>
        <v>7.67</v>
      </c>
      <c r="EI6" s="21">
        <f t="shared" si="14"/>
        <v>6.89</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232190</v>
      </c>
      <c r="D7" s="23">
        <v>46</v>
      </c>
      <c r="E7" s="23">
        <v>17</v>
      </c>
      <c r="F7" s="23">
        <v>5</v>
      </c>
      <c r="G7" s="23">
        <v>0</v>
      </c>
      <c r="H7" s="23" t="s">
        <v>96</v>
      </c>
      <c r="I7" s="23" t="s">
        <v>97</v>
      </c>
      <c r="J7" s="23" t="s">
        <v>98</v>
      </c>
      <c r="K7" s="23" t="s">
        <v>99</v>
      </c>
      <c r="L7" s="23" t="s">
        <v>100</v>
      </c>
      <c r="M7" s="23" t="s">
        <v>101</v>
      </c>
      <c r="N7" s="24" t="s">
        <v>102</v>
      </c>
      <c r="O7" s="24">
        <v>76.099999999999994</v>
      </c>
      <c r="P7" s="24">
        <v>0.79</v>
      </c>
      <c r="Q7" s="24">
        <v>69.599999999999994</v>
      </c>
      <c r="R7" s="24">
        <v>1581</v>
      </c>
      <c r="S7" s="24">
        <v>150434</v>
      </c>
      <c r="T7" s="24">
        <v>62.81</v>
      </c>
      <c r="U7" s="24">
        <v>2395.06</v>
      </c>
      <c r="V7" s="24">
        <v>1189</v>
      </c>
      <c r="W7" s="24">
        <v>0.69</v>
      </c>
      <c r="X7" s="24">
        <v>1723.19</v>
      </c>
      <c r="Y7" s="24" t="s">
        <v>102</v>
      </c>
      <c r="Z7" s="24">
        <v>100.25</v>
      </c>
      <c r="AA7" s="24">
        <v>100.01</v>
      </c>
      <c r="AB7" s="24">
        <v>100.02</v>
      </c>
      <c r="AC7" s="24">
        <v>99.96</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79</v>
      </c>
      <c r="AW7" s="24">
        <v>73.849999999999994</v>
      </c>
      <c r="AX7" s="24">
        <v>93.83</v>
      </c>
      <c r="AY7" s="24">
        <v>115.15</v>
      </c>
      <c r="AZ7" s="24" t="s">
        <v>102</v>
      </c>
      <c r="BA7" s="24">
        <v>26.99</v>
      </c>
      <c r="BB7" s="24">
        <v>29.13</v>
      </c>
      <c r="BC7" s="24">
        <v>35.69</v>
      </c>
      <c r="BD7" s="24">
        <v>38.4</v>
      </c>
      <c r="BE7" s="24">
        <v>36.94</v>
      </c>
      <c r="BF7" s="24" t="s">
        <v>102</v>
      </c>
      <c r="BG7" s="24">
        <v>3163.63</v>
      </c>
      <c r="BH7" s="24">
        <v>2803.37</v>
      </c>
      <c r="BI7" s="24">
        <v>3036.53</v>
      </c>
      <c r="BJ7" s="24">
        <v>3632.44</v>
      </c>
      <c r="BK7" s="24" t="s">
        <v>102</v>
      </c>
      <c r="BL7" s="24">
        <v>826.83</v>
      </c>
      <c r="BM7" s="24">
        <v>867.83</v>
      </c>
      <c r="BN7" s="24">
        <v>791.76</v>
      </c>
      <c r="BO7" s="24">
        <v>900.82</v>
      </c>
      <c r="BP7" s="24">
        <v>809.19</v>
      </c>
      <c r="BQ7" s="24" t="s">
        <v>102</v>
      </c>
      <c r="BR7" s="24">
        <v>27.3</v>
      </c>
      <c r="BS7" s="24">
        <v>32.03</v>
      </c>
      <c r="BT7" s="24">
        <v>29.82</v>
      </c>
      <c r="BU7" s="24">
        <v>21.22</v>
      </c>
      <c r="BV7" s="24" t="s">
        <v>102</v>
      </c>
      <c r="BW7" s="24">
        <v>57.31</v>
      </c>
      <c r="BX7" s="24">
        <v>57.08</v>
      </c>
      <c r="BY7" s="24">
        <v>56.26</v>
      </c>
      <c r="BZ7" s="24">
        <v>52.94</v>
      </c>
      <c r="CA7" s="24">
        <v>57.02</v>
      </c>
      <c r="CB7" s="24" t="s">
        <v>102</v>
      </c>
      <c r="CC7" s="24">
        <v>291.52999999999997</v>
      </c>
      <c r="CD7" s="24">
        <v>248.96</v>
      </c>
      <c r="CE7" s="24">
        <v>268.55</v>
      </c>
      <c r="CF7" s="24">
        <v>378.74</v>
      </c>
      <c r="CG7" s="24" t="s">
        <v>102</v>
      </c>
      <c r="CH7" s="24">
        <v>273.52</v>
      </c>
      <c r="CI7" s="24">
        <v>274.99</v>
      </c>
      <c r="CJ7" s="24">
        <v>282.08999999999997</v>
      </c>
      <c r="CK7" s="24">
        <v>303.27999999999997</v>
      </c>
      <c r="CL7" s="24">
        <v>273.68</v>
      </c>
      <c r="CM7" s="24" t="s">
        <v>102</v>
      </c>
      <c r="CN7" s="24">
        <v>79.86</v>
      </c>
      <c r="CO7" s="24">
        <v>75.09</v>
      </c>
      <c r="CP7" s="24">
        <v>73.209999999999994</v>
      </c>
      <c r="CQ7" s="24">
        <v>74.400000000000006</v>
      </c>
      <c r="CR7" s="24" t="s">
        <v>102</v>
      </c>
      <c r="CS7" s="24">
        <v>50.14</v>
      </c>
      <c r="CT7" s="24">
        <v>54.83</v>
      </c>
      <c r="CU7" s="24">
        <v>66.53</v>
      </c>
      <c r="CV7" s="24">
        <v>52.35</v>
      </c>
      <c r="CW7" s="24">
        <v>52.55</v>
      </c>
      <c r="CX7" s="24" t="s">
        <v>102</v>
      </c>
      <c r="CY7" s="24">
        <v>88.79</v>
      </c>
      <c r="CZ7" s="24">
        <v>89.14</v>
      </c>
      <c r="DA7" s="24">
        <v>89.77</v>
      </c>
      <c r="DB7" s="24">
        <v>90.41</v>
      </c>
      <c r="DC7" s="24" t="s">
        <v>102</v>
      </c>
      <c r="DD7" s="24">
        <v>84.98</v>
      </c>
      <c r="DE7" s="24">
        <v>84.7</v>
      </c>
      <c r="DF7" s="24">
        <v>84.67</v>
      </c>
      <c r="DG7" s="24">
        <v>84.39</v>
      </c>
      <c r="DH7" s="24">
        <v>87.3</v>
      </c>
      <c r="DI7" s="24" t="s">
        <v>102</v>
      </c>
      <c r="DJ7" s="24">
        <v>3.94</v>
      </c>
      <c r="DK7" s="24">
        <v>7.23</v>
      </c>
      <c r="DL7" s="24">
        <v>10.09</v>
      </c>
      <c r="DM7" s="24">
        <v>11.93</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3.22</v>
      </c>
      <c r="EG7" s="24">
        <v>6.11</v>
      </c>
      <c r="EH7" s="24">
        <v>7.67</v>
      </c>
      <c r="EI7" s="24">
        <v>6.89</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2024-02-22T02:11:02Z</cp:lastPrinted>
  <dcterms:created xsi:type="dcterms:W3CDTF">2023-12-12T01:02:45Z</dcterms:created>
  <dcterms:modified xsi:type="dcterms:W3CDTF">2024-02-26T02:27:58Z</dcterms:modified>
  <cp:category/>
</cp:coreProperties>
</file>