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2　東海市\"/>
    </mc:Choice>
  </mc:AlternateContent>
  <xr:revisionPtr revIDLastSave="0" documentId="13_ncr:1_{4416CCB2-7843-4CDB-A197-6177559C918F}" xr6:coauthVersionLast="47" xr6:coauthVersionMax="47" xr10:uidLastSave="{00000000-0000-0000-0000-000000000000}"/>
  <workbookProtection workbookAlgorithmName="SHA-512" workbookHashValue="rKMnJBvhF1xmkda1OC2CLLlOZiDMjAauKjGKwBj9XyYvqwHUhBawRCfxyFLxj9FdYDG2Fug1Vzd4i2KgzRZqEw==" workbookSaltValue="/yXUN9sqwZjnLgK0cmCTQQ=="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E85" i="4"/>
  <c r="BB10" i="4"/>
  <c r="AT10" i="4"/>
  <c r="AD10" i="4"/>
  <c r="P10" i="4"/>
  <c r="B10" i="4"/>
  <c r="AT8" i="4"/>
  <c r="AD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<sst xmlns="http://schemas.openxmlformats.org/spreadsheetml/2006/main" count="275" uniqueCount="117">
  <si>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</si>
  <si>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</si>
  <si>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</si>
  <si>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</si>
  <si>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</si>
  <si>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</si>
  <si>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</si>
  <si>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</si>
  <si>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</si>
  <si>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</si>
  <si>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</si>
  <si>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</si>
  <si>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</si>
  <si>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</si>
  <si>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</si>
  <si>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</si>
  <si>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</si>
  <si>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</si>
  <si>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</si>
  <si>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</si>
  <si>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</si>
  <si>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</si>
  <si>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</si>
  <si>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</si>
  <si>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</si>
  <si>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</si>
  <si>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</si>
  <si>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</si>
  <si>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</si>
  <si>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</si>
  <si>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</si>
  <si>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</si>
  <si>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</si>
  <si>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</si>
  <si>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</si>
  <si>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</si>
  <si>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</si>
  <si>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</si>
  <si>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</si>
  <si>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</si>
  <si>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</si>
  <si>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</si>
  <si>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</si>
  <si>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</si>
  <si>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</si>
  <si>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</si>
  <si>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</si>
  <si>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</si>
  <si>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</si>
  <si>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</si>
  <si>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</si>
  <si>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</si>
  <si>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</si>
  <si>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</si>
  <si>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</si>
  <si>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</si>
  <si>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</si>
  <si>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</si>
  <si>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</si>
  <si>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</si>
  <si>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</si>
  <si>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</si>
  <si>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</si>
  <si>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</si>
  <si>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</si>
  <si>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</si>
  <si>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</si>
  <si>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</si>
  <si>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</si>
  <si>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</si>
  <si>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</si>
  <si>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</si>
  <si>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</si>
  <si>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</si>
  <si>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</si>
  <si>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</si>
  <si>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</si>
  <si>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</si>
  <si>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</si>
  <si>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</si>
  <si>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</si>
  <si>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</si>
  <si>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</si>
  <si>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</si>
  <si>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</si>
  <si>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</si>
  <si>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</si>
  <si>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</si>
  <si>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</si>
  <si>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</si>
  <si>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</si>
  <si>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</si>
  <si>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</si>
  <si>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</si>
  <si>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</si>
  <si>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</si>
  <si>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</si>
  <si>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</si>
  <si>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</si>
  <si>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</si>
  <si>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</si>
  <si>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</si>
  <si>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</si>
  <si>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</si>
  <si>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</si>
  <si>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</si>
  <si>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</si>
  <si>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</si>
  <si>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</si>
  <si>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</si>
  <si>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</si>
  <si>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</si>
  <si>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</si>
  <si>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</si>
  <si>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における、令和4年度末での管渠整備区域は1,609ha、普及率は86.88％となりました。普及率向上のため、今後も生活環境整備の重点事業として整備促進に努めていきます。水洗化率は94.8％となりましたが、使用料収入の増加を図るため、今後も積極的な啓発活動を行い、水洗化率向上に努める必要があります。
また、普及率が向上する一方で厳しい経営状況が続いていることから、安定した下水道事業を市民に提供していくための経営改善策の一つとして、下水道使用料の改定を検討していく予定です。
なお、経営戦略については、平成30年度に策定済みですが、これらの課題を踏まえ令和5年度に見直しを行っています。</t>
    <phoneticPr fontId="4"/>
  </si>
  <si>
    <t>①有形固定資産減価償却率については、減価償却費の増加により、前年度より数値は上がっていますが、依然として法定耐用年数に近い資産が少なく、類似団体より低い数値となっています。②管渠老朽化率については、初めて法定耐用年数(50年)を経過した管渠が発生したものです。③管渠改善率については、修繕・改良・更新の実績が無いため0%です。
引き続き、保有資産の老朽化の状況を踏まえて管渠の改善等に努めていきます。</t>
    <rPh sb="99" eb="100">
      <t>ハジ</t>
    </rPh>
    <rPh sb="102" eb="108">
      <t>ホウテイタイヨウネンスウ</t>
    </rPh>
    <rPh sb="111" eb="112">
      <t>ネン</t>
    </rPh>
    <rPh sb="114" eb="116">
      <t>ケイカ</t>
    </rPh>
    <rPh sb="118" eb="120">
      <t>カンキョ</t>
    </rPh>
    <rPh sb="121" eb="123">
      <t>ハッセイ</t>
    </rPh>
    <rPh sb="142" eb="144">
      <t>シュウゼン</t>
    </rPh>
    <rPh sb="145" eb="147">
      <t>カイリョウ</t>
    </rPh>
    <rPh sb="148" eb="150">
      <t>コウシン</t>
    </rPh>
    <rPh sb="151" eb="153">
      <t>ジッセキ</t>
    </rPh>
    <rPh sb="154" eb="155">
      <t>ナ</t>
    </rPh>
    <phoneticPr fontId="4"/>
  </si>
  <si>
    <t>本市では管渠の整備や、終末処理場及び雨水ポンプ場の更新を計画的に進めている影響から減価償却費の増加が続いていることにより、①経常収支比率は100％を下回り、②累積欠損金比率が発生する状況となっています。④企業債残高対事業規模比率についても施設の整備・更新のために企業債を借り入れていることから類似団体より高い数値になっているものと考えられます。
③流動比率については、100％を下回っていますが、建設改良費等に充てられた企業債が含まれており、これは翌年度の一般会計繰入金で賄うため、支払能力が不足するものではありません。
⑤経費回収率は100％を下回っており、使用料収入の増加を図る取り組みが必要です。
⑥汚水処理原価については、150円/㎥を超える部分は一般会計から繰入をしているため含まれていません。
⑦施設利用率については、将来的な管渠整備による供用開始区域の拡大及び下水道普及率の上昇の対応するため、施設の利用状況や規模の見直し等を計画的に実施していく必要があります。
⑧水洗化率については、前年度から0.46ポイント増となっています。今後も管渠の整備を計画的に行い、数値の向上を目指します。</t>
    <rPh sb="365" eb="368">
      <t>ショウライテキ</t>
    </rPh>
    <rPh sb="369" eb="373">
      <t>カンキョセイビ</t>
    </rPh>
    <rPh sb="376" eb="380">
      <t>キョウヨウカイシ</t>
    </rPh>
    <rPh sb="380" eb="382">
      <t>クイキ</t>
    </rPh>
    <rPh sb="383" eb="385">
      <t>カクダイ</t>
    </rPh>
    <rPh sb="385" eb="386">
      <t>オヨ</t>
    </rPh>
    <rPh sb="387" eb="392">
      <t>ゲスイドウフキュウ</t>
    </rPh>
    <rPh sb="392" eb="393">
      <t>リツ</t>
    </rPh>
    <rPh sb="394" eb="396">
      <t>ジョウショウ</t>
    </rPh>
    <rPh sb="397" eb="399">
      <t>タイオウ</t>
    </rPh>
    <rPh sb="404" eb="406">
      <t>シセツ</t>
    </rPh>
    <rPh sb="407" eb="411">
      <t>リヨウジョウキョウ</t>
    </rPh>
    <rPh sb="412" eb="414">
      <t>キボ</t>
    </rPh>
    <rPh sb="415" eb="417">
      <t>ミナオ</t>
    </rPh>
    <rPh sb="418" eb="419">
      <t>トウ</t>
    </rPh>
    <rPh sb="420" eb="423">
      <t>ケイカクテキ</t>
    </rPh>
    <rPh sb="424" eb="426">
      <t>ジッシ</t>
    </rPh>
    <rPh sb="430" eb="432">
      <t>ヒツヨウ</t>
    </rPh>
    <rPh sb="440" eb="444">
      <t>スイセンカリツ</t>
    </rPh>
    <rPh sb="450" eb="453">
      <t>ゼンネンド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</si>
</sst>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3B-42E6-BBB0-FD79CFD6B0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C93B-42E6-BBB0-FD79CFD6B0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66.459999999999994</c:v>
                </c:pt>
                <c:pt idx="3">
                  <c:v>62.23</c:v>
                </c:pt>
                <c:pt idx="4">
                  <c:v>62.44</c:v>
                </c:pt>
              </c:numCache>
            </c:numRef>
          </c:val>
          <c:extLst>
            <c:ext xmlns:c16="http://schemas.microsoft.com/office/drawing/2014/chart" uri="{C3380CC4-5D6E-409C-BE32-E72D297353CC}">
              <c16:uniqueId val="{00000000-BB7D-4A94-887D-815C5F8250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BB7D-4A94-887D-815C5F8250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92.78</c:v>
                </c:pt>
                <c:pt idx="3">
                  <c:v>94.3</c:v>
                </c:pt>
                <c:pt idx="4">
                  <c:v>94.76</c:v>
                </c:pt>
              </c:numCache>
            </c:numRef>
          </c:val>
          <c:extLst>
            <c:ext xmlns:c16="http://schemas.microsoft.com/office/drawing/2014/chart" uri="{C3380CC4-5D6E-409C-BE32-E72D297353CC}">
              <c16:uniqueId val="{00000000-3B75-4854-A632-B1196E34B5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3B75-4854-A632-B1196E34B5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92.78</c:v>
                </c:pt>
                <c:pt idx="3">
                  <c:v>92.55</c:v>
                </c:pt>
                <c:pt idx="4">
                  <c:v>94.04</c:v>
                </c:pt>
              </c:numCache>
            </c:numRef>
          </c:val>
          <c:extLst>
            <c:ext xmlns:c16="http://schemas.microsoft.com/office/drawing/2014/chart" uri="{C3380CC4-5D6E-409C-BE32-E72D297353CC}">
              <c16:uniqueId val="{00000000-1C10-413D-A042-35CD83B59B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1C10-413D-A042-35CD83B59B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3.54</c:v>
                </c:pt>
                <c:pt idx="3">
                  <c:v>6.84</c:v>
                </c:pt>
                <c:pt idx="4">
                  <c:v>10.17</c:v>
                </c:pt>
              </c:numCache>
            </c:numRef>
          </c:val>
          <c:extLst>
            <c:ext xmlns:c16="http://schemas.microsoft.com/office/drawing/2014/chart" uri="{C3380CC4-5D6E-409C-BE32-E72D297353CC}">
              <c16:uniqueId val="{00000000-3844-4B9E-9C99-25AE264C1D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3844-4B9E-9C99-25AE264C1D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0.7</c:v>
                </c:pt>
              </c:numCache>
            </c:numRef>
          </c:val>
          <c:extLst>
            <c:ext xmlns:c16="http://schemas.microsoft.com/office/drawing/2014/chart" uri="{C3380CC4-5D6E-409C-BE32-E72D297353CC}">
              <c16:uniqueId val="{00000000-9B11-4959-B58B-64C397DC20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9B11-4959-B58B-64C397DC20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15.61</c:v>
                </c:pt>
                <c:pt idx="3">
                  <c:v>34.29</c:v>
                </c:pt>
                <c:pt idx="4">
                  <c:v>47.15</c:v>
                </c:pt>
              </c:numCache>
            </c:numRef>
          </c:val>
          <c:extLst>
            <c:ext xmlns:c16="http://schemas.microsoft.com/office/drawing/2014/chart" uri="{C3380CC4-5D6E-409C-BE32-E72D297353CC}">
              <c16:uniqueId val="{00000000-715B-498D-B1C3-F49EDBEC3F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715B-498D-B1C3-F49EDBEC3F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72.77</c:v>
                </c:pt>
                <c:pt idx="3">
                  <c:v>74.73</c:v>
                </c:pt>
                <c:pt idx="4">
                  <c:v>74.239999999999995</c:v>
                </c:pt>
              </c:numCache>
            </c:numRef>
          </c:val>
          <c:extLst>
            <c:ext xmlns:c16="http://schemas.microsoft.com/office/drawing/2014/chart" uri="{C3380CC4-5D6E-409C-BE32-E72D297353CC}">
              <c16:uniqueId val="{00000000-210A-4BAB-B197-DFD499D4A1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210A-4BAB-B197-DFD499D4A1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2107.3200000000002</c:v>
                </c:pt>
                <c:pt idx="3">
                  <c:v>2151.7800000000002</c:v>
                </c:pt>
                <c:pt idx="4">
                  <c:v>2192.5500000000002</c:v>
                </c:pt>
              </c:numCache>
            </c:numRef>
          </c:val>
          <c:extLst>
            <c:ext xmlns:c16="http://schemas.microsoft.com/office/drawing/2014/chart" uri="{C3380CC4-5D6E-409C-BE32-E72D297353CC}">
              <c16:uniqueId val="{00000000-A480-4EC7-A375-D20472EEA6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A480-4EC7-A375-D20472EEA6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75.44</c:v>
                </c:pt>
                <c:pt idx="3">
                  <c:v>75.430000000000007</c:v>
                </c:pt>
                <c:pt idx="4">
                  <c:v>75.28</c:v>
                </c:pt>
              </c:numCache>
            </c:numRef>
          </c:val>
          <c:extLst>
            <c:ext xmlns:c16="http://schemas.microsoft.com/office/drawing/2014/chart" uri="{C3380CC4-5D6E-409C-BE32-E72D297353CC}">
              <c16:uniqueId val="{00000000-E94E-431E-8067-82935920BA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E94E-431E-8067-82935920BA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150.49</c:v>
                </c:pt>
                <c:pt idx="3">
                  <c:v>150.26</c:v>
                </c:pt>
                <c:pt idx="4">
                  <c:v>150.16999999999999</c:v>
                </c:pt>
              </c:numCache>
            </c:numRef>
          </c:val>
          <c:extLst>
            <c:ext xmlns:c16="http://schemas.microsoft.com/office/drawing/2014/chart" uri="{C3380CC4-5D6E-409C-BE32-E72D297353CC}">
              <c16:uniqueId val="{00000000-1359-4EF8-9C06-771B9ACB0B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1359-4EF8-9C06-771B9ACB0B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東海市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113625</v>
      </c>
      <c r="AM8" s="45"/>
      <c r="AN8" s="45"/>
      <c r="AO8" s="45"/>
      <c r="AP8" s="45"/>
      <c r="AQ8" s="45"/>
      <c r="AR8" s="45"/>
      <c r="AS8" s="45"/>
      <c r="AT8" s="46">
        <f>データ!T6</f>
        <v>43.43</v>
      </c>
      <c r="AU8" s="46"/>
      <c r="AV8" s="46"/>
      <c r="AW8" s="46"/>
      <c r="AX8" s="46"/>
      <c r="AY8" s="46"/>
      <c r="AZ8" s="46"/>
      <c r="BA8" s="46"/>
      <c r="BB8" s="46">
        <f>データ!U6</f>
        <v>2616.2800000000002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75.790000000000006</v>
      </c>
      <c r="J10" s="46"/>
      <c r="K10" s="46"/>
      <c r="L10" s="46"/>
      <c r="M10" s="46"/>
      <c r="N10" s="46"/>
      <c r="O10" s="46"/>
      <c r="P10" s="46">
        <f>データ!P6</f>
        <v>86.88</v>
      </c>
      <c r="Q10" s="46"/>
      <c r="R10" s="46"/>
      <c r="S10" s="46"/>
      <c r="T10" s="46"/>
      <c r="U10" s="46"/>
      <c r="V10" s="46"/>
      <c r="W10" s="46">
        <f>データ!Q6</f>
        <v>98.13</v>
      </c>
      <c r="X10" s="46"/>
      <c r="Y10" s="46"/>
      <c r="Z10" s="46"/>
      <c r="AA10" s="46"/>
      <c r="AB10" s="46"/>
      <c r="AC10" s="46"/>
      <c r="AD10" s="45">
        <f>データ!R6</f>
        <v>1920</v>
      </c>
      <c r="AE10" s="45"/>
      <c r="AF10" s="45"/>
      <c r="AG10" s="45"/>
      <c r="AH10" s="45"/>
      <c r="AI10" s="45"/>
      <c r="AJ10" s="45"/>
      <c r="AK10" s="2"/>
      <c r="AL10" s="45">
        <f>データ!V6</f>
        <v>98673</v>
      </c>
      <c r="AM10" s="45"/>
      <c r="AN10" s="45"/>
      <c r="AO10" s="45"/>
      <c r="AP10" s="45"/>
      <c r="AQ10" s="45"/>
      <c r="AR10" s="45"/>
      <c r="AS10" s="45"/>
      <c r="AT10" s="46">
        <f>データ!W6</f>
        <v>16.09</v>
      </c>
      <c r="AU10" s="46"/>
      <c r="AV10" s="46"/>
      <c r="AW10" s="46"/>
      <c r="AX10" s="46"/>
      <c r="AY10" s="46"/>
      <c r="AZ10" s="46"/>
      <c r="BA10" s="46"/>
      <c r="BB10" s="46">
        <f>データ!X6</f>
        <v>6132.57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poKwHRbYfidw9RNYv7rRvPhrSiCjHAStyFP0Enb4kulm7feB4paLILeWTNo3zuxgDAmBx1c4gObo2vAoQQCHQ==" saltValue="TRqVd5U+GjJKkVk9kE15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232220</v>
      </c>
      <c r="D6" s="19">
        <f t="shared" si="3"/>
        <v>46</v>
      </c>
      <c r="E6" s="19">
        <f t="shared" si="3"/>
        <v>17</v>
      </c>
      <c r="F6" s="19">
        <f t="shared" si="3"/>
        <v>1</v>
      </c>
      <c r="G6" s="19">
        <f t="shared" si="3"/>
        <v>0</v>
      </c>
      <c r="H6" s="19" t="str">
        <f t="shared" si="3"/>
        <v>愛知県　東海市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75.790000000000006</v>
      </c>
      <c r="P6" s="20">
        <f t="shared" si="3"/>
        <v>86.88</v>
      </c>
      <c r="Q6" s="20">
        <f t="shared" si="3"/>
        <v>98.13</v>
      </c>
      <c r="R6" s="20">
        <f t="shared" si="3"/>
        <v>1920</v>
      </c>
      <c r="S6" s="20">
        <f t="shared" si="3"/>
        <v>113625</v>
      </c>
      <c r="T6" s="20">
        <f t="shared" si="3"/>
        <v>43.43</v>
      </c>
      <c r="U6" s="20">
        <f t="shared" si="3"/>
        <v>2616.2800000000002</v>
      </c>
      <c r="V6" s="20">
        <f t="shared" si="3"/>
        <v>98673</v>
      </c>
      <c r="W6" s="20">
        <f t="shared" si="3"/>
        <v>16.09</v>
      </c>
      <c r="X6" s="20">
        <f t="shared" si="3"/>
        <v>6132.57</v>
      </c>
      <c r="Y6" s="21" t="str">
        <f>IF(Y7="",NA(),Y7)</f>
        <v>-</v>
      </c>
      <c r="Z6" s="21" t="str">
        <f t="shared" ref="Z6:AH6" si="4">IF(Z7="",NA(),Z7)</f>
        <v>-</v>
      </c>
      <c r="AA6" s="21">
        <f t="shared" si="4"/>
        <v>92.78</v>
      </c>
      <c r="AB6" s="21">
        <f t="shared" si="4"/>
        <v>92.55</v>
      </c>
      <c r="AC6" s="21">
        <f t="shared" si="4"/>
        <v>94.04</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1">
        <f t="shared" si="5"/>
        <v>15.61</v>
      </c>
      <c r="AM6" s="21">
        <f t="shared" si="5"/>
        <v>34.29</v>
      </c>
      <c r="AN6" s="21">
        <f t="shared" si="5"/>
        <v>47.15</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72.77</v>
      </c>
      <c r="AX6" s="21">
        <f t="shared" si="6"/>
        <v>74.73</v>
      </c>
      <c r="AY6" s="21">
        <f t="shared" si="6"/>
        <v>74.239999999999995</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2107.3200000000002</v>
      </c>
      <c r="BI6" s="21">
        <f t="shared" si="7"/>
        <v>2151.7800000000002</v>
      </c>
      <c r="BJ6" s="21">
        <f t="shared" si="7"/>
        <v>2192.5500000000002</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75.44</v>
      </c>
      <c r="BT6" s="21">
        <f t="shared" si="8"/>
        <v>75.430000000000007</v>
      </c>
      <c r="BU6" s="21">
        <f t="shared" si="8"/>
        <v>75.28</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150.49</v>
      </c>
      <c r="CE6" s="21">
        <f t="shared" si="9"/>
        <v>150.26</v>
      </c>
      <c r="CF6" s="21">
        <f t="shared" si="9"/>
        <v>150.16999999999999</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66.459999999999994</v>
      </c>
      <c r="CP6" s="21">
        <f t="shared" si="10"/>
        <v>62.23</v>
      </c>
      <c r="CQ6" s="21">
        <f t="shared" si="10"/>
        <v>62.44</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92.78</v>
      </c>
      <c r="DA6" s="21">
        <f t="shared" si="11"/>
        <v>94.3</v>
      </c>
      <c r="DB6" s="21">
        <f t="shared" si="11"/>
        <v>94.76</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3.54</v>
      </c>
      <c r="DL6" s="21">
        <f t="shared" si="12"/>
        <v>6.84</v>
      </c>
      <c r="DM6" s="21">
        <f t="shared" si="12"/>
        <v>10.17</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0">
        <f t="shared" si="13"/>
        <v>0</v>
      </c>
      <c r="DX6" s="21">
        <f t="shared" si="13"/>
        <v>0.7</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232220</v>
      </c>
      <c r="D7" s="23">
        <v>46</v>
      </c>
      <c r="E7" s="23">
        <v>17</v>
      </c>
      <c r="F7" s="23">
        <v>1</v>
      </c>
      <c r="G7" s="23">
        <v>0</v>
      </c>
      <c r="H7" s="23" t="s">
        <v>96</v>
      </c>
      <c r="I7" s="23" t="s">
        <v>97</v>
      </c>
      <c r="J7" s="23" t="s">
        <v>98</v>
      </c>
      <c r="K7" s="23" t="s">
        <v>99</v>
      </c>
      <c r="L7" s="23" t="s">
        <v>100</v>
      </c>
      <c r="M7" s="23" t="s">
        <v>101</v>
      </c>
      <c r="N7" s="24" t="s">
        <v>102</v>
      </c>
      <c r="O7" s="24">
        <v>75.790000000000006</v>
      </c>
      <c r="P7" s="24">
        <v>86.88</v>
      </c>
      <c r="Q7" s="24">
        <v>98.13</v>
      </c>
      <c r="R7" s="24">
        <v>1920</v>
      </c>
      <c r="S7" s="24">
        <v>113625</v>
      </c>
      <c r="T7" s="24">
        <v>43.43</v>
      </c>
      <c r="U7" s="24">
        <v>2616.2800000000002</v>
      </c>
      <c r="V7" s="24">
        <v>98673</v>
      </c>
      <c r="W7" s="24">
        <v>16.09</v>
      </c>
      <c r="X7" s="24">
        <v>6132.57</v>
      </c>
      <c r="Y7" s="24" t="s">
        <v>102</v>
      </c>
      <c r="Z7" s="24" t="s">
        <v>102</v>
      </c>
      <c r="AA7" s="24">
        <v>92.78</v>
      </c>
      <c r="AB7" s="24">
        <v>92.55</v>
      </c>
      <c r="AC7" s="24">
        <v>94.04</v>
      </c>
      <c r="AD7" s="24" t="s">
        <v>102</v>
      </c>
      <c r="AE7" s="24" t="s">
        <v>102</v>
      </c>
      <c r="AF7" s="24">
        <v>106.67</v>
      </c>
      <c r="AG7" s="24">
        <v>106.9</v>
      </c>
      <c r="AH7" s="24">
        <v>106.74</v>
      </c>
      <c r="AI7" s="24">
        <v>106.11</v>
      </c>
      <c r="AJ7" s="24" t="s">
        <v>102</v>
      </c>
      <c r="AK7" s="24" t="s">
        <v>102</v>
      </c>
      <c r="AL7" s="24">
        <v>15.61</v>
      </c>
      <c r="AM7" s="24">
        <v>34.29</v>
      </c>
      <c r="AN7" s="24">
        <v>47.15</v>
      </c>
      <c r="AO7" s="24" t="s">
        <v>102</v>
      </c>
      <c r="AP7" s="24" t="s">
        <v>102</v>
      </c>
      <c r="AQ7" s="24">
        <v>3.68</v>
      </c>
      <c r="AR7" s="24">
        <v>5.3</v>
      </c>
      <c r="AS7" s="24">
        <v>6.49</v>
      </c>
      <c r="AT7" s="24">
        <v>3.15</v>
      </c>
      <c r="AU7" s="24" t="s">
        <v>102</v>
      </c>
      <c r="AV7" s="24" t="s">
        <v>102</v>
      </c>
      <c r="AW7" s="24">
        <v>72.77</v>
      </c>
      <c r="AX7" s="24">
        <v>74.73</v>
      </c>
      <c r="AY7" s="24">
        <v>74.239999999999995</v>
      </c>
      <c r="AZ7" s="24" t="s">
        <v>102</v>
      </c>
      <c r="BA7" s="24" t="s">
        <v>102</v>
      </c>
      <c r="BB7" s="24">
        <v>67.86</v>
      </c>
      <c r="BC7" s="24">
        <v>72.92</v>
      </c>
      <c r="BD7" s="24">
        <v>81.19</v>
      </c>
      <c r="BE7" s="24">
        <v>73.44</v>
      </c>
      <c r="BF7" s="24" t="s">
        <v>102</v>
      </c>
      <c r="BG7" s="24" t="s">
        <v>102</v>
      </c>
      <c r="BH7" s="24">
        <v>2107.3200000000002</v>
      </c>
      <c r="BI7" s="24">
        <v>2151.7800000000002</v>
      </c>
      <c r="BJ7" s="24">
        <v>2192.5500000000002</v>
      </c>
      <c r="BK7" s="24" t="s">
        <v>102</v>
      </c>
      <c r="BL7" s="24" t="s">
        <v>102</v>
      </c>
      <c r="BM7" s="24">
        <v>709.4</v>
      </c>
      <c r="BN7" s="24">
        <v>734.47</v>
      </c>
      <c r="BO7" s="24">
        <v>720.89</v>
      </c>
      <c r="BP7" s="24">
        <v>652.82000000000005</v>
      </c>
      <c r="BQ7" s="24" t="s">
        <v>102</v>
      </c>
      <c r="BR7" s="24" t="s">
        <v>102</v>
      </c>
      <c r="BS7" s="24">
        <v>75.44</v>
      </c>
      <c r="BT7" s="24">
        <v>75.430000000000007</v>
      </c>
      <c r="BU7" s="24">
        <v>75.28</v>
      </c>
      <c r="BV7" s="24" t="s">
        <v>102</v>
      </c>
      <c r="BW7" s="24" t="s">
        <v>102</v>
      </c>
      <c r="BX7" s="24">
        <v>91.14</v>
      </c>
      <c r="BY7" s="24">
        <v>90.69</v>
      </c>
      <c r="BZ7" s="24">
        <v>90.5</v>
      </c>
      <c r="CA7" s="24">
        <v>97.61</v>
      </c>
      <c r="CB7" s="24" t="s">
        <v>102</v>
      </c>
      <c r="CC7" s="24" t="s">
        <v>102</v>
      </c>
      <c r="CD7" s="24">
        <v>150.49</v>
      </c>
      <c r="CE7" s="24">
        <v>150.26</v>
      </c>
      <c r="CF7" s="24">
        <v>150.16999999999999</v>
      </c>
      <c r="CG7" s="24" t="s">
        <v>102</v>
      </c>
      <c r="CH7" s="24" t="s">
        <v>102</v>
      </c>
      <c r="CI7" s="24">
        <v>136.86000000000001</v>
      </c>
      <c r="CJ7" s="24">
        <v>138.52000000000001</v>
      </c>
      <c r="CK7" s="24">
        <v>138.66999999999999</v>
      </c>
      <c r="CL7" s="24">
        <v>138.29</v>
      </c>
      <c r="CM7" s="24" t="s">
        <v>102</v>
      </c>
      <c r="CN7" s="24" t="s">
        <v>102</v>
      </c>
      <c r="CO7" s="24">
        <v>66.459999999999994</v>
      </c>
      <c r="CP7" s="24">
        <v>62.23</v>
      </c>
      <c r="CQ7" s="24">
        <v>62.44</v>
      </c>
      <c r="CR7" s="24" t="s">
        <v>102</v>
      </c>
      <c r="CS7" s="24" t="s">
        <v>102</v>
      </c>
      <c r="CT7" s="24">
        <v>60.78</v>
      </c>
      <c r="CU7" s="24">
        <v>59.96</v>
      </c>
      <c r="CV7" s="24">
        <v>59.9</v>
      </c>
      <c r="CW7" s="24">
        <v>59.1</v>
      </c>
      <c r="CX7" s="24" t="s">
        <v>102</v>
      </c>
      <c r="CY7" s="24" t="s">
        <v>102</v>
      </c>
      <c r="CZ7" s="24">
        <v>92.78</v>
      </c>
      <c r="DA7" s="24">
        <v>94.3</v>
      </c>
      <c r="DB7" s="24">
        <v>94.76</v>
      </c>
      <c r="DC7" s="24" t="s">
        <v>102</v>
      </c>
      <c r="DD7" s="24" t="s">
        <v>102</v>
      </c>
      <c r="DE7" s="24">
        <v>94.17</v>
      </c>
      <c r="DF7" s="24">
        <v>94.27</v>
      </c>
      <c r="DG7" s="24">
        <v>94.46</v>
      </c>
      <c r="DH7" s="24">
        <v>95.82</v>
      </c>
      <c r="DI7" s="24" t="s">
        <v>102</v>
      </c>
      <c r="DJ7" s="24" t="s">
        <v>102</v>
      </c>
      <c r="DK7" s="24">
        <v>3.54</v>
      </c>
      <c r="DL7" s="24">
        <v>6.84</v>
      </c>
      <c r="DM7" s="24">
        <v>10.17</v>
      </c>
      <c r="DN7" s="24" t="s">
        <v>102</v>
      </c>
      <c r="DO7" s="24" t="s">
        <v>102</v>
      </c>
      <c r="DP7" s="24">
        <v>23.25</v>
      </c>
      <c r="DQ7" s="24">
        <v>25.2</v>
      </c>
      <c r="DR7" s="24">
        <v>27.42</v>
      </c>
      <c r="DS7" s="24">
        <v>39.74</v>
      </c>
      <c r="DT7" s="24" t="s">
        <v>102</v>
      </c>
      <c r="DU7" s="24" t="s">
        <v>102</v>
      </c>
      <c r="DV7" s="24">
        <v>0</v>
      </c>
      <c r="DW7" s="24">
        <v>0</v>
      </c>
      <c r="DX7" s="24">
        <v>0.7</v>
      </c>
      <c r="DY7" s="24" t="s">
        <v>102</v>
      </c>
      <c r="DZ7" s="24" t="s">
        <v>102</v>
      </c>
      <c r="EA7" s="24">
        <v>1.06</v>
      </c>
      <c r="EB7" s="24">
        <v>2.02</v>
      </c>
      <c r="EC7" s="24">
        <v>2.67</v>
      </c>
      <c r="ED7" s="24">
        <v>7.62</v>
      </c>
      <c r="EE7" s="24" t="s">
        <v>102</v>
      </c>
      <c r="EF7" s="24" t="s">
        <v>102</v>
      </c>
      <c r="EG7" s="24">
        <v>0</v>
      </c>
      <c r="EH7" s="24">
        <v>0</v>
      </c>
      <c r="EI7" s="24">
        <v>0</v>
      </c>
      <c r="EJ7" s="24" t="s">
        <v>102</v>
      </c>
      <c r="EK7" s="24" t="s">
        <v>102</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2024-02-22T02:31:41Z</cp:lastPrinted>
  <dcterms:created xsi:type="dcterms:W3CDTF">2023-12-12T00:47:52Z</dcterms:created>
  <dcterms:modified xsi:type="dcterms:W3CDTF">2024-02-22T02:34:15Z</dcterms:modified>
  <cp:category/>
</cp:coreProperties>
</file>