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9　豊明市\"/>
    </mc:Choice>
  </mc:AlternateContent>
  <xr:revisionPtr revIDLastSave="0" documentId="13_ncr:1_{B8FB8875-7D58-47E6-8126-187C97055F5A}" xr6:coauthVersionLast="47" xr6:coauthVersionMax="47" xr10:uidLastSave="{00000000-0000-0000-0000-000000000000}"/>
  <workbookProtection workbookAlgorithmName="SHA-512" workbookHashValue="6zgw9fwoo1uJ+aFIVxCXSlMiLILidnFDBMCZpCR8iE9WIO9nrUugJjrsZ6DmR+N0lSd7L8e8L5JY6t2BIzkXAw==" workbookSaltValue="71VKDdG/1ciywtuvOLAQn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BB10" i="4"/>
  <c r="AT10" i="4"/>
  <c r="W10" i="4"/>
  <c r="P10" i="4"/>
  <c r="I10"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<sst xmlns="http://schemas.openxmlformats.org/spreadsheetml/2006/main" count="278" uniqueCount="117">
  <si>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</si>
  <si>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</si>
  <si>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</si>
  <si>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</si>
  <si>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</si>
  <si>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</si>
  <si>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</si>
  <si>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</si>
  <si>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</si>
  <si>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</si>
  <si>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</si>
  <si>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</si>
  <si>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</si>
  <si>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</si>
  <si>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</si>
  <si>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</si>
  <si>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</si>
  <si>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</si>
  <si>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</si>
  <si>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</si>
  <si>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</si>
  <si>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</si>
  <si>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</si>
  <si>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</si>
  <si>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</si>
  <si>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</si>
  <si>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</si>
  <si>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</si>
  <si>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</si>
  <si>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</si>
  <si>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</si>
  <si>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</si>
  <si>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</si>
  <si>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</si>
  <si>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</si>
  <si>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</si>
  <si>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</si>
  <si>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</si>
  <si>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</si>
  <si>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</si>
  <si>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</si>
  <si>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</si>
  <si>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</si>
  <si>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</si>
  <si>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</si>
  <si>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</si>
  <si>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</si>
  <si>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</si>
  <si>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</si>
  <si>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</si>
  <si>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</si>
  <si>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</si>
  <si>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</si>
  <si>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</si>
  <si>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</si>
  <si>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</si>
  <si>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</si>
  <si>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</si>
  <si>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</si>
  <si>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</si>
  <si>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</si>
  <si>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</si>
  <si>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</si>
  <si>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</si>
  <si>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</si>
  <si>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</si>
  <si>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</si>
  <si>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</si>
  <si>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</si>
  <si>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</si>
  <si>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</si>
  <si>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</si>
  <si>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</si>
  <si>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</si>
  <si>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</si>
  <si>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</si>
  <si>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</si>
  <si>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</si>
  <si>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</si>
  <si>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</si>
  <si>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</si>
  <si>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</si>
  <si>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</si>
  <si>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</si>
  <si>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</si>
  <si>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</si>
  <si>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</si>
  <si>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</si>
  <si>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</si>
  <si>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</si>
  <si>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</si>
  <si>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</si>
  <si>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</si>
  <si>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</si>
  <si>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</si>
  <si>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</si>
  <si>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豊明市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</si>
  <si>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</si>
  <si>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</si>
  <si>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</si>
  <si>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</si>
  <si>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</si>
  <si>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</si>
  <si>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</si>
  <si>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</si>
  <si>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</si>
  <si>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</si>
  <si>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</si>
  <si>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</si>
  <si>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</si>
  <si>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</si>
  <si>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</si>
  <si>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</si>
  <si>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</si>
  <si>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①有形固定資産減価償却率は平均値を下回るものの年々増加しています。今後も増加が見込まれるため計画的に長寿命化等に取り組んでいきます。
　②管渠老朽化率は令和４年度で初めて計上されましたが、平均値を大きく上回っています。これは本市が供用開始から50年が経過したことを意味し、今後益々の増加が見込まれます。改築・更新の必要性を見極め、効率的な維持修繕に取り組んでいきます。
　③管渠改善率は前年から微減しました。今後の老朽化の状況を踏まえ、ストックマネジメント計画に基づき計画的に老朽化対策を進めていきます。</t>
    <rPh sb="2" eb="4">
      <t>ユウケイ</t>
    </rPh>
    <rPh sb="4" eb="6">
      <t>コテイ</t>
    </rPh>
    <rPh sb="6" eb="8">
      <t>シサン</t>
    </rPh>
    <rPh sb="8" eb="10">
      <t>ゲンカ</t>
    </rPh>
    <rPh sb="10" eb="12">
      <t>ショウキャク</t>
    </rPh>
    <rPh sb="12" eb="13">
      <t>リツ</t>
    </rPh>
    <rPh sb="14" eb="16">
      <t>ヘイキン</t>
    </rPh>
    <rPh sb="16" eb="17">
      <t>チ</t>
    </rPh>
    <rPh sb="18" eb="20">
      <t>シタマワ</t>
    </rPh>
    <rPh sb="24" eb="26">
      <t>ネンネン</t>
    </rPh>
    <rPh sb="26" eb="28">
      <t>ゾウカ</t>
    </rPh>
    <rPh sb="34" eb="36">
      <t>コンゴ</t>
    </rPh>
    <rPh sb="37" eb="39">
      <t>ゾウカ</t>
    </rPh>
    <rPh sb="40" eb="42">
      <t>ミコ</t>
    </rPh>
    <rPh sb="47" eb="50">
      <t>ケイカクテキ</t>
    </rPh>
    <rPh sb="51" eb="54">
      <t>チョウジュミョウ</t>
    </rPh>
    <rPh sb="54" eb="55">
      <t>カ</t>
    </rPh>
    <rPh sb="55" eb="56">
      <t>トウ</t>
    </rPh>
    <rPh sb="57" eb="58">
      <t>ト</t>
    </rPh>
    <rPh sb="59" eb="60">
      <t>ク</t>
    </rPh>
    <rPh sb="70" eb="72">
      <t>カンキョ</t>
    </rPh>
    <rPh sb="72" eb="75">
      <t>ロウキュウカ</t>
    </rPh>
    <rPh sb="75" eb="76">
      <t>リツ</t>
    </rPh>
    <rPh sb="77" eb="79">
      <t>レイワ</t>
    </rPh>
    <rPh sb="80" eb="82">
      <t>ネンド</t>
    </rPh>
    <rPh sb="83" eb="84">
      <t>ハジ</t>
    </rPh>
    <rPh sb="86" eb="88">
      <t>ケイジョウ</t>
    </rPh>
    <rPh sb="95" eb="98">
      <t>ヘイキンチ</t>
    </rPh>
    <rPh sb="99" eb="100">
      <t>オオ</t>
    </rPh>
    <rPh sb="102" eb="104">
      <t>ウワマワ</t>
    </rPh>
    <rPh sb="113" eb="115">
      <t>ホンシ</t>
    </rPh>
    <rPh sb="116" eb="118">
      <t>キョウヨウ</t>
    </rPh>
    <rPh sb="118" eb="120">
      <t>カイシ</t>
    </rPh>
    <rPh sb="124" eb="125">
      <t>ネン</t>
    </rPh>
    <rPh sb="126" eb="128">
      <t>ケイカ</t>
    </rPh>
    <rPh sb="133" eb="135">
      <t>イミ</t>
    </rPh>
    <rPh sb="137" eb="139">
      <t>コンゴ</t>
    </rPh>
    <rPh sb="139" eb="141">
      <t>マスマス</t>
    </rPh>
    <rPh sb="142" eb="144">
      <t>ゾウカ</t>
    </rPh>
    <rPh sb="145" eb="147">
      <t>ミコ</t>
    </rPh>
    <rPh sb="152" eb="154">
      <t>カイチク</t>
    </rPh>
    <rPh sb="155" eb="157">
      <t>コウシン</t>
    </rPh>
    <rPh sb="158" eb="161">
      <t>ヒツヨウセイ</t>
    </rPh>
    <rPh sb="162" eb="164">
      <t>ミキワ</t>
    </rPh>
    <rPh sb="166" eb="169">
      <t>コウリツテキ</t>
    </rPh>
    <rPh sb="170" eb="174">
      <t>イジシュウゼン</t>
    </rPh>
    <rPh sb="175" eb="176">
      <t>ト</t>
    </rPh>
    <rPh sb="177" eb="178">
      <t>ク</t>
    </rPh>
    <rPh sb="188" eb="190">
      <t>カンキョ</t>
    </rPh>
    <rPh sb="190" eb="192">
      <t>カイゼン</t>
    </rPh>
    <rPh sb="192" eb="193">
      <t>リツ</t>
    </rPh>
    <rPh sb="194" eb="196">
      <t>ゼンネン</t>
    </rPh>
    <rPh sb="198" eb="200">
      <t>ビゲン</t>
    </rPh>
    <rPh sb="205" eb="207">
      <t>コンゴ</t>
    </rPh>
    <rPh sb="208" eb="211">
      <t>ロウキュウカ</t>
    </rPh>
    <rPh sb="212" eb="214">
      <t>ジョウキョウ</t>
    </rPh>
    <rPh sb="215" eb="216">
      <t>フ</t>
    </rPh>
    <rPh sb="229" eb="231">
      <t>ケイカク</t>
    </rPh>
    <rPh sb="232" eb="233">
      <t>モト</t>
    </rPh>
    <rPh sb="235" eb="237">
      <t>ケイカク</t>
    </rPh>
    <rPh sb="237" eb="238">
      <t>テキ</t>
    </rPh>
    <rPh sb="239" eb="241">
      <t>ロウキュウ</t>
    </rPh>
    <rPh sb="241" eb="242">
      <t>カ</t>
    </rPh>
    <phoneticPr fontId="4"/>
  </si>
  <si>
    <t>　本市の下水道事業は令和2年より地方公営企業法を一部適用し、令和3年4月より農業集落排水施設を、令和3年12月より民間のコミュニティ・プラント処理区域を公共下水道へ接続しました。
 今後、より健全な経営を続けていくためには、適正な使用料収入の確保が必要になってきます。経営状況を検証しながら、経費回収率100％以上を目標とし、使用料改定の必要性を検証していきます。
　また、本市の下水道事業は昭和46年の供用開始から50年が経過しました。今後も将来にわたって継続してサービスを提供し、管路施設の健全性を確保するため、ストックマネジメント計画に基づく点検・調査及び改修等を計画的に実施します。
　なお、下水道事業の経営戦略は令和7年度に見直しを予定しています。</t>
    <rPh sb="91" eb="93">
      <t>コンゴ</t>
    </rPh>
    <rPh sb="96" eb="98">
      <t>ケンゼン</t>
    </rPh>
    <rPh sb="99" eb="101">
      <t>ケイエイ</t>
    </rPh>
    <rPh sb="102" eb="103">
      <t>ツヅ</t>
    </rPh>
    <rPh sb="112" eb="114">
      <t>テキセイ</t>
    </rPh>
    <rPh sb="115" eb="118">
      <t>シヨウリョウ</t>
    </rPh>
    <rPh sb="118" eb="120">
      <t>シュウニュウ</t>
    </rPh>
    <rPh sb="121" eb="123">
      <t>カクホ</t>
    </rPh>
    <rPh sb="124" eb="126">
      <t>ヒツヨウ</t>
    </rPh>
    <rPh sb="134" eb="136">
      <t>ケイエイ</t>
    </rPh>
    <rPh sb="136" eb="138">
      <t>ジョウキョウ</t>
    </rPh>
    <rPh sb="139" eb="141">
      <t>ケンショウ</t>
    </rPh>
    <rPh sb="146" eb="148">
      <t>ケイヒ</t>
    </rPh>
    <rPh sb="148" eb="150">
      <t>カイシュウ</t>
    </rPh>
    <rPh sb="150" eb="151">
      <t>リツ</t>
    </rPh>
    <rPh sb="155" eb="157">
      <t>イジョウ</t>
    </rPh>
    <rPh sb="158" eb="160">
      <t>モクヒョウ</t>
    </rPh>
    <rPh sb="163" eb="166">
      <t>シヨウリョウ</t>
    </rPh>
    <rPh sb="166" eb="168">
      <t>カイテイ</t>
    </rPh>
    <rPh sb="169" eb="171">
      <t>ヒツヨウ</t>
    </rPh>
    <rPh sb="171" eb="172">
      <t>セイ</t>
    </rPh>
    <rPh sb="173" eb="175">
      <t>ケンショウ</t>
    </rPh>
    <rPh sb="187" eb="189">
      <t>ホンシ</t>
    </rPh>
    <rPh sb="190" eb="193">
      <t>ゲスイドウ</t>
    </rPh>
    <rPh sb="193" eb="195">
      <t>ジギョウ</t>
    </rPh>
    <rPh sb="196" eb="198">
      <t>ショウワ</t>
    </rPh>
    <rPh sb="200" eb="201">
      <t>ネン</t>
    </rPh>
    <rPh sb="202" eb="204">
      <t>キョウヨウ</t>
    </rPh>
    <rPh sb="204" eb="206">
      <t>カイシ</t>
    </rPh>
    <rPh sb="210" eb="211">
      <t>ネン</t>
    </rPh>
    <rPh sb="212" eb="214">
      <t>ケイカ</t>
    </rPh>
    <rPh sb="219" eb="221">
      <t>コンゴ</t>
    </rPh>
    <rPh sb="222" eb="224">
      <t>ショウライ</t>
    </rPh>
    <rPh sb="229" eb="231">
      <t>ケイゾク</t>
    </rPh>
    <rPh sb="238" eb="240">
      <t>テイキョウ</t>
    </rPh>
    <rPh sb="242" eb="246">
      <t>カンロシセツ</t>
    </rPh>
    <rPh sb="247" eb="250">
      <t>ケンゼンセイ</t>
    </rPh>
    <rPh sb="251" eb="253">
      <t>カクホ</t>
    </rPh>
    <rPh sb="268" eb="270">
      <t>ケイカク</t>
    </rPh>
    <rPh sb="271" eb="272">
      <t>モト</t>
    </rPh>
    <rPh sb="274" eb="276">
      <t>テンケン</t>
    </rPh>
    <rPh sb="277" eb="279">
      <t>チョウサ</t>
    </rPh>
    <rPh sb="279" eb="280">
      <t>オヨ</t>
    </rPh>
    <rPh sb="281" eb="283">
      <t>カイシュウ</t>
    </rPh>
    <rPh sb="283" eb="284">
      <t>トウ</t>
    </rPh>
    <rPh sb="285" eb="287">
      <t>ケイカク</t>
    </rPh>
    <rPh sb="287" eb="288">
      <t>テキ</t>
    </rPh>
    <rPh sb="289" eb="291">
      <t>ジッシ</t>
    </rPh>
    <rPh sb="300" eb="303">
      <t>ゲスイドウ</t>
    </rPh>
    <rPh sb="303" eb="305">
      <t>ジギョウ</t>
    </rPh>
    <rPh sb="306" eb="308">
      <t>ケイエイ</t>
    </rPh>
    <rPh sb="308" eb="310">
      <t>センリャク</t>
    </rPh>
    <rPh sb="311" eb="313">
      <t>レイワ</t>
    </rPh>
    <rPh sb="314" eb="316">
      <t>ネンド</t>
    </rPh>
    <rPh sb="317" eb="319">
      <t>ミナオ</t>
    </rPh>
    <rPh sb="321" eb="323">
      <t>ヨテイ</t>
    </rPh>
    <phoneticPr fontId="4"/>
  </si>
  <si>
    <t>　①経常収支比率は微減傾向で3年目で初めて赤字となりました。これは令和4年度中に特別利益が見込まれたため、収益財源となる他会計繰入金を減額したことが主な要因です。　
　②累積欠損金比率は0％となっており、経営の健全性は保たれています。
　③流動比率は右肩上りに増加していますが、平均値を下回っています。これは次年度に支払う企業債の償還元金が流動負債に含まれているためで、返済原資は次年度で予算措置されているため支払不能に陥る心配はありません。
　④企業債残高対事業規模比率は年々減少し平均値を下回っています。平成の時代に入ってからの普及整備時に借入した企業債の償還が進み、順次完済になっているためで、残高は今後も減少していく見込みです。
　⑤経費回収率は微増しているものの100％に達していません。収益財源として使用料以外の収入に依存している状況であり、経営改善に向けた取り組みが必要です。
　⑥汚水処理原価は微減傾向で平均値を下回っています。今後も効率的な汚水処理の実施に取り組んでいきます。
　本市は流域関連公共下水道で処理施設を保有していないため⑦施設利用率の計上はありません。
　⑧水洗化率は平均値を上回り、微増しています。これは市街化区域の面整備の完了に加え、農排等の統合によるものと考えられます。</t>
    <rPh sb="2" eb="4">
      <t>ケイジョウ</t>
    </rPh>
    <rPh sb="4" eb="6">
      <t>シュウシ</t>
    </rPh>
    <rPh sb="6" eb="8">
      <t>ヒリツ</t>
    </rPh>
    <rPh sb="9" eb="11">
      <t>ビゲン</t>
    </rPh>
    <rPh sb="11" eb="13">
      <t>ケイコウ</t>
    </rPh>
    <rPh sb="15" eb="17">
      <t>ネンメ</t>
    </rPh>
    <rPh sb="18" eb="19">
      <t>ハツ</t>
    </rPh>
    <rPh sb="21" eb="23">
      <t>アカジ</t>
    </rPh>
    <rPh sb="33" eb="35">
      <t>レイワ</t>
    </rPh>
    <rPh sb="36" eb="38">
      <t>ネンド</t>
    </rPh>
    <rPh sb="38" eb="39">
      <t>チュウ</t>
    </rPh>
    <rPh sb="40" eb="42">
      <t>トクベツ</t>
    </rPh>
    <rPh sb="42" eb="44">
      <t>リエキ</t>
    </rPh>
    <rPh sb="45" eb="47">
      <t>ミコ</t>
    </rPh>
    <rPh sb="53" eb="55">
      <t>シュウエキ</t>
    </rPh>
    <rPh sb="55" eb="57">
      <t>ザイゲン</t>
    </rPh>
    <rPh sb="60" eb="63">
      <t>タカイケイ</t>
    </rPh>
    <rPh sb="63" eb="65">
      <t>クリイレ</t>
    </rPh>
    <rPh sb="65" eb="66">
      <t>キン</t>
    </rPh>
    <rPh sb="67" eb="69">
      <t>ゲンガク</t>
    </rPh>
    <rPh sb="74" eb="75">
      <t>オモ</t>
    </rPh>
    <rPh sb="76" eb="78">
      <t>ヨウイン</t>
    </rPh>
    <rPh sb="85" eb="87">
      <t>ルイセキ</t>
    </rPh>
    <rPh sb="87" eb="90">
      <t>ケッソンキン</t>
    </rPh>
    <rPh sb="90" eb="92">
      <t>ヒリツ</t>
    </rPh>
    <rPh sb="102" eb="104">
      <t>ケイエイ</t>
    </rPh>
    <rPh sb="105" eb="108">
      <t>ケンゼンセイ</t>
    </rPh>
    <rPh sb="109" eb="110">
      <t>タモ</t>
    </rPh>
    <rPh sb="120" eb="122">
      <t>リュウドウ</t>
    </rPh>
    <rPh sb="122" eb="124">
      <t>ヒリツ</t>
    </rPh>
    <rPh sb="125" eb="127">
      <t>ミギカタ</t>
    </rPh>
    <rPh sb="127" eb="128">
      <t>アガ</t>
    </rPh>
    <rPh sb="130" eb="132">
      <t>ゾウカ</t>
    </rPh>
    <rPh sb="139" eb="142">
      <t>ヘイキンチ</t>
    </rPh>
    <rPh sb="143" eb="145">
      <t>シタマワ</t>
    </rPh>
    <rPh sb="154" eb="157">
      <t>ジネンド</t>
    </rPh>
    <rPh sb="158" eb="160">
      <t>シハラ</t>
    </rPh>
    <rPh sb="161" eb="164">
      <t>キギョウサイ</t>
    </rPh>
    <rPh sb="165" eb="167">
      <t>ショウカン</t>
    </rPh>
    <rPh sb="167" eb="169">
      <t>ガンキン</t>
    </rPh>
    <rPh sb="170" eb="172">
      <t>リュウドウ</t>
    </rPh>
    <rPh sb="172" eb="174">
      <t>フサイ</t>
    </rPh>
    <rPh sb="175" eb="176">
      <t>フク</t>
    </rPh>
    <rPh sb="185" eb="187">
      <t>ヘンサイ</t>
    </rPh>
    <rPh sb="187" eb="189">
      <t>ゲンシ</t>
    </rPh>
    <rPh sb="190" eb="193">
      <t>ジネンド</t>
    </rPh>
    <rPh sb="194" eb="198">
      <t>ヨサンソチ</t>
    </rPh>
    <rPh sb="205" eb="207">
      <t>シハライ</t>
    </rPh>
    <rPh sb="207" eb="209">
      <t>フノウ</t>
    </rPh>
    <rPh sb="210" eb="211">
      <t>オチイ</t>
    </rPh>
    <rPh sb="212" eb="214">
      <t>シンパイ</t>
    </rPh>
    <rPh sb="224" eb="227">
      <t>キギョウサイ</t>
    </rPh>
    <rPh sb="237" eb="239">
      <t>ネンネン</t>
    </rPh>
    <rPh sb="239" eb="241">
      <t>ゲンショウ</t>
    </rPh>
    <rPh sb="473" eb="479">
      <t>オスイショリゲンカ</t>
    </rPh>
    <rPh sb="480" eb="482">
      <t>ビゲン</t>
    </rPh>
    <rPh sb="482" eb="484">
      <t>ケイコウ</t>
    </rPh>
    <rPh sb="485" eb="488">
      <t>ヘイキンチ</t>
    </rPh>
    <rPh sb="489" eb="491">
      <t>シタマワ</t>
    </rPh>
    <rPh sb="497" eb="499">
      <t>コンゴ</t>
    </rPh>
    <rPh sb="500" eb="502">
      <t>コウリツ</t>
    </rPh>
    <rPh sb="502" eb="503">
      <t>テキ</t>
    </rPh>
    <rPh sb="504" eb="508">
      <t>オスイショリ</t>
    </rPh>
    <rPh sb="509" eb="511">
      <t>ジッシ</t>
    </rPh>
    <rPh sb="512" eb="513">
      <t>ト</t>
    </rPh>
    <rPh sb="514" eb="515">
      <t>ク</t>
    </rPh>
    <rPh sb="524" eb="526">
      <t>ホンシ</t>
    </rPh>
    <rPh sb="527" eb="529">
      <t>リュウイキ</t>
    </rPh>
    <rPh sb="529" eb="531">
      <t>カンレン</t>
    </rPh>
    <rPh sb="531" eb="533">
      <t>コウキョウ</t>
    </rPh>
    <rPh sb="533" eb="536">
      <t>ゲスイドウ</t>
    </rPh>
    <rPh sb="537" eb="539">
      <t>ショリ</t>
    </rPh>
    <rPh sb="539" eb="541">
      <t>シセツ</t>
    </rPh>
    <rPh sb="542" eb="544">
      <t>ホユウ</t>
    </rPh>
    <rPh sb="552" eb="554">
      <t>シセツスイセンカリツビゾウシガイカクイキメンセイビカンリョウクワノウハイトウトウゴウカンガ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</si>
</sst>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0.03</c:v>
                </c:pt>
                <c:pt idx="4">
                  <c:v>0.01</c:v>
                </c:pt>
              </c:numCache>
            </c:numRef>
          </c:val>
          <c:extLst>
            <c:ext xmlns:c16="http://schemas.microsoft.com/office/drawing/2014/chart" uri="{C3380CC4-5D6E-409C-BE32-E72D297353CC}">
              <c16:uniqueId val="{00000000-A763-4102-B849-9CB03E546C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A763-4102-B849-9CB03E546C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5A-49FF-9F65-22A54E094C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B55A-49FF-9F65-22A54E094C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97.72</c:v>
                </c:pt>
                <c:pt idx="3">
                  <c:v>97.87</c:v>
                </c:pt>
                <c:pt idx="4">
                  <c:v>97.92</c:v>
                </c:pt>
              </c:numCache>
            </c:numRef>
          </c:val>
          <c:extLst>
            <c:ext xmlns:c16="http://schemas.microsoft.com/office/drawing/2014/chart" uri="{C3380CC4-5D6E-409C-BE32-E72D297353CC}">
              <c16:uniqueId val="{00000000-E20E-4DC9-9714-1F102BEDA5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E20E-4DC9-9714-1F102BEDA5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103.99</c:v>
                </c:pt>
                <c:pt idx="3">
                  <c:v>102.84</c:v>
                </c:pt>
                <c:pt idx="4">
                  <c:v>99.31</c:v>
                </c:pt>
              </c:numCache>
            </c:numRef>
          </c:val>
          <c:extLst>
            <c:ext xmlns:c16="http://schemas.microsoft.com/office/drawing/2014/chart" uri="{C3380CC4-5D6E-409C-BE32-E72D297353CC}">
              <c16:uniqueId val="{00000000-A0D6-4EFE-89AC-0B1B18DFBB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A0D6-4EFE-89AC-0B1B18DFBB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3.93</c:v>
                </c:pt>
                <c:pt idx="3">
                  <c:v>7.64</c:v>
                </c:pt>
                <c:pt idx="4">
                  <c:v>11.27</c:v>
                </c:pt>
              </c:numCache>
            </c:numRef>
          </c:val>
          <c:extLst>
            <c:ext xmlns:c16="http://schemas.microsoft.com/office/drawing/2014/chart" uri="{C3380CC4-5D6E-409C-BE32-E72D297353CC}">
              <c16:uniqueId val="{00000000-DCAF-4083-A7E8-1080575F7C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DCAF-4083-A7E8-1080575F7C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11.4</c:v>
                </c:pt>
              </c:numCache>
            </c:numRef>
          </c:val>
          <c:extLst>
            <c:ext xmlns:c16="http://schemas.microsoft.com/office/drawing/2014/chart" uri="{C3380CC4-5D6E-409C-BE32-E72D297353CC}">
              <c16:uniqueId val="{00000000-7D7F-434C-A34A-E097A3D7FB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7D7F-434C-A34A-E097A3D7FB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99-420A-BB88-1BEA4B9F62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8099-420A-BB88-1BEA4B9F62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22.99</c:v>
                </c:pt>
                <c:pt idx="3">
                  <c:v>39.22</c:v>
                </c:pt>
                <c:pt idx="4">
                  <c:v>50.13</c:v>
                </c:pt>
              </c:numCache>
            </c:numRef>
          </c:val>
          <c:extLst>
            <c:ext xmlns:c16="http://schemas.microsoft.com/office/drawing/2014/chart" uri="{C3380CC4-5D6E-409C-BE32-E72D297353CC}">
              <c16:uniqueId val="{00000000-BC2D-4303-9EAC-FAB0B97853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BC2D-4303-9EAC-FAB0B97853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594.61</c:v>
                </c:pt>
                <c:pt idx="3">
                  <c:v>495.35</c:v>
                </c:pt>
                <c:pt idx="4">
                  <c:v>442.58</c:v>
                </c:pt>
              </c:numCache>
            </c:numRef>
          </c:val>
          <c:extLst>
            <c:ext xmlns:c16="http://schemas.microsoft.com/office/drawing/2014/chart" uri="{C3380CC4-5D6E-409C-BE32-E72D297353CC}">
              <c16:uniqueId val="{00000000-DA96-4368-A139-3BDEDA944B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DA96-4368-A139-3BDEDA944B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84.81</c:v>
                </c:pt>
                <c:pt idx="3">
                  <c:v>88.67</c:v>
                </c:pt>
                <c:pt idx="4">
                  <c:v>88.77</c:v>
                </c:pt>
              </c:numCache>
            </c:numRef>
          </c:val>
          <c:extLst>
            <c:ext xmlns:c16="http://schemas.microsoft.com/office/drawing/2014/chart" uri="{C3380CC4-5D6E-409C-BE32-E72D297353CC}">
              <c16:uniqueId val="{00000000-7B1C-4FC3-B29D-67FE319EF4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7B1C-4FC3-B29D-67FE319EF4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133.37</c:v>
                </c:pt>
                <c:pt idx="3">
                  <c:v>129.28</c:v>
                </c:pt>
                <c:pt idx="4">
                  <c:v>129.16999999999999</c:v>
                </c:pt>
              </c:numCache>
            </c:numRef>
          </c:val>
          <c:extLst>
            <c:ext xmlns:c16="http://schemas.microsoft.com/office/drawing/2014/chart" uri="{C3380CC4-5D6E-409C-BE32-E72D297353CC}">
              <c16:uniqueId val="{00000000-E204-415C-9D65-E12FB1A3BD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E204-415C-9D65-E12FB1A3BD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豊明市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68325</v>
      </c>
      <c r="AM8" s="45"/>
      <c r="AN8" s="45"/>
      <c r="AO8" s="45"/>
      <c r="AP8" s="45"/>
      <c r="AQ8" s="45"/>
      <c r="AR8" s="45"/>
      <c r="AS8" s="45"/>
      <c r="AT8" s="46">
        <f>データ!T6</f>
        <v>23.22</v>
      </c>
      <c r="AU8" s="46"/>
      <c r="AV8" s="46"/>
      <c r="AW8" s="46"/>
      <c r="AX8" s="46"/>
      <c r="AY8" s="46"/>
      <c r="AZ8" s="46"/>
      <c r="BA8" s="46"/>
      <c r="BB8" s="46">
        <f>データ!U6</f>
        <v>2942.51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74.98</v>
      </c>
      <c r="J10" s="46"/>
      <c r="K10" s="46"/>
      <c r="L10" s="46"/>
      <c r="M10" s="46"/>
      <c r="N10" s="46"/>
      <c r="O10" s="46"/>
      <c r="P10" s="46">
        <f>データ!P6</f>
        <v>83.07</v>
      </c>
      <c r="Q10" s="46"/>
      <c r="R10" s="46"/>
      <c r="S10" s="46"/>
      <c r="T10" s="46"/>
      <c r="U10" s="46"/>
      <c r="V10" s="46"/>
      <c r="W10" s="46">
        <f>データ!Q6</f>
        <v>88.8</v>
      </c>
      <c r="X10" s="46"/>
      <c r="Y10" s="46"/>
      <c r="Z10" s="46"/>
      <c r="AA10" s="46"/>
      <c r="AB10" s="46"/>
      <c r="AC10" s="46"/>
      <c r="AD10" s="45">
        <f>データ!R6</f>
        <v>2145</v>
      </c>
      <c r="AE10" s="45"/>
      <c r="AF10" s="45"/>
      <c r="AG10" s="45"/>
      <c r="AH10" s="45"/>
      <c r="AI10" s="45"/>
      <c r="AJ10" s="45"/>
      <c r="AK10" s="2"/>
      <c r="AL10" s="45">
        <f>データ!V6</f>
        <v>56656</v>
      </c>
      <c r="AM10" s="45"/>
      <c r="AN10" s="45"/>
      <c r="AO10" s="45"/>
      <c r="AP10" s="45"/>
      <c r="AQ10" s="45"/>
      <c r="AR10" s="45"/>
      <c r="AS10" s="45"/>
      <c r="AT10" s="46">
        <f>データ!W6</f>
        <v>8.41</v>
      </c>
      <c r="AU10" s="46"/>
      <c r="AV10" s="46"/>
      <c r="AW10" s="46"/>
      <c r="AX10" s="46"/>
      <c r="AY10" s="46"/>
      <c r="AZ10" s="46"/>
      <c r="BA10" s="46"/>
      <c r="BB10" s="46">
        <f>データ!X6</f>
        <v>6736.74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YDN3gZH26eI7hNui3ZCmBsrawQD5qfn86X2WSXJ3vYfFot2886N1eqEhhXDMgtm6fUH+IK7dcQ/ox4XAfQeEg==" saltValue="jqNcjM0mvcl5TlTfJMBK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232297</v>
      </c>
      <c r="D6" s="19">
        <f t="shared" si="3"/>
        <v>46</v>
      </c>
      <c r="E6" s="19">
        <f t="shared" si="3"/>
        <v>17</v>
      </c>
      <c r="F6" s="19">
        <f t="shared" si="3"/>
        <v>1</v>
      </c>
      <c r="G6" s="19">
        <f t="shared" si="3"/>
        <v>0</v>
      </c>
      <c r="H6" s="19" t="str">
        <f t="shared" si="3"/>
        <v>愛知県　豊明市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74.98</v>
      </c>
      <c r="P6" s="20">
        <f t="shared" si="3"/>
        <v>83.07</v>
      </c>
      <c r="Q6" s="20">
        <f t="shared" si="3"/>
        <v>88.8</v>
      </c>
      <c r="R6" s="20">
        <f t="shared" si="3"/>
        <v>2145</v>
      </c>
      <c r="S6" s="20">
        <f t="shared" si="3"/>
        <v>68325</v>
      </c>
      <c r="T6" s="20">
        <f t="shared" si="3"/>
        <v>23.22</v>
      </c>
      <c r="U6" s="20">
        <f t="shared" si="3"/>
        <v>2942.51</v>
      </c>
      <c r="V6" s="20">
        <f t="shared" si="3"/>
        <v>56656</v>
      </c>
      <c r="W6" s="20">
        <f t="shared" si="3"/>
        <v>8.41</v>
      </c>
      <c r="X6" s="20">
        <f t="shared" si="3"/>
        <v>6736.74</v>
      </c>
      <c r="Y6" s="21" t="str">
        <f>IF(Y7="",NA(),Y7)</f>
        <v>-</v>
      </c>
      <c r="Z6" s="21" t="str">
        <f t="shared" ref="Z6:AH6" si="4">IF(Z7="",NA(),Z7)</f>
        <v>-</v>
      </c>
      <c r="AA6" s="21">
        <f t="shared" si="4"/>
        <v>103.99</v>
      </c>
      <c r="AB6" s="21">
        <f t="shared" si="4"/>
        <v>102.84</v>
      </c>
      <c r="AC6" s="21">
        <f t="shared" si="4"/>
        <v>99.31</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22.99</v>
      </c>
      <c r="AX6" s="21">
        <f t="shared" si="6"/>
        <v>39.22</v>
      </c>
      <c r="AY6" s="21">
        <f t="shared" si="6"/>
        <v>50.13</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594.61</v>
      </c>
      <c r="BI6" s="21">
        <f t="shared" si="7"/>
        <v>495.35</v>
      </c>
      <c r="BJ6" s="21">
        <f t="shared" si="7"/>
        <v>442.58</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84.81</v>
      </c>
      <c r="BT6" s="21">
        <f t="shared" si="8"/>
        <v>88.67</v>
      </c>
      <c r="BU6" s="21">
        <f t="shared" si="8"/>
        <v>88.77</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133.37</v>
      </c>
      <c r="CE6" s="21">
        <f t="shared" si="9"/>
        <v>129.28</v>
      </c>
      <c r="CF6" s="21">
        <f t="shared" si="9"/>
        <v>129.16999999999999</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97.72</v>
      </c>
      <c r="DA6" s="21">
        <f t="shared" si="11"/>
        <v>97.87</v>
      </c>
      <c r="DB6" s="21">
        <f t="shared" si="11"/>
        <v>97.92</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3.93</v>
      </c>
      <c r="DL6" s="21">
        <f t="shared" si="12"/>
        <v>7.64</v>
      </c>
      <c r="DM6" s="21">
        <f t="shared" si="12"/>
        <v>11.27</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0">
        <f t="shared" si="13"/>
        <v>0</v>
      </c>
      <c r="DW6" s="20">
        <f t="shared" si="13"/>
        <v>0</v>
      </c>
      <c r="DX6" s="21">
        <f t="shared" si="13"/>
        <v>11.4</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0">
        <f t="shared" si="14"/>
        <v>0</v>
      </c>
      <c r="EH6" s="21">
        <f t="shared" si="14"/>
        <v>0.03</v>
      </c>
      <c r="EI6" s="21">
        <f t="shared" si="14"/>
        <v>0.01</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25">
      <c r="A7" s="14"/>
      <c r="B7" s="23">
        <v>2022</v>
      </c>
      <c r="C7" s="23">
        <v>232297</v>
      </c>
      <c r="D7" s="23">
        <v>46</v>
      </c>
      <c r="E7" s="23">
        <v>17</v>
      </c>
      <c r="F7" s="23">
        <v>1</v>
      </c>
      <c r="G7" s="23">
        <v>0</v>
      </c>
      <c r="H7" s="23" t="s">
        <v>96</v>
      </c>
      <c r="I7" s="23" t="s">
        <v>97</v>
      </c>
      <c r="J7" s="23" t="s">
        <v>98</v>
      </c>
      <c r="K7" s="23" t="s">
        <v>99</v>
      </c>
      <c r="L7" s="23" t="s">
        <v>100</v>
      </c>
      <c r="M7" s="23" t="s">
        <v>101</v>
      </c>
      <c r="N7" s="24" t="s">
        <v>102</v>
      </c>
      <c r="O7" s="24">
        <v>74.98</v>
      </c>
      <c r="P7" s="24">
        <v>83.07</v>
      </c>
      <c r="Q7" s="24">
        <v>88.8</v>
      </c>
      <c r="R7" s="24">
        <v>2145</v>
      </c>
      <c r="S7" s="24">
        <v>68325</v>
      </c>
      <c r="T7" s="24">
        <v>23.22</v>
      </c>
      <c r="U7" s="24">
        <v>2942.51</v>
      </c>
      <c r="V7" s="24">
        <v>56656</v>
      </c>
      <c r="W7" s="24">
        <v>8.41</v>
      </c>
      <c r="X7" s="24">
        <v>6736.74</v>
      </c>
      <c r="Y7" s="24" t="s">
        <v>102</v>
      </c>
      <c r="Z7" s="24" t="s">
        <v>102</v>
      </c>
      <c r="AA7" s="24">
        <v>103.99</v>
      </c>
      <c r="AB7" s="24">
        <v>102.84</v>
      </c>
      <c r="AC7" s="24">
        <v>99.31</v>
      </c>
      <c r="AD7" s="24" t="s">
        <v>102</v>
      </c>
      <c r="AE7" s="24" t="s">
        <v>102</v>
      </c>
      <c r="AF7" s="24">
        <v>106.67</v>
      </c>
      <c r="AG7" s="24">
        <v>106.9</v>
      </c>
      <c r="AH7" s="24">
        <v>106.74</v>
      </c>
      <c r="AI7" s="24">
        <v>106.11</v>
      </c>
      <c r="AJ7" s="24" t="s">
        <v>102</v>
      </c>
      <c r="AK7" s="24" t="s">
        <v>102</v>
      </c>
      <c r="AL7" s="24">
        <v>0</v>
      </c>
      <c r="AM7" s="24">
        <v>0</v>
      </c>
      <c r="AN7" s="24">
        <v>0</v>
      </c>
      <c r="AO7" s="24" t="s">
        <v>102</v>
      </c>
      <c r="AP7" s="24" t="s">
        <v>102</v>
      </c>
      <c r="AQ7" s="24">
        <v>3.68</v>
      </c>
      <c r="AR7" s="24">
        <v>5.3</v>
      </c>
      <c r="AS7" s="24">
        <v>6.49</v>
      </c>
      <c r="AT7" s="24">
        <v>3.15</v>
      </c>
      <c r="AU7" s="24" t="s">
        <v>102</v>
      </c>
      <c r="AV7" s="24" t="s">
        <v>102</v>
      </c>
      <c r="AW7" s="24">
        <v>22.99</v>
      </c>
      <c r="AX7" s="24">
        <v>39.22</v>
      </c>
      <c r="AY7" s="24">
        <v>50.13</v>
      </c>
      <c r="AZ7" s="24" t="s">
        <v>102</v>
      </c>
      <c r="BA7" s="24" t="s">
        <v>102</v>
      </c>
      <c r="BB7" s="24">
        <v>67.86</v>
      </c>
      <c r="BC7" s="24">
        <v>72.92</v>
      </c>
      <c r="BD7" s="24">
        <v>81.19</v>
      </c>
      <c r="BE7" s="24">
        <v>73.44</v>
      </c>
      <c r="BF7" s="24" t="s">
        <v>102</v>
      </c>
      <c r="BG7" s="24" t="s">
        <v>102</v>
      </c>
      <c r="BH7" s="24">
        <v>594.61</v>
      </c>
      <c r="BI7" s="24">
        <v>495.35</v>
      </c>
      <c r="BJ7" s="24">
        <v>442.58</v>
      </c>
      <c r="BK7" s="24" t="s">
        <v>102</v>
      </c>
      <c r="BL7" s="24" t="s">
        <v>102</v>
      </c>
      <c r="BM7" s="24">
        <v>709.4</v>
      </c>
      <c r="BN7" s="24">
        <v>734.47</v>
      </c>
      <c r="BO7" s="24">
        <v>720.89</v>
      </c>
      <c r="BP7" s="24">
        <v>652.82000000000005</v>
      </c>
      <c r="BQ7" s="24" t="s">
        <v>102</v>
      </c>
      <c r="BR7" s="24" t="s">
        <v>102</v>
      </c>
      <c r="BS7" s="24">
        <v>84.81</v>
      </c>
      <c r="BT7" s="24">
        <v>88.67</v>
      </c>
      <c r="BU7" s="24">
        <v>88.77</v>
      </c>
      <c r="BV7" s="24" t="s">
        <v>102</v>
      </c>
      <c r="BW7" s="24" t="s">
        <v>102</v>
      </c>
      <c r="BX7" s="24">
        <v>91.14</v>
      </c>
      <c r="BY7" s="24">
        <v>90.69</v>
      </c>
      <c r="BZ7" s="24">
        <v>90.5</v>
      </c>
      <c r="CA7" s="24">
        <v>97.61</v>
      </c>
      <c r="CB7" s="24" t="s">
        <v>102</v>
      </c>
      <c r="CC7" s="24" t="s">
        <v>102</v>
      </c>
      <c r="CD7" s="24">
        <v>133.37</v>
      </c>
      <c r="CE7" s="24">
        <v>129.28</v>
      </c>
      <c r="CF7" s="24">
        <v>129.16999999999999</v>
      </c>
      <c r="CG7" s="24" t="s">
        <v>102</v>
      </c>
      <c r="CH7" s="24" t="s">
        <v>102</v>
      </c>
      <c r="CI7" s="24">
        <v>136.86000000000001</v>
      </c>
      <c r="CJ7" s="24">
        <v>138.52000000000001</v>
      </c>
      <c r="CK7" s="24">
        <v>138.66999999999999</v>
      </c>
      <c r="CL7" s="24">
        <v>138.29</v>
      </c>
      <c r="CM7" s="24" t="s">
        <v>102</v>
      </c>
      <c r="CN7" s="24" t="s">
        <v>102</v>
      </c>
      <c r="CO7" s="24" t="s">
        <v>102</v>
      </c>
      <c r="CP7" s="24" t="s">
        <v>102</v>
      </c>
      <c r="CQ7" s="24" t="s">
        <v>102</v>
      </c>
      <c r="CR7" s="24" t="s">
        <v>102</v>
      </c>
      <c r="CS7" s="24" t="s">
        <v>102</v>
      </c>
      <c r="CT7" s="24">
        <v>60.78</v>
      </c>
      <c r="CU7" s="24">
        <v>59.96</v>
      </c>
      <c r="CV7" s="24">
        <v>59.9</v>
      </c>
      <c r="CW7" s="24">
        <v>59.1</v>
      </c>
      <c r="CX7" s="24" t="s">
        <v>102</v>
      </c>
      <c r="CY7" s="24" t="s">
        <v>102</v>
      </c>
      <c r="CZ7" s="24">
        <v>97.72</v>
      </c>
      <c r="DA7" s="24">
        <v>97.87</v>
      </c>
      <c r="DB7" s="24">
        <v>97.92</v>
      </c>
      <c r="DC7" s="24" t="s">
        <v>102</v>
      </c>
      <c r="DD7" s="24" t="s">
        <v>102</v>
      </c>
      <c r="DE7" s="24">
        <v>94.17</v>
      </c>
      <c r="DF7" s="24">
        <v>94.27</v>
      </c>
      <c r="DG7" s="24">
        <v>94.46</v>
      </c>
      <c r="DH7" s="24">
        <v>95.82</v>
      </c>
      <c r="DI7" s="24" t="s">
        <v>102</v>
      </c>
      <c r="DJ7" s="24" t="s">
        <v>102</v>
      </c>
      <c r="DK7" s="24">
        <v>3.93</v>
      </c>
      <c r="DL7" s="24">
        <v>7.64</v>
      </c>
      <c r="DM7" s="24">
        <v>11.27</v>
      </c>
      <c r="DN7" s="24" t="s">
        <v>102</v>
      </c>
      <c r="DO7" s="24" t="s">
        <v>102</v>
      </c>
      <c r="DP7" s="24">
        <v>23.25</v>
      </c>
      <c r="DQ7" s="24">
        <v>25.2</v>
      </c>
      <c r="DR7" s="24">
        <v>27.42</v>
      </c>
      <c r="DS7" s="24">
        <v>39.74</v>
      </c>
      <c r="DT7" s="24" t="s">
        <v>102</v>
      </c>
      <c r="DU7" s="24" t="s">
        <v>102</v>
      </c>
      <c r="DV7" s="24">
        <v>0</v>
      </c>
      <c r="DW7" s="24">
        <v>0</v>
      </c>
      <c r="DX7" s="24">
        <v>11.4</v>
      </c>
      <c r="DY7" s="24" t="s">
        <v>102</v>
      </c>
      <c r="DZ7" s="24" t="s">
        <v>102</v>
      </c>
      <c r="EA7" s="24">
        <v>1.06</v>
      </c>
      <c r="EB7" s="24">
        <v>2.02</v>
      </c>
      <c r="EC7" s="24">
        <v>2.67</v>
      </c>
      <c r="ED7" s="24">
        <v>7.62</v>
      </c>
      <c r="EE7" s="24" t="s">
        <v>102</v>
      </c>
      <c r="EF7" s="24" t="s">
        <v>102</v>
      </c>
      <c r="EG7" s="24">
        <v>0</v>
      </c>
      <c r="EH7" s="24">
        <v>0.03</v>
      </c>
      <c r="EI7" s="24">
        <v>0.01</v>
      </c>
      <c r="EJ7" s="24" t="s">
        <v>102</v>
      </c>
      <c r="EK7" s="24" t="s">
        <v>102</v>
      </c>
      <c r="EL7" s="24">
        <v>0.08</v>
      </c>
      <c r="EM7" s="24">
        <v>0.24</v>
      </c>
      <c r="EN7" s="24">
        <v>0.14000000000000001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2024-02-02T05:30:26Z</cp:lastPrinted>
  <dcterms:created xsi:type="dcterms:W3CDTF">2023-12-12T00:47:57Z</dcterms:created>
  <dcterms:modified xsi:type="dcterms:W3CDTF">2024-02-22T02:38:05Z</dcterms:modified>
  <cp:category/>
</cp:coreProperties>
</file>