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30　日進市\"/>
    </mc:Choice>
  </mc:AlternateContent>
  <xr:revisionPtr revIDLastSave="0" documentId="13_ncr:1_{B78071E9-3FA5-40D2-B670-38B712A93AC5}" xr6:coauthVersionLast="47" xr6:coauthVersionMax="47" xr10:uidLastSave="{00000000-0000-0000-0000-000000000000}"/>
  <workbookProtection workbookAlgorithmName="SHA-512" workbookHashValue="KoJ9W2DTAEx1zyH3JUz3HfhzDM/3ojRTXTp62X2HXqz7eRUjJbiiEe0r8KGIEr5f2XX47dqMAzzUyGO2iLmXuQ==" workbookSaltValue="e6kW1qssSBEMa7lR1/BZmA=="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W10" i="4" s="1"/>
  <c r="P6" i="5"/>
  <c r="P10" i="4" s="1"/>
  <c r="O6" i="5"/>
  <c r="I10" i="4" s="1"/>
  <c r="N6" i="5"/>
  <c r="B10" i="4" s="1"/>
  <c r="M6" i="5"/>
  <c r="AD8" i="4" s="1"/>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H85" i="4"/>
  <c r="G85" i="4"/>
  <c r="E85" i="4"/>
  <c r="BB10" i="4"/>
  <c r="AT10" i="4"/>
  <c r="AD10" i="4"/>
  <c r="BB8" i="4"/>
  <c r="AT8" i="4"/>
  <c r="AL8" i="4"/>
  <c r="W8" i="4"/>
  <c r="P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<sst xmlns="http://schemas.openxmlformats.org/spreadsheetml/2006/main" count="275" uniqueCount="116">
  <si>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</si>
  <si>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</si>
  <si>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</si>
  <si>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</si>
  <si>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</si>
  <si>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</si>
  <si>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</si>
  <si>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</si>
  <si>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</si>
  <si>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</si>
  <si>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</si>
  <si>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</si>
  <si>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</si>
  <si>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</si>
  <si>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</si>
  <si>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</si>
  <si>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</si>
  <si>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</si>
  <si>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</si>
  <si>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</si>
  <si>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</si>
  <si>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</si>
  <si>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</si>
  <si>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</si>
  <si>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</si>
  <si>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</si>
  <si>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</si>
  <si>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</si>
  <si>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</si>
  <si>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</si>
  <si>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</si>
  <si>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</si>
  <si>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</si>
  <si>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</si>
  <si>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</si>
  <si>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</si>
  <si>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</si>
  <si>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</si>
  <si>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</si>
  <si>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</si>
  <si>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</si>
  <si>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</si>
  <si>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</si>
  <si>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</si>
  <si>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</si>
  <si>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</si>
  <si>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</si>
  <si>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</si>
  <si>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</si>
  <si>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</si>
  <si>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</si>
  <si>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</si>
  <si>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</si>
  <si>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</si>
  <si>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</si>
  <si>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</si>
  <si>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</si>
  <si>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</si>
  <si>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</si>
  <si>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</si>
  <si>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</si>
  <si>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</si>
  <si>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</si>
  <si>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</si>
  <si>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</si>
  <si>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</si>
  <si>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</si>
  <si>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</si>
  <si>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</si>
  <si>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</si>
  <si>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</si>
  <si>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</si>
  <si>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</si>
  <si>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</si>
  <si>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</si>
  <si>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</si>
  <si>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</si>
  <si>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</si>
  <si>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</si>
  <si>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</si>
  <si>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</si>
  <si>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</si>
  <si>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</si>
  <si>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</si>
  <si>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</si>
  <si>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</si>
  <si>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</si>
  <si>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</si>
  <si>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</si>
  <si>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</si>
  <si>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</si>
  <si>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</si>
  <si>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</si>
  <si>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</si>
  <si>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</si>
  <si>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</si>
  <si>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日進市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</si>
  <si>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</si>
  <si>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</si>
  <si>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</si>
  <si>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</si>
  <si>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</si>
  <si>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</si>
  <si>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</si>
  <si>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</si>
  <si>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</si>
  <si>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</si>
  <si>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</si>
  <si>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</si>
  <si>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</si>
  <si>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</si>
  <si>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</si>
  <si>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</si>
  <si>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①有形固定資産減価償却率は、類似団体平均値を下回っているが、平成8年供用開始のため、法定耐用年数を経過していない資産が多く、今後も増加する見込みである。
　現状では、応急的な修繕しか発生していないが、将来的には、事業費の平準化を図るため、計画的な老朽化対策を実施していく必要がある。</t>
    <rPh sb="1" eb="3">
      <t>ユウケイ</t>
    </rPh>
    <rPh sb="3" eb="5">
      <t>コテイ</t>
    </rPh>
    <rPh sb="5" eb="7">
      <t>シサン</t>
    </rPh>
    <rPh sb="7" eb="9">
      <t>ゲンカ</t>
    </rPh>
    <rPh sb="9" eb="12">
      <t>ショウキャクリツ</t>
    </rPh>
    <rPh sb="14" eb="16">
      <t>ルイジ</t>
    </rPh>
    <rPh sb="16" eb="18">
      <t>ダンタイ</t>
    </rPh>
    <rPh sb="18" eb="20">
      <t>ヘイキン</t>
    </rPh>
    <rPh sb="20" eb="21">
      <t>チ</t>
    </rPh>
    <rPh sb="22" eb="24">
      <t>シタマワ</t>
    </rPh>
    <rPh sb="30" eb="32">
      <t>ヘイセイ</t>
    </rPh>
    <rPh sb="33" eb="34">
      <t>ネン</t>
    </rPh>
    <rPh sb="34" eb="36">
      <t>キョウヨウ</t>
    </rPh>
    <rPh sb="36" eb="38">
      <t>カイシ</t>
    </rPh>
    <rPh sb="42" eb="44">
      <t>ホウテイ</t>
    </rPh>
    <rPh sb="44" eb="46">
      <t>タイヨウ</t>
    </rPh>
    <rPh sb="46" eb="48">
      <t>ネンスウ</t>
    </rPh>
    <rPh sb="49" eb="51">
      <t>ケイカ</t>
    </rPh>
    <rPh sb="56" eb="58">
      <t>シサン</t>
    </rPh>
    <rPh sb="59" eb="60">
      <t>オオ</t>
    </rPh>
    <rPh sb="62" eb="64">
      <t>コンゴ</t>
    </rPh>
    <rPh sb="65" eb="67">
      <t>ゾウカ</t>
    </rPh>
    <rPh sb="69" eb="71">
      <t>ミコ</t>
    </rPh>
    <rPh sb="78" eb="80">
      <t>ゲンジョウ</t>
    </rPh>
    <rPh sb="83" eb="86">
      <t>オウキュウテキ</t>
    </rPh>
    <rPh sb="87" eb="89">
      <t>シュウゼン</t>
    </rPh>
    <rPh sb="91" eb="93">
      <t>ハッセイ</t>
    </rPh>
    <rPh sb="100" eb="102">
      <t>ショウライ</t>
    </rPh>
    <rPh sb="102" eb="103">
      <t>テキ</t>
    </rPh>
    <rPh sb="106" eb="108">
      <t>ジギョウ</t>
    </rPh>
    <phoneticPr fontId="4"/>
  </si>
  <si>
    <t>①経常収支比率は、前年度同様に一般会計からの繰入を行うことで、100％以上を維持した。
③流動比率は、企業債借入がないため、高い数値を維持している。前年度発生しなかった建設改良工事の未払金等が発生したため、前年度と比べ数値が低下した。
⑤経費回収率は、汚水処理費の増加に加え、下水道使用料が令和２年度から継続して減少している影響により、前年度から数値が低下した。100％を下回る状況が継続しており、公共下水道事業とあわせ、下水道使用料の適正化に取り組む必要がある。
⑥汚水処理原価は、類似団体平均値を下回っているが、電力費の単価高騰及び処理場の修繕費の増加等により、前年度と比べ処理原価は増加した。
⑦施設利用率は、供用開始区域の拡大の予定もないため、同一水準で推移する見込みである。
⑧水洗化率は、供用開始区域の拡大の予定もないため、100％を維持する見込みである。</t>
    <rPh sb="1" eb="3">
      <t>ケイジョウ</t>
    </rPh>
    <rPh sb="3" eb="5">
      <t>シュウシ</t>
    </rPh>
    <rPh sb="5" eb="7">
      <t>ヒリツ</t>
    </rPh>
    <rPh sb="9" eb="12">
      <t>ゼンネンド</t>
    </rPh>
    <rPh sb="12" eb="14">
      <t>ドウヨウ</t>
    </rPh>
    <rPh sb="15" eb="17">
      <t>イッパン</t>
    </rPh>
    <rPh sb="17" eb="19">
      <t>カイケイ</t>
    </rPh>
    <rPh sb="22" eb="24">
      <t>クリイレ</t>
    </rPh>
    <rPh sb="25" eb="26">
      <t>オコナ</t>
    </rPh>
    <rPh sb="35" eb="37">
      <t>イジョウ</t>
    </rPh>
    <rPh sb="38" eb="40">
      <t>イジ</t>
    </rPh>
    <rPh sb="45" eb="47">
      <t>リュウドウ</t>
    </rPh>
    <rPh sb="47" eb="49">
      <t>ヒリツ</t>
    </rPh>
    <rPh sb="51" eb="54">
      <t>キギョウサイ</t>
    </rPh>
    <rPh sb="54" eb="56">
      <t>カリイレ</t>
    </rPh>
    <rPh sb="62" eb="63">
      <t>タカ</t>
    </rPh>
    <rPh sb="64" eb="66">
      <t>スウチ</t>
    </rPh>
    <rPh sb="67" eb="69">
      <t>イジ</t>
    </rPh>
    <rPh sb="74" eb="77">
      <t>ゼンネンド</t>
    </rPh>
    <rPh sb="77" eb="79">
      <t>ハッセイ</t>
    </rPh>
    <rPh sb="84" eb="86">
      <t>ケンセツ</t>
    </rPh>
    <rPh sb="86" eb="88">
      <t>カイリョウ</t>
    </rPh>
    <rPh sb="88" eb="90">
      <t>コウジ</t>
    </rPh>
    <rPh sb="91" eb="93">
      <t>ミハラ</t>
    </rPh>
    <rPh sb="93" eb="94">
      <t>キン</t>
    </rPh>
    <rPh sb="94" eb="95">
      <t>トウ</t>
    </rPh>
    <rPh sb="96" eb="98">
      <t>ハッセイ</t>
    </rPh>
    <rPh sb="103" eb="106">
      <t>ゼンネンド</t>
    </rPh>
    <rPh sb="107" eb="108">
      <t>クラ</t>
    </rPh>
    <rPh sb="109" eb="111">
      <t>スウチ</t>
    </rPh>
    <rPh sb="112" eb="114">
      <t>テイカ</t>
    </rPh>
    <rPh sb="119" eb="121">
      <t>ケイヒ</t>
    </rPh>
    <rPh sb="121" eb="123">
      <t>カイシュウ</t>
    </rPh>
    <rPh sb="123" eb="124">
      <t>リツ</t>
    </rPh>
    <rPh sb="126" eb="128">
      <t>オスイ</t>
    </rPh>
    <rPh sb="128" eb="131">
      <t>ショリヒ</t>
    </rPh>
    <rPh sb="132" eb="134">
      <t>ゾウカ</t>
    </rPh>
    <rPh sb="135" eb="136">
      <t>クワ</t>
    </rPh>
    <rPh sb="162" eb="164">
      <t>エイキョウ</t>
    </rPh>
    <rPh sb="168" eb="171">
      <t>ゼンネンド</t>
    </rPh>
    <rPh sb="173" eb="175">
      <t>スウチ</t>
    </rPh>
    <rPh sb="176" eb="178">
      <t>テイカ</t>
    </rPh>
    <rPh sb="186" eb="188">
      <t>シタマワ</t>
    </rPh>
    <rPh sb="189" eb="191">
      <t>ジョウキョウ</t>
    </rPh>
    <rPh sb="192" eb="194">
      <t>ケイゾク</t>
    </rPh>
    <rPh sb="199" eb="201">
      <t>コウキョウ</t>
    </rPh>
    <rPh sb="201" eb="204">
      <t>ゲスイドウ</t>
    </rPh>
    <rPh sb="204" eb="206">
      <t>ジギョウ</t>
    </rPh>
    <rPh sb="211" eb="214">
      <t>ゲスイドウ</t>
    </rPh>
    <rPh sb="214" eb="217">
      <t>シヨウリョウ</t>
    </rPh>
    <rPh sb="218" eb="221">
      <t>テキセイカ</t>
    </rPh>
    <rPh sb="222" eb="223">
      <t>ト</t>
    </rPh>
    <rPh sb="224" eb="225">
      <t>ク</t>
    </rPh>
    <rPh sb="226" eb="228">
      <t>ヒツヨウ</t>
    </rPh>
    <rPh sb="234" eb="238">
      <t>オスイショリ</t>
    </rPh>
    <rPh sb="238" eb="240">
      <t>ゲンカ</t>
    </rPh>
    <rPh sb="242" eb="244">
      <t>ルイジ</t>
    </rPh>
    <rPh sb="268" eb="271">
      <t>ショリジョウ</t>
    </rPh>
    <rPh sb="272" eb="275">
      <t>シュウゼンヒ</t>
    </rPh>
    <rPh sb="276" eb="278">
      <t>ゾウカ</t>
    </rPh>
    <rPh sb="278" eb="279">
      <t>トウ</t>
    </rPh>
    <rPh sb="283" eb="286">
      <t>ゼンネンド</t>
    </rPh>
    <rPh sb="287" eb="288">
      <t>クラ</t>
    </rPh>
    <rPh sb="289" eb="293">
      <t>ショリゲンカ</t>
    </rPh>
    <rPh sb="294" eb="296">
      <t>ゾウカ</t>
    </rPh>
    <rPh sb="301" eb="303">
      <t>シセツ</t>
    </rPh>
    <rPh sb="303" eb="306">
      <t>リヨウリツ</t>
    </rPh>
    <rPh sb="308" eb="310">
      <t>キョウヨウ</t>
    </rPh>
    <rPh sb="310" eb="314">
      <t>カイシクイキ</t>
    </rPh>
    <rPh sb="315" eb="317">
      <t>カクダイ</t>
    </rPh>
    <rPh sb="318" eb="320">
      <t>ヨテイ</t>
    </rPh>
    <rPh sb="326" eb="328">
      <t>ドウイツ</t>
    </rPh>
    <rPh sb="328" eb="330">
      <t>スイジュン</t>
    </rPh>
    <rPh sb="331" eb="333">
      <t>スイイ</t>
    </rPh>
    <rPh sb="335" eb="337">
      <t>ミコミ</t>
    </rPh>
    <rPh sb="344" eb="347">
      <t>スイセンカ</t>
    </rPh>
    <rPh sb="347" eb="348">
      <t>リツ</t>
    </rPh>
    <rPh sb="350" eb="352">
      <t>キョウヨウ</t>
    </rPh>
    <rPh sb="352" eb="354">
      <t>カイシ</t>
    </rPh>
    <rPh sb="354" eb="356">
      <t>クイキ</t>
    </rPh>
    <rPh sb="357" eb="359">
      <t>カクダイ</t>
    </rPh>
    <rPh sb="360" eb="362">
      <t>ヨテイ</t>
    </rPh>
    <rPh sb="373" eb="375">
      <t>イジ</t>
    </rPh>
    <rPh sb="377" eb="379">
      <t>ミコミ</t>
    </rPh>
    <phoneticPr fontId="4"/>
  </si>
  <si>
    <t>　本事業は排水処理人口が200人程度と事業規模が小さく、一般的に採算が確保できる水準である処理区域内人口密度とされている4,000人/k㎡を下回る事業形態である。
　本年度から、公共下水道事業とあわせて包括的民間委託の適用範囲を拡大し、民間活力を活用した経費削減を目指した。しかし、経費改善効果を上回る電力費等の高騰により、経費回収率は低下する結果となった。経費回収率向上を図るため、公共下水道事業と歩調をあわせ、令和５年度から下水道使用料改正の必要性の検証及び適正化に取り組む予定である。
　また、今後見込まれる処理場の大規模修繕等に備えるため、公共下水道施設との統合等を含む事業規模の適正化に向けた内部検討をあわせて開始する予定である。</t>
    <rPh sb="1" eb="2">
      <t>ホン</t>
    </rPh>
    <rPh sb="2" eb="4">
      <t>ジギョウ</t>
    </rPh>
    <rPh sb="5" eb="7">
      <t>ハイスイ</t>
    </rPh>
    <rPh sb="7" eb="9">
      <t>ショリ</t>
    </rPh>
    <rPh sb="9" eb="11">
      <t>ジンコウ</t>
    </rPh>
    <rPh sb="15" eb="16">
      <t>ニン</t>
    </rPh>
    <rPh sb="16" eb="18">
      <t>テイド</t>
    </rPh>
    <rPh sb="19" eb="21">
      <t>ジギョウ</t>
    </rPh>
    <rPh sb="21" eb="23">
      <t>キボ</t>
    </rPh>
    <rPh sb="24" eb="25">
      <t>チイ</t>
    </rPh>
    <rPh sb="28" eb="30">
      <t>イッパン</t>
    </rPh>
    <rPh sb="30" eb="31">
      <t>テキ</t>
    </rPh>
    <rPh sb="32" eb="34">
      <t>サイサン</t>
    </rPh>
    <rPh sb="35" eb="37">
      <t>カクホ</t>
    </rPh>
    <rPh sb="40" eb="42">
      <t>スイジュン</t>
    </rPh>
    <rPh sb="45" eb="50">
      <t>ショリクイキナイ</t>
    </rPh>
    <rPh sb="50" eb="52">
      <t>ジンコウ</t>
    </rPh>
    <rPh sb="52" eb="54">
      <t>ミツド</t>
    </rPh>
    <rPh sb="65" eb="66">
      <t>ヒト</t>
    </rPh>
    <rPh sb="70" eb="72">
      <t>シタマワ</t>
    </rPh>
    <rPh sb="73" eb="75">
      <t>ジギョウ</t>
    </rPh>
    <rPh sb="75" eb="77">
      <t>ケイタイ</t>
    </rPh>
    <rPh sb="83" eb="85">
      <t>ホンネン</t>
    </rPh>
    <rPh sb="85" eb="86">
      <t>ド</t>
    </rPh>
    <rPh sb="89" eb="91">
      <t>コウキョウ</t>
    </rPh>
    <rPh sb="91" eb="94">
      <t>ゲスイドウ</t>
    </rPh>
    <rPh sb="94" eb="96">
      <t>ジギョウ</t>
    </rPh>
    <rPh sb="101" eb="104">
      <t>ホウカツテキ</t>
    </rPh>
    <rPh sb="104" eb="106">
      <t>ミンカン</t>
    </rPh>
    <rPh sb="106" eb="108">
      <t>イタク</t>
    </rPh>
    <rPh sb="109" eb="111">
      <t>テキヨウ</t>
    </rPh>
    <rPh sb="111" eb="113">
      <t>ハンイ</t>
    </rPh>
    <rPh sb="114" eb="116">
      <t>カクダイ</t>
    </rPh>
    <rPh sb="118" eb="120">
      <t>ミンカン</t>
    </rPh>
    <rPh sb="120" eb="122">
      <t>カツリョク</t>
    </rPh>
    <rPh sb="123" eb="125">
      <t>カツヨウ</t>
    </rPh>
    <rPh sb="127" eb="129">
      <t>ケイヒ</t>
    </rPh>
    <rPh sb="129" eb="131">
      <t>サクゲン</t>
    </rPh>
    <rPh sb="132" eb="134">
      <t>メザ</t>
    </rPh>
    <rPh sb="141" eb="143">
      <t>ケイヒ</t>
    </rPh>
    <rPh sb="143" eb="145">
      <t>カイゼン</t>
    </rPh>
    <rPh sb="145" eb="147">
      <t>コウカ</t>
    </rPh>
    <rPh sb="148" eb="150">
      <t>ウワマワ</t>
    </rPh>
    <rPh sb="151" eb="154">
      <t>デンリョクヒ</t>
    </rPh>
    <rPh sb="154" eb="155">
      <t>トウ</t>
    </rPh>
    <rPh sb="156" eb="158">
      <t>コウトウ</t>
    </rPh>
    <rPh sb="162" eb="164">
      <t>ケイヒ</t>
    </rPh>
    <rPh sb="164" eb="167">
      <t>カイシュウリツ</t>
    </rPh>
    <rPh sb="168" eb="170">
      <t>テイカ</t>
    </rPh>
    <rPh sb="172" eb="174">
      <t>ケッカ</t>
    </rPh>
    <rPh sb="179" eb="181">
      <t>ケイヒ</t>
    </rPh>
    <rPh sb="181" eb="184">
      <t>カイシュウリツ</t>
    </rPh>
    <rPh sb="184" eb="186">
      <t>コウジョウ</t>
    </rPh>
    <rPh sb="187" eb="188">
      <t>ハカ</t>
    </rPh>
    <rPh sb="192" eb="194">
      <t>コウキョウ</t>
    </rPh>
    <rPh sb="194" eb="197">
      <t>ゲスイドウ</t>
    </rPh>
    <rPh sb="197" eb="199">
      <t>ジギョウ</t>
    </rPh>
    <rPh sb="200" eb="202">
      <t>ホチョウ</t>
    </rPh>
    <rPh sb="220" eb="222">
      <t>カイセイ</t>
    </rPh>
    <rPh sb="223" eb="226">
      <t>ヒツヨウセイ</t>
    </rPh>
    <rPh sb="227" eb="229">
      <t>ケンショウ</t>
    </rPh>
    <rPh sb="229" eb="230">
      <t>オヨ</t>
    </rPh>
    <rPh sb="231" eb="234">
      <t>テキセイカ</t>
    </rPh>
    <rPh sb="235" eb="236">
      <t>ト</t>
    </rPh>
    <rPh sb="237" eb="238">
      <t>ク</t>
    </rPh>
    <rPh sb="239" eb="241">
      <t>ヨテイ</t>
    </rPh>
    <rPh sb="250" eb="252">
      <t>コンゴ</t>
    </rPh>
    <rPh sb="252" eb="254">
      <t>ミコ</t>
    </rPh>
    <rPh sb="257" eb="260">
      <t>ショリジョウ</t>
    </rPh>
    <rPh sb="261" eb="264">
      <t>ダイキボ</t>
    </rPh>
    <rPh sb="264" eb="266">
      <t>シュウゼン</t>
    </rPh>
    <rPh sb="266" eb="267">
      <t>トウ</t>
    </rPh>
    <rPh sb="268" eb="269">
      <t>ソナ</t>
    </rPh>
    <rPh sb="274" eb="276">
      <t>コウキョウ</t>
    </rPh>
    <rPh sb="276" eb="279">
      <t>ゲスイドウ</t>
    </rPh>
    <rPh sb="279" eb="281">
      <t>シセツ</t>
    </rPh>
    <rPh sb="283" eb="285">
      <t>トウゴウ</t>
    </rPh>
    <rPh sb="285" eb="286">
      <t>トウ</t>
    </rPh>
    <rPh sb="287" eb="288">
      <t>フク</t>
    </rPh>
    <rPh sb="289" eb="293">
      <t>ジギョウキボ</t>
    </rPh>
    <rPh sb="294" eb="297">
      <t>テキセイカ</t>
    </rPh>
    <rPh sb="298" eb="299">
      <t>ム</t>
    </rPh>
    <rPh sb="301" eb="303">
      <t>ナイブ</t>
    </rPh>
    <rPh sb="303" eb="305">
      <t>ケントウ</t>
    </rPh>
    <rPh sb="310" eb="312">
      <t>カイシ</t>
    </rPh>
    <rPh sb="314" eb="31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</si>
</sst>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79D-43A1-97D4-BF5D0BF1D6D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A79D-43A1-97D4-BF5D0BF1D6D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62.99</c:v>
                </c:pt>
                <c:pt idx="3">
                  <c:v>63.78</c:v>
                </c:pt>
                <c:pt idx="4">
                  <c:v>62.2</c:v>
                </c:pt>
              </c:numCache>
            </c:numRef>
          </c:val>
          <c:extLst>
            <c:ext xmlns:c16="http://schemas.microsoft.com/office/drawing/2014/chart" uri="{C3380CC4-5D6E-409C-BE32-E72D297353CC}">
              <c16:uniqueId val="{00000000-8C19-44DF-81CC-B6A827D2CB9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8C19-44DF-81CC-B6A827D2CB9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4510-405C-A433-CBF315A03EA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4510-405C-A433-CBF315A03EA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124.2</c:v>
                </c:pt>
                <c:pt idx="3">
                  <c:v>121.6</c:v>
                </c:pt>
                <c:pt idx="4">
                  <c:v>113.67</c:v>
                </c:pt>
              </c:numCache>
            </c:numRef>
          </c:val>
          <c:extLst>
            <c:ext xmlns:c16="http://schemas.microsoft.com/office/drawing/2014/chart" uri="{C3380CC4-5D6E-409C-BE32-E72D297353CC}">
              <c16:uniqueId val="{00000000-B65E-4316-BC33-17DD6380E12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B65E-4316-BC33-17DD6380E12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4.99</c:v>
                </c:pt>
                <c:pt idx="3">
                  <c:v>10.050000000000001</c:v>
                </c:pt>
                <c:pt idx="4">
                  <c:v>13.81</c:v>
                </c:pt>
              </c:numCache>
            </c:numRef>
          </c:val>
          <c:extLst>
            <c:ext xmlns:c16="http://schemas.microsoft.com/office/drawing/2014/chart" uri="{C3380CC4-5D6E-409C-BE32-E72D297353CC}">
              <c16:uniqueId val="{00000000-C1A2-4B56-94E8-7EE167B51D0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C1A2-4B56-94E8-7EE167B51D0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838-42A9-BBF3-6AA11FB5BD1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7838-42A9-BBF3-6AA11FB5BD1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BF2-4452-AE71-3D963518278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2BF2-4452-AE71-3D963518278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437.44</c:v>
                </c:pt>
                <c:pt idx="3">
                  <c:v>2722.73</c:v>
                </c:pt>
                <c:pt idx="4">
                  <c:v>1075.76</c:v>
                </c:pt>
              </c:numCache>
            </c:numRef>
          </c:val>
          <c:extLst>
            <c:ext xmlns:c16="http://schemas.microsoft.com/office/drawing/2014/chart" uri="{C3380CC4-5D6E-409C-BE32-E72D297353CC}">
              <c16:uniqueId val="{00000000-9BD3-4451-9D82-F88C9933034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9BD3-4451-9D82-F88C9933034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1F3-4EE2-AE81-FD834C0B3EC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61F3-4EE2-AE81-FD834C0B3EC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73.150000000000006</c:v>
                </c:pt>
                <c:pt idx="3">
                  <c:v>87.15</c:v>
                </c:pt>
                <c:pt idx="4">
                  <c:v>58.01</c:v>
                </c:pt>
              </c:numCache>
            </c:numRef>
          </c:val>
          <c:extLst>
            <c:ext xmlns:c16="http://schemas.microsoft.com/office/drawing/2014/chart" uri="{C3380CC4-5D6E-409C-BE32-E72D297353CC}">
              <c16:uniqueId val="{00000000-4CA6-4AD4-8024-A2DDD2724B6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4CA6-4AD4-8024-A2DDD2724B6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155.37</c:v>
                </c:pt>
                <c:pt idx="3">
                  <c:v>128.99</c:v>
                </c:pt>
                <c:pt idx="4">
                  <c:v>195.19</c:v>
                </c:pt>
              </c:numCache>
            </c:numRef>
          </c:val>
          <c:extLst>
            <c:ext xmlns:c16="http://schemas.microsoft.com/office/drawing/2014/chart" uri="{C3380CC4-5D6E-409C-BE32-E72D297353CC}">
              <c16:uniqueId val="{00000000-7DAF-402F-A2E1-A85C4F06F3A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7DAF-402F-A2E1-A85C4F06F3A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愛知県　日進市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93774</v>
      </c>
      <c r="AM8" s="42"/>
      <c r="AN8" s="42"/>
      <c r="AO8" s="42"/>
      <c r="AP8" s="42"/>
      <c r="AQ8" s="42"/>
      <c r="AR8" s="42"/>
      <c r="AS8" s="42"/>
      <c r="AT8" s="35">
        <f>データ!T6</f>
        <v>34.909999999999997</v>
      </c>
      <c r="AU8" s="35"/>
      <c r="AV8" s="35"/>
      <c r="AW8" s="35"/>
      <c r="AX8" s="35"/>
      <c r="AY8" s="35"/>
      <c r="AZ8" s="35"/>
      <c r="BA8" s="35"/>
      <c r="BB8" s="35">
        <f>データ!U6</f>
        <v>2686.16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35" t="str">
        <f>データ!N6</f>
        <v>-</v>
      </c>
      <c r="C10" s="35"/>
      <c r="D10" s="35"/>
      <c r="E10" s="35"/>
      <c r="F10" s="35"/>
      <c r="G10" s="35"/>
      <c r="H10" s="35"/>
      <c r="I10" s="35">
        <f>データ!O6</f>
        <v>99.48</v>
      </c>
      <c r="J10" s="35"/>
      <c r="K10" s="35"/>
      <c r="L10" s="35"/>
      <c r="M10" s="35"/>
      <c r="N10" s="35"/>
      <c r="O10" s="35"/>
      <c r="P10" s="35">
        <f>データ!P6</f>
        <v>0.26</v>
      </c>
      <c r="Q10" s="35"/>
      <c r="R10" s="35"/>
      <c r="S10" s="35"/>
      <c r="T10" s="35"/>
      <c r="U10" s="35"/>
      <c r="V10" s="35"/>
      <c r="W10" s="35">
        <f>データ!Q6</f>
        <v>73.13</v>
      </c>
      <c r="X10" s="35"/>
      <c r="Y10" s="35"/>
      <c r="Z10" s="35"/>
      <c r="AA10" s="35"/>
      <c r="AB10" s="35"/>
      <c r="AC10" s="35"/>
      <c r="AD10" s="42">
        <f>データ!R6</f>
        <v>2090</v>
      </c>
      <c r="AE10" s="42"/>
      <c r="AF10" s="42"/>
      <c r="AG10" s="42"/>
      <c r="AH10" s="42"/>
      <c r="AI10" s="42"/>
      <c r="AJ10" s="42"/>
      <c r="AK10" s="2"/>
      <c r="AL10" s="42">
        <f>データ!V6</f>
        <v>242</v>
      </c>
      <c r="AM10" s="42"/>
      <c r="AN10" s="42"/>
      <c r="AO10" s="42"/>
      <c r="AP10" s="42"/>
      <c r="AQ10" s="42"/>
      <c r="AR10" s="42"/>
      <c r="AS10" s="42"/>
      <c r="AT10" s="35">
        <f>データ!W6</f>
        <v>0.08</v>
      </c>
      <c r="AU10" s="35"/>
      <c r="AV10" s="35"/>
      <c r="AW10" s="35"/>
      <c r="AX10" s="35"/>
      <c r="AY10" s="35"/>
      <c r="AZ10" s="35"/>
      <c r="BA10" s="35"/>
      <c r="BB10" s="35">
        <f>データ!X6</f>
        <v>3025</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Q/eBjc8sfqgZNWIxU3GsfMFqNjY3wc7GljyiSUu/ejXRquoH9Al/7sQPdi/Np0Zn/DDS7pjavsdlXsa7QfRkTg==" saltValue="9+NwnxjJ5G3KZSeeW8hw1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232301</v>
      </c>
      <c r="D6" s="19">
        <f t="shared" si="3"/>
        <v>46</v>
      </c>
      <c r="E6" s="19">
        <f t="shared" si="3"/>
        <v>17</v>
      </c>
      <c r="F6" s="19">
        <f t="shared" si="3"/>
        <v>5</v>
      </c>
      <c r="G6" s="19">
        <f t="shared" si="3"/>
        <v>0</v>
      </c>
      <c r="H6" s="19" t="str">
        <f t="shared" si="3"/>
        <v>愛知県　日進市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99.48</v>
      </c>
      <c r="P6" s="20">
        <f t="shared" si="3"/>
        <v>0.26</v>
      </c>
      <c r="Q6" s="20">
        <f t="shared" si="3"/>
        <v>73.13</v>
      </c>
      <c r="R6" s="20">
        <f t="shared" si="3"/>
        <v>2090</v>
      </c>
      <c r="S6" s="20">
        <f t="shared" si="3"/>
        <v>93774</v>
      </c>
      <c r="T6" s="20">
        <f t="shared" si="3"/>
        <v>34.909999999999997</v>
      </c>
      <c r="U6" s="20">
        <f t="shared" si="3"/>
        <v>2686.16</v>
      </c>
      <c r="V6" s="20">
        <f t="shared" si="3"/>
        <v>242</v>
      </c>
      <c r="W6" s="20">
        <f t="shared" si="3"/>
        <v>0.08</v>
      </c>
      <c r="X6" s="20">
        <f t="shared" si="3"/>
        <v>3025</v>
      </c>
      <c r="Y6" s="21" t="str">
        <f>IF(Y7="",NA(),Y7)</f>
        <v>-</v>
      </c>
      <c r="Z6" s="21" t="str">
        <f t="shared" ref="Z6:AH6" si="4">IF(Z7="",NA(),Z7)</f>
        <v>-</v>
      </c>
      <c r="AA6" s="21">
        <f t="shared" si="4"/>
        <v>124.2</v>
      </c>
      <c r="AB6" s="21">
        <f t="shared" si="4"/>
        <v>121.6</v>
      </c>
      <c r="AC6" s="21">
        <f t="shared" si="4"/>
        <v>113.67</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437.44</v>
      </c>
      <c r="AX6" s="21">
        <f t="shared" si="6"/>
        <v>2722.73</v>
      </c>
      <c r="AY6" s="21">
        <f t="shared" si="6"/>
        <v>1075.76</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73.150000000000006</v>
      </c>
      <c r="BT6" s="21">
        <f t="shared" si="8"/>
        <v>87.15</v>
      </c>
      <c r="BU6" s="21">
        <f t="shared" si="8"/>
        <v>58.01</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155.37</v>
      </c>
      <c r="CE6" s="21">
        <f t="shared" si="9"/>
        <v>128.99</v>
      </c>
      <c r="CF6" s="21">
        <f t="shared" si="9"/>
        <v>195.19</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62.99</v>
      </c>
      <c r="CP6" s="21">
        <f t="shared" si="10"/>
        <v>63.78</v>
      </c>
      <c r="CQ6" s="21">
        <f t="shared" si="10"/>
        <v>62.2</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4.99</v>
      </c>
      <c r="DL6" s="21">
        <f t="shared" si="12"/>
        <v>10.050000000000001</v>
      </c>
      <c r="DM6" s="21">
        <f t="shared" si="12"/>
        <v>13.81</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25">
      <c r="A7" s="14"/>
      <c r="B7" s="23">
        <v>2022</v>
      </c>
      <c r="C7" s="23">
        <v>232301</v>
      </c>
      <c r="D7" s="23">
        <v>46</v>
      </c>
      <c r="E7" s="23">
        <v>17</v>
      </c>
      <c r="F7" s="23">
        <v>5</v>
      </c>
      <c r="G7" s="23">
        <v>0</v>
      </c>
      <c r="H7" s="23" t="s">
        <v>96</v>
      </c>
      <c r="I7" s="23" t="s">
        <v>97</v>
      </c>
      <c r="J7" s="23" t="s">
        <v>98</v>
      </c>
      <c r="K7" s="23" t="s">
        <v>99</v>
      </c>
      <c r="L7" s="23" t="s">
        <v>100</v>
      </c>
      <c r="M7" s="23" t="s">
        <v>101</v>
      </c>
      <c r="N7" s="24" t="s">
        <v>102</v>
      </c>
      <c r="O7" s="24">
        <v>99.48</v>
      </c>
      <c r="P7" s="24">
        <v>0.26</v>
      </c>
      <c r="Q7" s="24">
        <v>73.13</v>
      </c>
      <c r="R7" s="24">
        <v>2090</v>
      </c>
      <c r="S7" s="24">
        <v>93774</v>
      </c>
      <c r="T7" s="24">
        <v>34.909999999999997</v>
      </c>
      <c r="U7" s="24">
        <v>2686.16</v>
      </c>
      <c r="V7" s="24">
        <v>242</v>
      </c>
      <c r="W7" s="24">
        <v>0.08</v>
      </c>
      <c r="X7" s="24">
        <v>3025</v>
      </c>
      <c r="Y7" s="24" t="s">
        <v>102</v>
      </c>
      <c r="Z7" s="24" t="s">
        <v>102</v>
      </c>
      <c r="AA7" s="24">
        <v>124.2</v>
      </c>
      <c r="AB7" s="24">
        <v>121.6</v>
      </c>
      <c r="AC7" s="24">
        <v>113.67</v>
      </c>
      <c r="AD7" s="24" t="s">
        <v>102</v>
      </c>
      <c r="AE7" s="24" t="s">
        <v>102</v>
      </c>
      <c r="AF7" s="24">
        <v>106.37</v>
      </c>
      <c r="AG7" s="24">
        <v>106.07</v>
      </c>
      <c r="AH7" s="24">
        <v>105.5</v>
      </c>
      <c r="AI7" s="24">
        <v>103.61</v>
      </c>
      <c r="AJ7" s="24" t="s">
        <v>102</v>
      </c>
      <c r="AK7" s="24" t="s">
        <v>102</v>
      </c>
      <c r="AL7" s="24">
        <v>0</v>
      </c>
      <c r="AM7" s="24">
        <v>0</v>
      </c>
      <c r="AN7" s="24">
        <v>0</v>
      </c>
      <c r="AO7" s="24" t="s">
        <v>102</v>
      </c>
      <c r="AP7" s="24" t="s">
        <v>102</v>
      </c>
      <c r="AQ7" s="24">
        <v>139.02000000000001</v>
      </c>
      <c r="AR7" s="24">
        <v>132.04</v>
      </c>
      <c r="AS7" s="24">
        <v>145.43</v>
      </c>
      <c r="AT7" s="24">
        <v>133.62</v>
      </c>
      <c r="AU7" s="24" t="s">
        <v>102</v>
      </c>
      <c r="AV7" s="24" t="s">
        <v>102</v>
      </c>
      <c r="AW7" s="24">
        <v>437.44</v>
      </c>
      <c r="AX7" s="24">
        <v>2722.73</v>
      </c>
      <c r="AY7" s="24">
        <v>1075.76</v>
      </c>
      <c r="AZ7" s="24" t="s">
        <v>102</v>
      </c>
      <c r="BA7" s="24" t="s">
        <v>102</v>
      </c>
      <c r="BB7" s="24">
        <v>29.13</v>
      </c>
      <c r="BC7" s="24">
        <v>35.69</v>
      </c>
      <c r="BD7" s="24">
        <v>38.4</v>
      </c>
      <c r="BE7" s="24">
        <v>36.94</v>
      </c>
      <c r="BF7" s="24" t="s">
        <v>102</v>
      </c>
      <c r="BG7" s="24" t="s">
        <v>102</v>
      </c>
      <c r="BH7" s="24">
        <v>0</v>
      </c>
      <c r="BI7" s="24">
        <v>0</v>
      </c>
      <c r="BJ7" s="24">
        <v>0</v>
      </c>
      <c r="BK7" s="24" t="s">
        <v>102</v>
      </c>
      <c r="BL7" s="24" t="s">
        <v>102</v>
      </c>
      <c r="BM7" s="24">
        <v>867.83</v>
      </c>
      <c r="BN7" s="24">
        <v>791.76</v>
      </c>
      <c r="BO7" s="24">
        <v>900.82</v>
      </c>
      <c r="BP7" s="24">
        <v>809.19</v>
      </c>
      <c r="BQ7" s="24" t="s">
        <v>102</v>
      </c>
      <c r="BR7" s="24" t="s">
        <v>102</v>
      </c>
      <c r="BS7" s="24">
        <v>73.150000000000006</v>
      </c>
      <c r="BT7" s="24">
        <v>87.15</v>
      </c>
      <c r="BU7" s="24">
        <v>58.01</v>
      </c>
      <c r="BV7" s="24" t="s">
        <v>102</v>
      </c>
      <c r="BW7" s="24" t="s">
        <v>102</v>
      </c>
      <c r="BX7" s="24">
        <v>57.08</v>
      </c>
      <c r="BY7" s="24">
        <v>56.26</v>
      </c>
      <c r="BZ7" s="24">
        <v>52.94</v>
      </c>
      <c r="CA7" s="24">
        <v>57.02</v>
      </c>
      <c r="CB7" s="24" t="s">
        <v>102</v>
      </c>
      <c r="CC7" s="24" t="s">
        <v>102</v>
      </c>
      <c r="CD7" s="24">
        <v>155.37</v>
      </c>
      <c r="CE7" s="24">
        <v>128.99</v>
      </c>
      <c r="CF7" s="24">
        <v>195.19</v>
      </c>
      <c r="CG7" s="24" t="s">
        <v>102</v>
      </c>
      <c r="CH7" s="24" t="s">
        <v>102</v>
      </c>
      <c r="CI7" s="24">
        <v>274.99</v>
      </c>
      <c r="CJ7" s="24">
        <v>282.08999999999997</v>
      </c>
      <c r="CK7" s="24">
        <v>303.27999999999997</v>
      </c>
      <c r="CL7" s="24">
        <v>273.68</v>
      </c>
      <c r="CM7" s="24" t="s">
        <v>102</v>
      </c>
      <c r="CN7" s="24" t="s">
        <v>102</v>
      </c>
      <c r="CO7" s="24">
        <v>62.99</v>
      </c>
      <c r="CP7" s="24">
        <v>63.78</v>
      </c>
      <c r="CQ7" s="24">
        <v>62.2</v>
      </c>
      <c r="CR7" s="24" t="s">
        <v>102</v>
      </c>
      <c r="CS7" s="24" t="s">
        <v>102</v>
      </c>
      <c r="CT7" s="24">
        <v>54.83</v>
      </c>
      <c r="CU7" s="24">
        <v>66.53</v>
      </c>
      <c r="CV7" s="24">
        <v>52.35</v>
      </c>
      <c r="CW7" s="24">
        <v>52.55</v>
      </c>
      <c r="CX7" s="24" t="s">
        <v>102</v>
      </c>
      <c r="CY7" s="24" t="s">
        <v>102</v>
      </c>
      <c r="CZ7" s="24">
        <v>100</v>
      </c>
      <c r="DA7" s="24">
        <v>100</v>
      </c>
      <c r="DB7" s="24">
        <v>100</v>
      </c>
      <c r="DC7" s="24" t="s">
        <v>102</v>
      </c>
      <c r="DD7" s="24" t="s">
        <v>102</v>
      </c>
      <c r="DE7" s="24">
        <v>84.7</v>
      </c>
      <c r="DF7" s="24">
        <v>84.67</v>
      </c>
      <c r="DG7" s="24">
        <v>84.39</v>
      </c>
      <c r="DH7" s="24">
        <v>87.3</v>
      </c>
      <c r="DI7" s="24" t="s">
        <v>102</v>
      </c>
      <c r="DJ7" s="24" t="s">
        <v>102</v>
      </c>
      <c r="DK7" s="24">
        <v>4.99</v>
      </c>
      <c r="DL7" s="24">
        <v>10.050000000000001</v>
      </c>
      <c r="DM7" s="24">
        <v>13.81</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2024-02-22T02:51:54Z</cp:lastPrinted>
  <dcterms:created xsi:type="dcterms:W3CDTF">2023-12-12T01:02:47Z</dcterms:created>
  <dcterms:modified xsi:type="dcterms:W3CDTF">2024-02-22T02:55:15Z</dcterms:modified>
  <cp:category/>
</cp:coreProperties>
</file>